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 hidePivotFieldList="1"/>
  <xr:revisionPtr revIDLastSave="0" documentId="13_ncr:1_{18B00D4B-CDFB-448E-AA2D-F8621880F317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数据源" sheetId="7" r:id="rId1"/>
    <sheet name="左" sheetId="9" r:id="rId2"/>
    <sheet name="中" sheetId="10" r:id="rId3"/>
    <sheet name="右" sheetId="8" r:id="rId4"/>
    <sheet name="看板" sheetId="1" r:id="rId5"/>
  </sheets>
  <definedNames>
    <definedName name="本周">OFFSET(中!$H$4,1,3,COUNTIF(中!$H$5:$H$100, "&lt;&gt;"&amp;0),1)</definedName>
    <definedName name="标签">OFFSET(中!$H$4,1,4,COUNTIF(中!$H$5:$H$100, "&lt;&gt;"&amp;0),1)</definedName>
    <definedName name="间隔">OFFSET(中!$H$4,1,2,COUNTIF(中!$H$5:$H$100, "&lt;&gt;"&amp;0),1)</definedName>
    <definedName name="切片器_部门1">#N/A</definedName>
    <definedName name="切片器_母部门">#N/A</definedName>
    <definedName name="上一周">OFFSET(中!$H$4,1,1,COUNTIF(中!$H$5:$H$100, "&lt;&gt;"&amp;0),1)</definedName>
    <definedName name="姓名">OFFSET(中!$H$4,1,0,COUNTIF(中!$H$5:$H$100, "&lt;&gt;"&amp;0),1)</definedName>
  </definedNames>
  <calcPr calcId="191029"/>
  <pivotCaches>
    <pivotCache cacheId="74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4" i="10" l="1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K53" i="10"/>
  <c r="K69" i="10"/>
  <c r="I79" i="10"/>
  <c r="I76" i="10"/>
  <c r="K98" i="10"/>
  <c r="I89" i="10"/>
  <c r="I44" i="10"/>
  <c r="K47" i="10"/>
  <c r="K63" i="10"/>
  <c r="K92" i="10"/>
  <c r="K44" i="10"/>
  <c r="I54" i="10"/>
  <c r="K60" i="10"/>
  <c r="I70" i="10"/>
  <c r="I48" i="10"/>
  <c r="I64" i="10"/>
  <c r="I80" i="10"/>
  <c r="I96" i="10"/>
  <c r="K93" i="10"/>
  <c r="I52" i="10"/>
  <c r="I84" i="10"/>
  <c r="K97" i="10"/>
  <c r="K59" i="10"/>
  <c r="K96" i="10"/>
  <c r="I71" i="10"/>
  <c r="K77" i="10"/>
  <c r="I68" i="10"/>
  <c r="I100" i="10"/>
  <c r="K65" i="10"/>
  <c r="K81" i="10"/>
  <c r="K75" i="10"/>
  <c r="I50" i="10"/>
  <c r="K88" i="10"/>
  <c r="I58" i="10"/>
  <c r="K64" i="10"/>
  <c r="I74" i="10"/>
  <c r="K80" i="10"/>
  <c r="I90" i="10"/>
  <c r="K45" i="10"/>
  <c r="I55" i="10"/>
  <c r="K61" i="10"/>
  <c r="I87" i="10"/>
  <c r="K58" i="10"/>
  <c r="K74" i="10"/>
  <c r="K90" i="10"/>
  <c r="I91" i="10"/>
  <c r="I69" i="10"/>
  <c r="I85" i="10"/>
  <c r="I66" i="10"/>
  <c r="I98" i="10"/>
  <c r="K79" i="10"/>
  <c r="K56" i="10"/>
  <c r="I95" i="10"/>
  <c r="K50" i="10"/>
  <c r="I82" i="10"/>
  <c r="I60" i="10"/>
  <c r="K76" i="10"/>
  <c r="K55" i="10"/>
  <c r="K71" i="10"/>
  <c r="K87" i="10"/>
  <c r="I46" i="10"/>
  <c r="K52" i="10"/>
  <c r="I62" i="10"/>
  <c r="K68" i="10"/>
  <c r="I78" i="10"/>
  <c r="K84" i="10"/>
  <c r="I94" i="10"/>
  <c r="K100" i="10"/>
  <c r="K49" i="10"/>
  <c r="I59" i="10"/>
  <c r="I75" i="10"/>
  <c r="I53" i="10"/>
  <c r="K91" i="10"/>
  <c r="K72" i="10"/>
  <c r="K85" i="10"/>
  <c r="K95" i="10"/>
  <c r="I92" i="10"/>
  <c r="K66" i="10"/>
  <c r="I86" i="10"/>
  <c r="K46" i="10"/>
  <c r="K62" i="10"/>
  <c r="K78" i="10"/>
  <c r="K94" i="10"/>
  <c r="K82" i="10"/>
  <c r="I99" i="10"/>
  <c r="I49" i="10"/>
  <c r="I81" i="10"/>
  <c r="I61" i="10"/>
  <c r="I72" i="10"/>
  <c r="I51" i="10"/>
  <c r="I73" i="10"/>
  <c r="I83" i="10"/>
  <c r="I93" i="10"/>
  <c r="I88" i="10"/>
  <c r="I57" i="10"/>
  <c r="I47" i="10"/>
  <c r="I63" i="10"/>
  <c r="I77" i="10"/>
  <c r="I65" i="10"/>
  <c r="I45" i="10"/>
  <c r="I56" i="10"/>
  <c r="I67" i="10"/>
  <c r="I97" i="10"/>
  <c r="K89" i="10"/>
  <c r="I10" i="10"/>
  <c r="I16" i="10"/>
  <c r="I43" i="10"/>
  <c r="I32" i="10"/>
  <c r="K16" i="10"/>
  <c r="K12" i="10"/>
  <c r="K28" i="10"/>
  <c r="I18" i="10"/>
  <c r="I21" i="10"/>
  <c r="K17" i="10"/>
  <c r="I37" i="10"/>
  <c r="I6" i="10"/>
  <c r="K37" i="10"/>
  <c r="I22" i="10"/>
  <c r="K22" i="10"/>
  <c r="K38" i="10"/>
  <c r="I24" i="10"/>
  <c r="I38" i="10"/>
  <c r="K24" i="10"/>
  <c r="K23" i="10"/>
  <c r="I25" i="10"/>
  <c r="I7" i="10"/>
  <c r="K13" i="10"/>
  <c r="K8" i="10"/>
  <c r="I41" i="10"/>
  <c r="K29" i="10"/>
  <c r="K25" i="10"/>
  <c r="I26" i="10"/>
  <c r="K30" i="10"/>
  <c r="I11" i="10"/>
  <c r="K31" i="10"/>
  <c r="I33" i="10"/>
  <c r="K10" i="10"/>
  <c r="I28" i="10"/>
  <c r="I8" i="10"/>
  <c r="K27" i="10"/>
  <c r="I17" i="10"/>
  <c r="I30" i="10"/>
  <c r="I23" i="10"/>
  <c r="I39" i="10"/>
  <c r="I42" i="10"/>
  <c r="K11" i="10"/>
  <c r="K21" i="10"/>
  <c r="I13" i="10"/>
  <c r="I40" i="10"/>
  <c r="K6" i="10"/>
  <c r="I29" i="10"/>
  <c r="K7" i="10"/>
  <c r="K39" i="10"/>
  <c r="I31" i="10"/>
  <c r="K40" i="10"/>
  <c r="I14" i="10"/>
  <c r="K42" i="10"/>
  <c r="K20" i="10"/>
  <c r="K32" i="10"/>
  <c r="K14" i="10"/>
  <c r="K15" i="10"/>
  <c r="K35" i="10"/>
  <c r="I36" i="10"/>
  <c r="K41" i="10"/>
  <c r="K33" i="10"/>
  <c r="I34" i="10"/>
  <c r="I19" i="10"/>
  <c r="I20" i="10"/>
  <c r="K9" i="10"/>
  <c r="K26" i="10"/>
  <c r="Q1" i="10" l="1"/>
  <c r="L97" i="10"/>
  <c r="L67" i="10"/>
  <c r="L56" i="10"/>
  <c r="L45" i="10"/>
  <c r="L65" i="10"/>
  <c r="L77" i="10"/>
  <c r="L63" i="10"/>
  <c r="L47" i="10"/>
  <c r="L57" i="10"/>
  <c r="L88" i="10"/>
  <c r="L93" i="10"/>
  <c r="L83" i="10"/>
  <c r="L73" i="10"/>
  <c r="L51" i="10"/>
  <c r="L72" i="10"/>
  <c r="L61" i="10"/>
  <c r="L81" i="10"/>
  <c r="L49" i="10"/>
  <c r="L99" i="10"/>
  <c r="L86" i="10"/>
  <c r="L92" i="10"/>
  <c r="L53" i="10"/>
  <c r="L75" i="10"/>
  <c r="L59" i="10"/>
  <c r="L94" i="10"/>
  <c r="L78" i="10"/>
  <c r="L62" i="10"/>
  <c r="L46" i="10"/>
  <c r="L60" i="10"/>
  <c r="L82" i="10"/>
  <c r="L95" i="10"/>
  <c r="L98" i="10"/>
  <c r="L66" i="10"/>
  <c r="L85" i="10"/>
  <c r="L69" i="10"/>
  <c r="L91" i="10"/>
  <c r="L87" i="10"/>
  <c r="L55" i="10"/>
  <c r="L90" i="10"/>
  <c r="L74" i="10"/>
  <c r="L58" i="10"/>
  <c r="L50" i="10"/>
  <c r="L100" i="10"/>
  <c r="L68" i="10"/>
  <c r="L71" i="10"/>
  <c r="L84" i="10"/>
  <c r="L52" i="10"/>
  <c r="L96" i="10"/>
  <c r="L80" i="10"/>
  <c r="L64" i="10"/>
  <c r="L48" i="10"/>
  <c r="L70" i="10"/>
  <c r="L54" i="10"/>
  <c r="L44" i="10"/>
  <c r="L89" i="10"/>
  <c r="L76" i="10"/>
  <c r="L79" i="10"/>
  <c r="L11" i="10"/>
  <c r="L25" i="10"/>
  <c r="L40" i="10"/>
  <c r="L24" i="10"/>
  <c r="L39" i="10"/>
  <c r="L23" i="10"/>
  <c r="L6" i="10"/>
  <c r="L37" i="10"/>
  <c r="L21" i="10"/>
  <c r="L36" i="10"/>
  <c r="L20" i="10"/>
  <c r="L19" i="10"/>
  <c r="L26" i="10"/>
  <c r="L8" i="10"/>
  <c r="L7" i="10"/>
  <c r="L38" i="10"/>
  <c r="L22" i="10"/>
  <c r="L34" i="10"/>
  <c r="L18" i="10"/>
  <c r="L33" i="10"/>
  <c r="L17" i="10"/>
  <c r="L32" i="10"/>
  <c r="L16" i="10"/>
  <c r="L43" i="10"/>
  <c r="L10" i="10"/>
  <c r="L31" i="10"/>
  <c r="L30" i="10"/>
  <c r="L14" i="10"/>
  <c r="L29" i="10"/>
  <c r="L13" i="10"/>
  <c r="L28" i="10"/>
  <c r="L42" i="10"/>
  <c r="L41" i="10"/>
  <c r="K86" i="10"/>
  <c r="K70" i="10"/>
  <c r="K54" i="10"/>
  <c r="K51" i="10"/>
  <c r="K73" i="10"/>
  <c r="K48" i="10"/>
  <c r="K57" i="10"/>
  <c r="K99" i="10"/>
  <c r="K83" i="10"/>
  <c r="K67" i="10"/>
  <c r="K34" i="10"/>
  <c r="I9" i="10"/>
  <c r="I35" i="10"/>
  <c r="I12" i="10"/>
  <c r="I15" i="10"/>
  <c r="K19" i="10"/>
  <c r="K18" i="10"/>
  <c r="K36" i="10"/>
  <c r="I27" i="10"/>
  <c r="K43" i="10"/>
  <c r="K5" i="10"/>
  <c r="Q2" i="10" l="1"/>
  <c r="L27" i="10"/>
  <c r="L15" i="10"/>
  <c r="L12" i="10"/>
  <c r="L35" i="10"/>
  <c r="L9" i="10"/>
  <c r="I5" i="10"/>
  <c r="Q3" i="10" l="1"/>
  <c r="Q4" i="10"/>
  <c r="CR2" i="7" l="1"/>
  <c r="CR3" i="7"/>
  <c r="CR4" i="7"/>
  <c r="CR5" i="7"/>
  <c r="CR6" i="7"/>
  <c r="CR7" i="7"/>
  <c r="CR8" i="7"/>
  <c r="CR9" i="7"/>
  <c r="CR10" i="7"/>
  <c r="CR12" i="7"/>
  <c r="CR13" i="7"/>
  <c r="CR14" i="7"/>
  <c r="CR16" i="7"/>
  <c r="CR17" i="7"/>
  <c r="CR18" i="7"/>
  <c r="CR19" i="7"/>
  <c r="CR20" i="7"/>
  <c r="CR21" i="7"/>
  <c r="CR22" i="7"/>
  <c r="CR23" i="7"/>
  <c r="CR24" i="7"/>
  <c r="CR25" i="7"/>
  <c r="CR26" i="7"/>
  <c r="CR27" i="7"/>
  <c r="CR28" i="7"/>
  <c r="CR29" i="7"/>
  <c r="CR30" i="7"/>
  <c r="CR31" i="7"/>
  <c r="CR32" i="7"/>
  <c r="CR33" i="7"/>
  <c r="CR34" i="7"/>
  <c r="CR35" i="7"/>
  <c r="CR36" i="7"/>
  <c r="CR37" i="7"/>
  <c r="CR38" i="7"/>
  <c r="CR39" i="7"/>
  <c r="CR40" i="7"/>
  <c r="CR41" i="7"/>
  <c r="CR42" i="7"/>
  <c r="CR43" i="7"/>
  <c r="CR44" i="7"/>
  <c r="CR45" i="7"/>
  <c r="CR46" i="7"/>
  <c r="CR47" i="7"/>
  <c r="CR48" i="7"/>
  <c r="CR49" i="7"/>
  <c r="CR50" i="7"/>
  <c r="CR51" i="7"/>
  <c r="CR52" i="7"/>
  <c r="CR53" i="7"/>
  <c r="CR54" i="7"/>
  <c r="CR55" i="7"/>
  <c r="CR56" i="7"/>
  <c r="CR57" i="7"/>
  <c r="CR58" i="7"/>
  <c r="CR59" i="7"/>
  <c r="CR60" i="7"/>
  <c r="CR62" i="7"/>
  <c r="CR63" i="7"/>
  <c r="CR64" i="7"/>
  <c r="CR65" i="7"/>
  <c r="CR66" i="7"/>
  <c r="CR67" i="7"/>
  <c r="CR68" i="7"/>
  <c r="CR69" i="7"/>
  <c r="CR70" i="7"/>
  <c r="CR71" i="7"/>
  <c r="CR72" i="7"/>
  <c r="CR73" i="7"/>
  <c r="CR74" i="7"/>
  <c r="CR75" i="7"/>
  <c r="CR76" i="7"/>
  <c r="CR77" i="7"/>
  <c r="CR78" i="7"/>
  <c r="CR79" i="7"/>
  <c r="CR80" i="7"/>
  <c r="CR81" i="7"/>
  <c r="CR82" i="7"/>
  <c r="CR84" i="7"/>
  <c r="CR85" i="7"/>
  <c r="CR86" i="7"/>
  <c r="CR87" i="7"/>
  <c r="CR88" i="7"/>
  <c r="CR89" i="7"/>
  <c r="CR91" i="7"/>
  <c r="CR92" i="7"/>
  <c r="CR93" i="7"/>
  <c r="CR94" i="7"/>
  <c r="CR95" i="7"/>
  <c r="CR96" i="7"/>
  <c r="CR97" i="7"/>
  <c r="CR98" i="7"/>
  <c r="CR99" i="7"/>
  <c r="CR100" i="7"/>
  <c r="CR101" i="7"/>
  <c r="CR102" i="7"/>
  <c r="CR103" i="7"/>
  <c r="CR104" i="7"/>
  <c r="CR105" i="7"/>
  <c r="CR106" i="7"/>
  <c r="CR107" i="7"/>
  <c r="CR108" i="7"/>
  <c r="CR109" i="7"/>
  <c r="CR110" i="7"/>
  <c r="CR111" i="7"/>
  <c r="CR112" i="7"/>
  <c r="CR113" i="7"/>
  <c r="CR114" i="7"/>
  <c r="CR115" i="7"/>
  <c r="CR116" i="7"/>
  <c r="CR117" i="7"/>
  <c r="CR119" i="7"/>
  <c r="CR121" i="7"/>
  <c r="CR122" i="7"/>
  <c r="CR123" i="7"/>
  <c r="CR124" i="7"/>
  <c r="CR125" i="7"/>
  <c r="CR126" i="7"/>
  <c r="CR127" i="7"/>
  <c r="CR128" i="7"/>
  <c r="CR129" i="7"/>
  <c r="CR130" i="7"/>
  <c r="CR132" i="7"/>
  <c r="CR134" i="7"/>
  <c r="CR135" i="7"/>
  <c r="CR136" i="7"/>
  <c r="CR137" i="7"/>
  <c r="CR139" i="7"/>
  <c r="CR140" i="7"/>
  <c r="CR141" i="7"/>
  <c r="CR142" i="7"/>
  <c r="CR143" i="7"/>
  <c r="CR144" i="7"/>
  <c r="CR145" i="7"/>
  <c r="CR146" i="7"/>
  <c r="CR147" i="7"/>
  <c r="CR148" i="7"/>
  <c r="CR149" i="7"/>
  <c r="CR150" i="7"/>
  <c r="CR151" i="7"/>
  <c r="CR152" i="7"/>
  <c r="CR153" i="7"/>
  <c r="CR154" i="7"/>
  <c r="CR155" i="7"/>
  <c r="CR156" i="7"/>
  <c r="CR157" i="7"/>
  <c r="CR158" i="7"/>
  <c r="CR160" i="7"/>
  <c r="CR161" i="7"/>
  <c r="CR162" i="7"/>
  <c r="CR163" i="7"/>
  <c r="CR164" i="7"/>
  <c r="CR165" i="7"/>
  <c r="CR166" i="7"/>
  <c r="CR167" i="7"/>
  <c r="CR168" i="7"/>
  <c r="CR169" i="7"/>
  <c r="CR170" i="7"/>
  <c r="CR171" i="7"/>
  <c r="CR172" i="7"/>
  <c r="CR173" i="7"/>
  <c r="CR174" i="7"/>
  <c r="CR175" i="7"/>
  <c r="CR177" i="7"/>
  <c r="CR178" i="7"/>
  <c r="CR179" i="7"/>
  <c r="CR180" i="7"/>
  <c r="CR181" i="7"/>
  <c r="CR182" i="7"/>
  <c r="CR184" i="7"/>
  <c r="CR185" i="7"/>
  <c r="CR186" i="7"/>
  <c r="CR187" i="7"/>
  <c r="CR188" i="7"/>
  <c r="CR189" i="7"/>
  <c r="CR191" i="7"/>
  <c r="CR192" i="7"/>
  <c r="CR193" i="7"/>
  <c r="CR194" i="7"/>
  <c r="CR195" i="7"/>
  <c r="CR197" i="7"/>
  <c r="CR198" i="7"/>
  <c r="CR199" i="7"/>
  <c r="CR200" i="7"/>
  <c r="CR201" i="7"/>
  <c r="CR202" i="7"/>
  <c r="CR203" i="7"/>
  <c r="CR204" i="7"/>
  <c r="CR205" i="7"/>
  <c r="CR206" i="7"/>
  <c r="CR207" i="7"/>
  <c r="CR208" i="7"/>
  <c r="CR209" i="7"/>
  <c r="CR210" i="7"/>
  <c r="CR211" i="7"/>
  <c r="CR212" i="7"/>
  <c r="CR213" i="7"/>
  <c r="CR214" i="7"/>
  <c r="CR216" i="7"/>
  <c r="CR217" i="7"/>
  <c r="CR218" i="7"/>
  <c r="CR219" i="7"/>
  <c r="CR220" i="7"/>
  <c r="CR221" i="7"/>
  <c r="CR222" i="7"/>
  <c r="CR223" i="7"/>
  <c r="CR224" i="7"/>
  <c r="CR225" i="7"/>
  <c r="CR226" i="7"/>
  <c r="CR227" i="7"/>
  <c r="CR228" i="7"/>
  <c r="CR229" i="7"/>
  <c r="CR230" i="7"/>
  <c r="CR231" i="7"/>
  <c r="CR232" i="7"/>
  <c r="CR233" i="7"/>
  <c r="CR234" i="7"/>
  <c r="CR235" i="7"/>
  <c r="CR236" i="7"/>
  <c r="CR237" i="7"/>
  <c r="CR238" i="7"/>
  <c r="CR239" i="7"/>
  <c r="CR240" i="7"/>
  <c r="CR241" i="7"/>
  <c r="CR242" i="7"/>
  <c r="CR243" i="7"/>
  <c r="CR244" i="7"/>
  <c r="CR245" i="7"/>
  <c r="CR247" i="7"/>
  <c r="CR248" i="7"/>
  <c r="CR249" i="7"/>
  <c r="CR250" i="7"/>
  <c r="CR251" i="7"/>
  <c r="CR252" i="7"/>
  <c r="CR254" i="7"/>
  <c r="CR256" i="7"/>
  <c r="CR257" i="7"/>
  <c r="CR258" i="7"/>
  <c r="CR259" i="7"/>
  <c r="CR260" i="7"/>
  <c r="CR261" i="7"/>
  <c r="CR262" i="7"/>
  <c r="CR263" i="7"/>
  <c r="CR265" i="7"/>
  <c r="CR266" i="7"/>
  <c r="CR268" i="7"/>
  <c r="CR269" i="7"/>
  <c r="CR270" i="7"/>
  <c r="CR271" i="7"/>
  <c r="CR272" i="7"/>
  <c r="CR273" i="7"/>
  <c r="CR274" i="7"/>
  <c r="CR276" i="7"/>
  <c r="CR277" i="7"/>
  <c r="CR278" i="7"/>
  <c r="CR279" i="7"/>
  <c r="CR280" i="7"/>
  <c r="CR281" i="7"/>
  <c r="CR282" i="7"/>
  <c r="CR283" i="7"/>
  <c r="CR284" i="7"/>
  <c r="CR285" i="7"/>
  <c r="CR286" i="7"/>
  <c r="CR287" i="7"/>
  <c r="CR288" i="7"/>
  <c r="CR289" i="7"/>
  <c r="CR290" i="7"/>
  <c r="CR291" i="7"/>
  <c r="CR292" i="7"/>
  <c r="CR293" i="7"/>
  <c r="CR294" i="7"/>
  <c r="CR295" i="7"/>
  <c r="CR296" i="7"/>
  <c r="CR298" i="7"/>
  <c r="CR299" i="7"/>
  <c r="CR300" i="7"/>
  <c r="CR301" i="7"/>
  <c r="CR302" i="7"/>
  <c r="CR303" i="7"/>
  <c r="CR304" i="7"/>
  <c r="CR305" i="7"/>
  <c r="CR307" i="7"/>
  <c r="CR310" i="7"/>
  <c r="CR311" i="7"/>
  <c r="CR312" i="7"/>
  <c r="CR313" i="7"/>
  <c r="CR314" i="7"/>
  <c r="CR316" i="7"/>
  <c r="CR317" i="7"/>
  <c r="CR318" i="7"/>
  <c r="CR319" i="7"/>
  <c r="CR320" i="7"/>
  <c r="CR321" i="7"/>
  <c r="CR325" i="7"/>
  <c r="CR326" i="7"/>
  <c r="CR328" i="7"/>
  <c r="CR329" i="7"/>
  <c r="CR330" i="7"/>
  <c r="CR331" i="7"/>
  <c r="CR332" i="7"/>
  <c r="CR333" i="7"/>
  <c r="CR334" i="7"/>
  <c r="CR335" i="7"/>
  <c r="CR336" i="7"/>
  <c r="CR337" i="7"/>
  <c r="CR338" i="7"/>
  <c r="CR339" i="7"/>
  <c r="CR340" i="7"/>
  <c r="CR341" i="7"/>
  <c r="CR342" i="7"/>
  <c r="CR343" i="7"/>
  <c r="CR344" i="7"/>
  <c r="CR345" i="7"/>
  <c r="CR346" i="7"/>
  <c r="CR347" i="7"/>
  <c r="CR348" i="7"/>
  <c r="CR349" i="7"/>
  <c r="CR351" i="7"/>
  <c r="CR352" i="7"/>
  <c r="CR354" i="7"/>
  <c r="CR355" i="7"/>
  <c r="CR357" i="7"/>
  <c r="CR358" i="7"/>
  <c r="CR359" i="7"/>
  <c r="CR360" i="7"/>
  <c r="CR361" i="7"/>
  <c r="CR362" i="7"/>
  <c r="CR364" i="7"/>
  <c r="CR365" i="7"/>
  <c r="CR366" i="7"/>
  <c r="CR367" i="7"/>
  <c r="CR368" i="7"/>
  <c r="CR369" i="7"/>
  <c r="CR370" i="7"/>
  <c r="CR371" i="7"/>
  <c r="CR372" i="7"/>
  <c r="CR373" i="7"/>
  <c r="CR374" i="7"/>
  <c r="CR375" i="7"/>
  <c r="CR376" i="7"/>
  <c r="CR377" i="7"/>
  <c r="CR378" i="7"/>
  <c r="CR379" i="7"/>
  <c r="CR380" i="7"/>
  <c r="CR381" i="7"/>
  <c r="CR383" i="7"/>
  <c r="CR384" i="7"/>
  <c r="CR385" i="7"/>
  <c r="CR386" i="7"/>
  <c r="CR387" i="7"/>
  <c r="CR388" i="7"/>
  <c r="CR389" i="7"/>
  <c r="CR390" i="7"/>
  <c r="CR391" i="7"/>
  <c r="CR392" i="7"/>
  <c r="CR393" i="7"/>
  <c r="CR394" i="7"/>
  <c r="CR395" i="7"/>
  <c r="CR396" i="7"/>
  <c r="CR397" i="7"/>
  <c r="CR398" i="7"/>
  <c r="CR399" i="7"/>
  <c r="CR400" i="7"/>
  <c r="CR401" i="7"/>
  <c r="CR402" i="7"/>
  <c r="CR403" i="7"/>
  <c r="CR404" i="7"/>
  <c r="CR405" i="7"/>
  <c r="CR406" i="7"/>
  <c r="CR407" i="7"/>
  <c r="CR409" i="7"/>
  <c r="CR410" i="7"/>
  <c r="CR411" i="7"/>
  <c r="CR412" i="7"/>
  <c r="CR413" i="7"/>
  <c r="CR414" i="7"/>
  <c r="CR415" i="7"/>
  <c r="CR416" i="7"/>
  <c r="CR417" i="7"/>
  <c r="CR418" i="7"/>
  <c r="CR419" i="7"/>
  <c r="CR420" i="7"/>
  <c r="CR421" i="7"/>
  <c r="CR422" i="7"/>
  <c r="CR423" i="7"/>
  <c r="CR425" i="7"/>
  <c r="CR426" i="7"/>
  <c r="CR429" i="7"/>
  <c r="CR430" i="7"/>
  <c r="CR431" i="7"/>
  <c r="CR432" i="7"/>
  <c r="CR433" i="7"/>
  <c r="CR434" i="7"/>
  <c r="CR435" i="7"/>
  <c r="CR436" i="7"/>
  <c r="CR437" i="7"/>
  <c r="CR438" i="7"/>
  <c r="CR440" i="7"/>
  <c r="CR441" i="7"/>
  <c r="CR442" i="7"/>
  <c r="CR443" i="7"/>
  <c r="CR445" i="7"/>
  <c r="CR446" i="7"/>
  <c r="CR447" i="7"/>
  <c r="CR448" i="7"/>
  <c r="CR449" i="7"/>
  <c r="CR450" i="7"/>
  <c r="CR451" i="7"/>
  <c r="CR452" i="7"/>
  <c r="CR453" i="7"/>
  <c r="CR454" i="7"/>
  <c r="CR456" i="7"/>
  <c r="CR457" i="7"/>
  <c r="CR458" i="7"/>
  <c r="CR459" i="7"/>
  <c r="CR460" i="7"/>
  <c r="CR461" i="7"/>
  <c r="CR462" i="7"/>
  <c r="CR464" i="7"/>
  <c r="CR465" i="7"/>
  <c r="CR466" i="7"/>
  <c r="CR467" i="7"/>
  <c r="CR468" i="7"/>
  <c r="CR469" i="7"/>
  <c r="CR470" i="7"/>
  <c r="CR471" i="7"/>
  <c r="CR472" i="7"/>
  <c r="CR473" i="7"/>
  <c r="CR474" i="7"/>
  <c r="CR475" i="7"/>
  <c r="CR476" i="7"/>
  <c r="CR477" i="7"/>
  <c r="CR478" i="7"/>
  <c r="CR479" i="7"/>
  <c r="CR480" i="7"/>
  <c r="CR481" i="7"/>
  <c r="CR482" i="7"/>
  <c r="CR483" i="7"/>
  <c r="CR484" i="7"/>
  <c r="CR485" i="7"/>
  <c r="CR486" i="7"/>
  <c r="CR487" i="7"/>
  <c r="CR488" i="7"/>
  <c r="CR489" i="7"/>
  <c r="CR490" i="7"/>
  <c r="CR491" i="7"/>
  <c r="CR492" i="7"/>
  <c r="CR493" i="7"/>
  <c r="CR494" i="7"/>
  <c r="CR495" i="7"/>
  <c r="CR496" i="7"/>
  <c r="CR497" i="7"/>
  <c r="CR498" i="7"/>
  <c r="CR499" i="7"/>
  <c r="CR500" i="7"/>
  <c r="CR502" i="7"/>
  <c r="CR503" i="7"/>
  <c r="CR504" i="7"/>
  <c r="CR505" i="7"/>
  <c r="CR506" i="7"/>
  <c r="CR507" i="7"/>
  <c r="CR508" i="7"/>
  <c r="CR509" i="7"/>
  <c r="CR510" i="7"/>
  <c r="CR511" i="7"/>
  <c r="CR513" i="7"/>
  <c r="CR514" i="7"/>
  <c r="CR515" i="7"/>
  <c r="CR516" i="7"/>
  <c r="CR517" i="7"/>
  <c r="CR518" i="7"/>
  <c r="CR519" i="7"/>
  <c r="CR521" i="7"/>
  <c r="CR522" i="7"/>
  <c r="CR523" i="7"/>
  <c r="CR524" i="7"/>
  <c r="CR525" i="7"/>
  <c r="CR526" i="7"/>
  <c r="CR527" i="7"/>
  <c r="CR528" i="7"/>
  <c r="CR529" i="7"/>
  <c r="CR530" i="7"/>
  <c r="CR531" i="7"/>
  <c r="CR532" i="7"/>
  <c r="CR533" i="7"/>
  <c r="CR534" i="7"/>
  <c r="CR535" i="7"/>
  <c r="CR536" i="7"/>
  <c r="CR537" i="7"/>
  <c r="CR538" i="7"/>
  <c r="CR539" i="7"/>
  <c r="CR540" i="7"/>
  <c r="CR541" i="7"/>
  <c r="CR542" i="7"/>
  <c r="CR543" i="7"/>
  <c r="CR544" i="7"/>
  <c r="CR545" i="7"/>
  <c r="CR546" i="7"/>
  <c r="CR547" i="7"/>
  <c r="CR548" i="7"/>
  <c r="CR549" i="7"/>
  <c r="CR550" i="7"/>
  <c r="CR551" i="7"/>
  <c r="CR552" i="7"/>
  <c r="CR553" i="7"/>
  <c r="CR554" i="7"/>
  <c r="CR555" i="7"/>
  <c r="CR556" i="7"/>
  <c r="CR557" i="7"/>
  <c r="CR558" i="7"/>
  <c r="CR559" i="7"/>
  <c r="CR560" i="7"/>
  <c r="CR561" i="7"/>
  <c r="CR562" i="7"/>
  <c r="CR563" i="7"/>
  <c r="CR564" i="7"/>
  <c r="CR565" i="7"/>
  <c r="CR566" i="7"/>
  <c r="CR567" i="7"/>
  <c r="CR568" i="7"/>
  <c r="CR569" i="7"/>
  <c r="CR570" i="7"/>
  <c r="CR572" i="7"/>
  <c r="CR573" i="7"/>
  <c r="CR574" i="7"/>
  <c r="CR575" i="7"/>
  <c r="CR576" i="7"/>
  <c r="CR578" i="7"/>
  <c r="CR579" i="7"/>
  <c r="CR580" i="7"/>
  <c r="CR581" i="7"/>
  <c r="CR582" i="7"/>
  <c r="CR583" i="7"/>
  <c r="CR584" i="7"/>
  <c r="CR585" i="7"/>
  <c r="CR586" i="7"/>
  <c r="CR587" i="7"/>
  <c r="CR588" i="7"/>
  <c r="CR589" i="7"/>
  <c r="CR591" i="7"/>
  <c r="CR592" i="7"/>
  <c r="CR593" i="7"/>
  <c r="CR594" i="7"/>
  <c r="CR595" i="7"/>
  <c r="CR598" i="7"/>
  <c r="CR599" i="7"/>
  <c r="CR600" i="7"/>
  <c r="CR601" i="7"/>
  <c r="CR602" i="7"/>
  <c r="CR603" i="7"/>
  <c r="CR604" i="7"/>
  <c r="CR605" i="7"/>
  <c r="CR606" i="7"/>
  <c r="CR607" i="7"/>
  <c r="CR608" i="7"/>
  <c r="CR609" i="7"/>
  <c r="CR610" i="7"/>
  <c r="CR611" i="7"/>
  <c r="CR612" i="7"/>
  <c r="CR613" i="7"/>
  <c r="CR614" i="7"/>
  <c r="CR615" i="7"/>
  <c r="CR616" i="7"/>
  <c r="CR617" i="7"/>
  <c r="CR618" i="7"/>
  <c r="CR619" i="7"/>
  <c r="CR620" i="7"/>
  <c r="CR621" i="7"/>
  <c r="CR622" i="7"/>
  <c r="CR623" i="7"/>
  <c r="CR624" i="7"/>
  <c r="CR625" i="7"/>
  <c r="CR627" i="7"/>
  <c r="CR628" i="7"/>
  <c r="CR629" i="7"/>
  <c r="CR630" i="7"/>
  <c r="CR632" i="7"/>
  <c r="CR633" i="7"/>
  <c r="CR634" i="7"/>
  <c r="CR636" i="7"/>
  <c r="CR637" i="7"/>
  <c r="CR638" i="7"/>
  <c r="CR640" i="7"/>
  <c r="CR641" i="7"/>
  <c r="CR642" i="7"/>
  <c r="CR644" i="7"/>
  <c r="CR645" i="7"/>
  <c r="CR646" i="7"/>
  <c r="CR647" i="7"/>
  <c r="CR648" i="7"/>
  <c r="CR649" i="7"/>
  <c r="CR650" i="7"/>
  <c r="CR651" i="7"/>
  <c r="CR652" i="7"/>
  <c r="CR653" i="7"/>
  <c r="CR654" i="7"/>
  <c r="CR655" i="7"/>
  <c r="CR656" i="7"/>
  <c r="CR657" i="7"/>
  <c r="CR658" i="7"/>
  <c r="CR659" i="7"/>
  <c r="CR660" i="7"/>
  <c r="CR661" i="7"/>
  <c r="CR662" i="7"/>
  <c r="CR663" i="7"/>
  <c r="CR664" i="7"/>
  <c r="CR666" i="7"/>
  <c r="CR667" i="7"/>
  <c r="CR668" i="7"/>
  <c r="CR669" i="7"/>
  <c r="CR670" i="7"/>
  <c r="CR671" i="7"/>
  <c r="CR672" i="7"/>
  <c r="CR673" i="7"/>
  <c r="CR674" i="7"/>
  <c r="CR675" i="7"/>
  <c r="CR676" i="7"/>
  <c r="CR677" i="7"/>
  <c r="CR678" i="7"/>
  <c r="CR679" i="7"/>
  <c r="CR680" i="7"/>
  <c r="CR681" i="7"/>
  <c r="CR682" i="7"/>
  <c r="CR683" i="7"/>
  <c r="CR684" i="7"/>
  <c r="CR685" i="7"/>
  <c r="CR686" i="7"/>
  <c r="CR687" i="7"/>
  <c r="CR688" i="7"/>
  <c r="CR689" i="7"/>
  <c r="CR690" i="7"/>
  <c r="CR691" i="7"/>
  <c r="CR692" i="7"/>
  <c r="CR693" i="7"/>
  <c r="CR694" i="7"/>
  <c r="CR695" i="7"/>
  <c r="CR696" i="7"/>
  <c r="CR699" i="7"/>
  <c r="CR701" i="7"/>
  <c r="CR702" i="7"/>
  <c r="CR704" i="7"/>
  <c r="CR705" i="7"/>
  <c r="CR706" i="7"/>
  <c r="CR707" i="7"/>
  <c r="CR708" i="7"/>
  <c r="CR709" i="7"/>
  <c r="CR711" i="7"/>
  <c r="CR712" i="7"/>
  <c r="CR714" i="7"/>
  <c r="CR718" i="7"/>
  <c r="CR719" i="7"/>
  <c r="CR720" i="7"/>
  <c r="CR721" i="7"/>
  <c r="CR723" i="7"/>
  <c r="CR726" i="7"/>
  <c r="CR727" i="7"/>
  <c r="CR728" i="7"/>
  <c r="CR730" i="7"/>
  <c r="CR731" i="7"/>
  <c r="CR732" i="7"/>
  <c r="CR733" i="7"/>
  <c r="CR734" i="7"/>
  <c r="CR735" i="7"/>
  <c r="CR736" i="7"/>
  <c r="CR737" i="7"/>
  <c r="CR738" i="7"/>
  <c r="CR739" i="7"/>
  <c r="CR740" i="7"/>
  <c r="CR741" i="7"/>
  <c r="CR742" i="7"/>
  <c r="CR743" i="7"/>
  <c r="CR744" i="7"/>
  <c r="CR745" i="7"/>
  <c r="CR746" i="7"/>
  <c r="CR747" i="7"/>
  <c r="CR748" i="7"/>
  <c r="CR749" i="7"/>
  <c r="CR750" i="7"/>
  <c r="CR751" i="7"/>
  <c r="CR752" i="7"/>
  <c r="CR753" i="7"/>
  <c r="CR754" i="7"/>
  <c r="CR755" i="7"/>
  <c r="CR756" i="7"/>
  <c r="CR757" i="7"/>
  <c r="CR758" i="7"/>
  <c r="CR759" i="7"/>
  <c r="CR760" i="7"/>
  <c r="CR761" i="7"/>
  <c r="CR762" i="7"/>
  <c r="CR763" i="7"/>
  <c r="CR764" i="7"/>
  <c r="CR765" i="7"/>
  <c r="CR766" i="7"/>
  <c r="CR767" i="7"/>
  <c r="CR769" i="7"/>
  <c r="CR770" i="7"/>
  <c r="CR771" i="7"/>
  <c r="CR772" i="7"/>
  <c r="CR773" i="7"/>
  <c r="CR774" i="7"/>
  <c r="CR775" i="7"/>
  <c r="CR776" i="7"/>
  <c r="CR777" i="7"/>
  <c r="CR778" i="7"/>
  <c r="CR779" i="7"/>
  <c r="CR780" i="7"/>
  <c r="CR781" i="7"/>
  <c r="CR782" i="7"/>
  <c r="CR783" i="7"/>
  <c r="CR784" i="7"/>
  <c r="CR785" i="7"/>
  <c r="CR786" i="7"/>
  <c r="CR789" i="7"/>
  <c r="CR790" i="7"/>
  <c r="CR791" i="7"/>
  <c r="CR792" i="7"/>
  <c r="CR793" i="7"/>
  <c r="CR794" i="7"/>
  <c r="CR796" i="7"/>
  <c r="CR797" i="7"/>
  <c r="CR798" i="7"/>
  <c r="CR800" i="7"/>
  <c r="CR801" i="7"/>
  <c r="CR802" i="7"/>
  <c r="CR803" i="7"/>
  <c r="CR804" i="7"/>
  <c r="CR805" i="7"/>
  <c r="CR806" i="7"/>
  <c r="CR807" i="7"/>
  <c r="CR810" i="7"/>
  <c r="CR811" i="7"/>
  <c r="CR812" i="7"/>
  <c r="CR813" i="7"/>
  <c r="CR815" i="7"/>
  <c r="CR816" i="7"/>
  <c r="CR817" i="7"/>
  <c r="CR819" i="7"/>
  <c r="CR822" i="7"/>
  <c r="CR823" i="7"/>
  <c r="CR824" i="7"/>
  <c r="CR825" i="7"/>
  <c r="CR826" i="7"/>
  <c r="CR827" i="7"/>
  <c r="CR828" i="7"/>
  <c r="CR829" i="7"/>
  <c r="CR830" i="7"/>
  <c r="CR831" i="7"/>
  <c r="CR832" i="7"/>
  <c r="CR833" i="7"/>
  <c r="CR834" i="7"/>
  <c r="CR835" i="7"/>
  <c r="CR836" i="7"/>
  <c r="CR837" i="7"/>
  <c r="CR838" i="7"/>
  <c r="CR839" i="7"/>
  <c r="CR840" i="7"/>
  <c r="CR841" i="7"/>
  <c r="CR842" i="7"/>
  <c r="CR843" i="7"/>
  <c r="CR844" i="7"/>
  <c r="CR845" i="7"/>
  <c r="CR846" i="7"/>
  <c r="CR847" i="7"/>
  <c r="CR848" i="7"/>
  <c r="CR849" i="7"/>
  <c r="CR850" i="7"/>
  <c r="CR851" i="7"/>
  <c r="CR852" i="7"/>
  <c r="CR853" i="7"/>
  <c r="CR854" i="7"/>
  <c r="CR855" i="7"/>
  <c r="CR856" i="7"/>
  <c r="CR857" i="7"/>
  <c r="CR858" i="7"/>
  <c r="CR859" i="7"/>
  <c r="CR860" i="7"/>
  <c r="CR861" i="7"/>
  <c r="CR862" i="7"/>
  <c r="CR863" i="7"/>
  <c r="CR864" i="7"/>
  <c r="CR865" i="7"/>
  <c r="CR866" i="7"/>
  <c r="CR867" i="7"/>
  <c r="CR868" i="7"/>
  <c r="CR869" i="7"/>
  <c r="CR870" i="7"/>
  <c r="CR872" i="7"/>
  <c r="CR873" i="7"/>
  <c r="CR874" i="7"/>
  <c r="CR875" i="7"/>
  <c r="CR876" i="7"/>
  <c r="CR877" i="7"/>
  <c r="CR878" i="7"/>
  <c r="CR879" i="7"/>
  <c r="CR880" i="7"/>
  <c r="CR881" i="7"/>
  <c r="CR884" i="7"/>
  <c r="CR887" i="7"/>
  <c r="CR888" i="7"/>
  <c r="CR889" i="7"/>
  <c r="CR891" i="7"/>
  <c r="CR892" i="7"/>
  <c r="CR893" i="7"/>
  <c r="CR894" i="7"/>
  <c r="CR895" i="7"/>
  <c r="CR896" i="7"/>
  <c r="CR897" i="7"/>
  <c r="CR898" i="7"/>
  <c r="CR899" i="7"/>
  <c r="CR900" i="7"/>
  <c r="CR901" i="7"/>
  <c r="CR902" i="7"/>
  <c r="CR904" i="7"/>
  <c r="CR905" i="7"/>
  <c r="CR906" i="7"/>
  <c r="CR907" i="7"/>
  <c r="CR908" i="7"/>
  <c r="CR909" i="7"/>
  <c r="CR911" i="7"/>
  <c r="CR912" i="7"/>
  <c r="CR913" i="7"/>
  <c r="CR914" i="7"/>
  <c r="CR915" i="7"/>
  <c r="CR916" i="7"/>
  <c r="CR917" i="7"/>
  <c r="CR918" i="7"/>
  <c r="CR919" i="7"/>
  <c r="CR920" i="7"/>
  <c r="CR921" i="7"/>
  <c r="CR922" i="7"/>
  <c r="CR923" i="7"/>
  <c r="CR925" i="7"/>
  <c r="CR926" i="7"/>
  <c r="CR927" i="7"/>
  <c r="CR928" i="7"/>
  <c r="CR929" i="7"/>
  <c r="CR930" i="7"/>
  <c r="CR931" i="7"/>
  <c r="CR932" i="7"/>
  <c r="CR933" i="7"/>
  <c r="CR936" i="7"/>
  <c r="CR938" i="7"/>
  <c r="CR939" i="7"/>
  <c r="CR940" i="7"/>
  <c r="CR941" i="7"/>
  <c r="CR942" i="7"/>
  <c r="CR943" i="7"/>
  <c r="CR944" i="7"/>
  <c r="CR945" i="7"/>
  <c r="CR946" i="7"/>
  <c r="CR947" i="7"/>
  <c r="CR948" i="7"/>
  <c r="CR949" i="7"/>
  <c r="CR950" i="7"/>
  <c r="CR951" i="7"/>
  <c r="CR952" i="7"/>
  <c r="CR953" i="7"/>
  <c r="CR954" i="7"/>
  <c r="CR955" i="7"/>
  <c r="CR956" i="7"/>
  <c r="CR957" i="7"/>
  <c r="CR958" i="7"/>
  <c r="CR959" i="7"/>
  <c r="CR960" i="7"/>
  <c r="CR961" i="7"/>
  <c r="CR962" i="7"/>
  <c r="CR963" i="7"/>
  <c r="CR964" i="7"/>
  <c r="CR965" i="7"/>
  <c r="CR966" i="7"/>
  <c r="CR969" i="7"/>
  <c r="CR970" i="7"/>
  <c r="CR971" i="7"/>
  <c r="CR972" i="7"/>
  <c r="CR973" i="7"/>
  <c r="CR974" i="7"/>
  <c r="CR975" i="7"/>
  <c r="CR976" i="7"/>
  <c r="CR978" i="7"/>
  <c r="CR979" i="7"/>
  <c r="CR981" i="7"/>
  <c r="CR983" i="7"/>
  <c r="CR984" i="7"/>
  <c r="CR985" i="7"/>
  <c r="CR987" i="7"/>
  <c r="CR989" i="7"/>
  <c r="CR990" i="7"/>
  <c r="CR992" i="7"/>
  <c r="CR993" i="7"/>
  <c r="CR994" i="7"/>
  <c r="CR995" i="7"/>
  <c r="CR997" i="7"/>
  <c r="CR998" i="7"/>
  <c r="CR999" i="7"/>
  <c r="CR1000" i="7"/>
  <c r="CR1001" i="7"/>
  <c r="CR1002" i="7"/>
  <c r="CR1003" i="7"/>
  <c r="CR1004" i="7"/>
  <c r="CR1006" i="7"/>
  <c r="CR1008" i="7"/>
  <c r="CR1010" i="7"/>
  <c r="CR1011" i="7"/>
  <c r="CR1012" i="7"/>
  <c r="CR1013" i="7"/>
  <c r="CR1014" i="7"/>
  <c r="CR1015" i="7"/>
  <c r="CR1016" i="7"/>
  <c r="CR1017" i="7"/>
  <c r="CR1019" i="7"/>
  <c r="CR1020" i="7"/>
  <c r="CR1021" i="7"/>
  <c r="CR1022" i="7"/>
  <c r="CR1023" i="7"/>
  <c r="CR1024" i="7"/>
  <c r="CR1025" i="7"/>
  <c r="CR1026" i="7"/>
  <c r="CR1027" i="7"/>
  <c r="CR1028" i="7"/>
  <c r="CR1029" i="7"/>
  <c r="CR1030" i="7"/>
  <c r="CR1031" i="7"/>
  <c r="CR1032" i="7"/>
  <c r="CR1033" i="7"/>
  <c r="CR1034" i="7"/>
  <c r="CR1035" i="7"/>
  <c r="CR1036" i="7"/>
  <c r="CR1037" i="7"/>
  <c r="CR1038" i="7"/>
  <c r="CR1039" i="7"/>
  <c r="CR1040" i="7"/>
  <c r="CR1041" i="7"/>
  <c r="CR1042" i="7"/>
  <c r="CR1043" i="7"/>
  <c r="CR1044" i="7"/>
  <c r="CR1045" i="7"/>
  <c r="CR1046" i="7"/>
  <c r="CR1047" i="7"/>
  <c r="CR1048" i="7"/>
  <c r="CR1049" i="7"/>
  <c r="CR1050" i="7"/>
  <c r="CR1051" i="7"/>
  <c r="CR1052" i="7"/>
  <c r="CR1053" i="7"/>
  <c r="CR1054" i="7"/>
  <c r="CR1055" i="7"/>
  <c r="CR1057" i="7"/>
  <c r="CR1058" i="7"/>
  <c r="CR1059" i="7"/>
  <c r="CR1060" i="7"/>
  <c r="CR1061" i="7"/>
  <c r="CR1062" i="7"/>
  <c r="CR1063" i="7"/>
  <c r="CR1064" i="7"/>
  <c r="CR1065" i="7"/>
  <c r="CR1066" i="7"/>
  <c r="CR1067" i="7"/>
  <c r="CR1068" i="7"/>
  <c r="CR1069" i="7"/>
  <c r="CR1070" i="7"/>
  <c r="CR1072" i="7"/>
  <c r="CR1073" i="7"/>
  <c r="CR1074" i="7"/>
  <c r="CR1075" i="7"/>
  <c r="CR1076" i="7"/>
  <c r="CR1077" i="7"/>
  <c r="CR1078" i="7"/>
  <c r="CR1079" i="7"/>
  <c r="CR1080" i="7"/>
  <c r="CR1081" i="7"/>
  <c r="CR1083" i="7"/>
  <c r="CR1084" i="7"/>
  <c r="CR1085" i="7"/>
  <c r="CR1086" i="7"/>
  <c r="CR1087" i="7"/>
  <c r="CR1088" i="7"/>
  <c r="CR1089" i="7"/>
  <c r="CR1090" i="7"/>
  <c r="CR1091" i="7"/>
  <c r="CR1092" i="7"/>
  <c r="CR1093" i="7"/>
  <c r="CR1094" i="7"/>
  <c r="CR1095" i="7"/>
  <c r="CR1096" i="7"/>
  <c r="CR1097" i="7"/>
  <c r="CR1098" i="7"/>
  <c r="CR1099" i="7"/>
  <c r="CR1100" i="7"/>
  <c r="CR1101" i="7"/>
  <c r="CR1102" i="7"/>
  <c r="CR1103" i="7"/>
  <c r="CR1104" i="7"/>
  <c r="CR1105" i="7"/>
  <c r="CR1106" i="7"/>
  <c r="CR1108" i="7"/>
  <c r="CR1109" i="7"/>
  <c r="CR1110" i="7"/>
  <c r="CR1111" i="7"/>
  <c r="CR1112" i="7"/>
  <c r="CR1113" i="7"/>
  <c r="CR1115" i="7"/>
  <c r="CR1116" i="7"/>
  <c r="CR1117" i="7"/>
  <c r="CR1118" i="7"/>
  <c r="CR1119" i="7"/>
  <c r="CR1120" i="7"/>
  <c r="CR1122" i="7"/>
  <c r="CR1123" i="7"/>
  <c r="CR1124" i="7"/>
  <c r="CR1125" i="7"/>
  <c r="CR1126" i="7"/>
  <c r="CR1127" i="7"/>
  <c r="CR1128" i="7"/>
  <c r="CR1130" i="7"/>
  <c r="CR1131" i="7"/>
  <c r="CR1133" i="7"/>
  <c r="CR1134" i="7"/>
  <c r="CR1135" i="7"/>
  <c r="CR1136" i="7"/>
  <c r="CR1137" i="7"/>
  <c r="CR1138" i="7"/>
  <c r="CR1140" i="7"/>
  <c r="CR1142" i="7"/>
  <c r="CR1143" i="7"/>
  <c r="CR1144" i="7"/>
  <c r="CR1145" i="7"/>
  <c r="CR1146" i="7"/>
  <c r="CR1147" i="7"/>
  <c r="CR1148" i="7"/>
  <c r="CR1149" i="7"/>
  <c r="CR1150" i="7"/>
  <c r="CR1151" i="7"/>
  <c r="CR1152" i="7"/>
  <c r="CR1153" i="7"/>
  <c r="CR1154" i="7"/>
  <c r="CR1156" i="7"/>
  <c r="CR1157" i="7"/>
  <c r="CR1158" i="7"/>
  <c r="CR1159" i="7"/>
  <c r="CR1160" i="7"/>
  <c r="CR1161" i="7"/>
  <c r="CR1162" i="7"/>
  <c r="CR1163" i="7"/>
  <c r="CR1165" i="7"/>
  <c r="CR1166" i="7"/>
  <c r="CR1167" i="7"/>
  <c r="CR1168" i="7"/>
  <c r="CR1169" i="7"/>
  <c r="CR1170" i="7"/>
  <c r="CR1171" i="7"/>
  <c r="CR1172" i="7"/>
  <c r="CR1173" i="7"/>
  <c r="CR1174" i="7"/>
  <c r="CR1175" i="7"/>
  <c r="CR1176" i="7"/>
  <c r="CR1177" i="7"/>
  <c r="CR1178" i="7"/>
  <c r="CR1179" i="7"/>
  <c r="CR1180" i="7"/>
  <c r="CR1181" i="7"/>
  <c r="CR1182" i="7"/>
  <c r="CR1183" i="7"/>
  <c r="CR1184" i="7"/>
  <c r="CR1186" i="7"/>
  <c r="CR1188" i="7"/>
  <c r="CR1189" i="7"/>
  <c r="CR1190" i="7"/>
  <c r="CR1192" i="7"/>
  <c r="CR1193" i="7"/>
  <c r="CR1194" i="7"/>
  <c r="CR1195" i="7"/>
  <c r="CR1196" i="7"/>
  <c r="CR1197" i="7"/>
  <c r="CR1198" i="7"/>
  <c r="CR1199" i="7"/>
  <c r="CR1200" i="7"/>
  <c r="CR1201" i="7"/>
  <c r="CR1202" i="7"/>
  <c r="CR1203" i="7"/>
  <c r="CR1204" i="7"/>
  <c r="CR1205" i="7"/>
  <c r="CR1206" i="7"/>
  <c r="CR1207" i="7"/>
  <c r="CR1208" i="7"/>
  <c r="CR1209" i="7"/>
  <c r="CR1210" i="7"/>
  <c r="CR1212" i="7"/>
  <c r="CR1214" i="7"/>
  <c r="CR1215" i="7"/>
  <c r="CR1216" i="7"/>
  <c r="CR1217" i="7"/>
  <c r="CR1218" i="7"/>
  <c r="CR1219" i="7"/>
  <c r="CR1220" i="7"/>
  <c r="CR1221" i="7"/>
  <c r="CR1222" i="7"/>
  <c r="CR1223" i="7"/>
  <c r="CR1224" i="7"/>
  <c r="CR1225" i="7"/>
  <c r="CR1226" i="7"/>
  <c r="CR1227" i="7"/>
  <c r="CR1228" i="7"/>
  <c r="CR1229" i="7"/>
  <c r="CR1230" i="7"/>
  <c r="CR1231" i="7"/>
  <c r="CR1232" i="7"/>
  <c r="CR1234" i="7"/>
  <c r="CR1235" i="7"/>
  <c r="CR1236" i="7"/>
  <c r="CR1237" i="7"/>
  <c r="CR1238" i="7"/>
  <c r="CR1239" i="7"/>
  <c r="CR1240" i="7"/>
  <c r="CR1241" i="7"/>
  <c r="CR1242" i="7"/>
  <c r="CR1243" i="7"/>
  <c r="CR1244" i="7"/>
  <c r="CR1245" i="7"/>
  <c r="CR1246" i="7"/>
  <c r="CR1247" i="7"/>
  <c r="CR1248" i="7"/>
  <c r="CR1249" i="7"/>
  <c r="CR1250" i="7"/>
  <c r="CR1251" i="7"/>
  <c r="CR1252" i="7"/>
  <c r="CR1253" i="7"/>
  <c r="CR1254" i="7"/>
  <c r="CR1255" i="7"/>
  <c r="CR1256" i="7"/>
  <c r="CR1257" i="7"/>
  <c r="CR1258" i="7"/>
  <c r="CR1259" i="7"/>
  <c r="CR1260" i="7"/>
  <c r="CR1263" i="7"/>
  <c r="CR1264" i="7"/>
  <c r="CR1265" i="7"/>
  <c r="CR1266" i="7"/>
  <c r="CR1267" i="7"/>
  <c r="CR1268" i="7"/>
  <c r="CR1269" i="7"/>
  <c r="CR1270" i="7"/>
  <c r="CR1271" i="7"/>
  <c r="CR1272" i="7"/>
  <c r="CR1273" i="7"/>
  <c r="CR1274" i="7"/>
  <c r="CR1275" i="7"/>
  <c r="CR1276" i="7"/>
  <c r="CR1278" i="7"/>
  <c r="CR1279" i="7"/>
  <c r="CR1280" i="7"/>
  <c r="CR1281" i="7"/>
  <c r="CR1282" i="7"/>
  <c r="CR1283" i="7"/>
  <c r="CR1284" i="7"/>
  <c r="CR1287" i="7"/>
  <c r="CR1288" i="7"/>
  <c r="CR1289" i="7"/>
  <c r="CR1291" i="7"/>
  <c r="CR1293" i="7"/>
  <c r="CR1294" i="7"/>
  <c r="CR1295" i="7"/>
  <c r="CR1296" i="7"/>
  <c r="CR1297" i="7"/>
  <c r="CR1298" i="7"/>
  <c r="CR1299" i="7"/>
  <c r="CR1300" i="7"/>
  <c r="CR1302" i="7"/>
  <c r="CR1303" i="7"/>
  <c r="CR1304" i="7"/>
  <c r="CR1305" i="7"/>
  <c r="CR1306" i="7"/>
  <c r="CR1308" i="7"/>
  <c r="CR1309" i="7"/>
  <c r="CR1310" i="7"/>
  <c r="CR1311" i="7"/>
  <c r="CR1312" i="7"/>
  <c r="CR1313" i="7"/>
  <c r="CR1314" i="7"/>
  <c r="CR1315" i="7"/>
  <c r="CR1316" i="7"/>
  <c r="CR1317" i="7"/>
  <c r="CR1318" i="7"/>
  <c r="CR1319" i="7"/>
  <c r="CR1320" i="7"/>
  <c r="CR1321" i="7"/>
  <c r="CR1322" i="7"/>
  <c r="CR1323" i="7"/>
  <c r="CR1324" i="7"/>
  <c r="CR1325" i="7"/>
  <c r="CR1326" i="7"/>
  <c r="CR1327" i="7"/>
  <c r="CR1329" i="7"/>
  <c r="CR1330" i="7"/>
  <c r="CR1331" i="7"/>
  <c r="CR1332" i="7"/>
  <c r="CR1333" i="7"/>
  <c r="CR1334" i="7"/>
  <c r="CR1335" i="7"/>
  <c r="CR1336" i="7"/>
  <c r="CR1337" i="7"/>
  <c r="CR1338" i="7"/>
  <c r="CR1339" i="7"/>
  <c r="CR1340" i="7"/>
  <c r="CR1341" i="7"/>
  <c r="CR1343" i="7"/>
  <c r="CR1344" i="7"/>
  <c r="CR1345" i="7"/>
  <c r="CR1346" i="7"/>
  <c r="CR1347" i="7"/>
  <c r="CR1348" i="7"/>
  <c r="CR1349" i="7"/>
  <c r="CR1350" i="7"/>
  <c r="CR1351" i="7"/>
  <c r="CR1352" i="7"/>
  <c r="CR1353" i="7"/>
  <c r="CR1355" i="7"/>
  <c r="CR1357" i="7"/>
  <c r="CR1358" i="7"/>
  <c r="CR1359" i="7"/>
  <c r="CR1360" i="7"/>
  <c r="CR1361" i="7"/>
  <c r="CR1362" i="7"/>
  <c r="CR1364" i="7"/>
  <c r="CR1365" i="7"/>
  <c r="CR1366" i="7"/>
  <c r="CR1367" i="7"/>
  <c r="CR1368" i="7"/>
  <c r="CR1370" i="7"/>
  <c r="CR1371" i="7"/>
  <c r="CR1372" i="7"/>
  <c r="CR1374" i="7"/>
  <c r="CR1375" i="7"/>
  <c r="CR1376" i="7"/>
  <c r="CR1377" i="7"/>
  <c r="CR1378" i="7"/>
  <c r="CR1379" i="7"/>
  <c r="CR1380" i="7"/>
  <c r="CR1381" i="7"/>
  <c r="CR1382" i="7"/>
  <c r="CR1383" i="7"/>
  <c r="CR1384" i="7"/>
  <c r="CR1385" i="7"/>
  <c r="CR1386" i="7"/>
  <c r="CR1387" i="7"/>
  <c r="CR1388" i="7"/>
  <c r="CR1389" i="7"/>
  <c r="CR1390" i="7"/>
  <c r="CR1391" i="7"/>
  <c r="CR1392" i="7"/>
  <c r="CR1393" i="7"/>
  <c r="CR1394" i="7"/>
  <c r="CR1395" i="7"/>
  <c r="CR1396" i="7"/>
  <c r="CR1397" i="7"/>
  <c r="CR1398" i="7"/>
  <c r="CR1399" i="7"/>
  <c r="CR1402" i="7"/>
  <c r="CR1403" i="7"/>
  <c r="CR1404" i="7"/>
  <c r="CR1405" i="7"/>
  <c r="CR1406" i="7"/>
  <c r="CR1407" i="7"/>
  <c r="CR1408" i="7"/>
  <c r="CR1409" i="7"/>
  <c r="CR1410" i="7"/>
  <c r="CR1411" i="7"/>
  <c r="CR1412" i="7"/>
  <c r="CR1413" i="7"/>
  <c r="CR1414" i="7"/>
  <c r="CR1415" i="7"/>
  <c r="CR1416" i="7"/>
  <c r="CR1417" i="7"/>
  <c r="CR1418" i="7"/>
  <c r="CR1419" i="7"/>
  <c r="CR1420" i="7"/>
  <c r="CR1421" i="7"/>
  <c r="CR1423" i="7"/>
  <c r="CR1424" i="7"/>
  <c r="CR1425" i="7"/>
  <c r="CR1427" i="7"/>
  <c r="CR1428" i="7"/>
  <c r="CR1430" i="7"/>
  <c r="CR1431" i="7"/>
  <c r="CR1432" i="7"/>
  <c r="CR1433" i="7"/>
  <c r="CR1434" i="7"/>
  <c r="CR1435" i="7"/>
  <c r="CR1437" i="7"/>
  <c r="CR1438" i="7"/>
  <c r="CR1439" i="7"/>
  <c r="CR1440" i="7"/>
  <c r="CR1441" i="7"/>
  <c r="CR1443" i="7"/>
  <c r="CR1445" i="7"/>
  <c r="CR1446" i="7"/>
  <c r="CR1448" i="7"/>
  <c r="CR1449" i="7"/>
  <c r="CR1450" i="7"/>
  <c r="CR1451" i="7"/>
  <c r="CR1453" i="7"/>
  <c r="CR1455" i="7"/>
  <c r="CR1456" i="7"/>
  <c r="CR1457" i="7"/>
  <c r="CR1458" i="7"/>
  <c r="CR1459" i="7"/>
  <c r="CR1460" i="7"/>
  <c r="CR1461" i="7"/>
  <c r="CR1462" i="7"/>
  <c r="CR1463" i="7"/>
  <c r="CR1464" i="7"/>
  <c r="CR1465" i="7"/>
  <c r="CR1466" i="7"/>
  <c r="CR1467" i="7"/>
  <c r="CR1469" i="7"/>
  <c r="CR1470" i="7"/>
  <c r="CR1473" i="7"/>
  <c r="CR1474" i="7"/>
  <c r="CR1475" i="7"/>
  <c r="CR1476" i="7"/>
  <c r="CR1479" i="7"/>
  <c r="CR1480" i="7"/>
  <c r="CR1481" i="7"/>
  <c r="CR1482" i="7"/>
  <c r="CR1483" i="7"/>
  <c r="CR1485" i="7"/>
  <c r="CR1486" i="7"/>
  <c r="CR1487" i="7"/>
  <c r="CR1488" i="7"/>
  <c r="CR1489" i="7"/>
  <c r="CR1490" i="7"/>
  <c r="CR1491" i="7"/>
  <c r="CR1492" i="7"/>
  <c r="CR1493" i="7"/>
  <c r="CR1494" i="7"/>
  <c r="CR1495" i="7"/>
  <c r="CR1496" i="7"/>
  <c r="CR1497" i="7"/>
  <c r="CR1498" i="7"/>
  <c r="CR1499" i="7"/>
  <c r="CR1500" i="7"/>
  <c r="CR1501" i="7"/>
  <c r="CR1502" i="7"/>
  <c r="CR1504" i="7"/>
  <c r="CR1505" i="7"/>
  <c r="CR1506" i="7"/>
  <c r="CR1507" i="7"/>
  <c r="CR1508" i="7"/>
  <c r="CR1509" i="7"/>
  <c r="CR1510" i="7"/>
  <c r="CR1511" i="7"/>
  <c r="CR1512" i="7"/>
  <c r="CR1513" i="7"/>
  <c r="CR1514" i="7"/>
  <c r="CR1515" i="7"/>
  <c r="CR1516" i="7"/>
  <c r="CR1517" i="7"/>
  <c r="CR1518" i="7"/>
  <c r="CR1519" i="7"/>
  <c r="CR1520" i="7"/>
  <c r="CR1521" i="7"/>
  <c r="CR1522" i="7"/>
  <c r="CR1523" i="7"/>
  <c r="CR1524" i="7"/>
  <c r="CR1525" i="7"/>
  <c r="CR1526" i="7"/>
  <c r="CR1527" i="7"/>
  <c r="CR1528" i="7"/>
  <c r="CR1529" i="7"/>
  <c r="CR1530" i="7"/>
  <c r="CR1531" i="7"/>
  <c r="CR1532" i="7"/>
  <c r="CR1533" i="7"/>
  <c r="CR1534" i="7"/>
  <c r="CR1535" i="7"/>
  <c r="CR1536" i="7"/>
  <c r="CR1537" i="7"/>
  <c r="CR1538" i="7"/>
  <c r="CR1539" i="7"/>
  <c r="CR1540" i="7"/>
  <c r="CR1542" i="7"/>
  <c r="CR1543" i="7"/>
  <c r="CR1544" i="7"/>
  <c r="CR1545" i="7"/>
  <c r="CR1547" i="7"/>
  <c r="CR1548" i="7"/>
  <c r="CR1549" i="7"/>
  <c r="CR1550" i="7"/>
  <c r="CR1551" i="7"/>
  <c r="CR1552" i="7"/>
  <c r="CR1553" i="7"/>
  <c r="CR1555" i="7"/>
  <c r="CR1556" i="7"/>
  <c r="CR1557" i="7"/>
  <c r="CR1558" i="7"/>
  <c r="CR1559" i="7"/>
  <c r="CR1560" i="7"/>
  <c r="CR1561" i="7"/>
  <c r="CR1562" i="7"/>
  <c r="CR1563" i="7"/>
  <c r="CR1564" i="7"/>
  <c r="CR1565" i="7"/>
  <c r="CR1566" i="7"/>
  <c r="CR1567" i="7"/>
  <c r="CR1568" i="7"/>
  <c r="CR1569" i="7"/>
  <c r="CR1570" i="7"/>
  <c r="CR1571" i="7"/>
  <c r="CR1572" i="7"/>
  <c r="CR1573" i="7"/>
  <c r="CR1574" i="7"/>
  <c r="CR1575" i="7"/>
  <c r="CR1576" i="7"/>
  <c r="CR1577" i="7"/>
  <c r="CR1578" i="7"/>
  <c r="CR1579" i="7"/>
  <c r="CR1580" i="7"/>
  <c r="CR1581" i="7"/>
  <c r="CR1582" i="7"/>
  <c r="CR1583" i="7"/>
  <c r="CR1584" i="7"/>
  <c r="CR1585" i="7"/>
  <c r="CR1587" i="7"/>
  <c r="CR1589" i="7"/>
  <c r="CR1590" i="7"/>
  <c r="CR1591" i="7"/>
  <c r="CR1592" i="7"/>
  <c r="CR1593" i="7"/>
  <c r="CR1594" i="7"/>
  <c r="CR1595" i="7"/>
  <c r="CR1596" i="7"/>
  <c r="CR1597" i="7"/>
  <c r="CR1598" i="7"/>
  <c r="CR1599" i="7"/>
  <c r="CR1600" i="7"/>
  <c r="CR1601" i="7"/>
  <c r="CR1602" i="7"/>
  <c r="CR1603" i="7"/>
  <c r="CR1604" i="7"/>
  <c r="CR1605" i="7"/>
  <c r="CR1606" i="7"/>
  <c r="CR1607" i="7"/>
  <c r="CR1608" i="7"/>
  <c r="CR1609" i="7"/>
  <c r="CR1611" i="7"/>
  <c r="CR1612" i="7"/>
  <c r="CR1613" i="7"/>
  <c r="CR1614" i="7"/>
  <c r="CR1615" i="7"/>
  <c r="CR1617" i="7"/>
  <c r="CR1618" i="7"/>
  <c r="CR1619" i="7"/>
  <c r="CR1620" i="7"/>
  <c r="CR1621" i="7"/>
  <c r="CR1622" i="7"/>
  <c r="CR1623" i="7"/>
  <c r="CR1624" i="7"/>
  <c r="CR1625" i="7"/>
  <c r="CR1626" i="7"/>
  <c r="CR1627" i="7"/>
  <c r="CR1628" i="7"/>
  <c r="CR1629" i="7"/>
  <c r="CR1631" i="7"/>
  <c r="CR1632" i="7"/>
  <c r="CR1633" i="7"/>
  <c r="CR1635" i="7"/>
  <c r="CR1636" i="7"/>
  <c r="CR1637" i="7"/>
  <c r="CR1638" i="7"/>
  <c r="CR1639" i="7"/>
  <c r="CR1640" i="7"/>
  <c r="CR1641" i="7"/>
  <c r="CR1643" i="7"/>
  <c r="CR1644" i="7"/>
  <c r="CR1645" i="7"/>
  <c r="CR1646" i="7"/>
  <c r="CR1647" i="7"/>
  <c r="CR1648" i="7"/>
  <c r="CR1649" i="7"/>
  <c r="CR1650" i="7"/>
  <c r="CR1651" i="7"/>
  <c r="CR1652" i="7"/>
  <c r="CR1653" i="7"/>
  <c r="CR1654" i="7"/>
  <c r="CR1655" i="7"/>
  <c r="CR1656" i="7"/>
  <c r="CR1657" i="7"/>
  <c r="CR1658" i="7"/>
  <c r="CR1659" i="7"/>
  <c r="CR1660" i="7"/>
  <c r="CR1662" i="7"/>
  <c r="CR1663" i="7"/>
  <c r="CR1664" i="7"/>
  <c r="CR1665" i="7"/>
  <c r="CR1666" i="7"/>
  <c r="CR1668" i="7"/>
  <c r="CR1669" i="7"/>
  <c r="CR1670" i="7"/>
  <c r="CR1671" i="7"/>
  <c r="CR1672" i="7"/>
  <c r="CR1673" i="7"/>
  <c r="CR1674" i="7"/>
  <c r="CR1675" i="7"/>
  <c r="CR1676" i="7"/>
  <c r="CR1677" i="7"/>
  <c r="CR1678" i="7"/>
  <c r="CR1679" i="7"/>
  <c r="CR1680" i="7"/>
  <c r="CR1681" i="7"/>
  <c r="CR1682" i="7"/>
  <c r="CR1683" i="7"/>
  <c r="CR1686" i="7"/>
  <c r="CR1687" i="7"/>
  <c r="CR1688" i="7"/>
  <c r="CR1689" i="7"/>
  <c r="CR1690" i="7"/>
  <c r="CR1691" i="7"/>
  <c r="CR1692" i="7"/>
  <c r="CR1694" i="7"/>
  <c r="CR1695" i="7"/>
  <c r="CR1696" i="7"/>
  <c r="CR1697" i="7"/>
  <c r="CR1698" i="7"/>
  <c r="CR1699" i="7"/>
  <c r="CR1700" i="7"/>
  <c r="CR1701" i="7"/>
  <c r="CR1702" i="7"/>
  <c r="CR1703" i="7"/>
  <c r="CR1704" i="7"/>
  <c r="CR1705" i="7"/>
  <c r="CR1706" i="7"/>
  <c r="CR1707" i="7"/>
  <c r="CR1708" i="7"/>
  <c r="CR1709" i="7"/>
  <c r="CR1710" i="7"/>
  <c r="CR1711" i="7"/>
  <c r="CR1712" i="7"/>
  <c r="CR1714" i="7"/>
  <c r="CR1715" i="7"/>
  <c r="CR1716" i="7"/>
  <c r="CR1718" i="7"/>
  <c r="CR1719" i="7"/>
  <c r="CR1721" i="7"/>
  <c r="CR1722" i="7"/>
  <c r="CR1723" i="7"/>
  <c r="CR1724" i="7"/>
  <c r="CR1725" i="7"/>
  <c r="CR1726" i="7"/>
  <c r="CR1727" i="7"/>
  <c r="CR1728" i="7"/>
  <c r="CR1731" i="7"/>
  <c r="CR1732" i="7"/>
  <c r="CR1733" i="7"/>
  <c r="CR1736" i="7"/>
  <c r="CR1737" i="7"/>
  <c r="CR1739" i="7"/>
  <c r="CR1740" i="7"/>
  <c r="CR1741" i="7"/>
  <c r="CR1742" i="7"/>
  <c r="CR1743" i="7"/>
  <c r="CR1744" i="7"/>
  <c r="CR1745" i="7"/>
  <c r="CR1746" i="7"/>
  <c r="CR1747" i="7"/>
  <c r="CR1748" i="7"/>
  <c r="CR1750" i="7"/>
  <c r="CR1751" i="7"/>
  <c r="CR1752" i="7"/>
  <c r="CR1753" i="7"/>
  <c r="CR1754" i="7"/>
  <c r="CR1755" i="7"/>
  <c r="CR1756" i="7"/>
  <c r="CR1757" i="7"/>
  <c r="CR1758" i="7"/>
  <c r="CR1759" i="7"/>
  <c r="CR1760" i="7"/>
  <c r="CR1761" i="7"/>
  <c r="CR1762" i="7"/>
  <c r="CR1763" i="7"/>
  <c r="CR1764" i="7"/>
  <c r="CR1765" i="7"/>
  <c r="CR1766" i="7"/>
  <c r="CR1767" i="7"/>
  <c r="CR1768" i="7"/>
  <c r="CR1769" i="7"/>
  <c r="CR1770" i="7"/>
  <c r="CR1772" i="7"/>
  <c r="CR1773" i="7"/>
  <c r="CR1775" i="7"/>
  <c r="CR1776" i="7"/>
  <c r="CR1777" i="7"/>
  <c r="CR1778" i="7"/>
  <c r="CR1779" i="7"/>
  <c r="CR1780" i="7"/>
  <c r="CR1781" i="7"/>
  <c r="CR1782" i="7"/>
  <c r="CR1783" i="7"/>
  <c r="CR1784" i="7"/>
  <c r="CR1785" i="7"/>
  <c r="CR1786" i="7"/>
  <c r="CR1787" i="7"/>
  <c r="CR1788" i="7"/>
  <c r="CR1789" i="7"/>
  <c r="CR1790" i="7"/>
  <c r="CR1791" i="7"/>
  <c r="CR1792" i="7"/>
  <c r="CR1793" i="7"/>
  <c r="CR1794" i="7"/>
  <c r="CR1795" i="7"/>
  <c r="CR1796" i="7"/>
  <c r="CR1797" i="7"/>
  <c r="CR1798" i="7"/>
  <c r="CR1799" i="7"/>
  <c r="CR1800" i="7"/>
  <c r="CR1801" i="7"/>
  <c r="CR1802" i="7"/>
  <c r="CR1803" i="7"/>
  <c r="CR1805" i="7"/>
  <c r="CR1806" i="7"/>
  <c r="CR1807" i="7"/>
  <c r="CR1808" i="7"/>
  <c r="CR1809" i="7"/>
  <c r="CR1810" i="7"/>
  <c r="CR1811" i="7"/>
  <c r="CR1812" i="7"/>
  <c r="CR1813" i="7"/>
  <c r="CR1815" i="7"/>
  <c r="CR1816" i="7"/>
  <c r="CR1817" i="7"/>
  <c r="CR1818" i="7"/>
  <c r="CR1819" i="7"/>
  <c r="CR1820" i="7"/>
  <c r="CR1822" i="7"/>
  <c r="CR1823" i="7"/>
  <c r="CR1824" i="7"/>
  <c r="CR1825" i="7"/>
  <c r="CR1827" i="7"/>
  <c r="CR1828" i="7"/>
  <c r="CR1829" i="7"/>
  <c r="CR1830" i="7"/>
  <c r="CR1831" i="7"/>
  <c r="CR1832" i="7"/>
  <c r="CR1833" i="7"/>
  <c r="CR1834" i="7"/>
  <c r="CR1835" i="7"/>
  <c r="CR1836" i="7"/>
  <c r="CR1837" i="7"/>
  <c r="CR1839" i="7"/>
  <c r="CR1840" i="7"/>
  <c r="CR1843" i="7"/>
  <c r="CR1846" i="7"/>
  <c r="CR1847" i="7"/>
  <c r="CR1849" i="7"/>
  <c r="CR1850" i="7"/>
  <c r="CR1851" i="7"/>
  <c r="CR1852" i="7"/>
  <c r="CR1853" i="7"/>
  <c r="CR1854" i="7"/>
  <c r="CR1855" i="7"/>
  <c r="CR1856" i="7"/>
  <c r="CR1857" i="7"/>
  <c r="CR1858" i="7"/>
  <c r="CR1860" i="7"/>
  <c r="CR1861" i="7"/>
  <c r="CR1862" i="7"/>
  <c r="CR1863" i="7"/>
  <c r="CR1864" i="7"/>
  <c r="CR1865" i="7"/>
  <c r="CR1866" i="7"/>
  <c r="CR1867" i="7"/>
  <c r="CR1868" i="7"/>
  <c r="CR1870" i="7"/>
  <c r="CR1871" i="7"/>
  <c r="CR1872" i="7"/>
  <c r="CR1874" i="7"/>
  <c r="CR1875" i="7"/>
  <c r="CR1876" i="7"/>
  <c r="CR1877" i="7"/>
  <c r="CR1878" i="7"/>
  <c r="CR1879" i="7"/>
  <c r="CR1880" i="7"/>
  <c r="CR1881" i="7"/>
  <c r="CR1883" i="7"/>
  <c r="CR1884" i="7"/>
  <c r="CR1885" i="7"/>
  <c r="CR1886" i="7"/>
  <c r="CR1887" i="7"/>
  <c r="CR1888" i="7"/>
  <c r="CR1889" i="7"/>
  <c r="CR1890" i="7"/>
  <c r="CR1892" i="7"/>
  <c r="CR1893" i="7"/>
  <c r="CR1894" i="7"/>
  <c r="CR1895" i="7"/>
  <c r="CR1896" i="7"/>
  <c r="CR1897" i="7"/>
  <c r="CR1898" i="7"/>
  <c r="CR1899" i="7"/>
  <c r="CR1900" i="7"/>
  <c r="CR1902" i="7"/>
  <c r="CR1904" i="7"/>
  <c r="CR1905" i="7"/>
  <c r="CR1906" i="7"/>
  <c r="CR1907" i="7"/>
  <c r="CR1908" i="7"/>
  <c r="CR1909" i="7"/>
  <c r="CR1910" i="7"/>
  <c r="CR1911" i="7"/>
  <c r="CR1913" i="7"/>
  <c r="CR1914" i="7"/>
  <c r="CR1917" i="7"/>
  <c r="CR1918" i="7"/>
  <c r="CR1919" i="7"/>
  <c r="CR1921" i="7"/>
  <c r="CR1922" i="7"/>
  <c r="CR1923" i="7"/>
  <c r="CR1924" i="7"/>
  <c r="CR1925" i="7"/>
  <c r="CR1926" i="7"/>
  <c r="CR1927" i="7"/>
  <c r="CR1928" i="7"/>
  <c r="CR1929" i="7"/>
  <c r="CR1930" i="7"/>
  <c r="CR1931" i="7"/>
  <c r="CR1932" i="7"/>
  <c r="CR1933" i="7"/>
  <c r="CR1934" i="7"/>
  <c r="CR1935" i="7"/>
  <c r="CR1936" i="7"/>
  <c r="CR1937" i="7"/>
  <c r="CR1938" i="7"/>
  <c r="CR1939" i="7"/>
  <c r="CR1940" i="7"/>
  <c r="CR1941" i="7"/>
  <c r="CR1942" i="7"/>
  <c r="CR1943" i="7"/>
  <c r="CR1944" i="7"/>
  <c r="CR1945" i="7"/>
  <c r="CR1946" i="7"/>
  <c r="CR1948" i="7"/>
  <c r="CR1949" i="7"/>
  <c r="CR1950" i="7"/>
  <c r="CR1951" i="7"/>
  <c r="CR1953" i="7"/>
  <c r="CR1954" i="7"/>
  <c r="CR1955" i="7"/>
  <c r="CR1956" i="7"/>
  <c r="CR1957" i="7"/>
  <c r="CR1958" i="7"/>
  <c r="CR1959" i="7"/>
  <c r="CR1960" i="7"/>
  <c r="CR1961" i="7"/>
  <c r="CR1962" i="7"/>
  <c r="CR1963" i="7"/>
  <c r="CR1964" i="7"/>
  <c r="CR1965" i="7"/>
  <c r="CR1966" i="7"/>
  <c r="CR1967" i="7"/>
  <c r="CR1968" i="7"/>
  <c r="CR1969" i="7"/>
  <c r="CR1970" i="7"/>
  <c r="CR1971" i="7"/>
  <c r="CR1972" i="7"/>
  <c r="CR1973" i="7"/>
  <c r="CR1974" i="7"/>
  <c r="CR1975" i="7"/>
  <c r="CR1976" i="7"/>
  <c r="CR1977" i="7"/>
  <c r="CR1978" i="7"/>
  <c r="CR1979" i="7"/>
  <c r="CR1980" i="7"/>
  <c r="CR1981" i="7"/>
  <c r="CR1983" i="7"/>
  <c r="CR1984" i="7"/>
  <c r="CR1985" i="7"/>
  <c r="CR1986" i="7"/>
  <c r="CR1987" i="7"/>
  <c r="CR1988" i="7"/>
  <c r="CR1989" i="7"/>
  <c r="CR1990" i="7"/>
  <c r="CR1991" i="7"/>
  <c r="CR1992" i="7"/>
  <c r="CR1993" i="7"/>
  <c r="CR1994" i="7"/>
  <c r="CR1995" i="7"/>
  <c r="CR1996" i="7"/>
  <c r="CR1997" i="7"/>
  <c r="CR1998" i="7"/>
  <c r="CR1999" i="7"/>
  <c r="CR2000" i="7"/>
  <c r="CR2001" i="7"/>
  <c r="CR2004" i="7"/>
  <c r="CR2005" i="7"/>
  <c r="E41" i="9"/>
  <c r="E42" i="9"/>
  <c r="E43" i="9"/>
  <c r="E40" i="9"/>
  <c r="F41" i="9"/>
  <c r="F42" i="9"/>
  <c r="F43" i="9"/>
  <c r="F40" i="9"/>
  <c r="N28" i="10" l="1"/>
  <c r="N12" i="10"/>
  <c r="N40" i="10"/>
  <c r="N24" i="10"/>
  <c r="N36" i="10"/>
  <c r="N20" i="10"/>
  <c r="N32" i="10"/>
  <c r="N16" i="10"/>
  <c r="N38" i="10"/>
  <c r="N31" i="10"/>
  <c r="N15" i="10"/>
  <c r="N39" i="10"/>
  <c r="N23" i="10"/>
  <c r="N43" i="10"/>
  <c r="N35" i="10"/>
  <c r="N19" i="10"/>
  <c r="N34" i="10"/>
  <c r="N27" i="10"/>
  <c r="N22" i="10"/>
  <c r="N37" i="10"/>
  <c r="N33" i="10"/>
  <c r="N21" i="10"/>
  <c r="N13" i="10"/>
  <c r="N26" i="10"/>
  <c r="N18" i="10"/>
  <c r="N29" i="10"/>
  <c r="N30" i="10"/>
  <c r="N25" i="10"/>
  <c r="N42" i="10"/>
  <c r="N14" i="10"/>
  <c r="N41" i="10"/>
  <c r="N17" i="10"/>
  <c r="L5" i="10"/>
  <c r="N5" i="10" s="1"/>
  <c r="N7" i="10"/>
  <c r="N9" i="10"/>
  <c r="N8" i="10"/>
  <c r="N6" i="10"/>
  <c r="N10" i="10"/>
  <c r="N11" i="10"/>
  <c r="J58" i="10" l="1"/>
  <c r="J88" i="10"/>
  <c r="J55" i="10"/>
  <c r="J79" i="10"/>
  <c r="J94" i="10"/>
  <c r="J74" i="10"/>
  <c r="J95" i="10"/>
  <c r="J50" i="10"/>
  <c r="J73" i="10"/>
  <c r="J85" i="10"/>
  <c r="J62" i="10"/>
  <c r="J96" i="10"/>
  <c r="J66" i="10"/>
  <c r="J53" i="10"/>
  <c r="J76" i="10"/>
  <c r="J44" i="10"/>
  <c r="J90" i="10"/>
  <c r="J56" i="10"/>
  <c r="J98" i="10"/>
  <c r="J82" i="10"/>
  <c r="J49" i="10"/>
  <c r="J75" i="10"/>
  <c r="J70" i="10"/>
  <c r="J77" i="10"/>
  <c r="J80" i="10"/>
  <c r="J47" i="10"/>
  <c r="J61" i="10"/>
  <c r="J68" i="10"/>
  <c r="J45" i="10"/>
  <c r="J84" i="10"/>
  <c r="J83" i="10"/>
  <c r="J91" i="10"/>
  <c r="J78" i="10"/>
  <c r="J51" i="10"/>
  <c r="J87" i="10"/>
  <c r="J100" i="10"/>
  <c r="J57" i="10"/>
  <c r="J63" i="10"/>
  <c r="J71" i="10"/>
  <c r="J46" i="10"/>
  <c r="J59" i="10"/>
  <c r="J69" i="10"/>
  <c r="J48" i="10"/>
  <c r="J92" i="10"/>
  <c r="J89" i="10"/>
  <c r="J97" i="10"/>
  <c r="J54" i="10"/>
  <c r="J52" i="10"/>
  <c r="J81" i="10"/>
  <c r="J64" i="10"/>
  <c r="J86" i="10"/>
  <c r="J65" i="10"/>
  <c r="J93" i="10"/>
  <c r="J72" i="10"/>
  <c r="J99" i="10"/>
  <c r="J60" i="10"/>
  <c r="J67" i="10"/>
  <c r="J43" i="10"/>
  <c r="J42" i="10"/>
  <c r="J25" i="10"/>
  <c r="J24" i="10"/>
  <c r="J36" i="10"/>
  <c r="J39" i="10"/>
  <c r="J20" i="10"/>
  <c r="J22" i="10"/>
  <c r="J35" i="10"/>
  <c r="J21" i="10"/>
  <c r="J19" i="10"/>
  <c r="J30" i="10"/>
  <c r="J34" i="10"/>
  <c r="J23" i="10"/>
  <c r="J38" i="10"/>
  <c r="J37" i="10"/>
  <c r="J29" i="10"/>
  <c r="J33" i="10"/>
  <c r="J41" i="10"/>
  <c r="J32" i="10"/>
  <c r="J40" i="10"/>
  <c r="J31" i="10"/>
  <c r="J27" i="10"/>
  <c r="J28" i="10"/>
  <c r="J26" i="10"/>
  <c r="J16" i="10"/>
  <c r="J17" i="10"/>
  <c r="J15" i="10"/>
  <c r="J18" i="10"/>
  <c r="J14" i="10"/>
  <c r="J12" i="10"/>
  <c r="J13" i="10"/>
  <c r="J10" i="10"/>
  <c r="J9" i="10"/>
  <c r="J8" i="10"/>
  <c r="J6" i="10"/>
  <c r="J7" i="10"/>
  <c r="J11" i="10"/>
  <c r="J5" i="10"/>
</calcChain>
</file>

<file path=xl/sharedStrings.xml><?xml version="1.0" encoding="utf-8"?>
<sst xmlns="http://schemas.openxmlformats.org/spreadsheetml/2006/main" count="65892" uniqueCount="6011">
  <si>
    <t>周任务</t>
    <phoneticPr fontId="2" type="noConversion"/>
  </si>
  <si>
    <t>月任务</t>
    <phoneticPr fontId="2" type="noConversion"/>
  </si>
  <si>
    <t>出品部</t>
  </si>
  <si>
    <t>独-1部</t>
  </si>
  <si>
    <t>独-2部</t>
  </si>
  <si>
    <t>独-3部</t>
  </si>
  <si>
    <t>独立团</t>
  </si>
  <si>
    <t>工程部</t>
  </si>
  <si>
    <t>国际部</t>
  </si>
  <si>
    <t>会员中心</t>
  </si>
  <si>
    <t>礼宾部</t>
  </si>
  <si>
    <t>品牌中心</t>
  </si>
  <si>
    <t>前厅部</t>
  </si>
  <si>
    <t>散客</t>
  </si>
  <si>
    <t>市场部</t>
  </si>
  <si>
    <t>先锋团</t>
  </si>
  <si>
    <t>销-销售1部</t>
  </si>
  <si>
    <t>销-销售2部</t>
  </si>
  <si>
    <t>销-销售5部</t>
  </si>
  <si>
    <t>销-销售6部</t>
  </si>
  <si>
    <t>销-销售7部</t>
  </si>
  <si>
    <t>销-销售8部</t>
  </si>
  <si>
    <t>销-销售9部</t>
  </si>
  <si>
    <t>运营部</t>
  </si>
  <si>
    <t>资-B组</t>
  </si>
  <si>
    <t>资-气氛1部</t>
  </si>
  <si>
    <t>自来客</t>
  </si>
  <si>
    <t>总-店长</t>
  </si>
  <si>
    <t>总-董事长</t>
  </si>
  <si>
    <t>总-行政</t>
  </si>
  <si>
    <t>总经办</t>
  </si>
  <si>
    <t>部门</t>
  </si>
  <si>
    <t>1</t>
  </si>
  <si>
    <t>2</t>
  </si>
  <si>
    <t>3</t>
  </si>
  <si>
    <t>4</t>
  </si>
  <si>
    <t>日期</t>
  </si>
  <si>
    <t>房台</t>
  </si>
  <si>
    <t>主单</t>
  </si>
  <si>
    <t>状态</t>
  </si>
  <si>
    <t>房型</t>
  </si>
  <si>
    <t>区域</t>
  </si>
  <si>
    <t>原房台</t>
  </si>
  <si>
    <t>客源</t>
  </si>
  <si>
    <t>客人</t>
  </si>
  <si>
    <t>手机</t>
  </si>
  <si>
    <t>订台人</t>
  </si>
  <si>
    <t>职务</t>
  </si>
  <si>
    <t>带房人</t>
  </si>
  <si>
    <t>备注</t>
  </si>
  <si>
    <t>挂账人</t>
  </si>
  <si>
    <t>预订</t>
  </si>
  <si>
    <t>开台</t>
  </si>
  <si>
    <t>离台</t>
  </si>
  <si>
    <t>时长</t>
  </si>
  <si>
    <t>房台费</t>
  </si>
  <si>
    <t>无业绩小费</t>
  </si>
  <si>
    <t>无业绩赔偿</t>
  </si>
  <si>
    <t>无业绩点舞</t>
  </si>
  <si>
    <t>无业绩开台费</t>
  </si>
  <si>
    <t>无业绩体验卡</t>
  </si>
  <si>
    <t>无业绩小计</t>
  </si>
  <si>
    <t>计提成鸡尾酒</t>
  </si>
  <si>
    <t>计提成酒水</t>
  </si>
  <si>
    <t>计提成纸巾</t>
  </si>
  <si>
    <t>计提成厨房类</t>
  </si>
  <si>
    <t>计提成气氛类</t>
  </si>
  <si>
    <t>计提成赠送酒水</t>
  </si>
  <si>
    <t>计提成小计</t>
  </si>
  <si>
    <t>消费合计</t>
  </si>
  <si>
    <t>应收金额</t>
  </si>
  <si>
    <t>支付微信</t>
  </si>
  <si>
    <t>支付现金</t>
  </si>
  <si>
    <t>支付丽人女神绅士鸡尾酒</t>
  </si>
  <si>
    <t>支付支付宝</t>
  </si>
  <si>
    <t>支付POS机微信</t>
  </si>
  <si>
    <t>支付商家卡</t>
  </si>
  <si>
    <t>支付代金券</t>
  </si>
  <si>
    <t>支付银行卡</t>
  </si>
  <si>
    <t>支付职能招待</t>
  </si>
  <si>
    <t>支付围台酒水</t>
  </si>
  <si>
    <t>支付宴请</t>
  </si>
  <si>
    <t>支付转场</t>
  </si>
  <si>
    <t>支付活动赠送</t>
  </si>
  <si>
    <t>支付网付</t>
  </si>
  <si>
    <t>支付会员权益</t>
  </si>
  <si>
    <t>支付挂账</t>
  </si>
  <si>
    <t>支付会员本金</t>
  </si>
  <si>
    <t>支付会员卡赠</t>
  </si>
  <si>
    <t>支付合计</t>
  </si>
  <si>
    <t>订房现抽_x</t>
  </si>
  <si>
    <t>提成业绩</t>
  </si>
  <si>
    <t>考核业绩</t>
  </si>
  <si>
    <t>会员业绩</t>
  </si>
  <si>
    <t>成本</t>
  </si>
  <si>
    <t>毛利</t>
  </si>
  <si>
    <t>毛利率</t>
  </si>
  <si>
    <t>会员充值微信</t>
  </si>
  <si>
    <t>会员充值支付宝</t>
  </si>
  <si>
    <t>会员充值POS机微信</t>
  </si>
  <si>
    <t>会员充值现金</t>
  </si>
  <si>
    <t>会员充值银行卡</t>
  </si>
  <si>
    <t>充值赠送</t>
  </si>
  <si>
    <t>经理赠送金额</t>
  </si>
  <si>
    <t>经理赠送赠送人</t>
  </si>
  <si>
    <t>花单点舞微信</t>
  </si>
  <si>
    <t>花单点舞现金</t>
  </si>
  <si>
    <t>花单点舞支付宝</t>
  </si>
  <si>
    <t>花单点舞POS机微信</t>
  </si>
  <si>
    <t>花单点舞小计</t>
  </si>
  <si>
    <t>花单点舞(代收)微信</t>
  </si>
  <si>
    <t>花单点舞(代收)现金</t>
  </si>
  <si>
    <t>花单点舞(代收)支付宝</t>
  </si>
  <si>
    <t>花单点舞(代收)POS机微信</t>
  </si>
  <si>
    <t>花单点舞(代收)小计</t>
  </si>
  <si>
    <t>存酒酒水</t>
  </si>
  <si>
    <t>存酒鸡尾酒</t>
  </si>
  <si>
    <t>取酒酒水</t>
  </si>
  <si>
    <t>取酒鸡尾酒</t>
  </si>
  <si>
    <t>日期主单号</t>
  </si>
  <si>
    <t>气氛道具扣除</t>
  </si>
  <si>
    <t>订房现抽_y</t>
  </si>
  <si>
    <t>实际业绩</t>
  </si>
  <si>
    <t>主营业务收入</t>
  </si>
  <si>
    <t>营业外收入</t>
  </si>
  <si>
    <t>营业总收入</t>
  </si>
  <si>
    <t>检验值</t>
  </si>
  <si>
    <t>周数</t>
  </si>
  <si>
    <t>月份</t>
  </si>
  <si>
    <t>2021-01-01</t>
  </si>
  <si>
    <t>666</t>
  </si>
  <si>
    <t>043</t>
  </si>
  <si>
    <t>已离场</t>
  </si>
  <si>
    <t>V卡</t>
  </si>
  <si>
    <t>卡座</t>
  </si>
  <si>
    <t>消费台</t>
  </si>
  <si>
    <t>陈律西</t>
  </si>
  <si>
    <t>15885297778</t>
  </si>
  <si>
    <t>宋家艳</t>
  </si>
  <si>
    <t xml:space="preserve"> 22:14</t>
  </si>
  <si>
    <t xml:space="preserve"> 01:49</t>
  </si>
  <si>
    <t>3小时34分</t>
  </si>
  <si>
    <t>0</t>
  </si>
  <si>
    <t>100</t>
  </si>
  <si>
    <t>1200</t>
  </si>
  <si>
    <t>20</t>
  </si>
  <si>
    <t>1320</t>
  </si>
  <si>
    <t>1220</t>
  </si>
  <si>
    <t>212</t>
  </si>
  <si>
    <t>1108</t>
  </si>
  <si>
    <t>83.94</t>
  </si>
  <si>
    <t>5</t>
  </si>
  <si>
    <t>2021-00</t>
  </si>
  <si>
    <t>2021-01</t>
  </si>
  <si>
    <t>888</t>
  </si>
  <si>
    <t>048</t>
  </si>
  <si>
    <t>宴请+消费</t>
  </si>
  <si>
    <t>路紹朋</t>
  </si>
  <si>
    <t>18688342224</t>
  </si>
  <si>
    <t>彭刚</t>
  </si>
  <si>
    <t>收银主管</t>
  </si>
  <si>
    <t xml:space="preserve"> 22:29</t>
  </si>
  <si>
    <t xml:space="preserve"> 01:59</t>
  </si>
  <si>
    <t>3小时29分</t>
  </si>
  <si>
    <t>788</t>
  </si>
  <si>
    <t>173</t>
  </si>
  <si>
    <t>715</t>
  </si>
  <si>
    <t>80.52</t>
  </si>
  <si>
    <t>1448</t>
  </si>
  <si>
    <t>K01</t>
  </si>
  <si>
    <t>011</t>
  </si>
  <si>
    <t>K卡</t>
  </si>
  <si>
    <t>宴请</t>
  </si>
  <si>
    <t>曾涛</t>
  </si>
  <si>
    <t>18084152813</t>
  </si>
  <si>
    <t>六部费义伦</t>
  </si>
  <si>
    <t>销售经理</t>
  </si>
  <si>
    <t xml:space="preserve"> 20:59</t>
  </si>
  <si>
    <t xml:space="preserve"> 22:43</t>
  </si>
  <si>
    <t>1小时43分</t>
  </si>
  <si>
    <t>120</t>
  </si>
  <si>
    <t>106</t>
  </si>
  <si>
    <t>14</t>
  </si>
  <si>
    <t>11.67</t>
  </si>
  <si>
    <t>688</t>
  </si>
  <si>
    <t>K02</t>
  </si>
  <si>
    <t>061</t>
  </si>
  <si>
    <t>17688754131</t>
  </si>
  <si>
    <t>八部罗豪</t>
  </si>
  <si>
    <t xml:space="preserve"> 23:24</t>
  </si>
  <si>
    <t>2小时34分</t>
  </si>
  <si>
    <t>-6</t>
  </si>
  <si>
    <t>1188</t>
  </si>
  <si>
    <t>K03</t>
  </si>
  <si>
    <t>021</t>
  </si>
  <si>
    <t>张翔玮</t>
  </si>
  <si>
    <t>13118581177</t>
  </si>
  <si>
    <t>八部任凯</t>
  </si>
  <si>
    <t xml:space="preserve"> 21:21</t>
  </si>
  <si>
    <t xml:space="preserve"> 01:17</t>
  </si>
  <si>
    <t>3小时55分</t>
  </si>
  <si>
    <t>1250</t>
  </si>
  <si>
    <t>1350</t>
  </si>
  <si>
    <t>150</t>
  </si>
  <si>
    <t>50</t>
  </si>
  <si>
    <t>119</t>
  </si>
  <si>
    <t>1231</t>
  </si>
  <si>
    <t>91.19</t>
  </si>
  <si>
    <t>950</t>
  </si>
  <si>
    <t>彭刚,收银刘美英,八部王涛</t>
  </si>
  <si>
    <t>8</t>
  </si>
  <si>
    <t>K05</t>
  </si>
  <si>
    <t>054</t>
  </si>
  <si>
    <t>15692781250</t>
  </si>
  <si>
    <t>国际李景松</t>
  </si>
  <si>
    <t xml:space="preserve"> 22:56</t>
  </si>
  <si>
    <t>3小时2分</t>
  </si>
  <si>
    <t>398</t>
  </si>
  <si>
    <t>498</t>
  </si>
  <si>
    <t>108</t>
  </si>
  <si>
    <t>390</t>
  </si>
  <si>
    <t>78.31</t>
  </si>
  <si>
    <t>22</t>
  </si>
  <si>
    <t>K06</t>
  </si>
  <si>
    <t>041</t>
  </si>
  <si>
    <t>18085244975</t>
  </si>
  <si>
    <t>运营孙梦云</t>
  </si>
  <si>
    <t>服务员</t>
  </si>
  <si>
    <t xml:space="preserve"> 22:05</t>
  </si>
  <si>
    <t xml:space="preserve"> 01:58</t>
  </si>
  <si>
    <t>3小时53分</t>
  </si>
  <si>
    <t>K07</t>
  </si>
  <si>
    <t>050</t>
  </si>
  <si>
    <t>刘明建</t>
  </si>
  <si>
    <t>18685847834</t>
  </si>
  <si>
    <t xml:space="preserve"> 22:38</t>
  </si>
  <si>
    <t xml:space="preserve"> 23:34</t>
  </si>
  <si>
    <t>0小时56分</t>
  </si>
  <si>
    <t>1000</t>
  </si>
  <si>
    <t>1100</t>
  </si>
  <si>
    <t>90.91</t>
  </si>
  <si>
    <t>18</t>
  </si>
  <si>
    <t>10</t>
  </si>
  <si>
    <t>K08</t>
  </si>
  <si>
    <t>018</t>
  </si>
  <si>
    <t>18885868062</t>
  </si>
  <si>
    <t>绅士卡</t>
  </si>
  <si>
    <t xml:space="preserve"> 21:13</t>
  </si>
  <si>
    <t xml:space="preserve"> 00:36</t>
  </si>
  <si>
    <t>3小时23分</t>
  </si>
  <si>
    <t>499</t>
  </si>
  <si>
    <t>139</t>
  </si>
  <si>
    <t>360</t>
  </si>
  <si>
    <t>72.14</t>
  </si>
  <si>
    <t>K10</t>
  </si>
  <si>
    <t>022</t>
  </si>
  <si>
    <t>K12(联)</t>
  </si>
  <si>
    <t>徐帅</t>
  </si>
  <si>
    <t>15685834939</t>
  </si>
  <si>
    <t>独立2-肖品</t>
  </si>
  <si>
    <t xml:space="preserve"> 21:22</t>
  </si>
  <si>
    <t xml:space="preserve"> 23:57</t>
  </si>
  <si>
    <t>300</t>
  </si>
  <si>
    <t>2400</t>
  </si>
  <si>
    <t>40</t>
  </si>
  <si>
    <t>2740</t>
  </si>
  <si>
    <t>340</t>
  </si>
  <si>
    <t>2440</t>
  </si>
  <si>
    <t>523</t>
  </si>
  <si>
    <t>2217</t>
  </si>
  <si>
    <t>80.91</t>
  </si>
  <si>
    <t>2782</t>
  </si>
  <si>
    <t>收银刘美英,彭刚,徐荣凯</t>
  </si>
  <si>
    <t>K11</t>
  </si>
  <si>
    <t>080</t>
  </si>
  <si>
    <t>18216606002</t>
  </si>
  <si>
    <t>雷艳梅</t>
  </si>
  <si>
    <t xml:space="preserve"> 01:30</t>
  </si>
  <si>
    <t>0小时28分</t>
  </si>
  <si>
    <t>K13</t>
  </si>
  <si>
    <t>002</t>
  </si>
  <si>
    <t>17385808321</t>
  </si>
  <si>
    <t>九部赵芸芸</t>
  </si>
  <si>
    <t xml:space="preserve"> 20:22</t>
  </si>
  <si>
    <t xml:space="preserve"> 01:32</t>
  </si>
  <si>
    <t>5小时10分</t>
  </si>
  <si>
    <t>588</t>
  </si>
  <si>
    <t>708</t>
  </si>
  <si>
    <t>608</t>
  </si>
  <si>
    <t>132</t>
  </si>
  <si>
    <t>576</t>
  </si>
  <si>
    <t>81.36</t>
  </si>
  <si>
    <t>63</t>
  </si>
  <si>
    <t>九部王亚轩</t>
  </si>
  <si>
    <t>K15</t>
  </si>
  <si>
    <t>040</t>
  </si>
  <si>
    <t>17779803100</t>
  </si>
  <si>
    <t>九部王成林</t>
  </si>
  <si>
    <t xml:space="preserve"> 21:58</t>
  </si>
  <si>
    <t xml:space="preserve"> 23:09</t>
  </si>
  <si>
    <t>1小时10分</t>
  </si>
  <si>
    <t>K16</t>
  </si>
  <si>
    <t>049</t>
  </si>
  <si>
    <t>19184680203</t>
  </si>
  <si>
    <t>夏庭云</t>
  </si>
  <si>
    <t>资源部</t>
  </si>
  <si>
    <t xml:space="preserve"> 22:35</t>
  </si>
  <si>
    <t>1338</t>
  </si>
  <si>
    <t>820</t>
  </si>
  <si>
    <t>518</t>
  </si>
  <si>
    <t>1238</t>
  </si>
  <si>
    <t>1230</t>
  </si>
  <si>
    <t>91.93</t>
  </si>
  <si>
    <t>7</t>
  </si>
  <si>
    <t>K17</t>
  </si>
  <si>
    <t>078</t>
  </si>
  <si>
    <t>李大贤</t>
  </si>
  <si>
    <t>19821242551</t>
  </si>
  <si>
    <t>黄丽</t>
  </si>
  <si>
    <t>会员销售</t>
  </si>
  <si>
    <t xml:space="preserve"> 01:04</t>
  </si>
  <si>
    <t>0小时53分</t>
  </si>
  <si>
    <t>58</t>
  </si>
  <si>
    <t>-8</t>
  </si>
  <si>
    <t>-16</t>
  </si>
  <si>
    <t>528</t>
  </si>
  <si>
    <t>收银刘美英,卢涛</t>
  </si>
  <si>
    <t>9</t>
  </si>
  <si>
    <t>11</t>
  </si>
  <si>
    <t>053</t>
  </si>
  <si>
    <t>18768748974</t>
  </si>
  <si>
    <t>运营李健康</t>
  </si>
  <si>
    <t xml:space="preserve"> 22:52</t>
  </si>
  <si>
    <t xml:space="preserve"> 00:52</t>
  </si>
  <si>
    <t>1小时59分</t>
  </si>
  <si>
    <t>K18</t>
  </si>
  <si>
    <t>057</t>
  </si>
  <si>
    <t>18634335452</t>
  </si>
  <si>
    <t>二部李梅梅</t>
  </si>
  <si>
    <t xml:space="preserve"> 23:04</t>
  </si>
  <si>
    <t xml:space="preserve"> 01:57</t>
  </si>
  <si>
    <t>2小时53分</t>
  </si>
  <si>
    <t>145</t>
  </si>
  <si>
    <t>543</t>
  </si>
  <si>
    <t>78.92</t>
  </si>
  <si>
    <t>580</t>
  </si>
  <si>
    <t>K19</t>
  </si>
  <si>
    <t>006</t>
  </si>
  <si>
    <t>18708582027</t>
  </si>
  <si>
    <t xml:space="preserve"> 20:41</t>
  </si>
  <si>
    <t xml:space="preserve"> 01:02</t>
  </si>
  <si>
    <t>4小时21分</t>
  </si>
  <si>
    <t>K20</t>
  </si>
  <si>
    <t>066</t>
  </si>
  <si>
    <t>18973303419</t>
  </si>
  <si>
    <t>国际康正明</t>
  </si>
  <si>
    <t xml:space="preserve"> 23:37</t>
  </si>
  <si>
    <t>2小时21分</t>
  </si>
  <si>
    <t>130</t>
  </si>
  <si>
    <t>-10</t>
  </si>
  <si>
    <t>-8.33</t>
  </si>
  <si>
    <t>768</t>
  </si>
  <si>
    <t>010</t>
  </si>
  <si>
    <t>17375508024</t>
  </si>
  <si>
    <t xml:space="preserve"> 20:57</t>
  </si>
  <si>
    <t xml:space="preserve"> 23:17</t>
  </si>
  <si>
    <t>2小时19分</t>
  </si>
  <si>
    <t>129</t>
  </si>
  <si>
    <t>-29</t>
  </si>
  <si>
    <t>1492</t>
  </si>
  <si>
    <t>K21</t>
  </si>
  <si>
    <t>005</t>
  </si>
  <si>
    <t>18285845381</t>
  </si>
  <si>
    <t xml:space="preserve"> 20:40</t>
  </si>
  <si>
    <t xml:space="preserve"> 00:25</t>
  </si>
  <si>
    <t>3小时45分</t>
  </si>
  <si>
    <t>728</t>
  </si>
  <si>
    <t>28</t>
  </si>
  <si>
    <t>700</t>
  </si>
  <si>
    <t>628</t>
  </si>
  <si>
    <t>148</t>
  </si>
  <si>
    <t>79.67</t>
  </si>
  <si>
    <t>1304</t>
  </si>
  <si>
    <t>K22</t>
  </si>
  <si>
    <t>060</t>
  </si>
  <si>
    <t>19185804702</t>
  </si>
  <si>
    <t>五部熊欢</t>
  </si>
  <si>
    <t xml:space="preserve"> 00:49</t>
  </si>
  <si>
    <t>1小时25分</t>
  </si>
  <si>
    <t>121</t>
  </si>
  <si>
    <t>-11</t>
  </si>
  <si>
    <t>-9.09</t>
  </si>
  <si>
    <t>LV</t>
  </si>
  <si>
    <t>082</t>
  </si>
  <si>
    <t>包厢</t>
  </si>
  <si>
    <t>独立团建</t>
  </si>
  <si>
    <t xml:space="preserve"> 01:35</t>
  </si>
  <si>
    <t>0小时23分</t>
  </si>
  <si>
    <t>S01</t>
  </si>
  <si>
    <t>075</t>
  </si>
  <si>
    <t>散台</t>
  </si>
  <si>
    <t xml:space="preserve"> 00:41</t>
  </si>
  <si>
    <t xml:space="preserve"> 00:42</t>
  </si>
  <si>
    <t>0小时1分</t>
  </si>
  <si>
    <t>6</t>
  </si>
  <si>
    <t>003</t>
  </si>
  <si>
    <t>19985483344</t>
  </si>
  <si>
    <t>国际王天亿</t>
  </si>
  <si>
    <t xml:space="preserve"> 20:33</t>
  </si>
  <si>
    <t xml:space="preserve"> 22:48</t>
  </si>
  <si>
    <t>2小时14分</t>
  </si>
  <si>
    <t>25</t>
  </si>
  <si>
    <t>19</t>
  </si>
  <si>
    <t>76</t>
  </si>
  <si>
    <t>081</t>
  </si>
  <si>
    <t>17685181294</t>
  </si>
  <si>
    <t>先锋-刘松槐</t>
  </si>
  <si>
    <t xml:space="preserve"> 01:33</t>
  </si>
  <si>
    <t xml:space="preserve"> 01:53</t>
  </si>
  <si>
    <t>0小时20分</t>
  </si>
  <si>
    <t>98</t>
  </si>
  <si>
    <t>35</t>
  </si>
  <si>
    <t>64.29</t>
  </si>
  <si>
    <t>S02</t>
  </si>
  <si>
    <t>045</t>
  </si>
  <si>
    <t>18216972592</t>
  </si>
  <si>
    <t>国际王薇瑾</t>
  </si>
  <si>
    <t xml:space="preserve"> 22:20</t>
  </si>
  <si>
    <t xml:space="preserve"> 01:51</t>
  </si>
  <si>
    <t>3小时30分</t>
  </si>
  <si>
    <t>196</t>
  </si>
  <si>
    <t>12</t>
  </si>
  <si>
    <t>184</t>
  </si>
  <si>
    <t>93.88</t>
  </si>
  <si>
    <t>S03</t>
  </si>
  <si>
    <t>076</t>
  </si>
  <si>
    <t>17585334752</t>
  </si>
  <si>
    <t>1小时8分</t>
  </si>
  <si>
    <t>026</t>
  </si>
  <si>
    <t>18188283889</t>
  </si>
  <si>
    <t>运营成腾岗</t>
  </si>
  <si>
    <t xml:space="preserve"> 21:35</t>
  </si>
  <si>
    <t xml:space="preserve"> 23:32</t>
  </si>
  <si>
    <t>1小时56分</t>
  </si>
  <si>
    <t>S05</t>
  </si>
  <si>
    <t>019</t>
  </si>
  <si>
    <t>19174873081</t>
  </si>
  <si>
    <t>七部何明健</t>
  </si>
  <si>
    <t xml:space="preserve"> 21:14</t>
  </si>
  <si>
    <t xml:space="preserve"> 01:50</t>
  </si>
  <si>
    <t>4小时35分</t>
  </si>
  <si>
    <t>30</t>
  </si>
  <si>
    <t>-50</t>
  </si>
  <si>
    <t>S06</t>
  </si>
  <si>
    <t>025</t>
  </si>
  <si>
    <t>18188084029</t>
  </si>
  <si>
    <t xml:space="preserve"> 21:32</t>
  </si>
  <si>
    <t xml:space="preserve"> 00:45</t>
  </si>
  <si>
    <t>3小时13分</t>
  </si>
  <si>
    <t>077</t>
  </si>
  <si>
    <t>17857091132</t>
  </si>
  <si>
    <t>1小时4分</t>
  </si>
  <si>
    <t>29</t>
  </si>
  <si>
    <t>-4</t>
  </si>
  <si>
    <t>S07</t>
  </si>
  <si>
    <t>009</t>
  </si>
  <si>
    <t>18586487103</t>
  </si>
  <si>
    <t>运营-廖润成</t>
  </si>
  <si>
    <t>运营主管</t>
  </si>
  <si>
    <t xml:space="preserve"> 20:53</t>
  </si>
  <si>
    <t>1小时50分</t>
  </si>
  <si>
    <t>063</t>
  </si>
  <si>
    <t>17774354947</t>
  </si>
  <si>
    <t>八部王俊杰</t>
  </si>
  <si>
    <t xml:space="preserve"> 23:28</t>
  </si>
  <si>
    <t>70</t>
  </si>
  <si>
    <t>S08</t>
  </si>
  <si>
    <t>035</t>
  </si>
  <si>
    <t>国际钟春菊</t>
  </si>
  <si>
    <t>13698586707</t>
  </si>
  <si>
    <t>国际部刘煜祺</t>
  </si>
  <si>
    <t xml:space="preserve"> 21:51</t>
  </si>
  <si>
    <t>3小时58分</t>
  </si>
  <si>
    <t>S09</t>
  </si>
  <si>
    <t>030</t>
  </si>
  <si>
    <t>18216954415</t>
  </si>
  <si>
    <t>国际陈光微</t>
  </si>
  <si>
    <t xml:space="preserve"> 21:48</t>
  </si>
  <si>
    <t>4小时1分</t>
  </si>
  <si>
    <t>S10</t>
  </si>
  <si>
    <t>014</t>
  </si>
  <si>
    <t>19936823804</t>
  </si>
  <si>
    <t>国际朱丽婷</t>
  </si>
  <si>
    <t xml:space="preserve"> 21:06</t>
  </si>
  <si>
    <t xml:space="preserve"> 22:39</t>
  </si>
  <si>
    <t>1小时32分</t>
  </si>
  <si>
    <t>051</t>
  </si>
  <si>
    <t>19184517055</t>
  </si>
  <si>
    <t xml:space="preserve"> 00:19</t>
  </si>
  <si>
    <t>1小时40分</t>
  </si>
  <si>
    <t>071</t>
  </si>
  <si>
    <t>18085883755</t>
  </si>
  <si>
    <t xml:space="preserve"> 00:16</t>
  </si>
  <si>
    <t>1小时33分</t>
  </si>
  <si>
    <t>225</t>
  </si>
  <si>
    <t>105</t>
  </si>
  <si>
    <t>125</t>
  </si>
  <si>
    <t>138</t>
  </si>
  <si>
    <t>87</t>
  </si>
  <si>
    <t>38.67</t>
  </si>
  <si>
    <t>S11</t>
  </si>
  <si>
    <t>062</t>
  </si>
  <si>
    <t>17337419078</t>
  </si>
  <si>
    <t xml:space="preserve"> 23:25</t>
  </si>
  <si>
    <t>2小时24分</t>
  </si>
  <si>
    <t>V01</t>
  </si>
  <si>
    <t>032</t>
  </si>
  <si>
    <t>黄智</t>
  </si>
  <si>
    <t>17685286111</t>
  </si>
  <si>
    <t>二部安祖培</t>
  </si>
  <si>
    <t xml:space="preserve"> 21:50</t>
  </si>
  <si>
    <t>4小时6分</t>
  </si>
  <si>
    <t>60</t>
  </si>
  <si>
    <t>1988</t>
  </si>
  <si>
    <t>2888</t>
  </si>
  <si>
    <t>1668</t>
  </si>
  <si>
    <t>2728</t>
  </si>
  <si>
    <t>370</t>
  </si>
  <si>
    <t>2518</t>
  </si>
  <si>
    <t>87.19</t>
  </si>
  <si>
    <t>收银刘美英</t>
  </si>
  <si>
    <t>V02</t>
  </si>
  <si>
    <t>064</t>
  </si>
  <si>
    <t>严军</t>
  </si>
  <si>
    <t>16685283838</t>
  </si>
  <si>
    <t>二部徐超</t>
  </si>
  <si>
    <t>销售副总</t>
  </si>
  <si>
    <t xml:space="preserve"> 23:30</t>
  </si>
  <si>
    <t>2小时27分</t>
  </si>
  <si>
    <t>149</t>
  </si>
  <si>
    <t>-49</t>
  </si>
  <si>
    <t>1060</t>
  </si>
  <si>
    <t>24</t>
  </si>
  <si>
    <t>54</t>
  </si>
  <si>
    <t>V03</t>
  </si>
  <si>
    <t>020</t>
  </si>
  <si>
    <t>V10</t>
  </si>
  <si>
    <t>朱佳</t>
  </si>
  <si>
    <t>15085875586</t>
  </si>
  <si>
    <t xml:space="preserve"> 21:18</t>
  </si>
  <si>
    <t>1小时45分</t>
  </si>
  <si>
    <t>1980</t>
  </si>
  <si>
    <t>86</t>
  </si>
  <si>
    <t>2186</t>
  </si>
  <si>
    <t>2086</t>
  </si>
  <si>
    <t>1986</t>
  </si>
  <si>
    <t>240</t>
  </si>
  <si>
    <t>1946</t>
  </si>
  <si>
    <t>89.02</t>
  </si>
  <si>
    <t>1008</t>
  </si>
  <si>
    <t>收银刘美英,彭刚</t>
  </si>
  <si>
    <t>V05</t>
  </si>
  <si>
    <t>007</t>
  </si>
  <si>
    <t>V06(联)</t>
  </si>
  <si>
    <t>13329685331</t>
  </si>
  <si>
    <t>国际王正忠</t>
  </si>
  <si>
    <t xml:space="preserve"> 20:45</t>
  </si>
  <si>
    <t xml:space="preserve"> 01:56</t>
  </si>
  <si>
    <t>5小时11分</t>
  </si>
  <si>
    <t>200</t>
  </si>
  <si>
    <t>718</t>
  </si>
  <si>
    <t>293</t>
  </si>
  <si>
    <t>425</t>
  </si>
  <si>
    <t>59.19</t>
  </si>
  <si>
    <t>1368</t>
  </si>
  <si>
    <t>023</t>
  </si>
  <si>
    <t>阿伟</t>
  </si>
  <si>
    <t>18685826668</t>
  </si>
  <si>
    <t>五部陈永勇</t>
  </si>
  <si>
    <t xml:space="preserve"> 21:28</t>
  </si>
  <si>
    <t xml:space="preserve"> 00:23</t>
  </si>
  <si>
    <t>2小时54分</t>
  </si>
  <si>
    <t>420</t>
  </si>
  <si>
    <t>220</t>
  </si>
  <si>
    <t>227</t>
  </si>
  <si>
    <t>193</t>
  </si>
  <si>
    <t>45.95</t>
  </si>
  <si>
    <t>267</t>
  </si>
  <si>
    <t>收银刘美英,五部陈永勇</t>
  </si>
  <si>
    <t>V07</t>
  </si>
  <si>
    <t>069</t>
  </si>
  <si>
    <t>宋勇</t>
  </si>
  <si>
    <t>15802317950</t>
  </si>
  <si>
    <t>国际庞媛媛</t>
  </si>
  <si>
    <t xml:space="preserve"> 00:03</t>
  </si>
  <si>
    <t xml:space="preserve"> 01:55</t>
  </si>
  <si>
    <t>1小时51分</t>
  </si>
  <si>
    <t>116</t>
  </si>
  <si>
    <t>104</t>
  </si>
  <si>
    <t>47.27</t>
  </si>
  <si>
    <t>1288</t>
  </si>
  <si>
    <t>16</t>
  </si>
  <si>
    <t>013</t>
  </si>
  <si>
    <t>陈伊</t>
  </si>
  <si>
    <t>15285789061</t>
  </si>
  <si>
    <t xml:space="preserve"> 21:05</t>
  </si>
  <si>
    <t xml:space="preserve"> 23:41</t>
  </si>
  <si>
    <t>2小时36分</t>
  </si>
  <si>
    <t>4300</t>
  </si>
  <si>
    <t>4420</t>
  </si>
  <si>
    <t>4200</t>
  </si>
  <si>
    <t>4270</t>
  </si>
  <si>
    <t>515</t>
  </si>
  <si>
    <t>3905</t>
  </si>
  <si>
    <t>88.35</t>
  </si>
  <si>
    <t>1461</t>
  </si>
  <si>
    <t>二部徐超,收银刘美英</t>
  </si>
  <si>
    <t>V08</t>
  </si>
  <si>
    <t>024</t>
  </si>
  <si>
    <t>V09(联)</t>
  </si>
  <si>
    <t>罗伟棠</t>
  </si>
  <si>
    <t>15186201000</t>
  </si>
  <si>
    <t xml:space="preserve"> 21:29</t>
  </si>
  <si>
    <t xml:space="preserve"> 01:31</t>
  </si>
  <si>
    <t>3240</t>
  </si>
  <si>
    <t>280</t>
  </si>
  <si>
    <t>3960</t>
  </si>
  <si>
    <t>2640</t>
  </si>
  <si>
    <t>3760</t>
  </si>
  <si>
    <t>627</t>
  </si>
  <si>
    <t>3333</t>
  </si>
  <si>
    <t>84.17</t>
  </si>
  <si>
    <t>1032</t>
  </si>
  <si>
    <t>收银刘美英,九部王亚轩</t>
  </si>
  <si>
    <t>034</t>
  </si>
  <si>
    <t>18685818034</t>
  </si>
  <si>
    <t>二部张海江</t>
  </si>
  <si>
    <t>4小时4分</t>
  </si>
  <si>
    <t>1172</t>
  </si>
  <si>
    <t>88.79</t>
  </si>
  <si>
    <t>643</t>
  </si>
  <si>
    <t>V11</t>
  </si>
  <si>
    <t>068</t>
  </si>
  <si>
    <t>夏宇</t>
  </si>
  <si>
    <t>15116375909</t>
  </si>
  <si>
    <t xml:space="preserve"> 23:40</t>
  </si>
  <si>
    <t>2小时15分</t>
  </si>
  <si>
    <t>136</t>
  </si>
  <si>
    <t>1456</t>
  </si>
  <si>
    <t>256</t>
  </si>
  <si>
    <t>1336</t>
  </si>
  <si>
    <t>159</t>
  </si>
  <si>
    <t>1297</t>
  </si>
  <si>
    <t>89.08</t>
  </si>
  <si>
    <t>V12</t>
  </si>
  <si>
    <t>059</t>
  </si>
  <si>
    <t>彭康</t>
  </si>
  <si>
    <t>19184788282</t>
  </si>
  <si>
    <t>蒋盼盼</t>
  </si>
  <si>
    <t>会员中心总监</t>
  </si>
  <si>
    <t xml:space="preserve"> 23:13</t>
  </si>
  <si>
    <t>2小时42分</t>
  </si>
  <si>
    <t>988</t>
  </si>
  <si>
    <t>131</t>
  </si>
  <si>
    <t>857</t>
  </si>
  <si>
    <t>86.74</t>
  </si>
  <si>
    <t>15</t>
  </si>
  <si>
    <t>V13</t>
  </si>
  <si>
    <t>031</t>
  </si>
  <si>
    <t>刘阳</t>
  </si>
  <si>
    <t>18604220225</t>
  </si>
  <si>
    <t>一部李龙</t>
  </si>
  <si>
    <t xml:space="preserve"> 21:49</t>
  </si>
  <si>
    <t xml:space="preserve"> 00:32</t>
  </si>
  <si>
    <t>2小时43分</t>
  </si>
  <si>
    <t>3100</t>
  </si>
  <si>
    <t>3520</t>
  </si>
  <si>
    <t>3390</t>
  </si>
  <si>
    <t>3320</t>
  </si>
  <si>
    <t>94.32</t>
  </si>
  <si>
    <t>204</t>
  </si>
  <si>
    <t>073</t>
  </si>
  <si>
    <t>陈凯</t>
  </si>
  <si>
    <t>18785800090</t>
  </si>
  <si>
    <t xml:space="preserve"> 00:39</t>
  </si>
  <si>
    <t>1小时16分</t>
  </si>
  <si>
    <t>1270</t>
  </si>
  <si>
    <t>1390</t>
  </si>
  <si>
    <t>190</t>
  </si>
  <si>
    <t>1290</t>
  </si>
  <si>
    <t>292</t>
  </si>
  <si>
    <t>1098</t>
  </si>
  <si>
    <t>78.99</t>
  </si>
  <si>
    <t>V15</t>
  </si>
  <si>
    <t>028</t>
  </si>
  <si>
    <t>龚先生</t>
  </si>
  <si>
    <t>17785865554</t>
  </si>
  <si>
    <t xml:space="preserve"> 21:41</t>
  </si>
  <si>
    <t xml:space="preserve"> 01:37</t>
  </si>
  <si>
    <t>3小时56分</t>
  </si>
  <si>
    <t>2010</t>
  </si>
  <si>
    <t>2130</t>
  </si>
  <si>
    <t>2000</t>
  </si>
  <si>
    <t>1930</t>
  </si>
  <si>
    <t>246</t>
  </si>
  <si>
    <t>1884</t>
  </si>
  <si>
    <t>88.45</t>
  </si>
  <si>
    <t>收银刘美英,二部徐超</t>
  </si>
  <si>
    <t>V16</t>
  </si>
  <si>
    <t>004</t>
  </si>
  <si>
    <t>K09</t>
  </si>
  <si>
    <t>何东</t>
  </si>
  <si>
    <t>15597879839</t>
  </si>
  <si>
    <t>市场左青</t>
  </si>
  <si>
    <t xml:space="preserve"> 20:37</t>
  </si>
  <si>
    <t xml:space="preserve"> 01:26</t>
  </si>
  <si>
    <t>4小时48分</t>
  </si>
  <si>
    <t>V17</t>
  </si>
  <si>
    <t>067</t>
  </si>
  <si>
    <t>小白</t>
  </si>
  <si>
    <t xml:space="preserve"> 23:38</t>
  </si>
  <si>
    <t xml:space="preserve"> 01:47</t>
  </si>
  <si>
    <t>2小时9分</t>
  </si>
  <si>
    <t>016</t>
  </si>
  <si>
    <t>龚亮</t>
  </si>
  <si>
    <t>18586465709</t>
  </si>
  <si>
    <t>七部王涛</t>
  </si>
  <si>
    <t xml:space="preserve"> 21:12</t>
  </si>
  <si>
    <t>2小时25分</t>
  </si>
  <si>
    <t>217</t>
  </si>
  <si>
    <t>-97</t>
  </si>
  <si>
    <t>-80.83</t>
  </si>
  <si>
    <t>3909</t>
  </si>
  <si>
    <t>V18</t>
  </si>
  <si>
    <t>027</t>
  </si>
  <si>
    <t>刘瑒</t>
  </si>
  <si>
    <t>17388588688</t>
  </si>
  <si>
    <t>卢总同意留台</t>
  </si>
  <si>
    <t xml:space="preserve"> 21:38</t>
  </si>
  <si>
    <t xml:space="preserve"> 00:18</t>
  </si>
  <si>
    <t>2小时40分</t>
  </si>
  <si>
    <t>-24.17</t>
  </si>
  <si>
    <t>1229</t>
  </si>
  <si>
    <t>33</t>
  </si>
  <si>
    <t>41</t>
  </si>
  <si>
    <t>V19</t>
  </si>
  <si>
    <t>056</t>
  </si>
  <si>
    <t>19185859985</t>
  </si>
  <si>
    <t>七部邓懿娜</t>
  </si>
  <si>
    <t xml:space="preserve"> 23:02</t>
  </si>
  <si>
    <t xml:space="preserve"> 00:26</t>
  </si>
  <si>
    <t>1小时24分</t>
  </si>
  <si>
    <t>17</t>
  </si>
  <si>
    <t>V20</t>
  </si>
  <si>
    <t>046</t>
  </si>
  <si>
    <t>V22(联)</t>
  </si>
  <si>
    <t>何坤鸿</t>
  </si>
  <si>
    <t>18286881548</t>
  </si>
  <si>
    <t>独立3-李文涛</t>
  </si>
  <si>
    <t xml:space="preserve"> 22:22</t>
  </si>
  <si>
    <t xml:space="preserve"> 01:52</t>
  </si>
  <si>
    <t>500</t>
  </si>
  <si>
    <t>6200</t>
  </si>
  <si>
    <t>6920</t>
  </si>
  <si>
    <t>6220</t>
  </si>
  <si>
    <t>5912</t>
  </si>
  <si>
    <t>85.43</t>
  </si>
  <si>
    <t>3580</t>
  </si>
  <si>
    <t>45</t>
  </si>
  <si>
    <t>V25</t>
  </si>
  <si>
    <t>044</t>
  </si>
  <si>
    <t>V23(联)</t>
  </si>
  <si>
    <t>文明</t>
  </si>
  <si>
    <t>17308940293</t>
  </si>
  <si>
    <t>传送-周意强</t>
  </si>
  <si>
    <t>传送主管</t>
  </si>
  <si>
    <t>3小时36分</t>
  </si>
  <si>
    <t>3600</t>
  </si>
  <si>
    <t>80</t>
  </si>
  <si>
    <t>3980</t>
  </si>
  <si>
    <t>3620</t>
  </si>
  <si>
    <t>3680</t>
  </si>
  <si>
    <t>443</t>
  </si>
  <si>
    <t>3537</t>
  </si>
  <si>
    <t>88.87</t>
  </si>
  <si>
    <t>1864</t>
  </si>
  <si>
    <t>彭刚,收银刘美英</t>
  </si>
  <si>
    <t>古驰</t>
  </si>
  <si>
    <t>079</t>
  </si>
  <si>
    <t>李壮</t>
  </si>
  <si>
    <t>15508585688</t>
  </si>
  <si>
    <t xml:space="preserve"> 02:10</t>
  </si>
  <si>
    <t>0小时44分</t>
  </si>
  <si>
    <t>1300</t>
  </si>
  <si>
    <t>168</t>
  </si>
  <si>
    <t>1132</t>
  </si>
  <si>
    <t>87.08</t>
  </si>
  <si>
    <t>860</t>
  </si>
  <si>
    <t>外卖台</t>
  </si>
  <si>
    <t>001</t>
  </si>
  <si>
    <t>其他</t>
  </si>
  <si>
    <t xml:space="preserve"> 18:17</t>
  </si>
  <si>
    <t xml:space="preserve"> 02:11</t>
  </si>
  <si>
    <t>7小时53分</t>
  </si>
  <si>
    <t>495</t>
  </si>
  <si>
    <t>-495</t>
  </si>
  <si>
    <t>22734</t>
  </si>
  <si>
    <t>4400</t>
  </si>
  <si>
    <t>18607</t>
  </si>
  <si>
    <t>69</t>
  </si>
  <si>
    <t>纪梵希</t>
  </si>
  <si>
    <t>017</t>
  </si>
  <si>
    <t>李文</t>
  </si>
  <si>
    <t>店长</t>
  </si>
  <si>
    <t>3小时3分</t>
  </si>
  <si>
    <t>32</t>
  </si>
  <si>
    <t>-12</t>
  </si>
  <si>
    <t>-60</t>
  </si>
  <si>
    <t>3284</t>
  </si>
  <si>
    <t>072</t>
  </si>
  <si>
    <t>17718085256</t>
  </si>
  <si>
    <t>五部曾珂(离职）</t>
  </si>
  <si>
    <t xml:space="preserve"> 00:24</t>
  </si>
  <si>
    <t>1小时46分</t>
  </si>
  <si>
    <t>135</t>
  </si>
  <si>
    <t>-35</t>
  </si>
  <si>
    <t>868</t>
  </si>
  <si>
    <t>21</t>
  </si>
  <si>
    <t>2021-01-02</t>
  </si>
  <si>
    <t>16684888588</t>
  </si>
  <si>
    <t>市场曹梦倩</t>
  </si>
  <si>
    <t xml:space="preserve"> 23:16</t>
  </si>
  <si>
    <t>2小时31分</t>
  </si>
  <si>
    <t>808</t>
  </si>
  <si>
    <t>158</t>
  </si>
  <si>
    <t>650</t>
  </si>
  <si>
    <t>80.45</t>
  </si>
  <si>
    <t>2328</t>
  </si>
  <si>
    <t>梓桐</t>
  </si>
  <si>
    <t>18084102012</t>
  </si>
  <si>
    <t xml:space="preserve"> 23:14</t>
  </si>
  <si>
    <t xml:space="preserve"> 01:48</t>
  </si>
  <si>
    <t>2小时33分</t>
  </si>
  <si>
    <t>400</t>
  </si>
  <si>
    <t>1720</t>
  </si>
  <si>
    <t>520</t>
  </si>
  <si>
    <t>1620</t>
  </si>
  <si>
    <t>201</t>
  </si>
  <si>
    <t>1519</t>
  </si>
  <si>
    <t>88.31</t>
  </si>
  <si>
    <t>张乾</t>
  </si>
  <si>
    <t>13327737774</t>
  </si>
  <si>
    <t>一部管毓寿</t>
  </si>
  <si>
    <t xml:space="preserve"> 22:10</t>
  </si>
  <si>
    <t>185</t>
  </si>
  <si>
    <t>-65</t>
  </si>
  <si>
    <t>-54.17</t>
  </si>
  <si>
    <t>2807</t>
  </si>
  <si>
    <t>036</t>
  </si>
  <si>
    <t>19984586835</t>
  </si>
  <si>
    <t>国际李义</t>
  </si>
  <si>
    <t xml:space="preserve"> 22:53</t>
  </si>
  <si>
    <t xml:space="preserve"> 00:56</t>
  </si>
  <si>
    <t>2小时3分</t>
  </si>
  <si>
    <t>15.20</t>
  </si>
  <si>
    <t>31</t>
  </si>
  <si>
    <t>34</t>
  </si>
  <si>
    <t>18748747625</t>
  </si>
  <si>
    <t>运营杨伯波</t>
  </si>
  <si>
    <t xml:space="preserve"> 22:51</t>
  </si>
  <si>
    <t xml:space="preserve"> 00:40</t>
  </si>
  <si>
    <t>1小时48分</t>
  </si>
  <si>
    <t>13.60</t>
  </si>
  <si>
    <t>070</t>
  </si>
  <si>
    <t>15585835435</t>
  </si>
  <si>
    <t xml:space="preserve"> 00:53</t>
  </si>
  <si>
    <t>1小时3分</t>
  </si>
  <si>
    <t>17586449641</t>
  </si>
  <si>
    <t>先锋李文城</t>
  </si>
  <si>
    <t xml:space="preserve"> 22:44</t>
  </si>
  <si>
    <t>3小时12分</t>
  </si>
  <si>
    <t>042</t>
  </si>
  <si>
    <t>15599537400</t>
  </si>
  <si>
    <t xml:space="preserve"> 23:03</t>
  </si>
  <si>
    <t>2小时52分</t>
  </si>
  <si>
    <t>122</t>
  </si>
  <si>
    <t>766</t>
  </si>
  <si>
    <t>86.26</t>
  </si>
  <si>
    <t>015</t>
  </si>
  <si>
    <t xml:space="preserve"> 21:33</t>
  </si>
  <si>
    <t>4小时22分</t>
  </si>
  <si>
    <t>557</t>
  </si>
  <si>
    <t>80.96</t>
  </si>
  <si>
    <t>18708688476</t>
  </si>
  <si>
    <t>五部王红军</t>
  </si>
  <si>
    <t xml:space="preserve"> 22:23</t>
  </si>
  <si>
    <t>3小时31分</t>
  </si>
  <si>
    <t>1286</t>
  </si>
  <si>
    <t>1386</t>
  </si>
  <si>
    <t>1218</t>
  </si>
  <si>
    <t>87.88</t>
  </si>
  <si>
    <t>13312395005</t>
  </si>
  <si>
    <t>一部赵双</t>
  </si>
  <si>
    <t xml:space="preserve"> 22:24</t>
  </si>
  <si>
    <t>160</t>
  </si>
  <si>
    <t>1128</t>
  </si>
  <si>
    <t>87.58</t>
  </si>
  <si>
    <t>15519674390</t>
  </si>
  <si>
    <t>钱东棂</t>
  </si>
  <si>
    <t>生日台</t>
  </si>
  <si>
    <t xml:space="preserve"> 20:51</t>
  </si>
  <si>
    <t xml:space="preserve"> 00:15</t>
  </si>
  <si>
    <t>1276</t>
  </si>
  <si>
    <t>1376</t>
  </si>
  <si>
    <t>236</t>
  </si>
  <si>
    <t>1140</t>
  </si>
  <si>
    <t>82.85</t>
  </si>
  <si>
    <t>2340</t>
  </si>
  <si>
    <t>18984448082</t>
  </si>
  <si>
    <t xml:space="preserve"> 22:13</t>
  </si>
  <si>
    <t>3小时42分</t>
  </si>
  <si>
    <t>796</t>
  </si>
  <si>
    <t>916</t>
  </si>
  <si>
    <t>816</t>
  </si>
  <si>
    <t>164</t>
  </si>
  <si>
    <t>752</t>
  </si>
  <si>
    <t>82.10</t>
  </si>
  <si>
    <t>K12</t>
  </si>
  <si>
    <t>谢茂宇</t>
  </si>
  <si>
    <t>19908585191</t>
  </si>
  <si>
    <t>先锋-聂登雄</t>
  </si>
  <si>
    <t xml:space="preserve"> 23:12</t>
  </si>
  <si>
    <t xml:space="preserve"> 01:54</t>
  </si>
  <si>
    <t>147</t>
  </si>
  <si>
    <t>73</t>
  </si>
  <si>
    <t>33.18</t>
  </si>
  <si>
    <t>896</t>
  </si>
  <si>
    <t>15555444884</t>
  </si>
  <si>
    <t xml:space="preserve"> 20:58</t>
  </si>
  <si>
    <t xml:space="preserve"> 23:07</t>
  </si>
  <si>
    <t xml:space="preserve"> 00:11</t>
  </si>
  <si>
    <t>3小时37分</t>
  </si>
  <si>
    <t>161</t>
  </si>
  <si>
    <t>547</t>
  </si>
  <si>
    <t>77.26</t>
  </si>
  <si>
    <t>844</t>
  </si>
  <si>
    <t>18664322175</t>
  </si>
  <si>
    <t>独立韩胜</t>
  </si>
  <si>
    <t xml:space="preserve"> 00:51</t>
  </si>
  <si>
    <t>1小时2分</t>
  </si>
  <si>
    <t>137</t>
  </si>
  <si>
    <t>361</t>
  </si>
  <si>
    <t>72.49</t>
  </si>
  <si>
    <t>18188085953</t>
  </si>
  <si>
    <t xml:space="preserve"> 20:52</t>
  </si>
  <si>
    <t>2小时45分</t>
  </si>
  <si>
    <t>908</t>
  </si>
  <si>
    <t>876</t>
  </si>
  <si>
    <t>86.90</t>
  </si>
  <si>
    <t xml:space="preserve"> 23:42</t>
  </si>
  <si>
    <t>2小时11分</t>
  </si>
  <si>
    <t>18306954945</t>
  </si>
  <si>
    <t>前厅黄彩芳</t>
  </si>
  <si>
    <t>前厅经理</t>
  </si>
  <si>
    <t xml:space="preserve"> 01:27</t>
  </si>
  <si>
    <t>3小时4分</t>
  </si>
  <si>
    <t xml:space="preserve"> 00:06</t>
  </si>
  <si>
    <t>1小时47分</t>
  </si>
  <si>
    <t>13116363292</t>
  </si>
  <si>
    <t xml:space="preserve"> 21:54</t>
  </si>
  <si>
    <t xml:space="preserve"> 23:36</t>
  </si>
  <si>
    <t>1小时41分</t>
  </si>
  <si>
    <t>18285859443</t>
  </si>
  <si>
    <t xml:space="preserve"> 22:11</t>
  </si>
  <si>
    <t xml:space="preserve"> 00:14</t>
  </si>
  <si>
    <t>2小时2分</t>
  </si>
  <si>
    <t>-3.20</t>
  </si>
  <si>
    <t>008</t>
  </si>
  <si>
    <t>16608581031</t>
  </si>
  <si>
    <t xml:space="preserve"> 21:08</t>
  </si>
  <si>
    <t>4小时45分</t>
  </si>
  <si>
    <t>012</t>
  </si>
  <si>
    <t>13238547884</t>
  </si>
  <si>
    <t xml:space="preserve"> 21:26</t>
  </si>
  <si>
    <t xml:space="preserve"> 23:51</t>
  </si>
  <si>
    <t>140</t>
  </si>
  <si>
    <t>-7.14</t>
  </si>
  <si>
    <t>13116376726</t>
  </si>
  <si>
    <t>国际王小雪</t>
  </si>
  <si>
    <t xml:space="preserve"> 00:09</t>
  </si>
  <si>
    <t xml:space="preserve"> 00:59</t>
  </si>
  <si>
    <t>0小时49分</t>
  </si>
  <si>
    <t>18768655015</t>
  </si>
  <si>
    <t>九部阮清勇</t>
  </si>
  <si>
    <t>宴请加消费</t>
  </si>
  <si>
    <t xml:space="preserve"> 00:33</t>
  </si>
  <si>
    <t>1小时20分</t>
  </si>
  <si>
    <t>153</t>
  </si>
  <si>
    <t>535</t>
  </si>
  <si>
    <t>77.76</t>
  </si>
  <si>
    <t>1268</t>
  </si>
  <si>
    <t>17385863679</t>
  </si>
  <si>
    <t>七部郭定国</t>
  </si>
  <si>
    <t xml:space="preserve"> 00:22</t>
  </si>
  <si>
    <t>1小时18分</t>
  </si>
  <si>
    <t>052</t>
  </si>
  <si>
    <t>向辉</t>
  </si>
  <si>
    <t>13885888102</t>
  </si>
  <si>
    <t>刘绘</t>
  </si>
  <si>
    <t xml:space="preserve"> 23:23</t>
  </si>
  <si>
    <t>围台</t>
  </si>
  <si>
    <t xml:space="preserve"> 22:16</t>
  </si>
  <si>
    <t>1小时7分</t>
  </si>
  <si>
    <t>134</t>
  </si>
  <si>
    <t>李明</t>
  </si>
  <si>
    <t>K23</t>
  </si>
  <si>
    <t>黄佩璇</t>
  </si>
  <si>
    <t>16685189111</t>
  </si>
  <si>
    <t>国际部李锐锋</t>
  </si>
  <si>
    <t xml:space="preserve"> 21:27</t>
  </si>
  <si>
    <t>4小时26分</t>
  </si>
  <si>
    <t>13042034771</t>
  </si>
  <si>
    <t xml:space="preserve"> 00:27</t>
  </si>
  <si>
    <t xml:space="preserve"> 02:06</t>
  </si>
  <si>
    <t>1小时38分</t>
  </si>
  <si>
    <t>296</t>
  </si>
  <si>
    <t>255</t>
  </si>
  <si>
    <t>86.15</t>
  </si>
  <si>
    <t>17685283420</t>
  </si>
  <si>
    <t>国际黄彪</t>
  </si>
  <si>
    <t>3小时27分</t>
  </si>
  <si>
    <t>17684086804</t>
  </si>
  <si>
    <t>国际严万繁</t>
  </si>
  <si>
    <t xml:space="preserve"> 23:33</t>
  </si>
  <si>
    <t xml:space="preserve"> 01:46</t>
  </si>
  <si>
    <t>2小时13分</t>
  </si>
  <si>
    <t>18685865107</t>
  </si>
  <si>
    <t xml:space="preserve"> 21:25</t>
  </si>
  <si>
    <t>4小时20分</t>
  </si>
  <si>
    <t>18198118424</t>
  </si>
  <si>
    <t xml:space="preserve"> 22:47</t>
  </si>
  <si>
    <t>2小时59分</t>
  </si>
  <si>
    <t>047</t>
  </si>
  <si>
    <t>18586463613</t>
  </si>
  <si>
    <t>2小时37分</t>
  </si>
  <si>
    <t>18084163663</t>
  </si>
  <si>
    <t>国际范龚超</t>
  </si>
  <si>
    <t xml:space="preserve"> 23:05</t>
  </si>
  <si>
    <t>2小时41分</t>
  </si>
  <si>
    <t>055</t>
  </si>
  <si>
    <t>杨佳颖</t>
  </si>
  <si>
    <t>18722758077</t>
  </si>
  <si>
    <t xml:space="preserve"> 23:45</t>
  </si>
  <si>
    <t>17716619360</t>
  </si>
  <si>
    <t>18788680675</t>
  </si>
  <si>
    <t xml:space="preserve"> 21:31</t>
  </si>
  <si>
    <t>4小时15分</t>
  </si>
  <si>
    <t>18386174360</t>
  </si>
  <si>
    <t xml:space="preserve"> 23:22</t>
  </si>
  <si>
    <t>92</t>
  </si>
  <si>
    <t>19184487983</t>
  </si>
  <si>
    <t xml:space="preserve"> 22:58</t>
  </si>
  <si>
    <t>2小时49分</t>
  </si>
  <si>
    <t>严章俊</t>
  </si>
  <si>
    <t>18008530225</t>
  </si>
  <si>
    <t>1830</t>
  </si>
  <si>
    <t>1950</t>
  </si>
  <si>
    <t>770</t>
  </si>
  <si>
    <t>1180</t>
  </si>
  <si>
    <t>1850</t>
  </si>
  <si>
    <t>277</t>
  </si>
  <si>
    <t>1673</t>
  </si>
  <si>
    <t>85.79</t>
  </si>
  <si>
    <t>656</t>
  </si>
  <si>
    <t>市场刘鑫,收银刘美英</t>
  </si>
  <si>
    <t>029</t>
  </si>
  <si>
    <t>文移恒</t>
  </si>
  <si>
    <t>18084128900</t>
  </si>
  <si>
    <t>一部李成</t>
  </si>
  <si>
    <t xml:space="preserve"> 22:32</t>
  </si>
  <si>
    <t xml:space="preserve"> 23:55</t>
  </si>
  <si>
    <t>1小时23分</t>
  </si>
  <si>
    <t>1560</t>
  </si>
  <si>
    <t>1680</t>
  </si>
  <si>
    <t>1520</t>
  </si>
  <si>
    <t>156</t>
  </si>
  <si>
    <t>1524</t>
  </si>
  <si>
    <t>90.71</t>
  </si>
  <si>
    <t>124</t>
  </si>
  <si>
    <t>18267593326</t>
  </si>
  <si>
    <t>先锋-高军望</t>
  </si>
  <si>
    <t>1小时29分</t>
  </si>
  <si>
    <t>111</t>
  </si>
  <si>
    <t>1411</t>
  </si>
  <si>
    <t>1311</t>
  </si>
  <si>
    <t>219</t>
  </si>
  <si>
    <t>1192</t>
  </si>
  <si>
    <t>84.48</t>
  </si>
  <si>
    <t>18185803334</t>
  </si>
  <si>
    <t>陈恋</t>
  </si>
  <si>
    <t>总助</t>
  </si>
  <si>
    <t xml:space="preserve"> 00:30</t>
  </si>
  <si>
    <t>1小时26分</t>
  </si>
  <si>
    <t>232</t>
  </si>
  <si>
    <t>71.29</t>
  </si>
  <si>
    <t>18785872138</t>
  </si>
  <si>
    <t>九部肖遥</t>
  </si>
  <si>
    <t>038</t>
  </si>
  <si>
    <t>预定</t>
  </si>
  <si>
    <t xml:space="preserve"> 22:57</t>
  </si>
  <si>
    <t>1280</t>
  </si>
  <si>
    <t>1380</t>
  </si>
  <si>
    <t>1161</t>
  </si>
  <si>
    <t>84.13</t>
  </si>
  <si>
    <t>1033</t>
  </si>
  <si>
    <t>王秀军,彭刚</t>
  </si>
  <si>
    <t>V06</t>
  </si>
  <si>
    <t>13308594561</t>
  </si>
  <si>
    <t xml:space="preserve"> 01:18</t>
  </si>
  <si>
    <t>0小时59分</t>
  </si>
  <si>
    <t>600</t>
  </si>
  <si>
    <t>720</t>
  </si>
  <si>
    <t>620</t>
  </si>
  <si>
    <t>560</t>
  </si>
  <si>
    <t>77.78</t>
  </si>
  <si>
    <t>065</t>
  </si>
  <si>
    <t>15557279578</t>
  </si>
  <si>
    <t>￼运营-黄晶</t>
  </si>
  <si>
    <t>运营经理</t>
  </si>
  <si>
    <t xml:space="preserve"> 00:31</t>
  </si>
  <si>
    <t>431</t>
  </si>
  <si>
    <t>56.38</t>
  </si>
  <si>
    <t>386</t>
  </si>
  <si>
    <t>V08(联)</t>
  </si>
  <si>
    <t>徐桃</t>
  </si>
  <si>
    <t>18908589322</t>
  </si>
  <si>
    <t>徐荣凯</t>
  </si>
  <si>
    <t>4905</t>
  </si>
  <si>
    <t>5265</t>
  </si>
  <si>
    <t>385</t>
  </si>
  <si>
    <t>85</t>
  </si>
  <si>
    <t>4745</t>
  </si>
  <si>
    <t>415</t>
  </si>
  <si>
    <t>4850</t>
  </si>
  <si>
    <t>92.12</t>
  </si>
  <si>
    <t>303</t>
  </si>
  <si>
    <t>26</t>
  </si>
  <si>
    <t>43</t>
  </si>
  <si>
    <t>058</t>
  </si>
  <si>
    <t>1719789990</t>
  </si>
  <si>
    <t>1小时37分</t>
  </si>
  <si>
    <t>V09</t>
  </si>
  <si>
    <t>张洋</t>
  </si>
  <si>
    <t>15186144977</t>
  </si>
  <si>
    <t>王玉兰(离职）</t>
  </si>
  <si>
    <t xml:space="preserve"> 20:34</t>
  </si>
  <si>
    <t>4小时59分</t>
  </si>
  <si>
    <t>2460</t>
  </si>
  <si>
    <t>3660</t>
  </si>
  <si>
    <t>1160</t>
  </si>
  <si>
    <t>2360</t>
  </si>
  <si>
    <t>3040</t>
  </si>
  <si>
    <t>307</t>
  </si>
  <si>
    <t>3353</t>
  </si>
  <si>
    <t>91.61</t>
  </si>
  <si>
    <t>880</t>
  </si>
  <si>
    <t>刘正平</t>
  </si>
  <si>
    <t>15599505885</t>
  </si>
  <si>
    <t xml:space="preserve"> 22:37</t>
  </si>
  <si>
    <t>638</t>
  </si>
  <si>
    <t>758</t>
  </si>
  <si>
    <t>658</t>
  </si>
  <si>
    <t>622</t>
  </si>
  <si>
    <t>82.06</t>
  </si>
  <si>
    <t>1459</t>
  </si>
  <si>
    <t>1359</t>
  </si>
  <si>
    <t>1328</t>
  </si>
  <si>
    <t>91.02</t>
  </si>
  <si>
    <t>16685380874</t>
  </si>
  <si>
    <t>一部卯昌义</t>
  </si>
  <si>
    <t xml:space="preserve"> 01:21</t>
  </si>
  <si>
    <t>0小时29分</t>
  </si>
  <si>
    <t>-70</t>
  </si>
  <si>
    <t>18685816421</t>
  </si>
  <si>
    <t xml:space="preserve"> 22:26</t>
  </si>
  <si>
    <t>2520</t>
  </si>
  <si>
    <t>2620</t>
  </si>
  <si>
    <t>407</t>
  </si>
  <si>
    <t>2321</t>
  </si>
  <si>
    <t>85.08</t>
  </si>
  <si>
    <t xml:space="preserve"> 01:25</t>
  </si>
  <si>
    <t>2小时23分</t>
  </si>
  <si>
    <t>-21</t>
  </si>
  <si>
    <t>426</t>
  </si>
  <si>
    <t>王秀军,收银刘美英</t>
  </si>
  <si>
    <t>邓现虎</t>
  </si>
  <si>
    <t>14785363362</t>
  </si>
  <si>
    <t>0小时32分</t>
  </si>
  <si>
    <t>448</t>
  </si>
  <si>
    <t>64</t>
  </si>
  <si>
    <t>384</t>
  </si>
  <si>
    <t>85.71</t>
  </si>
  <si>
    <t>033</t>
  </si>
  <si>
    <t>张雪</t>
  </si>
  <si>
    <t>15303756129</t>
  </si>
  <si>
    <t>八部王涛</t>
  </si>
  <si>
    <t xml:space="preserve"> 01:05</t>
  </si>
  <si>
    <t>2小时16分</t>
  </si>
  <si>
    <t>1153</t>
  </si>
  <si>
    <t>88.69</t>
  </si>
  <si>
    <t>运营-舒成美</t>
  </si>
  <si>
    <t>13116378470</t>
  </si>
  <si>
    <t xml:space="preserve"> 01:28</t>
  </si>
  <si>
    <t>3小时50分</t>
  </si>
  <si>
    <t>1700</t>
  </si>
  <si>
    <t>1540</t>
  </si>
  <si>
    <t>178</t>
  </si>
  <si>
    <t>1522</t>
  </si>
  <si>
    <t>89.53</t>
  </si>
  <si>
    <t>343</t>
  </si>
  <si>
    <t>五部陈永勇,收银刘美英</t>
  </si>
  <si>
    <t>66</t>
  </si>
  <si>
    <t>93</t>
  </si>
  <si>
    <t>4小时9分</t>
  </si>
  <si>
    <t>1420</t>
  </si>
  <si>
    <t>3000</t>
  </si>
  <si>
    <t>4170</t>
  </si>
  <si>
    <t>611</t>
  </si>
  <si>
    <t>3809</t>
  </si>
  <si>
    <t>86.18</t>
  </si>
  <si>
    <t>二部徐超,收银刘美英,彭刚</t>
  </si>
  <si>
    <t>刘</t>
  </si>
  <si>
    <t>13765700516</t>
  </si>
  <si>
    <t>2小时32分</t>
  </si>
  <si>
    <t>188</t>
  </si>
  <si>
    <t>1332</t>
  </si>
  <si>
    <t>87.63</t>
  </si>
  <si>
    <t>039</t>
  </si>
  <si>
    <t>孙哥</t>
  </si>
  <si>
    <t>15557588475</t>
  </si>
  <si>
    <t>3小时8分</t>
  </si>
  <si>
    <t>7980</t>
  </si>
  <si>
    <t>9288</t>
  </si>
  <si>
    <t>270</t>
  </si>
  <si>
    <t>3958</t>
  </si>
  <si>
    <t>8618</t>
  </si>
  <si>
    <t>821</t>
  </si>
  <si>
    <t>8467</t>
  </si>
  <si>
    <t>91.16</t>
  </si>
  <si>
    <t>1209</t>
  </si>
  <si>
    <t>57</t>
  </si>
  <si>
    <t>037</t>
  </si>
  <si>
    <t>李涛</t>
  </si>
  <si>
    <t>15985598559</t>
  </si>
  <si>
    <t>六部孙浩</t>
  </si>
  <si>
    <t>2小时55分</t>
  </si>
  <si>
    <t>322</t>
  </si>
  <si>
    <t>5.29</t>
  </si>
  <si>
    <t>112</t>
  </si>
  <si>
    <t>香奈儿</t>
  </si>
  <si>
    <t>荣盛</t>
  </si>
  <si>
    <t>15685893333</t>
  </si>
  <si>
    <t>独立2-李明英</t>
  </si>
  <si>
    <t>511</t>
  </si>
  <si>
    <t>2051</t>
  </si>
  <si>
    <t>1951</t>
  </si>
  <si>
    <t>1851</t>
  </si>
  <si>
    <t>248</t>
  </si>
  <si>
    <t>1803</t>
  </si>
  <si>
    <t>87.91</t>
  </si>
  <si>
    <t xml:space="preserve"> 14:30</t>
  </si>
  <si>
    <t xml:space="preserve"> 02:15</t>
  </si>
  <si>
    <t>11小时45分</t>
  </si>
  <si>
    <t>2600</t>
  </si>
  <si>
    <t>2880</t>
  </si>
  <si>
    <t>3183</t>
  </si>
  <si>
    <t>-303</t>
  </si>
  <si>
    <t>-10.52</t>
  </si>
  <si>
    <t>12948</t>
  </si>
  <si>
    <t>3200</t>
  </si>
  <si>
    <t>13055</t>
  </si>
  <si>
    <t>空降房1</t>
  </si>
  <si>
    <t>空降</t>
  </si>
  <si>
    <t>97.99</t>
  </si>
  <si>
    <t>梁帅</t>
  </si>
  <si>
    <t>17608587775</t>
  </si>
  <si>
    <t>320</t>
  </si>
  <si>
    <t>367</t>
  </si>
  <si>
    <t>-47</t>
  </si>
  <si>
    <t>-14.69</t>
  </si>
  <si>
    <t>929</t>
  </si>
  <si>
    <t>舞台部</t>
  </si>
  <si>
    <t>1小时44分</t>
  </si>
  <si>
    <t>2021-01-03</t>
  </si>
  <si>
    <t xml:space="preserve"> 21:20</t>
  </si>
  <si>
    <t>4小时37分</t>
  </si>
  <si>
    <t>17586442936</t>
  </si>
  <si>
    <t>2小时30分</t>
  </si>
  <si>
    <t>张徳帅</t>
  </si>
  <si>
    <t>17310011042</t>
  </si>
  <si>
    <t>3小时15分</t>
  </si>
  <si>
    <t>198</t>
  </si>
  <si>
    <t>298</t>
  </si>
  <si>
    <t>46.31</t>
  </si>
  <si>
    <t>16685485445</t>
  </si>
  <si>
    <t>先锋金仕才</t>
  </si>
  <si>
    <t xml:space="preserve"> 01:36</t>
  </si>
  <si>
    <t>2小时39分</t>
  </si>
  <si>
    <t>13295720366</t>
  </si>
  <si>
    <t>128</t>
  </si>
  <si>
    <t>760</t>
  </si>
  <si>
    <t>85.59</t>
  </si>
  <si>
    <t>751</t>
  </si>
  <si>
    <t>彭刚,国际杨菊</t>
  </si>
  <si>
    <t>19985086460</t>
  </si>
  <si>
    <t xml:space="preserve"> 22:31</t>
  </si>
  <si>
    <t xml:space="preserve"> 22:03</t>
  </si>
  <si>
    <t xml:space="preserve"> 22:19</t>
  </si>
  <si>
    <t>0小时16分</t>
  </si>
  <si>
    <t>18212976555</t>
  </si>
  <si>
    <t>八部杨明山</t>
  </si>
  <si>
    <t>598</t>
  </si>
  <si>
    <t>146</t>
  </si>
  <si>
    <t>452</t>
  </si>
  <si>
    <t>75.59</t>
  </si>
  <si>
    <t xml:space="preserve"> 22:00</t>
  </si>
  <si>
    <t xml:space="preserve"> 00:43</t>
  </si>
  <si>
    <t>849</t>
  </si>
  <si>
    <t>85.93</t>
  </si>
  <si>
    <t>彭刚,八部王涛</t>
  </si>
  <si>
    <t>K11(联)</t>
  </si>
  <si>
    <t>15585891162</t>
  </si>
  <si>
    <t xml:space="preserve"> 00:35</t>
  </si>
  <si>
    <t>3小时16分</t>
  </si>
  <si>
    <t>1176</t>
  </si>
  <si>
    <t>1416</t>
  </si>
  <si>
    <t>828</t>
  </si>
  <si>
    <t>1216</t>
  </si>
  <si>
    <t>316</t>
  </si>
  <si>
    <t>77.68</t>
  </si>
  <si>
    <t>3048</t>
  </si>
  <si>
    <t>18748631993</t>
  </si>
  <si>
    <t>4小时19分</t>
  </si>
  <si>
    <t>984</t>
  </si>
  <si>
    <t>1086</t>
  </si>
  <si>
    <t>890</t>
  </si>
  <si>
    <t>81.95</t>
  </si>
  <si>
    <t>19812401763</t>
  </si>
  <si>
    <t>运营程鹏</t>
  </si>
  <si>
    <t xml:space="preserve"> 21:45</t>
  </si>
  <si>
    <t xml:space="preserve"> 00:17</t>
  </si>
  <si>
    <t>郑静</t>
  </si>
  <si>
    <t>18212914410</t>
  </si>
  <si>
    <t xml:space="preserve"> 00:50</t>
  </si>
  <si>
    <t>4小时16分</t>
  </si>
  <si>
    <t>249</t>
  </si>
  <si>
    <t>48.19</t>
  </si>
  <si>
    <t xml:space="preserve"> 22:02</t>
  </si>
  <si>
    <t>114</t>
  </si>
  <si>
    <t>77.11</t>
  </si>
  <si>
    <t>18785825270</t>
  </si>
  <si>
    <t xml:space="preserve"> 22:06</t>
  </si>
  <si>
    <t xml:space="preserve"> 00:00</t>
  </si>
  <si>
    <t>1小时54分</t>
  </si>
  <si>
    <t>17685281705</t>
  </si>
  <si>
    <t>2小时51分</t>
  </si>
  <si>
    <t>18084139996</t>
  </si>
  <si>
    <t>2小时20分</t>
  </si>
  <si>
    <t>155</t>
  </si>
  <si>
    <t>68.88</t>
  </si>
  <si>
    <t>16619959194</t>
  </si>
  <si>
    <t xml:space="preserve"> 20:17</t>
  </si>
  <si>
    <t xml:space="preserve"> 22:33</t>
  </si>
  <si>
    <t>18152714731</t>
  </si>
  <si>
    <t xml:space="preserve"> 20:26</t>
  </si>
  <si>
    <t>5小时33分</t>
  </si>
  <si>
    <t>323</t>
  </si>
  <si>
    <t>223</t>
  </si>
  <si>
    <t>186</t>
  </si>
  <si>
    <t>57.59</t>
  </si>
  <si>
    <t>37</t>
  </si>
  <si>
    <t>18768684416</t>
  </si>
  <si>
    <t>0小时54分</t>
  </si>
  <si>
    <t>18212584489</t>
  </si>
  <si>
    <t>2小时26分</t>
  </si>
  <si>
    <t>15008585474</t>
  </si>
  <si>
    <t>独立2-刘文</t>
  </si>
  <si>
    <t xml:space="preserve"> 00:05</t>
  </si>
  <si>
    <t>1小时27分</t>
  </si>
  <si>
    <t>418</t>
  </si>
  <si>
    <t>380</t>
  </si>
  <si>
    <t>73.36</t>
  </si>
  <si>
    <t>869</t>
  </si>
  <si>
    <t>徐荣凯,彭刚</t>
  </si>
  <si>
    <t>品牌中心总监</t>
  </si>
  <si>
    <t>3小时1分</t>
  </si>
  <si>
    <t>-63</t>
  </si>
  <si>
    <t>1258</t>
  </si>
  <si>
    <t>17385862027</t>
  </si>
  <si>
    <t>二部陈远富</t>
  </si>
  <si>
    <t>4小时27分</t>
  </si>
  <si>
    <t>15585832231</t>
  </si>
  <si>
    <t>0小时18分</t>
  </si>
  <si>
    <t>15718671772</t>
  </si>
  <si>
    <t xml:space="preserve"> 01:03</t>
  </si>
  <si>
    <t>0小时47分</t>
  </si>
  <si>
    <t>19985484744</t>
  </si>
  <si>
    <t xml:space="preserve"> 21:34</t>
  </si>
  <si>
    <t>3小时28分</t>
  </si>
  <si>
    <t xml:space="preserve"> 01:42</t>
  </si>
  <si>
    <t xml:space="preserve"> 02:00</t>
  </si>
  <si>
    <t>17385806630</t>
  </si>
  <si>
    <t xml:space="preserve"> 01:41</t>
  </si>
  <si>
    <t>17784882436</t>
  </si>
  <si>
    <t>3小时24分</t>
  </si>
  <si>
    <t>运营沈雕</t>
  </si>
  <si>
    <t>3小时46分</t>
  </si>
  <si>
    <t>18886801865</t>
  </si>
  <si>
    <t xml:space="preserve"> 22:50</t>
  </si>
  <si>
    <t>3小时26分</t>
  </si>
  <si>
    <t>15338581213</t>
  </si>
  <si>
    <t xml:space="preserve"> 22:30</t>
  </si>
  <si>
    <t>3小时21分</t>
  </si>
  <si>
    <t xml:space="preserve"> 23:54</t>
  </si>
  <si>
    <t>1小时57分</t>
  </si>
  <si>
    <t>V02(联)</t>
  </si>
  <si>
    <t xml:space="preserve"> 20:42</t>
  </si>
  <si>
    <t>5小时17分</t>
  </si>
  <si>
    <t>11135</t>
  </si>
  <si>
    <t>68</t>
  </si>
  <si>
    <t>11703</t>
  </si>
  <si>
    <t>11503</t>
  </si>
  <si>
    <t>210</t>
  </si>
  <si>
    <t>11093</t>
  </si>
  <si>
    <t>11303</t>
  </si>
  <si>
    <t>1583</t>
  </si>
  <si>
    <t>10120</t>
  </si>
  <si>
    <t>86.47</t>
  </si>
  <si>
    <t>29399</t>
  </si>
  <si>
    <t>收银刘美英,一部李龙,卢涛</t>
  </si>
  <si>
    <t>18685873672</t>
  </si>
  <si>
    <t xml:space="preserve"> 00:54</t>
  </si>
  <si>
    <t>222</t>
  </si>
  <si>
    <t>77.53</t>
  </si>
  <si>
    <t xml:space="preserve"> 01:14</t>
  </si>
  <si>
    <t xml:space="preserve"> 02:01</t>
  </si>
  <si>
    <t>0小时46分</t>
  </si>
  <si>
    <t>-37</t>
  </si>
  <si>
    <t>-74</t>
  </si>
  <si>
    <t>0小时43分</t>
  </si>
  <si>
    <t>157</t>
  </si>
  <si>
    <t>731</t>
  </si>
  <si>
    <t>82.32</t>
  </si>
  <si>
    <t>2560</t>
  </si>
  <si>
    <t>460</t>
  </si>
  <si>
    <t>2100</t>
  </si>
  <si>
    <t>437</t>
  </si>
  <si>
    <t>2123</t>
  </si>
  <si>
    <t>82.93</t>
  </si>
  <si>
    <t>679</t>
  </si>
  <si>
    <t>2小时47分</t>
  </si>
  <si>
    <t>2883</t>
  </si>
  <si>
    <t>收银刘美英,一部李龙</t>
  </si>
  <si>
    <t>张</t>
  </si>
  <si>
    <t>18185818838</t>
  </si>
  <si>
    <t>七部李华贵</t>
  </si>
  <si>
    <t>167</t>
  </si>
  <si>
    <t>87.35</t>
  </si>
  <si>
    <t>13048567818</t>
  </si>
  <si>
    <t>1小时17分</t>
  </si>
  <si>
    <t xml:space="preserve"> 00:02</t>
  </si>
  <si>
    <t>143</t>
  </si>
  <si>
    <t>357</t>
  </si>
  <si>
    <t>71.40</t>
  </si>
  <si>
    <t>229</t>
  </si>
  <si>
    <t>4小时5分</t>
  </si>
  <si>
    <t>290</t>
  </si>
  <si>
    <t>233</t>
  </si>
  <si>
    <t>107</t>
  </si>
  <si>
    <t>31.47</t>
  </si>
  <si>
    <t>15117445000</t>
  </si>
  <si>
    <t xml:space="preserve"> 01:20</t>
  </si>
  <si>
    <t>1小时19分</t>
  </si>
  <si>
    <t>144</t>
  </si>
  <si>
    <t>-24</t>
  </si>
  <si>
    <t>-20</t>
  </si>
  <si>
    <t>996</t>
  </si>
  <si>
    <t>彭刚,二部徐超</t>
  </si>
  <si>
    <t>李文杰</t>
  </si>
  <si>
    <t>13985937228</t>
  </si>
  <si>
    <t>一部杨志红</t>
  </si>
  <si>
    <t xml:space="preserve"> 21:57</t>
  </si>
  <si>
    <t>4小时2分</t>
  </si>
  <si>
    <t>3280</t>
  </si>
  <si>
    <t>3380</t>
  </si>
  <si>
    <t>403</t>
  </si>
  <si>
    <t>2977</t>
  </si>
  <si>
    <t>88.08</t>
  </si>
  <si>
    <t>V18(联)</t>
  </si>
  <si>
    <t>17588584321</t>
  </si>
  <si>
    <t>六部许鹏</t>
  </si>
  <si>
    <t xml:space="preserve"> 00:28</t>
  </si>
  <si>
    <t>2980</t>
  </si>
  <si>
    <t>3180</t>
  </si>
  <si>
    <t>596</t>
  </si>
  <si>
    <t>2584</t>
  </si>
  <si>
    <t>81.26</t>
  </si>
  <si>
    <t>36</t>
  </si>
  <si>
    <t>15519686804</t>
  </si>
  <si>
    <t>运营-蒙忠华</t>
  </si>
  <si>
    <t xml:space="preserve"> 23:53</t>
  </si>
  <si>
    <t>2小时6分</t>
  </si>
  <si>
    <t>1168</t>
  </si>
  <si>
    <t>周博仪</t>
  </si>
  <si>
    <t>17710842245</t>
  </si>
  <si>
    <t>2200</t>
  </si>
  <si>
    <t>2820</t>
  </si>
  <si>
    <t>2220</t>
  </si>
  <si>
    <t>909</t>
  </si>
  <si>
    <t>1911</t>
  </si>
  <si>
    <t>67.77</t>
  </si>
  <si>
    <t>1261</t>
  </si>
  <si>
    <t>收银刘美英,先锋-高军望,彭刚</t>
  </si>
  <si>
    <t>V26(联)</t>
  </si>
  <si>
    <t>韩</t>
  </si>
  <si>
    <t>13385165605</t>
  </si>
  <si>
    <t>独立3-李祥美</t>
  </si>
  <si>
    <t xml:space="preserve"> 21:37</t>
  </si>
  <si>
    <t>5460</t>
  </si>
  <si>
    <t>5880</t>
  </si>
  <si>
    <t>1020</t>
  </si>
  <si>
    <t>4160</t>
  </si>
  <si>
    <t>5560</t>
  </si>
  <si>
    <t>1034</t>
  </si>
  <si>
    <t>4846</t>
  </si>
  <si>
    <t>82.41</t>
  </si>
  <si>
    <t xml:space="preserve"> 19:28</t>
  </si>
  <si>
    <t xml:space="preserve"> 02:13</t>
  </si>
  <si>
    <t>6小时45分</t>
  </si>
  <si>
    <t>846</t>
  </si>
  <si>
    <t>1146</t>
  </si>
  <si>
    <t>526</t>
  </si>
  <si>
    <t>1183</t>
  </si>
  <si>
    <t>-3.23</t>
  </si>
  <si>
    <t>17036</t>
  </si>
  <si>
    <t>40000</t>
  </si>
  <si>
    <t>3500</t>
  </si>
  <si>
    <t>21893</t>
  </si>
  <si>
    <t>空降2</t>
  </si>
  <si>
    <t>国际金艳飞</t>
  </si>
  <si>
    <t>0小时24分</t>
  </si>
  <si>
    <t>84.34</t>
  </si>
  <si>
    <t>王涛</t>
  </si>
  <si>
    <t>16684884472</t>
  </si>
  <si>
    <t>八部赵梦</t>
  </si>
  <si>
    <t>2080</t>
  </si>
  <si>
    <t>264</t>
  </si>
  <si>
    <t>1816</t>
  </si>
  <si>
    <t>87.31</t>
  </si>
  <si>
    <t>2021-01-04</t>
  </si>
  <si>
    <t>15519501550</t>
  </si>
  <si>
    <t xml:space="preserve"> 22:55</t>
  </si>
  <si>
    <t>541</t>
  </si>
  <si>
    <t>71.37</t>
  </si>
  <si>
    <t>1468</t>
  </si>
  <si>
    <t>吕自果</t>
  </si>
  <si>
    <t>15121520515</t>
  </si>
  <si>
    <t xml:space="preserve"> 22:42</t>
  </si>
  <si>
    <t>1小时22分</t>
  </si>
  <si>
    <t>15688089059</t>
  </si>
  <si>
    <t xml:space="preserve"> 01:06</t>
  </si>
  <si>
    <t>17685225510</t>
  </si>
  <si>
    <t>15685840330</t>
  </si>
  <si>
    <t xml:space="preserve"> 00:01</t>
  </si>
  <si>
    <t>1小时42分</t>
  </si>
  <si>
    <t>康纹</t>
  </si>
  <si>
    <t>18685899929</t>
  </si>
  <si>
    <t>3小时25分</t>
  </si>
  <si>
    <t>1500</t>
  </si>
  <si>
    <t>1369</t>
  </si>
  <si>
    <t>91.27</t>
  </si>
  <si>
    <t>4小时0分</t>
  </si>
  <si>
    <t>1388</t>
  </si>
  <si>
    <t>166</t>
  </si>
  <si>
    <t>2074</t>
  </si>
  <si>
    <t>686</t>
  </si>
  <si>
    <t>1574</t>
  </si>
  <si>
    <t>258</t>
  </si>
  <si>
    <t>87.56</t>
  </si>
  <si>
    <t>3小时5分</t>
  </si>
  <si>
    <t>商家卡</t>
  </si>
  <si>
    <t>18808586665</t>
  </si>
  <si>
    <t>市场部李丽</t>
  </si>
  <si>
    <t>151</t>
  </si>
  <si>
    <t>89.06</t>
  </si>
  <si>
    <t>王允</t>
  </si>
  <si>
    <t>18985498765</t>
  </si>
  <si>
    <t xml:space="preserve"> 01:43</t>
  </si>
  <si>
    <t>1263</t>
  </si>
  <si>
    <t>695</t>
  </si>
  <si>
    <t>1483</t>
  </si>
  <si>
    <t>1358</t>
  </si>
  <si>
    <t>18508585209</t>
  </si>
  <si>
    <t>1340</t>
  </si>
  <si>
    <t>1240</t>
  </si>
  <si>
    <t>2053</t>
  </si>
  <si>
    <t>92.48</t>
  </si>
  <si>
    <t>18985932585</t>
  </si>
  <si>
    <t>4小时12分</t>
  </si>
  <si>
    <t>798</t>
  </si>
  <si>
    <t>698</t>
  </si>
  <si>
    <t>690</t>
  </si>
  <si>
    <t xml:space="preserve"> 20:29</t>
  </si>
  <si>
    <t>5小时20分</t>
  </si>
  <si>
    <t>1169</t>
  </si>
  <si>
    <t>89.92</t>
  </si>
  <si>
    <t>463</t>
  </si>
  <si>
    <t>孙斌</t>
  </si>
  <si>
    <t>18768685015</t>
  </si>
  <si>
    <t xml:space="preserve"> 22:15</t>
  </si>
  <si>
    <t>1568</t>
  </si>
  <si>
    <t>1868</t>
  </si>
  <si>
    <t>1656</t>
  </si>
  <si>
    <t>88.65</t>
  </si>
  <si>
    <t>1296</t>
  </si>
  <si>
    <t>收银刘美英,彭刚,卢涛</t>
  </si>
  <si>
    <t>17586486537</t>
  </si>
  <si>
    <t xml:space="preserve"> 00:08</t>
  </si>
  <si>
    <t>1小时52分</t>
  </si>
  <si>
    <t>574</t>
  </si>
  <si>
    <t>436</t>
  </si>
  <si>
    <t>474</t>
  </si>
  <si>
    <t>80.14</t>
  </si>
  <si>
    <t>18985881540</t>
  </si>
  <si>
    <t>115</t>
  </si>
  <si>
    <t>42.50</t>
  </si>
  <si>
    <t>18768688739</t>
  </si>
  <si>
    <t>1小时55分</t>
  </si>
  <si>
    <t xml:space="preserve"> 21:39</t>
  </si>
  <si>
    <t>龚总</t>
  </si>
  <si>
    <t>18550562411</t>
  </si>
  <si>
    <t>191</t>
  </si>
  <si>
    <t>311</t>
  </si>
  <si>
    <t>211</t>
  </si>
  <si>
    <t>203</t>
  </si>
  <si>
    <t>65.27</t>
  </si>
  <si>
    <t>18757678410</t>
  </si>
  <si>
    <t>13984605259</t>
  </si>
  <si>
    <t xml:space="preserve"> 21:46</t>
  </si>
  <si>
    <t xml:space="preserve"> 23:44</t>
  </si>
  <si>
    <t>551</t>
  </si>
  <si>
    <t>80.09</t>
  </si>
  <si>
    <t>K23(联)</t>
  </si>
  <si>
    <t>黄勇</t>
  </si>
  <si>
    <t>15585891188</t>
  </si>
  <si>
    <t xml:space="preserve"> 01:23</t>
  </si>
  <si>
    <t>0小时27分</t>
  </si>
  <si>
    <t>408</t>
  </si>
  <si>
    <t>八部王涛,收银刘美英</t>
  </si>
  <si>
    <t>27</t>
  </si>
  <si>
    <t>左忠诚</t>
  </si>
  <si>
    <t>18285847039</t>
  </si>
  <si>
    <t xml:space="preserve"> 22:25</t>
  </si>
  <si>
    <t xml:space="preserve"> 00:44</t>
  </si>
  <si>
    <t>13</t>
  </si>
  <si>
    <t>八部彭才江</t>
  </si>
  <si>
    <t>1小时30分</t>
  </si>
  <si>
    <t xml:space="preserve"> 23:19</t>
  </si>
  <si>
    <t>1小时53分</t>
  </si>
  <si>
    <t xml:space="preserve"> 22:28</t>
  </si>
  <si>
    <t>3小时18分</t>
  </si>
  <si>
    <t xml:space="preserve"> 21:42</t>
  </si>
  <si>
    <t>18085884093</t>
  </si>
  <si>
    <t>先锋罗程颢</t>
  </si>
  <si>
    <t xml:space="preserve"> 23:20</t>
  </si>
  <si>
    <t>18198224144</t>
  </si>
  <si>
    <t>国际邓杰</t>
  </si>
  <si>
    <t>15519528823</t>
  </si>
  <si>
    <t>国际黄文</t>
  </si>
  <si>
    <t>82.50</t>
  </si>
  <si>
    <t>15908588374</t>
  </si>
  <si>
    <t>七部周江</t>
  </si>
  <si>
    <t xml:space="preserve"> 23:11</t>
  </si>
  <si>
    <t>118</t>
  </si>
  <si>
    <t>82</t>
  </si>
  <si>
    <t>69.49</t>
  </si>
  <si>
    <t>18908585470</t>
  </si>
  <si>
    <t xml:space="preserve"> 00:04</t>
  </si>
  <si>
    <t>0小时52分</t>
  </si>
  <si>
    <t>18985760177</t>
  </si>
  <si>
    <t xml:space="preserve"> 22:36</t>
  </si>
  <si>
    <t>3小时11分</t>
  </si>
  <si>
    <t>13195289008</t>
  </si>
  <si>
    <t>蒙拉丽莎</t>
  </si>
  <si>
    <t>19184807559</t>
  </si>
  <si>
    <t>先锋白维杰</t>
  </si>
  <si>
    <t xml:space="preserve"> 23:08</t>
  </si>
  <si>
    <t xml:space="preserve"> 23:26</t>
  </si>
  <si>
    <t>510</t>
  </si>
  <si>
    <t>410</t>
  </si>
  <si>
    <t>310</t>
  </si>
  <si>
    <t>252</t>
  </si>
  <si>
    <t>49.41</t>
  </si>
  <si>
    <t>439</t>
  </si>
  <si>
    <t>陈浩祥</t>
  </si>
  <si>
    <t>15519531866</t>
  </si>
  <si>
    <t xml:space="preserve"> 23:49</t>
  </si>
  <si>
    <t>2小时1分</t>
  </si>
  <si>
    <t>88.96</t>
  </si>
  <si>
    <t>收银刘美英,市场刘鑫</t>
  </si>
  <si>
    <t>18768634596</t>
  </si>
  <si>
    <t>18198387939</t>
  </si>
  <si>
    <t>二部陆庆超</t>
  </si>
  <si>
    <t xml:space="preserve"> 01:19</t>
  </si>
  <si>
    <t>0小时31分</t>
  </si>
  <si>
    <t>19984577099</t>
  </si>
  <si>
    <t>龙慧</t>
  </si>
  <si>
    <t>1528</t>
  </si>
  <si>
    <t>1428</t>
  </si>
  <si>
    <t>1389</t>
  </si>
  <si>
    <t>90.90</t>
  </si>
  <si>
    <t>V07(联)</t>
  </si>
  <si>
    <t>180</t>
  </si>
  <si>
    <t>42.86</t>
  </si>
  <si>
    <t>51</t>
  </si>
  <si>
    <t>刘开成</t>
  </si>
  <si>
    <t>13658583613</t>
  </si>
  <si>
    <t>钻石</t>
  </si>
  <si>
    <t>4小时23分</t>
  </si>
  <si>
    <t>171</t>
  </si>
  <si>
    <t>649</t>
  </si>
  <si>
    <t>79.15</t>
  </si>
  <si>
    <t>姚瑞</t>
  </si>
  <si>
    <t>18257910478</t>
  </si>
  <si>
    <t>4小时14分</t>
  </si>
  <si>
    <t>3370</t>
  </si>
  <si>
    <t>435</t>
  </si>
  <si>
    <t>3085</t>
  </si>
  <si>
    <t>87.64</t>
  </si>
  <si>
    <t>1199</t>
  </si>
  <si>
    <t>六部孙浩,卢涛,收银刘美英</t>
  </si>
  <si>
    <t>阮贵才</t>
  </si>
  <si>
    <t>13885882752</t>
  </si>
  <si>
    <t xml:space="preserve"> 23:50</t>
  </si>
  <si>
    <t>175</t>
  </si>
  <si>
    <t>1125</t>
  </si>
  <si>
    <t>86.54</t>
  </si>
  <si>
    <t>1360</t>
  </si>
  <si>
    <t>980</t>
  </si>
  <si>
    <t>648</t>
  </si>
  <si>
    <t>338</t>
  </si>
  <si>
    <t>1118</t>
  </si>
  <si>
    <t>86.88</t>
  </si>
  <si>
    <t>运营-李玺</t>
  </si>
  <si>
    <t>15597859376</t>
  </si>
  <si>
    <t>845</t>
  </si>
  <si>
    <t>86.22</t>
  </si>
  <si>
    <t>13175396111</t>
  </si>
  <si>
    <t>2小时58分</t>
  </si>
  <si>
    <t>安样涵</t>
  </si>
  <si>
    <t>18885845989</t>
  </si>
  <si>
    <t>183</t>
  </si>
  <si>
    <t>1137</t>
  </si>
  <si>
    <t>86.14</t>
  </si>
  <si>
    <t>V16(联)</t>
  </si>
  <si>
    <t>余桂林</t>
  </si>
  <si>
    <t>15685825234</t>
  </si>
  <si>
    <t>1614</t>
  </si>
  <si>
    <t>80.70</t>
  </si>
  <si>
    <t>彭龙</t>
  </si>
  <si>
    <t>18184382200</t>
  </si>
  <si>
    <t>独立1-陆林吕</t>
  </si>
  <si>
    <t xml:space="preserve"> 22:04</t>
  </si>
  <si>
    <t>2小时46分</t>
  </si>
  <si>
    <t>271</t>
  </si>
  <si>
    <t>1349</t>
  </si>
  <si>
    <t>83.27</t>
  </si>
  <si>
    <t>彭刚,徐荣凯,收银刘美英</t>
  </si>
  <si>
    <t>13984615162</t>
  </si>
  <si>
    <t>778</t>
  </si>
  <si>
    <t>644</t>
  </si>
  <si>
    <t>82.78</t>
  </si>
  <si>
    <t>陶余</t>
  </si>
  <si>
    <t>16685288877</t>
  </si>
  <si>
    <t>七部李忠语</t>
  </si>
  <si>
    <t xml:space="preserve"> 22:18</t>
  </si>
  <si>
    <t>1155</t>
  </si>
  <si>
    <t>88.85</t>
  </si>
  <si>
    <t>19967642224</t>
  </si>
  <si>
    <t>78.63</t>
  </si>
  <si>
    <t>18748720186</t>
  </si>
  <si>
    <t>3小时51分</t>
  </si>
  <si>
    <t>388</t>
  </si>
  <si>
    <t>522</t>
  </si>
  <si>
    <t>75.87</t>
  </si>
  <si>
    <t>石锦宏</t>
  </si>
  <si>
    <t>15285845215</t>
  </si>
  <si>
    <t>2小时7分</t>
  </si>
  <si>
    <t>1600</t>
  </si>
  <si>
    <t>339</t>
  </si>
  <si>
    <t>78.81</t>
  </si>
  <si>
    <t>39</t>
  </si>
  <si>
    <t>5600</t>
  </si>
  <si>
    <t>5740</t>
  </si>
  <si>
    <t>5440</t>
  </si>
  <si>
    <t>532</t>
  </si>
  <si>
    <t>5208</t>
  </si>
  <si>
    <t>90.73</t>
  </si>
  <si>
    <t>3408</t>
  </si>
  <si>
    <t>18285802830</t>
  </si>
  <si>
    <t>龙线飞</t>
  </si>
  <si>
    <t>1036</t>
  </si>
  <si>
    <t>1236</t>
  </si>
  <si>
    <t>291</t>
  </si>
  <si>
    <t>945</t>
  </si>
  <si>
    <t>76.46</t>
  </si>
  <si>
    <t xml:space="preserve"> 19:00</t>
  </si>
  <si>
    <t xml:space="preserve"> 02:17</t>
  </si>
  <si>
    <t>7小时17分</t>
  </si>
  <si>
    <t>1536</t>
  </si>
  <si>
    <t>1791</t>
  </si>
  <si>
    <t>-255</t>
  </si>
  <si>
    <t>-16.60</t>
  </si>
  <si>
    <t>20222</t>
  </si>
  <si>
    <t>11314</t>
  </si>
  <si>
    <t xml:space="preserve"> 00:38</t>
  </si>
  <si>
    <t xml:space="preserve"> 02:05</t>
  </si>
  <si>
    <t>1077</t>
  </si>
  <si>
    <t>97.20</t>
  </si>
  <si>
    <t>2021-01-05</t>
  </si>
  <si>
    <t>2小时44分</t>
  </si>
  <si>
    <t>2986</t>
  </si>
  <si>
    <t>818</t>
  </si>
  <si>
    <t>1606</t>
  </si>
  <si>
    <t>2769</t>
  </si>
  <si>
    <t>92.73</t>
  </si>
  <si>
    <t>宋尚红</t>
  </si>
  <si>
    <t>15691806580</t>
  </si>
  <si>
    <t xml:space="preserve"> 00:37</t>
  </si>
  <si>
    <t>239</t>
  </si>
  <si>
    <t>-119</t>
  </si>
  <si>
    <t>-99.17</t>
  </si>
  <si>
    <t>2860</t>
  </si>
  <si>
    <t>18788690675</t>
  </si>
  <si>
    <t xml:space="preserve"> 23:39</t>
  </si>
  <si>
    <t>1小时35分</t>
  </si>
  <si>
    <t>44</t>
  </si>
  <si>
    <t>29.33</t>
  </si>
  <si>
    <t>18748701848</t>
  </si>
  <si>
    <t>2小时10分</t>
  </si>
  <si>
    <t>周超</t>
  </si>
  <si>
    <t>15085722445</t>
  </si>
  <si>
    <t>1170</t>
  </si>
  <si>
    <t>670</t>
  </si>
  <si>
    <t>1027</t>
  </si>
  <si>
    <t>87.78</t>
  </si>
  <si>
    <t xml:space="preserve"> 21:59</t>
  </si>
  <si>
    <t>740</t>
  </si>
  <si>
    <t>81.50</t>
  </si>
  <si>
    <t>1348</t>
  </si>
  <si>
    <t>23</t>
  </si>
  <si>
    <t>运营-孔德纯</t>
  </si>
  <si>
    <t>18585782252</t>
  </si>
  <si>
    <t xml:space="preserve"> 20:50</t>
  </si>
  <si>
    <t>-31</t>
  </si>
  <si>
    <t>1408</t>
  </si>
  <si>
    <t>17586409967</t>
  </si>
  <si>
    <t>76.80</t>
  </si>
  <si>
    <t>726</t>
  </si>
  <si>
    <t>彭刚,卢涛</t>
  </si>
  <si>
    <t>17685282087</t>
  </si>
  <si>
    <t>1018</t>
  </si>
  <si>
    <t>918</t>
  </si>
  <si>
    <t>881</t>
  </si>
  <si>
    <t>18184186567</t>
  </si>
  <si>
    <t>运营-赵万寿</t>
  </si>
  <si>
    <t xml:space="preserve"> 20:38</t>
  </si>
  <si>
    <t>3小时38分</t>
  </si>
  <si>
    <t>1676</t>
  </si>
  <si>
    <t>1716</t>
  </si>
  <si>
    <t>1633</t>
  </si>
  <si>
    <t>920</t>
  </si>
  <si>
    <t xml:space="preserve"> 00:12</t>
  </si>
  <si>
    <t>2小时17分</t>
  </si>
  <si>
    <t>2247</t>
  </si>
  <si>
    <t>1047</t>
  </si>
  <si>
    <t>947</t>
  </si>
  <si>
    <t>2147</t>
  </si>
  <si>
    <t>2109</t>
  </si>
  <si>
    <t>93.86</t>
  </si>
  <si>
    <t>1005</t>
  </si>
  <si>
    <t>13116371313</t>
  </si>
  <si>
    <t>陈妹</t>
  </si>
  <si>
    <t>15519829187</t>
  </si>
  <si>
    <t>九部代文村</t>
  </si>
  <si>
    <t xml:space="preserve"> 20:56</t>
  </si>
  <si>
    <t>5小时0分</t>
  </si>
  <si>
    <t>863</t>
  </si>
  <si>
    <t>983</t>
  </si>
  <si>
    <t>883</t>
  </si>
  <si>
    <t>854</t>
  </si>
  <si>
    <t>18216759761</t>
  </si>
  <si>
    <t xml:space="preserve"> 21:23</t>
  </si>
  <si>
    <t xml:space="preserve"> 23:00</t>
  </si>
  <si>
    <t>1小时36分</t>
  </si>
  <si>
    <t>72.86</t>
  </si>
  <si>
    <t>15117486261</t>
  </si>
  <si>
    <t xml:space="preserve"> 23:29</t>
  </si>
  <si>
    <t>262</t>
  </si>
  <si>
    <t>566</t>
  </si>
  <si>
    <t>68.36</t>
  </si>
  <si>
    <t>1396</t>
  </si>
  <si>
    <t>15685830669</t>
  </si>
  <si>
    <t xml:space="preserve"> 20:32</t>
  </si>
  <si>
    <t xml:space="preserve"> 00:48</t>
  </si>
  <si>
    <t>79.10</t>
  </si>
  <si>
    <t>15685806680</t>
  </si>
  <si>
    <t xml:space="preserve"> 21:10</t>
  </si>
  <si>
    <t>76.74</t>
  </si>
  <si>
    <t>359</t>
  </si>
  <si>
    <t>-239</t>
  </si>
  <si>
    <t>-199.17</t>
  </si>
  <si>
    <t>13122</t>
  </si>
  <si>
    <t>75</t>
  </si>
  <si>
    <t>杨哥</t>
  </si>
  <si>
    <t>15597882768</t>
  </si>
  <si>
    <t xml:space="preserve"> 21:40</t>
  </si>
  <si>
    <t>4小时17分</t>
  </si>
  <si>
    <t>170</t>
  </si>
  <si>
    <t>-13.33</t>
  </si>
  <si>
    <t>邓真海</t>
  </si>
  <si>
    <t>18188252773</t>
  </si>
  <si>
    <t>陈艳</t>
  </si>
  <si>
    <t xml:space="preserve"> 23:43</t>
  </si>
  <si>
    <t>招待</t>
  </si>
  <si>
    <t>2084</t>
  </si>
  <si>
    <t>17585180601</t>
  </si>
  <si>
    <t xml:space="preserve"> 20:03</t>
  </si>
  <si>
    <t>1378</t>
  </si>
  <si>
    <t>1235</t>
  </si>
  <si>
    <t>89.62</t>
  </si>
  <si>
    <t>19185822879</t>
  </si>
  <si>
    <t>八部杨勇贵</t>
  </si>
  <si>
    <t xml:space="preserve"> 20:10</t>
  </si>
  <si>
    <t>5小时48分</t>
  </si>
  <si>
    <t>陈刚</t>
  </si>
  <si>
    <t>18212985201</t>
  </si>
  <si>
    <t xml:space="preserve"> 20:36</t>
  </si>
  <si>
    <t>18286861342</t>
  </si>
  <si>
    <t>813</t>
  </si>
  <si>
    <t>913</t>
  </si>
  <si>
    <t>82.37</t>
  </si>
  <si>
    <t>赵燕喜</t>
  </si>
  <si>
    <t>15186246354</t>
  </si>
  <si>
    <t>5小时26分</t>
  </si>
  <si>
    <t>177</t>
  </si>
  <si>
    <t>1443</t>
  </si>
  <si>
    <t>89.07</t>
  </si>
  <si>
    <t>1811</t>
  </si>
  <si>
    <t>15687392340</t>
  </si>
  <si>
    <t>2小时18分</t>
  </si>
  <si>
    <t>18508580995</t>
  </si>
  <si>
    <t>0小时48分</t>
  </si>
  <si>
    <t>15585839541</t>
  </si>
  <si>
    <t>0小时35分</t>
  </si>
  <si>
    <t>19110859533</t>
  </si>
  <si>
    <t xml:space="preserve"> 22:40</t>
  </si>
  <si>
    <t xml:space="preserve"> 01:08</t>
  </si>
  <si>
    <t>40.82</t>
  </si>
  <si>
    <t>18798469824</t>
  </si>
  <si>
    <t>-7</t>
  </si>
  <si>
    <t>-28</t>
  </si>
  <si>
    <t>17385896623</t>
  </si>
  <si>
    <t>八部吕涛</t>
  </si>
  <si>
    <t>罗洁</t>
  </si>
  <si>
    <t>17678980280</t>
  </si>
  <si>
    <t xml:space="preserve"> 20:55</t>
  </si>
  <si>
    <t>5小时3分</t>
  </si>
  <si>
    <t>1440</t>
  </si>
  <si>
    <t>1184</t>
  </si>
  <si>
    <t>82.22</t>
  </si>
  <si>
    <t>收银刘美英,李文,市场刘鑫</t>
  </si>
  <si>
    <t xml:space="preserve"> 21:55</t>
  </si>
  <si>
    <t>4小时3分</t>
  </si>
  <si>
    <t>10840</t>
  </si>
  <si>
    <t>11320</t>
  </si>
  <si>
    <t>11220</t>
  </si>
  <si>
    <t>10520</t>
  </si>
  <si>
    <t>10920</t>
  </si>
  <si>
    <t>1413</t>
  </si>
  <si>
    <t>9907</t>
  </si>
  <si>
    <t>87.52</t>
  </si>
  <si>
    <t>10779</t>
  </si>
  <si>
    <t>15508580860</t>
  </si>
  <si>
    <t>2168</t>
  </si>
  <si>
    <t>1958</t>
  </si>
  <si>
    <t>90.31</t>
  </si>
  <si>
    <t>540</t>
  </si>
  <si>
    <t>458</t>
  </si>
  <si>
    <t>15.19</t>
  </si>
  <si>
    <t>-54.09</t>
  </si>
  <si>
    <t>2999</t>
  </si>
  <si>
    <t>六部孙浩,收银刘美英</t>
  </si>
  <si>
    <t>V11(联)</t>
  </si>
  <si>
    <t>13150108676</t>
  </si>
  <si>
    <t xml:space="preserve"> 21:17</t>
  </si>
  <si>
    <t>4小时41分</t>
  </si>
  <si>
    <t>1400</t>
  </si>
  <si>
    <t>231</t>
  </si>
  <si>
    <t>1269</t>
  </si>
  <si>
    <t>84.60</t>
  </si>
  <si>
    <t>杨雅琪</t>
  </si>
  <si>
    <t>林特玉</t>
  </si>
  <si>
    <t>17347386932</t>
  </si>
  <si>
    <t>1244</t>
  </si>
  <si>
    <t>88.86</t>
  </si>
  <si>
    <t>V15(联)</t>
  </si>
  <si>
    <t>杨杰</t>
  </si>
  <si>
    <t>13195280505</t>
  </si>
  <si>
    <t xml:space="preserve"> 01:44</t>
  </si>
  <si>
    <t>3小时14分</t>
  </si>
  <si>
    <t>2228</t>
  </si>
  <si>
    <t>2028</t>
  </si>
  <si>
    <t>305</t>
  </si>
  <si>
    <t>1923</t>
  </si>
  <si>
    <t>86.31</t>
  </si>
  <si>
    <t>1511</t>
  </si>
  <si>
    <t>收银刘美英,彭刚,国际杨菊</t>
  </si>
  <si>
    <t>2小时28分</t>
  </si>
  <si>
    <t>529</t>
  </si>
  <si>
    <t>76.89</t>
  </si>
  <si>
    <t>939</t>
  </si>
  <si>
    <t xml:space="preserve"> 21:16</t>
  </si>
  <si>
    <t>3小时33分</t>
  </si>
  <si>
    <t>3160</t>
  </si>
  <si>
    <t>90</t>
  </si>
  <si>
    <t>2570</t>
  </si>
  <si>
    <t>572</t>
  </si>
  <si>
    <t>2588</t>
  </si>
  <si>
    <t>81.90</t>
  </si>
  <si>
    <t>13099</t>
  </si>
  <si>
    <t>杨彬</t>
  </si>
  <si>
    <t>13133856026</t>
  </si>
  <si>
    <t>龙慧  七部维护</t>
  </si>
  <si>
    <t>1小时49分</t>
  </si>
  <si>
    <t>小波波</t>
  </si>
  <si>
    <t>13096813544</t>
  </si>
  <si>
    <t>5188</t>
  </si>
  <si>
    <t>2188</t>
  </si>
  <si>
    <t>4188</t>
  </si>
  <si>
    <t>817</t>
  </si>
  <si>
    <t>4371</t>
  </si>
  <si>
    <t>84.25</t>
  </si>
  <si>
    <t>1984</t>
  </si>
  <si>
    <t>收银刘美英,李文</t>
  </si>
  <si>
    <t xml:space="preserve"> 00:20</t>
  </si>
  <si>
    <t>-125</t>
  </si>
  <si>
    <t>-86.21</t>
  </si>
  <si>
    <t>6912</t>
  </si>
  <si>
    <t xml:space="preserve"> 17:41</t>
  </si>
  <si>
    <t>8小时30分</t>
  </si>
  <si>
    <t>1768</t>
  </si>
  <si>
    <t>1674</t>
  </si>
  <si>
    <t>2302</t>
  </si>
  <si>
    <t>-314</t>
  </si>
  <si>
    <t>-15.79</t>
  </si>
  <si>
    <t>9000</t>
  </si>
  <si>
    <t>800</t>
  </si>
  <si>
    <t>15360</t>
  </si>
  <si>
    <t>独立2-王凤</t>
  </si>
  <si>
    <t>0小时36分</t>
  </si>
  <si>
    <t>2021-01-06</t>
  </si>
  <si>
    <t>488</t>
  </si>
  <si>
    <t>73.57</t>
  </si>
  <si>
    <t>18786757164</t>
  </si>
  <si>
    <t>3小时20分</t>
  </si>
  <si>
    <t>1196</t>
  </si>
  <si>
    <t>1096</t>
  </si>
  <si>
    <t>1026</t>
  </si>
  <si>
    <t>陈文动</t>
  </si>
  <si>
    <t>13123684444</t>
  </si>
  <si>
    <t>508</t>
  </si>
  <si>
    <t>492</t>
  </si>
  <si>
    <t>80.92</t>
  </si>
  <si>
    <t>13385588161</t>
  </si>
  <si>
    <t>3小时0分</t>
  </si>
  <si>
    <t>1076</t>
  </si>
  <si>
    <t>976</t>
  </si>
  <si>
    <t>85.13</t>
  </si>
  <si>
    <t>1260</t>
  </si>
  <si>
    <t>88.73</t>
  </si>
  <si>
    <t>15329784595</t>
  </si>
  <si>
    <t>1小时21分</t>
  </si>
  <si>
    <t>1856</t>
  </si>
  <si>
    <t>110</t>
  </si>
  <si>
    <t>1756</t>
  </si>
  <si>
    <t>1689</t>
  </si>
  <si>
    <t>91</t>
  </si>
  <si>
    <t>18585622172</t>
  </si>
  <si>
    <t>382</t>
  </si>
  <si>
    <t>78.28</t>
  </si>
  <si>
    <t>15519878900</t>
  </si>
  <si>
    <t>李加晏(离职）</t>
  </si>
  <si>
    <t>4小时7分</t>
  </si>
  <si>
    <t>王念</t>
  </si>
  <si>
    <t>19110844455</t>
  </si>
  <si>
    <t>2420</t>
  </si>
  <si>
    <t>163</t>
  </si>
  <si>
    <t>2357</t>
  </si>
  <si>
    <t>93.53</t>
  </si>
  <si>
    <t>46</t>
  </si>
  <si>
    <t>欧莎</t>
  </si>
  <si>
    <t>18886213178</t>
  </si>
  <si>
    <t>82.71</t>
  </si>
  <si>
    <t>19184809680</t>
  </si>
  <si>
    <t xml:space="preserve"> 21:02</t>
  </si>
  <si>
    <t>4小时54分</t>
  </si>
  <si>
    <t>1764</t>
  </si>
  <si>
    <t>1564</t>
  </si>
  <si>
    <t>1472</t>
  </si>
  <si>
    <t>83.45</t>
  </si>
  <si>
    <t xml:space="preserve"> 21:43</t>
  </si>
  <si>
    <t>1385</t>
  </si>
  <si>
    <t>1525</t>
  </si>
  <si>
    <t>95</t>
  </si>
  <si>
    <t>1425</t>
  </si>
  <si>
    <t>90.82</t>
  </si>
  <si>
    <t>18470557172</t>
  </si>
  <si>
    <t>15186237572</t>
  </si>
  <si>
    <t>1小时58分</t>
  </si>
  <si>
    <t>1152</t>
  </si>
  <si>
    <t>664</t>
  </si>
  <si>
    <t>1052</t>
  </si>
  <si>
    <t>1015</t>
  </si>
  <si>
    <t>88.11</t>
  </si>
  <si>
    <t>18188295633</t>
  </si>
  <si>
    <t>4小时33分</t>
  </si>
  <si>
    <t>702</t>
  </si>
  <si>
    <t>314</t>
  </si>
  <si>
    <t>214</t>
  </si>
  <si>
    <t>602</t>
  </si>
  <si>
    <t>564</t>
  </si>
  <si>
    <t>80.34</t>
  </si>
  <si>
    <t>15888484025</t>
  </si>
  <si>
    <t>独立2-肖跃</t>
  </si>
  <si>
    <t xml:space="preserve"> 01:34</t>
  </si>
  <si>
    <t>4小时28分</t>
  </si>
  <si>
    <t>18580682009</t>
  </si>
  <si>
    <t xml:space="preserve"> 00:10</t>
  </si>
  <si>
    <t>86.73</t>
  </si>
  <si>
    <t>18084152143</t>
  </si>
  <si>
    <t>独立1-赵婷婷</t>
  </si>
  <si>
    <t>886</t>
  </si>
  <si>
    <t>786</t>
  </si>
  <si>
    <t>749</t>
  </si>
  <si>
    <t>84.54</t>
  </si>
  <si>
    <t>639</t>
  </si>
  <si>
    <t>251</t>
  </si>
  <si>
    <t>539</t>
  </si>
  <si>
    <t>79.81</t>
  </si>
  <si>
    <t>17586493197</t>
  </si>
  <si>
    <t>5小时4分</t>
  </si>
  <si>
    <t>461</t>
  </si>
  <si>
    <t>432</t>
  </si>
  <si>
    <t>93.71</t>
  </si>
  <si>
    <t>二部陈志琴</t>
  </si>
  <si>
    <t>3小时17分</t>
  </si>
  <si>
    <t>438</t>
  </si>
  <si>
    <t>409</t>
  </si>
  <si>
    <t>93.38</t>
  </si>
  <si>
    <t>18685830918</t>
  </si>
  <si>
    <t>378</t>
  </si>
  <si>
    <t>92.65</t>
  </si>
  <si>
    <t>13308585195</t>
  </si>
  <si>
    <t>1小时6分</t>
  </si>
  <si>
    <t>413</t>
  </si>
  <si>
    <t>92.98</t>
  </si>
  <si>
    <t>92.34</t>
  </si>
  <si>
    <t>15117432628</t>
  </si>
  <si>
    <t>3小时19分</t>
  </si>
  <si>
    <t>98.63</t>
  </si>
  <si>
    <t>0小时40分</t>
  </si>
  <si>
    <t>17772714846</t>
  </si>
  <si>
    <t xml:space="preserve"> 23:06</t>
  </si>
  <si>
    <t>0小时14分</t>
  </si>
  <si>
    <t>98.45</t>
  </si>
  <si>
    <t>17608582665</t>
  </si>
  <si>
    <t xml:space="preserve"> 23:21</t>
  </si>
  <si>
    <t>1小时11分</t>
  </si>
  <si>
    <t>先锋-苟印贤</t>
  </si>
  <si>
    <t>17385890142</t>
  </si>
  <si>
    <t xml:space="preserve"> 22:09</t>
  </si>
  <si>
    <t xml:space="preserve"> 23:59</t>
  </si>
  <si>
    <t>433</t>
  </si>
  <si>
    <t>93.07</t>
  </si>
  <si>
    <t>15519502468</t>
  </si>
  <si>
    <t>18285087794</t>
  </si>
  <si>
    <t>五部张仕凯</t>
  </si>
  <si>
    <t>1小时31分</t>
  </si>
  <si>
    <t>402</t>
  </si>
  <si>
    <t>98.53</t>
  </si>
  <si>
    <t>15685485228</t>
  </si>
  <si>
    <t xml:space="preserve"> 23:27</t>
  </si>
  <si>
    <t>404</t>
  </si>
  <si>
    <t>92.24</t>
  </si>
  <si>
    <t>18886818109</t>
  </si>
  <si>
    <t xml:space="preserve"> 01:09</t>
  </si>
  <si>
    <t>0小时41分</t>
  </si>
  <si>
    <t>97.37</t>
  </si>
  <si>
    <t>15570408202</t>
  </si>
  <si>
    <t xml:space="preserve"> 22:49</t>
  </si>
  <si>
    <t>586</t>
  </si>
  <si>
    <t>90.10</t>
  </si>
  <si>
    <t>13241231234</t>
  </si>
  <si>
    <t>王军</t>
  </si>
  <si>
    <t>780</t>
  </si>
  <si>
    <t>2594</t>
  </si>
  <si>
    <t>2094</t>
  </si>
  <si>
    <t>2401</t>
  </si>
  <si>
    <t>92.56</t>
  </si>
  <si>
    <t>王洪伟</t>
  </si>
  <si>
    <t>17586425222</t>
  </si>
  <si>
    <t>1073</t>
  </si>
  <si>
    <t>82.54</t>
  </si>
  <si>
    <t xml:space="preserve"> 22:08</t>
  </si>
  <si>
    <t>17708581101</t>
  </si>
  <si>
    <t>1226</t>
  </si>
  <si>
    <t>838</t>
  </si>
  <si>
    <t>242</t>
  </si>
  <si>
    <t>80.26</t>
  </si>
  <si>
    <t>1小时13分</t>
  </si>
  <si>
    <t>470</t>
  </si>
  <si>
    <t>970</t>
  </si>
  <si>
    <t>85.91</t>
  </si>
  <si>
    <t>王美平</t>
  </si>
  <si>
    <t>15168119792</t>
  </si>
  <si>
    <t xml:space="preserve"> 21:19</t>
  </si>
  <si>
    <t>3080</t>
  </si>
  <si>
    <t>445</t>
  </si>
  <si>
    <t>2935</t>
  </si>
  <si>
    <t>86.83</t>
  </si>
  <si>
    <t>收银韩群会</t>
  </si>
  <si>
    <t>15758358553</t>
  </si>
  <si>
    <t xml:space="preserve"> 21:04</t>
  </si>
  <si>
    <t>4小时51分</t>
  </si>
  <si>
    <t>56.45</t>
  </si>
  <si>
    <t>15585894028</t>
  </si>
  <si>
    <t xml:space="preserve"> 23:52</t>
  </si>
  <si>
    <t>陈诗玉</t>
  </si>
  <si>
    <t>15085191984</t>
  </si>
  <si>
    <t>先锋-何博</t>
  </si>
  <si>
    <t xml:space="preserve"> 23:58</t>
  </si>
  <si>
    <t>442</t>
  </si>
  <si>
    <t>64.24</t>
  </si>
  <si>
    <t>15599554855</t>
  </si>
  <si>
    <t>4小时11分</t>
  </si>
  <si>
    <t>729</t>
  </si>
  <si>
    <t>82.09</t>
  </si>
  <si>
    <t>严伟</t>
  </si>
  <si>
    <t>13308585544</t>
  </si>
  <si>
    <t xml:space="preserve"> 23:01</t>
  </si>
  <si>
    <t>87.27</t>
  </si>
  <si>
    <t>大龙</t>
  </si>
  <si>
    <t>13096817135</t>
  </si>
  <si>
    <t xml:space="preserve"> 20:48</t>
  </si>
  <si>
    <t>894</t>
  </si>
  <si>
    <t>900</t>
  </si>
  <si>
    <t>2054</t>
  </si>
  <si>
    <t>960</t>
  </si>
  <si>
    <t>1094</t>
  </si>
  <si>
    <t>1854</t>
  </si>
  <si>
    <t>350</t>
  </si>
  <si>
    <t>1704</t>
  </si>
  <si>
    <t>82.96</t>
  </si>
  <si>
    <t>,二部徐超</t>
  </si>
  <si>
    <t>38</t>
  </si>
  <si>
    <t>54.26</t>
  </si>
  <si>
    <t>先锋-高军望,</t>
  </si>
  <si>
    <t>75.42</t>
  </si>
  <si>
    <t>087</t>
  </si>
  <si>
    <t>0小时42分</t>
  </si>
  <si>
    <t>538</t>
  </si>
  <si>
    <t>56</t>
  </si>
  <si>
    <t>482</t>
  </si>
  <si>
    <t>89.59</t>
  </si>
  <si>
    <t xml:space="preserve"> 22:27</t>
  </si>
  <si>
    <t>221</t>
  </si>
  <si>
    <t>-1</t>
  </si>
  <si>
    <t>-0.45</t>
  </si>
  <si>
    <t xml:space="preserve"> 19:34</t>
  </si>
  <si>
    <t>6小时38分</t>
  </si>
  <si>
    <t>12675</t>
  </si>
  <si>
    <t>2628</t>
  </si>
  <si>
    <t>17463</t>
  </si>
  <si>
    <t>16503</t>
  </si>
  <si>
    <t>16055</t>
  </si>
  <si>
    <t>91.94</t>
  </si>
  <si>
    <t>空降10</t>
  </si>
  <si>
    <t xml:space="preserve"> 01:01</t>
  </si>
  <si>
    <t xml:space="preserve"> 01:12</t>
  </si>
  <si>
    <t>0小时11分</t>
  </si>
  <si>
    <t>074</t>
  </si>
  <si>
    <t>国际廖昌兰</t>
  </si>
  <si>
    <t>83.33</t>
  </si>
  <si>
    <t xml:space="preserve"> 01:13</t>
  </si>
  <si>
    <t>0小时4分</t>
  </si>
  <si>
    <t>095</t>
  </si>
  <si>
    <t>0小时6分</t>
  </si>
  <si>
    <t>1880</t>
  </si>
  <si>
    <t>1848</t>
  </si>
  <si>
    <t>93.33</t>
  </si>
  <si>
    <t>空降3</t>
  </si>
  <si>
    <t xml:space="preserve"> 00:13</t>
  </si>
  <si>
    <t xml:space="preserve"> 01:11</t>
  </si>
  <si>
    <t>0小时58分</t>
  </si>
  <si>
    <t>084</t>
  </si>
  <si>
    <t>国际杨菊</t>
  </si>
  <si>
    <t>业务副总</t>
  </si>
  <si>
    <t xml:space="preserve"> 01:16</t>
  </si>
  <si>
    <t>0小时5分</t>
  </si>
  <si>
    <t>空降4</t>
  </si>
  <si>
    <t>空降5</t>
  </si>
  <si>
    <t>086</t>
  </si>
  <si>
    <t>国际何蔓宁</t>
  </si>
  <si>
    <t>0小时3分</t>
  </si>
  <si>
    <t>092</t>
  </si>
  <si>
    <t>0小时13分</t>
  </si>
  <si>
    <t>088</t>
  </si>
  <si>
    <t>0小时7分</t>
  </si>
  <si>
    <t>空降6</t>
  </si>
  <si>
    <t>093</t>
  </si>
  <si>
    <t>48</t>
  </si>
  <si>
    <t>国际李贵婷</t>
  </si>
  <si>
    <t>0小时17分</t>
  </si>
  <si>
    <t>089</t>
  </si>
  <si>
    <t>083</t>
  </si>
  <si>
    <t xml:space="preserve"> 01:10</t>
  </si>
  <si>
    <t>空降7</t>
  </si>
  <si>
    <t>空降8</t>
  </si>
  <si>
    <t>国际郭露璐</t>
  </si>
  <si>
    <t>0小时10分</t>
  </si>
  <si>
    <t>090</t>
  </si>
  <si>
    <t xml:space="preserve"> 01:39</t>
  </si>
  <si>
    <t>0小时2分</t>
  </si>
  <si>
    <t>空降9</t>
  </si>
  <si>
    <t>091</t>
  </si>
  <si>
    <t>国际罗梦婷</t>
  </si>
  <si>
    <t>0小时9分</t>
  </si>
  <si>
    <t>国际孙启鹏</t>
  </si>
  <si>
    <t xml:space="preserve"> 00:47</t>
  </si>
  <si>
    <t>0小时25分</t>
  </si>
  <si>
    <t>1480</t>
  </si>
  <si>
    <t>395</t>
  </si>
  <si>
    <t>1085</t>
  </si>
  <si>
    <t>73.31</t>
  </si>
  <si>
    <t>085</t>
  </si>
  <si>
    <t>094</t>
  </si>
  <si>
    <t>0小时8分</t>
  </si>
  <si>
    <t>2021-01-07</t>
  </si>
  <si>
    <t xml:space="preserve"> 23:35</t>
  </si>
  <si>
    <t>73.16</t>
  </si>
  <si>
    <t xml:space="preserve"> 23:10</t>
  </si>
  <si>
    <t>376</t>
  </si>
  <si>
    <t>74.02</t>
  </si>
  <si>
    <t>K06(联)</t>
  </si>
  <si>
    <t>19985483633</t>
  </si>
  <si>
    <t>1394</t>
  </si>
  <si>
    <t>906</t>
  </si>
  <si>
    <t>806</t>
  </si>
  <si>
    <t>1194</t>
  </si>
  <si>
    <t>294</t>
  </si>
  <si>
    <t>78.91</t>
  </si>
  <si>
    <t>17585305815</t>
  </si>
  <si>
    <t>1小时39分</t>
  </si>
  <si>
    <t>584</t>
  </si>
  <si>
    <t>96</t>
  </si>
  <si>
    <t>484</t>
  </si>
  <si>
    <t>444</t>
  </si>
  <si>
    <t>76.03</t>
  </si>
  <si>
    <t>18184345456</t>
  </si>
  <si>
    <t>2小时5分</t>
  </si>
  <si>
    <t>1021</t>
  </si>
  <si>
    <t>86.82</t>
  </si>
  <si>
    <t>13108438550</t>
  </si>
  <si>
    <t>1474</t>
  </si>
  <si>
    <t>1374</t>
  </si>
  <si>
    <t>1343</t>
  </si>
  <si>
    <t>91.11</t>
  </si>
  <si>
    <t>13628567564</t>
  </si>
  <si>
    <t>聂荣  八部维护</t>
  </si>
  <si>
    <t xml:space="preserve"> 23:48</t>
  </si>
  <si>
    <t>77.14</t>
  </si>
  <si>
    <t>17608588240</t>
  </si>
  <si>
    <t xml:space="preserve"> 01:22</t>
  </si>
  <si>
    <t>1124</t>
  </si>
  <si>
    <t>736</t>
  </si>
  <si>
    <t>636</t>
  </si>
  <si>
    <t>1024</t>
  </si>
  <si>
    <t>985</t>
  </si>
  <si>
    <t>15519821883</t>
  </si>
  <si>
    <t>聂荣</t>
  </si>
  <si>
    <t>2小时57分</t>
  </si>
  <si>
    <t>799</t>
  </si>
  <si>
    <t>699</t>
  </si>
  <si>
    <t>684</t>
  </si>
  <si>
    <t>85.61</t>
  </si>
  <si>
    <t>18985481307</t>
  </si>
  <si>
    <t>77.87</t>
  </si>
  <si>
    <t>17585202042</t>
  </si>
  <si>
    <t>五部袁呈毅</t>
  </si>
  <si>
    <t>3小时22分</t>
  </si>
  <si>
    <t>776</t>
  </si>
  <si>
    <t>172</t>
  </si>
  <si>
    <t>824</t>
  </si>
  <si>
    <t>82.73</t>
  </si>
  <si>
    <t>1221</t>
  </si>
  <si>
    <t>87.97</t>
  </si>
  <si>
    <t>17138515965</t>
  </si>
  <si>
    <t xml:space="preserve"> 19:31</t>
  </si>
  <si>
    <t>6小时23分</t>
  </si>
  <si>
    <t>1294</t>
  </si>
  <si>
    <t>318</t>
  </si>
  <si>
    <t>218</t>
  </si>
  <si>
    <t>154</t>
  </si>
  <si>
    <t>88.10</t>
  </si>
  <si>
    <t xml:space="preserve"> 20:20</t>
  </si>
  <si>
    <t>5小时34分</t>
  </si>
  <si>
    <t>368</t>
  </si>
  <si>
    <t>268</t>
  </si>
  <si>
    <t>1186</t>
  </si>
  <si>
    <t>182</t>
  </si>
  <si>
    <t>1154</t>
  </si>
  <si>
    <t>86.38</t>
  </si>
  <si>
    <t>13368454049</t>
  </si>
  <si>
    <t>独立王文印</t>
  </si>
  <si>
    <t>489</t>
  </si>
  <si>
    <t>747</t>
  </si>
  <si>
    <t>84.31</t>
  </si>
  <si>
    <t>18185864810</t>
  </si>
  <si>
    <t xml:space="preserve"> 00:57</t>
  </si>
  <si>
    <t>78.74</t>
  </si>
  <si>
    <t>15608588837</t>
  </si>
  <si>
    <t>运营-任磊</t>
  </si>
  <si>
    <t>1664</t>
  </si>
  <si>
    <t>1510</t>
  </si>
  <si>
    <t>90.75</t>
  </si>
  <si>
    <t>18886808066</t>
  </si>
  <si>
    <t xml:space="preserve"> 19:35</t>
  </si>
  <si>
    <t>98.55</t>
  </si>
  <si>
    <t>18785706027</t>
  </si>
  <si>
    <t xml:space="preserve"> 22:34</t>
  </si>
  <si>
    <t>运营王永帅</t>
  </si>
  <si>
    <t>19174305041</t>
  </si>
  <si>
    <t xml:space="preserve"> 21:00</t>
  </si>
  <si>
    <t>17384287705</t>
  </si>
  <si>
    <t>15519516829</t>
  </si>
  <si>
    <t>3小时44分</t>
  </si>
  <si>
    <t>19184771113</t>
  </si>
  <si>
    <t>123</t>
  </si>
  <si>
    <t>476</t>
  </si>
  <si>
    <t>93.15</t>
  </si>
  <si>
    <t>18085819431</t>
  </si>
  <si>
    <t>15885387105</t>
  </si>
  <si>
    <t>609</t>
  </si>
  <si>
    <t>568</t>
  </si>
  <si>
    <t>93.27</t>
  </si>
  <si>
    <t>18085751322</t>
  </si>
  <si>
    <t>0小时51分</t>
  </si>
  <si>
    <t>92.01</t>
  </si>
  <si>
    <t>17308530705</t>
  </si>
  <si>
    <t xml:space="preserve"> 21:15</t>
  </si>
  <si>
    <t>328</t>
  </si>
  <si>
    <t>216</t>
  </si>
  <si>
    <t>34.15</t>
  </si>
  <si>
    <t>17385894181</t>
  </si>
  <si>
    <t>930</t>
  </si>
  <si>
    <t>79.08</t>
  </si>
  <si>
    <t>龙万春</t>
  </si>
  <si>
    <t>18386116517</t>
  </si>
  <si>
    <t>2396</t>
  </si>
  <si>
    <t>2196</t>
  </si>
  <si>
    <t>2103</t>
  </si>
  <si>
    <t>87.77</t>
  </si>
  <si>
    <t>330</t>
  </si>
  <si>
    <t>230</t>
  </si>
  <si>
    <t>69.70</t>
  </si>
  <si>
    <t>2小时38分</t>
  </si>
  <si>
    <t>794</t>
  </si>
  <si>
    <t>1576</t>
  </si>
  <si>
    <t>3176</t>
  </si>
  <si>
    <t>2576</t>
  </si>
  <si>
    <t>247</t>
  </si>
  <si>
    <t>2929</t>
  </si>
  <si>
    <t>92.22</t>
  </si>
  <si>
    <t>18685810965</t>
  </si>
  <si>
    <t>1小时12分</t>
  </si>
  <si>
    <t>15685813476</t>
  </si>
  <si>
    <t>代良轩</t>
  </si>
  <si>
    <t>15186276941</t>
  </si>
  <si>
    <t>1225</t>
  </si>
  <si>
    <t>1445</t>
  </si>
  <si>
    <t>1245</t>
  </si>
  <si>
    <t>82.77</t>
  </si>
  <si>
    <t>,王秀军</t>
  </si>
  <si>
    <t>850</t>
  </si>
  <si>
    <t>286</t>
  </si>
  <si>
    <t>1182</t>
  </si>
  <si>
    <t>李</t>
  </si>
  <si>
    <t>15240877521</t>
  </si>
  <si>
    <t>1800</t>
  </si>
  <si>
    <t>1900</t>
  </si>
  <si>
    <t>287</t>
  </si>
  <si>
    <t>1613</t>
  </si>
  <si>
    <t>84.89</t>
  </si>
  <si>
    <t>纪梵希(联)</t>
  </si>
  <si>
    <t>石瑞昆</t>
  </si>
  <si>
    <t>13595820001</t>
  </si>
  <si>
    <t xml:space="preserve"> 23:15</t>
  </si>
  <si>
    <t>2720</t>
  </si>
  <si>
    <t>459</t>
  </si>
  <si>
    <t>2261</t>
  </si>
  <si>
    <t>83.13</t>
  </si>
  <si>
    <t>101</t>
  </si>
  <si>
    <t>一部李龙,</t>
  </si>
  <si>
    <t>18085850239</t>
  </si>
  <si>
    <t>86.76</t>
  </si>
  <si>
    <t>许柯</t>
  </si>
  <si>
    <t>15718681093</t>
  </si>
  <si>
    <t xml:space="preserve"> 22:21</t>
  </si>
  <si>
    <t>1小时34分</t>
  </si>
  <si>
    <t>王小宝</t>
  </si>
  <si>
    <t>17684867833</t>
  </si>
  <si>
    <t>10100</t>
  </si>
  <si>
    <t>10960</t>
  </si>
  <si>
    <t>10000</t>
  </si>
  <si>
    <t>10060</t>
  </si>
  <si>
    <t>1241</t>
  </si>
  <si>
    <t>9719</t>
  </si>
  <si>
    <t>88.68</t>
  </si>
  <si>
    <t>7760</t>
  </si>
  <si>
    <t>王秀军,</t>
  </si>
  <si>
    <t>17606162975</t>
  </si>
  <si>
    <t xml:space="preserve"> 21:01</t>
  </si>
  <si>
    <t>4小时52分</t>
  </si>
  <si>
    <t>864</t>
  </si>
  <si>
    <t>548</t>
  </si>
  <si>
    <t>63.43</t>
  </si>
  <si>
    <t xml:space="preserve"> 17:46</t>
  </si>
  <si>
    <t>8小时27分</t>
  </si>
  <si>
    <t>13960</t>
  </si>
  <si>
    <t>4240</t>
  </si>
  <si>
    <t>23160</t>
  </si>
  <si>
    <t>20100</t>
  </si>
  <si>
    <t>3539</t>
  </si>
  <si>
    <t>19621</t>
  </si>
  <si>
    <t>84.72</t>
  </si>
  <si>
    <t>江春梅</t>
  </si>
  <si>
    <t>资源副总</t>
  </si>
  <si>
    <t xml:space="preserve"> 22:45</t>
  </si>
  <si>
    <t>3小时7分</t>
  </si>
  <si>
    <t>9600</t>
  </si>
  <si>
    <t>882</t>
  </si>
  <si>
    <t>9118</t>
  </si>
  <si>
    <t>91.18</t>
  </si>
  <si>
    <t>1小时28分</t>
  </si>
  <si>
    <t>2021-01-08</t>
  </si>
  <si>
    <t>18497265260</t>
  </si>
  <si>
    <t>18188296817</t>
  </si>
  <si>
    <t>17612223756</t>
  </si>
  <si>
    <t xml:space="preserve"> 00:07</t>
  </si>
  <si>
    <t>84.77</t>
  </si>
  <si>
    <t>16608583949</t>
  </si>
  <si>
    <t xml:space="preserve"> 21:52</t>
  </si>
  <si>
    <t>17588907937</t>
  </si>
  <si>
    <t>986</t>
  </si>
  <si>
    <t>87.20</t>
  </si>
  <si>
    <t>15286463693</t>
  </si>
  <si>
    <t>六部王典志</t>
  </si>
  <si>
    <t>17684195675</t>
  </si>
  <si>
    <t>15011293843</t>
  </si>
  <si>
    <t>3小时10分</t>
  </si>
  <si>
    <t>162</t>
  </si>
  <si>
    <t>1114</t>
  </si>
  <si>
    <t>87.30</t>
  </si>
  <si>
    <t>荣黄勇</t>
  </si>
  <si>
    <t>15085632572</t>
  </si>
  <si>
    <t>取酒</t>
  </si>
  <si>
    <t>19815350338</t>
  </si>
  <si>
    <t xml:space="preserve"> 21:36</t>
  </si>
  <si>
    <t>18310316990</t>
  </si>
  <si>
    <t>723</t>
  </si>
  <si>
    <t>81.60</t>
  </si>
  <si>
    <t>17586480804</t>
  </si>
  <si>
    <t>3小时43分</t>
  </si>
  <si>
    <t>1030</t>
  </si>
  <si>
    <t>1558</t>
  </si>
  <si>
    <t>1375</t>
  </si>
  <si>
    <t>88.25</t>
  </si>
  <si>
    <t>18748666692</t>
  </si>
  <si>
    <t>3小时59分</t>
  </si>
  <si>
    <t>1974</t>
  </si>
  <si>
    <t>2482</t>
  </si>
  <si>
    <t>1994</t>
  </si>
  <si>
    <t>2382</t>
  </si>
  <si>
    <t>2298</t>
  </si>
  <si>
    <t>92.59</t>
  </si>
  <si>
    <t>18212879867</t>
  </si>
  <si>
    <t>926</t>
  </si>
  <si>
    <t>1046</t>
  </si>
  <si>
    <t>1001</t>
  </si>
  <si>
    <t>19110707006</t>
  </si>
  <si>
    <t xml:space="preserve"> 20:07</t>
  </si>
  <si>
    <t>5小时45分</t>
  </si>
  <si>
    <t>96.59</t>
  </si>
  <si>
    <t>运营昝啟旺</t>
  </si>
  <si>
    <t>4小时53分</t>
  </si>
  <si>
    <t>98.59</t>
  </si>
  <si>
    <t xml:space="preserve"> 20:08</t>
  </si>
  <si>
    <t xml:space="preserve"> 21:24</t>
  </si>
  <si>
    <t xml:space="preserve"> 23:47</t>
  </si>
  <si>
    <t>国际胡小曼</t>
  </si>
  <si>
    <t>18184295107</t>
  </si>
  <si>
    <t>98.04</t>
  </si>
  <si>
    <t>2小时29分</t>
  </si>
  <si>
    <t>405</t>
  </si>
  <si>
    <t>98.06</t>
  </si>
  <si>
    <t>1小时1分</t>
  </si>
  <si>
    <t>17601301943</t>
  </si>
  <si>
    <t>17585203551</t>
  </si>
  <si>
    <t>430</t>
  </si>
  <si>
    <t>98.62</t>
  </si>
  <si>
    <t>17585204825</t>
  </si>
  <si>
    <t>2060</t>
  </si>
  <si>
    <t>1860</t>
  </si>
  <si>
    <t>1870</t>
  </si>
  <si>
    <t>90.78</t>
  </si>
  <si>
    <t>锁真胜</t>
  </si>
  <si>
    <t>15519897520</t>
  </si>
  <si>
    <t>2408</t>
  </si>
  <si>
    <t>2308</t>
  </si>
  <si>
    <t>263</t>
  </si>
  <si>
    <t>2145</t>
  </si>
  <si>
    <t>18216606232</t>
  </si>
  <si>
    <t>741</t>
  </si>
  <si>
    <t>83.63</t>
  </si>
  <si>
    <t>15519885839</t>
  </si>
  <si>
    <t>邢娟</t>
  </si>
  <si>
    <t>745</t>
  </si>
  <si>
    <t>685</t>
  </si>
  <si>
    <t>81.07</t>
  </si>
  <si>
    <t>王帅</t>
  </si>
  <si>
    <t>15121734560</t>
  </si>
  <si>
    <t xml:space="preserve"> 21:30</t>
  </si>
  <si>
    <t>3小时41分</t>
  </si>
  <si>
    <t>3150</t>
  </si>
  <si>
    <t>3250</t>
  </si>
  <si>
    <t>250</t>
  </si>
  <si>
    <t>2943</t>
  </si>
  <si>
    <t>90.55</t>
  </si>
  <si>
    <t>,市场刘鑫</t>
  </si>
  <si>
    <t>18286892277</t>
  </si>
  <si>
    <t>109</t>
  </si>
  <si>
    <t>45.50</t>
  </si>
  <si>
    <t>351</t>
  </si>
  <si>
    <t>71.93</t>
  </si>
  <si>
    <t>18984405059</t>
  </si>
  <si>
    <t>杨秋冬</t>
  </si>
  <si>
    <t>15599535551</t>
  </si>
  <si>
    <t>72.83</t>
  </si>
  <si>
    <t>运营聂国庆</t>
  </si>
  <si>
    <t>17585185343</t>
  </si>
  <si>
    <t>14776260321</t>
  </si>
  <si>
    <t>83.89</t>
  </si>
  <si>
    <t>张迪</t>
  </si>
  <si>
    <t>18688870305</t>
  </si>
  <si>
    <t>2020</t>
  </si>
  <si>
    <t>260</t>
  </si>
  <si>
    <t>1760</t>
  </si>
  <si>
    <t>2510</t>
  </si>
  <si>
    <t>76.60</t>
  </si>
  <si>
    <t>令狐冲</t>
  </si>
  <si>
    <t>15599533599</t>
  </si>
  <si>
    <t>362</t>
  </si>
  <si>
    <t>74.79</t>
  </si>
  <si>
    <t>韩总</t>
  </si>
  <si>
    <t>18286059077</t>
  </si>
  <si>
    <t>228</t>
  </si>
  <si>
    <t>1292</t>
  </si>
  <si>
    <t>18212966370</t>
  </si>
  <si>
    <t>73.42</t>
  </si>
  <si>
    <t>18386127566</t>
  </si>
  <si>
    <t>帝王</t>
  </si>
  <si>
    <t xml:space="preserve"> 20:44</t>
  </si>
  <si>
    <t>5小时8分</t>
  </si>
  <si>
    <t>5120</t>
  </si>
  <si>
    <t>6180</t>
  </si>
  <si>
    <t>5480</t>
  </si>
  <si>
    <t>4980</t>
  </si>
  <si>
    <t>5180</t>
  </si>
  <si>
    <t>1057</t>
  </si>
  <si>
    <t>5123</t>
  </si>
  <si>
    <t>82.90</t>
  </si>
  <si>
    <t xml:space="preserve"> 01:38</t>
  </si>
  <si>
    <t>2小时4分</t>
  </si>
  <si>
    <t>399</t>
  </si>
  <si>
    <t>52.50</t>
  </si>
  <si>
    <t>59</t>
  </si>
  <si>
    <t>6980</t>
  </si>
  <si>
    <t>7320</t>
  </si>
  <si>
    <t>2117</t>
  </si>
  <si>
    <t>5203</t>
  </si>
  <si>
    <t>71.08</t>
  </si>
  <si>
    <t>5000</t>
  </si>
  <si>
    <t>4460</t>
  </si>
  <si>
    <t xml:space="preserve"> 18:52</t>
  </si>
  <si>
    <t xml:space="preserve"> 02:14</t>
  </si>
  <si>
    <t>7小时22分</t>
  </si>
  <si>
    <t>14370</t>
  </si>
  <si>
    <t>4330</t>
  </si>
  <si>
    <t>12300</t>
  </si>
  <si>
    <t>31420</t>
  </si>
  <si>
    <t>31000</t>
  </si>
  <si>
    <t>30170</t>
  </si>
  <si>
    <t>96.02</t>
  </si>
  <si>
    <t>汪伟</t>
  </si>
  <si>
    <t>15185171978</t>
  </si>
  <si>
    <t xml:space="preserve"> 21:53</t>
  </si>
  <si>
    <t>276</t>
  </si>
  <si>
    <t>176</t>
  </si>
  <si>
    <t>209</t>
  </si>
  <si>
    <t>44.41</t>
  </si>
  <si>
    <t>2021-01-09</t>
  </si>
  <si>
    <t>1778</t>
  </si>
  <si>
    <t>1619</t>
  </si>
  <si>
    <t>91.06</t>
  </si>
  <si>
    <t>张技</t>
  </si>
  <si>
    <t>13017078710</t>
  </si>
  <si>
    <t>13985388676</t>
  </si>
  <si>
    <t>2小时22分</t>
  </si>
  <si>
    <t>513</t>
  </si>
  <si>
    <t>78.95</t>
  </si>
  <si>
    <t>102</t>
  </si>
  <si>
    <t>0小时22分</t>
  </si>
  <si>
    <t>18188297398</t>
  </si>
  <si>
    <t>16686388827</t>
  </si>
  <si>
    <t xml:space="preserve"> 23:31</t>
  </si>
  <si>
    <t>18085896858</t>
  </si>
  <si>
    <t>15599537689</t>
  </si>
  <si>
    <t>647</t>
  </si>
  <si>
    <t>卢涛</t>
  </si>
  <si>
    <t>099</t>
  </si>
  <si>
    <t>18565678212</t>
  </si>
  <si>
    <t>978</t>
  </si>
  <si>
    <t>907</t>
  </si>
  <si>
    <t>82.60</t>
  </si>
  <si>
    <t>098</t>
  </si>
  <si>
    <t>15329689392</t>
  </si>
  <si>
    <t xml:space="preserve"> 21:47</t>
  </si>
  <si>
    <t>4小时8分</t>
  </si>
  <si>
    <t>1088</t>
  </si>
  <si>
    <t>1208</t>
  </si>
  <si>
    <t>1058</t>
  </si>
  <si>
    <t>15597872168</t>
  </si>
  <si>
    <t>1284</t>
  </si>
  <si>
    <t>1113</t>
  </si>
  <si>
    <t>86.68</t>
  </si>
  <si>
    <t>18785800528</t>
  </si>
  <si>
    <t>79.74</t>
  </si>
  <si>
    <t>13186932325</t>
  </si>
  <si>
    <t>19985383506</t>
  </si>
  <si>
    <t>17684088854</t>
  </si>
  <si>
    <t>113</t>
  </si>
  <si>
    <t>79</t>
  </si>
  <si>
    <t>行政总监助理</t>
  </si>
  <si>
    <t>陶汝维</t>
  </si>
  <si>
    <t>1249</t>
  </si>
  <si>
    <t>97.58</t>
  </si>
  <si>
    <t>18216773727</t>
  </si>
  <si>
    <t>国际詹鼎</t>
  </si>
  <si>
    <t>74.46</t>
  </si>
  <si>
    <t>096</t>
  </si>
  <si>
    <t>097</t>
  </si>
  <si>
    <t>15555554973</t>
  </si>
  <si>
    <t>1小时0分</t>
  </si>
  <si>
    <t>13511968421</t>
  </si>
  <si>
    <t xml:space="preserve"> 19:32</t>
  </si>
  <si>
    <t>6小时21分</t>
  </si>
  <si>
    <t>19185802801</t>
  </si>
  <si>
    <t>486</t>
  </si>
  <si>
    <t>97.53</t>
  </si>
  <si>
    <t>15121773598</t>
  </si>
  <si>
    <t>13116366528</t>
  </si>
  <si>
    <t>506</t>
  </si>
  <si>
    <t>494</t>
  </si>
  <si>
    <t>97.63</t>
  </si>
  <si>
    <t>19984586742</t>
  </si>
  <si>
    <t xml:space="preserve"> 19:48</t>
  </si>
  <si>
    <t>98.79</t>
  </si>
  <si>
    <t>15329283717</t>
  </si>
  <si>
    <t>169</t>
  </si>
  <si>
    <t>85.35</t>
  </si>
  <si>
    <t>13147008091</t>
  </si>
  <si>
    <t>18985948537</t>
  </si>
  <si>
    <t>15585777385</t>
  </si>
  <si>
    <t>591</t>
  </si>
  <si>
    <t>97.04</t>
  </si>
  <si>
    <t>18216569473</t>
  </si>
  <si>
    <t>1小时15分</t>
  </si>
  <si>
    <t>17586443375</t>
  </si>
  <si>
    <t>98.12</t>
  </si>
  <si>
    <t>13678585382</t>
  </si>
  <si>
    <t>13068288059</t>
  </si>
  <si>
    <t>2小时35分</t>
  </si>
  <si>
    <t>王秀军</t>
  </si>
  <si>
    <t>彭熙云</t>
  </si>
  <si>
    <t>18216607652</t>
  </si>
  <si>
    <t>1330</t>
  </si>
  <si>
    <t>257</t>
  </si>
  <si>
    <t>80.68</t>
  </si>
  <si>
    <t>王福勇</t>
  </si>
  <si>
    <t>13378586892</t>
  </si>
  <si>
    <t>1699</t>
  </si>
  <si>
    <t>1211</t>
  </si>
  <si>
    <t>1599</t>
  </si>
  <si>
    <t>1561</t>
  </si>
  <si>
    <t>91.88</t>
  </si>
  <si>
    <t>938</t>
  </si>
  <si>
    <t>1554</t>
  </si>
  <si>
    <t>1054</t>
  </si>
  <si>
    <t>88.67</t>
  </si>
  <si>
    <t>严严</t>
  </si>
  <si>
    <t>13252192222</t>
  </si>
  <si>
    <t>1890</t>
  </si>
  <si>
    <t>1910</t>
  </si>
  <si>
    <t>342</t>
  </si>
  <si>
    <t>82.99</t>
  </si>
  <si>
    <t>九部王亚轩,</t>
  </si>
  <si>
    <t>480</t>
  </si>
  <si>
    <t>411</t>
  </si>
  <si>
    <t>70.86</t>
  </si>
  <si>
    <t>17585458880</t>
  </si>
  <si>
    <t>41.43</t>
  </si>
  <si>
    <t>许灿</t>
  </si>
  <si>
    <t>18727402247</t>
  </si>
  <si>
    <t xml:space="preserve"> 20:49</t>
  </si>
  <si>
    <t>352</t>
  </si>
  <si>
    <t>1658</t>
  </si>
  <si>
    <t>82.49</t>
  </si>
  <si>
    <t>15988769846</t>
  </si>
  <si>
    <t>2002</t>
  </si>
  <si>
    <t>2102</t>
  </si>
  <si>
    <t>1952</t>
  </si>
  <si>
    <t>92.86</t>
  </si>
  <si>
    <t>颜涛</t>
  </si>
  <si>
    <t>13158289657</t>
  </si>
  <si>
    <t>0小时50分</t>
  </si>
  <si>
    <t>126</t>
  </si>
  <si>
    <t>928</t>
  </si>
  <si>
    <t>王天豪</t>
  </si>
  <si>
    <t xml:space="preserve"> 00:34</t>
  </si>
  <si>
    <t>3400</t>
  </si>
  <si>
    <t>517</t>
  </si>
  <si>
    <t>84.79</t>
  </si>
  <si>
    <t>取酒加消费卷</t>
  </si>
  <si>
    <t>750</t>
  </si>
  <si>
    <t>85.45</t>
  </si>
  <si>
    <t>徐恩梦</t>
  </si>
  <si>
    <t>17685198992</t>
  </si>
  <si>
    <t xml:space="preserve"> 01:40</t>
  </si>
  <si>
    <t>1314</t>
  </si>
  <si>
    <t>1802</t>
  </si>
  <si>
    <t>1702</t>
  </si>
  <si>
    <t>1678</t>
  </si>
  <si>
    <t>93.12</t>
  </si>
  <si>
    <t>15086491269</t>
  </si>
  <si>
    <t>七部黄光耀</t>
  </si>
  <si>
    <t>3小时35分</t>
  </si>
  <si>
    <t>陈学灯</t>
  </si>
  <si>
    <t>15685770333</t>
  </si>
  <si>
    <t>19600</t>
  </si>
  <si>
    <t>19920</t>
  </si>
  <si>
    <t>18870</t>
  </si>
  <si>
    <t>1031</t>
  </si>
  <si>
    <t>18889</t>
  </si>
  <si>
    <t>94.82</t>
  </si>
  <si>
    <t>V23</t>
  </si>
  <si>
    <t>0小时21分</t>
  </si>
  <si>
    <t>2900</t>
  </si>
  <si>
    <t>559</t>
  </si>
  <si>
    <t>2341</t>
  </si>
  <si>
    <t>80.72</t>
  </si>
  <si>
    <t>V26</t>
  </si>
  <si>
    <t>4小时36分</t>
  </si>
  <si>
    <t>53.49</t>
  </si>
  <si>
    <t xml:space="preserve"> 14:31</t>
  </si>
  <si>
    <t>11小时44分</t>
  </si>
  <si>
    <t>3188</t>
  </si>
  <si>
    <t>15165</t>
  </si>
  <si>
    <t>3804</t>
  </si>
  <si>
    <t>23677</t>
  </si>
  <si>
    <t>746</t>
  </si>
  <si>
    <t>348</t>
  </si>
  <si>
    <t>20269</t>
  </si>
  <si>
    <t>3862</t>
  </si>
  <si>
    <t>19815</t>
  </si>
  <si>
    <t>83.69</t>
  </si>
  <si>
    <t>0小时33分</t>
  </si>
  <si>
    <t>2062</t>
  </si>
  <si>
    <t>1562</t>
  </si>
  <si>
    <t>2021-01-10</t>
  </si>
  <si>
    <t>18216722104</t>
  </si>
  <si>
    <t>1596</t>
  </si>
  <si>
    <t>1496</t>
  </si>
  <si>
    <t>89.47</t>
  </si>
  <si>
    <t>19885348644</t>
  </si>
  <si>
    <t>18185805105</t>
  </si>
  <si>
    <t>1721</t>
  </si>
  <si>
    <t>545</t>
  </si>
  <si>
    <t>1228</t>
  </si>
  <si>
    <t>1616</t>
  </si>
  <si>
    <t>194</t>
  </si>
  <si>
    <t>1527</t>
  </si>
  <si>
    <t>17585187549</t>
  </si>
  <si>
    <t>周建鑫</t>
  </si>
  <si>
    <t xml:space="preserve"> 20:25</t>
  </si>
  <si>
    <t>15685874181</t>
  </si>
  <si>
    <t>79.47</t>
  </si>
  <si>
    <t>15548708129</t>
  </si>
  <si>
    <t xml:space="preserve"> 22:07</t>
  </si>
  <si>
    <t>84.55</t>
  </si>
  <si>
    <t>18073509643</t>
  </si>
  <si>
    <t>2小时0分</t>
  </si>
  <si>
    <t>570</t>
  </si>
  <si>
    <t>83.09</t>
  </si>
  <si>
    <t>15121754359</t>
  </si>
  <si>
    <t>594</t>
  </si>
  <si>
    <t>1082</t>
  </si>
  <si>
    <t>694</t>
  </si>
  <si>
    <t>982</t>
  </si>
  <si>
    <t>202</t>
  </si>
  <si>
    <t>81.33</t>
  </si>
  <si>
    <t>许西</t>
  </si>
  <si>
    <t>3小时40分</t>
  </si>
  <si>
    <t>1888</t>
  </si>
  <si>
    <t>1788</t>
  </si>
  <si>
    <t>1697</t>
  </si>
  <si>
    <t>89.88</t>
  </si>
  <si>
    <t>1999</t>
  </si>
  <si>
    <t>18212919940</t>
  </si>
  <si>
    <t>792</t>
  </si>
  <si>
    <t>912</t>
  </si>
  <si>
    <t>812</t>
  </si>
  <si>
    <t>371</t>
  </si>
  <si>
    <t>1617</t>
  </si>
  <si>
    <t>81.34</t>
  </si>
  <si>
    <t>17685228264</t>
  </si>
  <si>
    <t>独立1-白文贵</t>
  </si>
  <si>
    <t>13238542312</t>
  </si>
  <si>
    <t>17608584807</t>
  </si>
  <si>
    <t>396</t>
  </si>
  <si>
    <t>884</t>
  </si>
  <si>
    <t>496</t>
  </si>
  <si>
    <t>784</t>
  </si>
  <si>
    <t>737</t>
  </si>
  <si>
    <t>83.37</t>
  </si>
  <si>
    <t xml:space="preserve"> 22:41</t>
  </si>
  <si>
    <t>956</t>
  </si>
  <si>
    <t>468</t>
  </si>
  <si>
    <t>856</t>
  </si>
  <si>
    <t>82.43</t>
  </si>
  <si>
    <t xml:space="preserve"> 00:21</t>
  </si>
  <si>
    <t>536</t>
  </si>
  <si>
    <t>428</t>
  </si>
  <si>
    <t>79.85</t>
  </si>
  <si>
    <t>17311926859</t>
  </si>
  <si>
    <t>16685909520</t>
  </si>
  <si>
    <t>87.05</t>
  </si>
  <si>
    <t>86.46</t>
  </si>
  <si>
    <t>18275171443</t>
  </si>
  <si>
    <t>秦贵</t>
  </si>
  <si>
    <t>18685848653</t>
  </si>
  <si>
    <t>15108580276</t>
  </si>
  <si>
    <t>0小时45分</t>
  </si>
  <si>
    <t>451</t>
  </si>
  <si>
    <t>92.80</t>
  </si>
  <si>
    <t>16685356070</t>
  </si>
  <si>
    <t xml:space="preserve"> 19:59</t>
  </si>
  <si>
    <t>0小时34分</t>
  </si>
  <si>
    <t xml:space="preserve"> 22:59</t>
  </si>
  <si>
    <t>15386248184</t>
  </si>
  <si>
    <t>372</t>
  </si>
  <si>
    <t>92.53</t>
  </si>
  <si>
    <t>97.94</t>
  </si>
  <si>
    <t>13176018295</t>
  </si>
  <si>
    <t>253</t>
  </si>
  <si>
    <t>86.05</t>
  </si>
  <si>
    <t>416</t>
  </si>
  <si>
    <t>98.56</t>
  </si>
  <si>
    <t>397</t>
  </si>
  <si>
    <t>93.19</t>
  </si>
  <si>
    <t>国际张羽雪</t>
  </si>
  <si>
    <t>18586467342</t>
  </si>
  <si>
    <t>18286891314</t>
  </si>
  <si>
    <t>国际罗栓</t>
  </si>
  <si>
    <t>0小时30分</t>
  </si>
  <si>
    <t>18185863875</t>
  </si>
  <si>
    <t>5小时5分</t>
  </si>
  <si>
    <t>运营陈风良</t>
  </si>
  <si>
    <t>15906829974</t>
  </si>
  <si>
    <t>2小时50分</t>
  </si>
  <si>
    <t>387</t>
  </si>
  <si>
    <t>92.58</t>
  </si>
  <si>
    <t>18358666014</t>
  </si>
  <si>
    <t>运营-谢蓉</t>
  </si>
  <si>
    <t>17785548130</t>
  </si>
  <si>
    <t>15599560743</t>
  </si>
  <si>
    <t>杨凯翔</t>
  </si>
  <si>
    <t>18285130853</t>
  </si>
  <si>
    <t xml:space="preserve"> 00:58</t>
  </si>
  <si>
    <t>3940</t>
  </si>
  <si>
    <t>5060</t>
  </si>
  <si>
    <t>4310</t>
  </si>
  <si>
    <t>4510</t>
  </si>
  <si>
    <t>755</t>
  </si>
  <si>
    <t>4305</t>
  </si>
  <si>
    <t>446</t>
  </si>
  <si>
    <t>346</t>
  </si>
  <si>
    <t>734</t>
  </si>
  <si>
    <t>85.11</t>
  </si>
  <si>
    <t xml:space="preserve"> 00:29</t>
  </si>
  <si>
    <t>5590</t>
  </si>
  <si>
    <t>5710</t>
  </si>
  <si>
    <t>590</t>
  </si>
  <si>
    <t>5610</t>
  </si>
  <si>
    <t>1818</t>
  </si>
  <si>
    <t>3892</t>
  </si>
  <si>
    <t>68.16</t>
  </si>
  <si>
    <t>4000</t>
  </si>
  <si>
    <t>3880</t>
  </si>
  <si>
    <t>柏帆</t>
  </si>
  <si>
    <t>13688580550</t>
  </si>
  <si>
    <t>3820</t>
  </si>
  <si>
    <t>3170</t>
  </si>
  <si>
    <t>3570</t>
  </si>
  <si>
    <t>440</t>
  </si>
  <si>
    <t>88.48</t>
  </si>
  <si>
    <t>杜健</t>
  </si>
  <si>
    <t>17311928971</t>
  </si>
  <si>
    <t>1227</t>
  </si>
  <si>
    <t>88.91</t>
  </si>
  <si>
    <t>王伟</t>
  </si>
  <si>
    <t>15585888585</t>
  </si>
  <si>
    <t>573</t>
  </si>
  <si>
    <t>3007</t>
  </si>
  <si>
    <t>83.99</t>
  </si>
  <si>
    <t>,六部孙浩,王秀军</t>
  </si>
  <si>
    <t>张滨</t>
  </si>
  <si>
    <t>18385121318</t>
  </si>
  <si>
    <t xml:space="preserve"> 20:54</t>
  </si>
  <si>
    <t>5小时1分</t>
  </si>
  <si>
    <t>238</t>
  </si>
  <si>
    <t>1162</t>
  </si>
  <si>
    <t>83</t>
  </si>
  <si>
    <t>94</t>
  </si>
  <si>
    <t>1104</t>
  </si>
  <si>
    <t>716</t>
  </si>
  <si>
    <t>616</t>
  </si>
  <si>
    <t>1004</t>
  </si>
  <si>
    <t>943</t>
  </si>
  <si>
    <t>85.42</t>
  </si>
  <si>
    <t>2478</t>
  </si>
  <si>
    <t>2578</t>
  </si>
  <si>
    <t>2206</t>
  </si>
  <si>
    <t>85.57</t>
  </si>
  <si>
    <t>15121723365</t>
  </si>
  <si>
    <t>1117</t>
  </si>
  <si>
    <t>87.54</t>
  </si>
  <si>
    <t>4小时18分</t>
  </si>
  <si>
    <t>1908</t>
  </si>
  <si>
    <t>1808</t>
  </si>
  <si>
    <t>189</t>
  </si>
  <si>
    <t>1719</t>
  </si>
  <si>
    <t>90.09</t>
  </si>
  <si>
    <t>陈杰林</t>
  </si>
  <si>
    <t>15881407634</t>
  </si>
  <si>
    <t>364</t>
  </si>
  <si>
    <t>2036</t>
  </si>
  <si>
    <t>84.83</t>
  </si>
  <si>
    <t>64.82</t>
  </si>
  <si>
    <t>18212942591</t>
  </si>
  <si>
    <t>1552</t>
  </si>
  <si>
    <t>1252</t>
  </si>
  <si>
    <t>1383</t>
  </si>
  <si>
    <t>89.11</t>
  </si>
  <si>
    <t>19185082150</t>
  </si>
  <si>
    <t>374</t>
  </si>
  <si>
    <t>75.10</t>
  </si>
  <si>
    <t>15685830313</t>
  </si>
  <si>
    <t>2小时48分</t>
  </si>
  <si>
    <t>1968</t>
  </si>
  <si>
    <t>1784</t>
  </si>
  <si>
    <t>90.65</t>
  </si>
  <si>
    <t>叶超</t>
  </si>
  <si>
    <t>17785850853</t>
  </si>
  <si>
    <t>75.82</t>
  </si>
  <si>
    <t>4860</t>
  </si>
  <si>
    <t>4560</t>
  </si>
  <si>
    <t>867</t>
  </si>
  <si>
    <t>3993</t>
  </si>
  <si>
    <t>82.16</t>
  </si>
  <si>
    <t>15519812027</t>
  </si>
  <si>
    <t xml:space="preserve"> 14:38</t>
  </si>
  <si>
    <t xml:space="preserve"> 02:25</t>
  </si>
  <si>
    <t>11小时46分</t>
  </si>
  <si>
    <t>2610</t>
  </si>
  <si>
    <t>15315</t>
  </si>
  <si>
    <t>20697</t>
  </si>
  <si>
    <t>2730</t>
  </si>
  <si>
    <t>17867</t>
  </si>
  <si>
    <t>3032</t>
  </si>
  <si>
    <t>17665</t>
  </si>
  <si>
    <t xml:space="preserve"> 01:24</t>
  </si>
  <si>
    <t>915</t>
  </si>
  <si>
    <t>91.50</t>
  </si>
  <si>
    <t>1948</t>
  </si>
  <si>
    <t>93.65</t>
  </si>
  <si>
    <t>13639171919</t>
  </si>
  <si>
    <t>2472</t>
  </si>
  <si>
    <t>2172</t>
  </si>
  <si>
    <t>2087</t>
  </si>
  <si>
    <t>84.43</t>
  </si>
  <si>
    <t>2021-01-11</t>
  </si>
  <si>
    <t>李总</t>
  </si>
  <si>
    <t>18768738226</t>
  </si>
  <si>
    <t>2021-02</t>
  </si>
  <si>
    <t xml:space="preserve"> 23:56</t>
  </si>
  <si>
    <t>15685839682</t>
  </si>
  <si>
    <t>运营-萧丽红</t>
  </si>
  <si>
    <t>1006</t>
  </si>
  <si>
    <t>618</t>
  </si>
  <si>
    <t>88.47</t>
  </si>
  <si>
    <t>18585783782</t>
  </si>
  <si>
    <t>17623044875</t>
  </si>
  <si>
    <t>490</t>
  </si>
  <si>
    <t>81.94</t>
  </si>
  <si>
    <t>15585822692</t>
  </si>
  <si>
    <t>18586946025</t>
  </si>
  <si>
    <t>1274</t>
  </si>
  <si>
    <t>1204</t>
  </si>
  <si>
    <t>17385088267</t>
  </si>
  <si>
    <t>17785088079</t>
  </si>
  <si>
    <t>二部张平贵</t>
  </si>
  <si>
    <t>1964</t>
  </si>
  <si>
    <t>1476</t>
  </si>
  <si>
    <t>91.80</t>
  </si>
  <si>
    <t>15308588873</t>
  </si>
  <si>
    <t xml:space="preserve"> 01:00</t>
  </si>
  <si>
    <t>18216550304</t>
  </si>
  <si>
    <t xml:space="preserve"> 20:31</t>
  </si>
  <si>
    <t>K13(联)</t>
  </si>
  <si>
    <t>陈先生</t>
  </si>
  <si>
    <t>15059132685</t>
  </si>
  <si>
    <t xml:space="preserve"> 20:46</t>
  </si>
  <si>
    <t>3740</t>
  </si>
  <si>
    <t>3140</t>
  </si>
  <si>
    <t>3540</t>
  </si>
  <si>
    <t>577</t>
  </si>
  <si>
    <t>3163</t>
  </si>
  <si>
    <t>84.57</t>
  </si>
  <si>
    <t>47</t>
  </si>
  <si>
    <t>15086475126</t>
  </si>
  <si>
    <t>4小时34分</t>
  </si>
  <si>
    <t>1334</t>
  </si>
  <si>
    <t>946</t>
  </si>
  <si>
    <t>1234</t>
  </si>
  <si>
    <t>1205</t>
  </si>
  <si>
    <t>90.33</t>
  </si>
  <si>
    <t>吴春燕</t>
  </si>
  <si>
    <t>13086969576</t>
  </si>
  <si>
    <t>86.91</t>
  </si>
  <si>
    <t>18185831347</t>
  </si>
  <si>
    <t>18886816064</t>
  </si>
  <si>
    <t>17777574371</t>
  </si>
  <si>
    <t>1580</t>
  </si>
  <si>
    <t>892</t>
  </si>
  <si>
    <t>1092</t>
  </si>
  <si>
    <t>91.14</t>
  </si>
  <si>
    <t>13686098863</t>
  </si>
  <si>
    <t xml:space="preserve"> 01:45</t>
  </si>
  <si>
    <t>18185880202</t>
  </si>
  <si>
    <t>696</t>
  </si>
  <si>
    <t>512</t>
  </si>
  <si>
    <t>73.56</t>
  </si>
  <si>
    <t>18185845205</t>
  </si>
  <si>
    <t>17385864521</t>
  </si>
  <si>
    <t>运营周大妹</t>
  </si>
  <si>
    <t>93.03</t>
  </si>
  <si>
    <t>18885817911</t>
  </si>
  <si>
    <t xml:space="preserve"> 00:55</t>
  </si>
  <si>
    <t xml:space="preserve"> 01:15</t>
  </si>
  <si>
    <t>13587636744</t>
  </si>
  <si>
    <t>运营张广秀</t>
  </si>
  <si>
    <t>营运李锦迅</t>
  </si>
  <si>
    <t>19985280308</t>
  </si>
  <si>
    <t>454</t>
  </si>
  <si>
    <t>98.68</t>
  </si>
  <si>
    <t>18216698868</t>
  </si>
  <si>
    <t>17585582697</t>
  </si>
  <si>
    <t>70.41</t>
  </si>
  <si>
    <t>18085884903</t>
  </si>
  <si>
    <t>17586488172</t>
  </si>
  <si>
    <t>18084380036</t>
  </si>
  <si>
    <t>国际涂丽荣</t>
  </si>
  <si>
    <t>17684199287</t>
  </si>
  <si>
    <t>18286879722</t>
  </si>
  <si>
    <t>17785875478</t>
  </si>
  <si>
    <t>17708589553</t>
  </si>
  <si>
    <t>2280</t>
  </si>
  <si>
    <t>3196</t>
  </si>
  <si>
    <t>2896</t>
  </si>
  <si>
    <t>3096</t>
  </si>
  <si>
    <t>2940</t>
  </si>
  <si>
    <t>91.99</t>
  </si>
  <si>
    <t>15186262436</t>
  </si>
  <si>
    <t>19192588148</t>
  </si>
  <si>
    <t>516</t>
  </si>
  <si>
    <t>379</t>
  </si>
  <si>
    <t>73.45</t>
  </si>
  <si>
    <t>七部曹智勇</t>
  </si>
  <si>
    <t>17784882525</t>
  </si>
  <si>
    <t>0小时37分</t>
  </si>
  <si>
    <t>1080</t>
  </si>
  <si>
    <t>215</t>
  </si>
  <si>
    <t>82.08</t>
  </si>
  <si>
    <t>朱燕</t>
  </si>
  <si>
    <t>15329485777</t>
  </si>
  <si>
    <t>88.77</t>
  </si>
  <si>
    <t>18268777394</t>
  </si>
  <si>
    <t>1588</t>
  </si>
  <si>
    <t>1488</t>
  </si>
  <si>
    <t>86.65</t>
  </si>
  <si>
    <t>6520</t>
  </si>
  <si>
    <t>7580</t>
  </si>
  <si>
    <t>3710</t>
  </si>
  <si>
    <t>7110</t>
  </si>
  <si>
    <t>6794</t>
  </si>
  <si>
    <t>89.63</t>
  </si>
  <si>
    <t>钻石卡</t>
  </si>
  <si>
    <t>61</t>
  </si>
  <si>
    <t>89</t>
  </si>
  <si>
    <t>18386549561</t>
  </si>
  <si>
    <t xml:space="preserve"> 20:19</t>
  </si>
  <si>
    <t>1944</t>
  </si>
  <si>
    <t>1056</t>
  </si>
  <si>
    <t>1804</t>
  </si>
  <si>
    <t>1759</t>
  </si>
  <si>
    <t>90.48</t>
  </si>
  <si>
    <t>13368591658</t>
  </si>
  <si>
    <t>502</t>
  </si>
  <si>
    <t>81.23</t>
  </si>
  <si>
    <t>19908583034</t>
  </si>
  <si>
    <t>84.39</t>
  </si>
  <si>
    <t>17685221941</t>
  </si>
  <si>
    <t>生日</t>
  </si>
  <si>
    <t>4小时50分</t>
  </si>
  <si>
    <t>36.71</t>
  </si>
  <si>
    <t>18768656066</t>
  </si>
  <si>
    <t xml:space="preserve"> 20:04</t>
  </si>
  <si>
    <t>5小时50分</t>
  </si>
  <si>
    <t>袁营希</t>
  </si>
  <si>
    <t>13017042111</t>
  </si>
  <si>
    <t>4小时10分</t>
  </si>
  <si>
    <t>2700</t>
  </si>
  <si>
    <t>2402</t>
  </si>
  <si>
    <t>17737715961</t>
  </si>
  <si>
    <t>0小时39分</t>
  </si>
  <si>
    <t>641</t>
  </si>
  <si>
    <t>87.09</t>
  </si>
  <si>
    <t xml:space="preserve"> 21:09</t>
  </si>
  <si>
    <t>88.75</t>
  </si>
  <si>
    <t>曹洪</t>
  </si>
  <si>
    <t>17678989808</t>
  </si>
  <si>
    <t>226</t>
  </si>
  <si>
    <t>84.93</t>
  </si>
  <si>
    <t>雷松</t>
  </si>
  <si>
    <t>15121777403</t>
  </si>
  <si>
    <t>1074</t>
  </si>
  <si>
    <t>82.62</t>
  </si>
  <si>
    <t>V21(联)</t>
  </si>
  <si>
    <t xml:space="preserve"> 21:56</t>
  </si>
  <si>
    <t>3小时54分</t>
  </si>
  <si>
    <t>7520</t>
  </si>
  <si>
    <t>9760</t>
  </si>
  <si>
    <t>6040</t>
  </si>
  <si>
    <t>8960</t>
  </si>
  <si>
    <t>852</t>
  </si>
  <si>
    <t>8908</t>
  </si>
  <si>
    <t>娜娜</t>
  </si>
  <si>
    <t>13912630414</t>
  </si>
  <si>
    <t>940</t>
  </si>
  <si>
    <t>73.06</t>
  </si>
  <si>
    <t>4小时25分</t>
  </si>
  <si>
    <t xml:space="preserve"> 14:06</t>
  </si>
  <si>
    <t>12小时18分</t>
  </si>
  <si>
    <t>3564</t>
  </si>
  <si>
    <t>26280</t>
  </si>
  <si>
    <t>2324</t>
  </si>
  <si>
    <t>34008</t>
  </si>
  <si>
    <t>30344</t>
  </si>
  <si>
    <t>4069</t>
  </si>
  <si>
    <t>29939</t>
  </si>
  <si>
    <t>88.04</t>
  </si>
  <si>
    <t>2021-01-12</t>
  </si>
  <si>
    <t>17718083803</t>
  </si>
  <si>
    <t>88</t>
  </si>
  <si>
    <t>72.65</t>
  </si>
  <si>
    <t>彭健</t>
  </si>
  <si>
    <t>2300</t>
  </si>
  <si>
    <t>2950</t>
  </si>
  <si>
    <t>3780</t>
  </si>
  <si>
    <t>3609</t>
  </si>
  <si>
    <t>90.68</t>
  </si>
  <si>
    <t>15585807788</t>
  </si>
  <si>
    <t>17684218687</t>
  </si>
  <si>
    <t>936</t>
  </si>
  <si>
    <t>836</t>
  </si>
  <si>
    <t>82.05</t>
  </si>
  <si>
    <t>18985948708</t>
  </si>
  <si>
    <t>15085188875</t>
  </si>
  <si>
    <t>独立松龙</t>
  </si>
  <si>
    <t>18885810906</t>
  </si>
  <si>
    <t>349</t>
  </si>
  <si>
    <t>71.52</t>
  </si>
  <si>
    <t>徐荣凯,王秀军</t>
  </si>
  <si>
    <t>运营-李晨江</t>
  </si>
  <si>
    <t>17352786927</t>
  </si>
  <si>
    <t>运营郝勇付</t>
  </si>
  <si>
    <t>187</t>
  </si>
  <si>
    <t>719</t>
  </si>
  <si>
    <t>79.36</t>
  </si>
  <si>
    <t>美女</t>
  </si>
  <si>
    <t>16685081843</t>
  </si>
  <si>
    <t>运营-李达利</t>
  </si>
  <si>
    <t>美女台</t>
  </si>
  <si>
    <t>15286483991</t>
  </si>
  <si>
    <t>3小时32分</t>
  </si>
  <si>
    <t>914</t>
  </si>
  <si>
    <t>84.94</t>
  </si>
  <si>
    <t>1458</t>
  </si>
  <si>
    <t>174</t>
  </si>
  <si>
    <t>88.07</t>
  </si>
  <si>
    <t>邓惠</t>
  </si>
  <si>
    <t>18285849887</t>
  </si>
  <si>
    <t>1173</t>
  </si>
  <si>
    <t>19117854520</t>
  </si>
  <si>
    <t>17363286747</t>
  </si>
  <si>
    <t>4小时49分</t>
  </si>
  <si>
    <t>1264</t>
  </si>
  <si>
    <t>85.75</t>
  </si>
  <si>
    <t>王秀军,徐荣凯</t>
  </si>
  <si>
    <t>17586428990</t>
  </si>
  <si>
    <t>337</t>
  </si>
  <si>
    <t>62.05</t>
  </si>
  <si>
    <t>18973538794</t>
  </si>
  <si>
    <t>1214</t>
  </si>
  <si>
    <t>1190</t>
  </si>
  <si>
    <t>90.56</t>
  </si>
  <si>
    <t>15656567616</t>
  </si>
  <si>
    <t>17385128345</t>
  </si>
  <si>
    <t>5小时28分</t>
  </si>
  <si>
    <t>706</t>
  </si>
  <si>
    <t>606</t>
  </si>
  <si>
    <t>80.17</t>
  </si>
  <si>
    <t>赵欢</t>
  </si>
  <si>
    <t>18586462404</t>
  </si>
  <si>
    <t>63.76</t>
  </si>
  <si>
    <t>558</t>
  </si>
  <si>
    <t>79.04</t>
  </si>
  <si>
    <t>15597892287</t>
  </si>
  <si>
    <t>87.80</t>
  </si>
  <si>
    <t>13355735223</t>
  </si>
  <si>
    <t>554</t>
  </si>
  <si>
    <t>80.51</t>
  </si>
  <si>
    <t>17586443837</t>
  </si>
  <si>
    <t xml:space="preserve"> 22:54</t>
  </si>
  <si>
    <t>103</t>
  </si>
  <si>
    <t>15685891558</t>
  </si>
  <si>
    <t>18985483318</t>
  </si>
  <si>
    <t>13195183792</t>
  </si>
  <si>
    <t>王婷</t>
  </si>
  <si>
    <t>18286866380</t>
  </si>
  <si>
    <t>一部张冰琪</t>
  </si>
  <si>
    <t>13688588805</t>
  </si>
  <si>
    <t>罗</t>
  </si>
  <si>
    <t>18702443334</t>
  </si>
  <si>
    <t>74.61</t>
  </si>
  <si>
    <t>79.07</t>
  </si>
  <si>
    <t>18748727921</t>
  </si>
  <si>
    <t>17586432779</t>
  </si>
  <si>
    <t xml:space="preserve"> 19:33</t>
  </si>
  <si>
    <t>19885651568</t>
  </si>
  <si>
    <t>1小时5分</t>
  </si>
  <si>
    <t>15186361794</t>
  </si>
  <si>
    <t>96.92</t>
  </si>
  <si>
    <t xml:space="preserve"> 22:17</t>
  </si>
  <si>
    <t>1小时9分</t>
  </si>
  <si>
    <t xml:space="preserve"> 20:27</t>
  </si>
  <si>
    <t>5小时22分</t>
  </si>
  <si>
    <t>92.72</t>
  </si>
  <si>
    <t>18616125114</t>
  </si>
  <si>
    <t>18286829474</t>
  </si>
  <si>
    <t>18508581594</t>
  </si>
  <si>
    <t>15585892671</t>
  </si>
  <si>
    <t xml:space="preserve"> 02:07</t>
  </si>
  <si>
    <t>82.14</t>
  </si>
  <si>
    <t>13385583765</t>
  </si>
  <si>
    <t>3小时49分</t>
  </si>
  <si>
    <t>19117876448</t>
  </si>
  <si>
    <t xml:space="preserve"> 21:44</t>
  </si>
  <si>
    <t>17586437628</t>
  </si>
  <si>
    <t>18084146789</t>
  </si>
  <si>
    <t>13320</t>
  </si>
  <si>
    <t>13420</t>
  </si>
  <si>
    <t>12720</t>
  </si>
  <si>
    <t>450</t>
  </si>
  <si>
    <t>12970</t>
  </si>
  <si>
    <t>96.65</t>
  </si>
  <si>
    <t>13238543331</t>
  </si>
  <si>
    <t>金卡</t>
  </si>
  <si>
    <t>272</t>
  </si>
  <si>
    <t>70.04</t>
  </si>
  <si>
    <t>王秀军,二部徐超</t>
  </si>
  <si>
    <t>10340</t>
  </si>
  <si>
    <t>10460</t>
  </si>
  <si>
    <t>9860</t>
  </si>
  <si>
    <t>295</t>
  </si>
  <si>
    <t>10165</t>
  </si>
  <si>
    <t>97.18</t>
  </si>
  <si>
    <t>刘开</t>
  </si>
  <si>
    <t>15597880064</t>
  </si>
  <si>
    <t>3小时48分</t>
  </si>
  <si>
    <t>2760</t>
  </si>
  <si>
    <t>2538</t>
  </si>
  <si>
    <t>91.96</t>
  </si>
  <si>
    <t>18566330144</t>
  </si>
  <si>
    <t>722</t>
  </si>
  <si>
    <t>80.22</t>
  </si>
  <si>
    <t>18084107029</t>
  </si>
  <si>
    <t>71.98</t>
  </si>
  <si>
    <t>4060</t>
  </si>
  <si>
    <t>3460</t>
  </si>
  <si>
    <t>3342</t>
  </si>
  <si>
    <t>15086408839</t>
  </si>
  <si>
    <t xml:space="preserve"> 02:02</t>
  </si>
  <si>
    <t>1740</t>
  </si>
  <si>
    <t>79.77</t>
  </si>
  <si>
    <t>5220</t>
  </si>
  <si>
    <t>5050</t>
  </si>
  <si>
    <t>4981</t>
  </si>
  <si>
    <t>91.56</t>
  </si>
  <si>
    <t>陈欢</t>
  </si>
  <si>
    <t>15121715408</t>
  </si>
  <si>
    <t>尹成涛</t>
  </si>
  <si>
    <t>680</t>
  </si>
  <si>
    <t>84.36</t>
  </si>
  <si>
    <t>1130</t>
  </si>
  <si>
    <t>3470</t>
  </si>
  <si>
    <t>3429</t>
  </si>
  <si>
    <t>93.69</t>
  </si>
  <si>
    <t>18085889442</t>
  </si>
  <si>
    <t>870</t>
  </si>
  <si>
    <t>1450</t>
  </si>
  <si>
    <t>1404</t>
  </si>
  <si>
    <t>10440</t>
  </si>
  <si>
    <t>9840</t>
  </si>
  <si>
    <t>10145</t>
  </si>
  <si>
    <t>97.17</t>
  </si>
  <si>
    <t>53</t>
  </si>
  <si>
    <t>2780</t>
  </si>
  <si>
    <t>245</t>
  </si>
  <si>
    <t>2655</t>
  </si>
  <si>
    <t>91.55</t>
  </si>
  <si>
    <t xml:space="preserve"> 19:41</t>
  </si>
  <si>
    <t>1464</t>
  </si>
  <si>
    <t>1364</t>
  </si>
  <si>
    <t>1301</t>
  </si>
  <si>
    <t>1266</t>
  </si>
  <si>
    <t>1166</t>
  </si>
  <si>
    <t>86.57</t>
  </si>
  <si>
    <t>V16+</t>
  </si>
  <si>
    <t xml:space="preserve"> 23:18</t>
  </si>
  <si>
    <t>1174</t>
  </si>
  <si>
    <t>88.94</t>
  </si>
  <si>
    <t>11270</t>
  </si>
  <si>
    <t>12038</t>
  </si>
  <si>
    <t>530</t>
  </si>
  <si>
    <t>11308</t>
  </si>
  <si>
    <t>11601</t>
  </si>
  <si>
    <t>96.37</t>
  </si>
  <si>
    <t>张佳</t>
  </si>
  <si>
    <t>19110701116</t>
  </si>
  <si>
    <t>1239</t>
  </si>
  <si>
    <t>先锋-罗龙</t>
  </si>
  <si>
    <t>3340</t>
  </si>
  <si>
    <t>2990</t>
  </si>
  <si>
    <t>82.04</t>
  </si>
  <si>
    <t>20620</t>
  </si>
  <si>
    <t>20960</t>
  </si>
  <si>
    <t>19780</t>
  </si>
  <si>
    <t>19926</t>
  </si>
  <si>
    <t>95.07</t>
  </si>
  <si>
    <t>9335</t>
  </si>
  <si>
    <t>10035</t>
  </si>
  <si>
    <t>4985</t>
  </si>
  <si>
    <t>9205</t>
  </si>
  <si>
    <t>1321</t>
  </si>
  <si>
    <t>8714</t>
  </si>
  <si>
    <t>86.84</t>
  </si>
  <si>
    <t xml:space="preserve"> 19:57</t>
  </si>
  <si>
    <t>5小时16分</t>
  </si>
  <si>
    <t>2114</t>
  </si>
  <si>
    <t>2314</t>
  </si>
  <si>
    <t>332</t>
  </si>
  <si>
    <t>1982</t>
  </si>
  <si>
    <t>85.65</t>
  </si>
  <si>
    <t>王秀军,五部陈永勇</t>
  </si>
  <si>
    <t>13238536666</t>
  </si>
  <si>
    <t>424</t>
  </si>
  <si>
    <t>394</t>
  </si>
  <si>
    <t>48.17</t>
  </si>
  <si>
    <t xml:space="preserve"> 14:59</t>
  </si>
  <si>
    <t>11小时18分</t>
  </si>
  <si>
    <t>2388</t>
  </si>
  <si>
    <t>10055</t>
  </si>
  <si>
    <t>3248</t>
  </si>
  <si>
    <t>17991</t>
  </si>
  <si>
    <t>683</t>
  </si>
  <si>
    <t>1017</t>
  </si>
  <si>
    <t>15303</t>
  </si>
  <si>
    <t>2874</t>
  </si>
  <si>
    <t>15117</t>
  </si>
  <si>
    <t>84.03</t>
  </si>
  <si>
    <t>199</t>
  </si>
  <si>
    <t>王泽江</t>
  </si>
  <si>
    <t>18768655757</t>
  </si>
  <si>
    <t>4小时43分</t>
  </si>
  <si>
    <t>1608</t>
  </si>
  <si>
    <t>284</t>
  </si>
  <si>
    <t>84.29</t>
  </si>
  <si>
    <t>徐荣凯,</t>
  </si>
  <si>
    <t>2021-01-13</t>
  </si>
  <si>
    <t>18685826432</t>
  </si>
  <si>
    <t xml:space="preserve"> 02:03</t>
  </si>
  <si>
    <t>72.41</t>
  </si>
  <si>
    <t>18286843514</t>
  </si>
  <si>
    <t xml:space="preserve"> 02:04</t>
  </si>
  <si>
    <t>1232</t>
  </si>
  <si>
    <t>133</t>
  </si>
  <si>
    <t>1247</t>
  </si>
  <si>
    <t>90.36</t>
  </si>
  <si>
    <t>15685631808</t>
  </si>
  <si>
    <t>二部王四超</t>
  </si>
  <si>
    <t>18184287221</t>
  </si>
  <si>
    <t>18216601727</t>
  </si>
  <si>
    <t>5小时25分</t>
  </si>
  <si>
    <t>392</t>
  </si>
  <si>
    <t>1028</t>
  </si>
  <si>
    <t>王秀军2</t>
  </si>
  <si>
    <t>18083686926</t>
  </si>
  <si>
    <t>18785820667</t>
  </si>
  <si>
    <t>13639164969</t>
  </si>
  <si>
    <t>1038</t>
  </si>
  <si>
    <t>152</t>
  </si>
  <si>
    <t>87.72</t>
  </si>
  <si>
    <t>18216500884</t>
  </si>
  <si>
    <t>614</t>
  </si>
  <si>
    <t>王秀军2,徐荣凯</t>
  </si>
  <si>
    <t>18083688887</t>
  </si>
  <si>
    <t>13398582225</t>
  </si>
  <si>
    <t>15657515281</t>
  </si>
  <si>
    <t>127</t>
  </si>
  <si>
    <t>81</t>
  </si>
  <si>
    <t>81.51</t>
  </si>
  <si>
    <t>15587979839</t>
  </si>
  <si>
    <t>13554787621</t>
  </si>
  <si>
    <t>17785185544</t>
  </si>
  <si>
    <t>904</t>
  </si>
  <si>
    <t>804</t>
  </si>
  <si>
    <t>86.28</t>
  </si>
  <si>
    <t>18216979319</t>
  </si>
  <si>
    <t>17586487239</t>
  </si>
  <si>
    <t>2小时8分</t>
  </si>
  <si>
    <t>742</t>
  </si>
  <si>
    <t xml:space="preserve"> 20:18</t>
  </si>
  <si>
    <t>83.57</t>
  </si>
  <si>
    <t>117</t>
  </si>
  <si>
    <t>41.50</t>
  </si>
  <si>
    <t>18020227117</t>
  </si>
  <si>
    <t xml:space="preserve"> 01:07</t>
  </si>
  <si>
    <t>15519470867</t>
  </si>
  <si>
    <t xml:space="preserve"> 19:55</t>
  </si>
  <si>
    <t>18748665861</t>
  </si>
  <si>
    <t>18285349268</t>
  </si>
  <si>
    <t xml:space="preserve"> 19:58</t>
  </si>
  <si>
    <t>18046690634</t>
  </si>
  <si>
    <t>757</t>
  </si>
  <si>
    <t>85.25</t>
  </si>
  <si>
    <t>18985923325</t>
  </si>
  <si>
    <t xml:space="preserve"> 19:52</t>
  </si>
  <si>
    <t>4小时32分</t>
  </si>
  <si>
    <t>4小时31分</t>
  </si>
  <si>
    <t>85.46</t>
  </si>
  <si>
    <t>13116285105</t>
  </si>
  <si>
    <t>18886816898</t>
  </si>
  <si>
    <t>615</t>
  </si>
  <si>
    <t>83.56</t>
  </si>
  <si>
    <t>80.95</t>
  </si>
  <si>
    <t>15338692252</t>
  </si>
  <si>
    <t>1084</t>
  </si>
  <si>
    <t>王秀军2,王秀军</t>
  </si>
  <si>
    <t>18386478201</t>
  </si>
  <si>
    <t>八部王先胜</t>
  </si>
  <si>
    <t xml:space="preserve"> 19:38</t>
  </si>
  <si>
    <t>周光灿</t>
  </si>
  <si>
    <t>17785547519</t>
  </si>
  <si>
    <t>19816982340</t>
  </si>
  <si>
    <t xml:space="preserve"> 20:16</t>
  </si>
  <si>
    <t>234</t>
  </si>
  <si>
    <t>94.87</t>
  </si>
  <si>
    <t xml:space="preserve"> 19:40</t>
  </si>
  <si>
    <t xml:space="preserve"> 19:50</t>
  </si>
  <si>
    <t>15908583535</t>
  </si>
  <si>
    <t>15870303250</t>
  </si>
  <si>
    <t>97.72</t>
  </si>
  <si>
    <t>17586451114</t>
  </si>
  <si>
    <t>17785186392</t>
  </si>
  <si>
    <t xml:space="preserve"> 19:51</t>
  </si>
  <si>
    <t>6小时10分</t>
  </si>
  <si>
    <t>19117830467</t>
  </si>
  <si>
    <t xml:space="preserve"> 00:46</t>
  </si>
  <si>
    <t>19885631742</t>
  </si>
  <si>
    <t xml:space="preserve"> 21:03</t>
  </si>
  <si>
    <t>16685360530</t>
  </si>
  <si>
    <t>17885375994</t>
  </si>
  <si>
    <t xml:space="preserve"> 20:05</t>
  </si>
  <si>
    <t>514</t>
  </si>
  <si>
    <t>97.67</t>
  </si>
  <si>
    <t>15334537629</t>
  </si>
  <si>
    <t>0小时57分</t>
  </si>
  <si>
    <t>17684080386</t>
  </si>
  <si>
    <t>3小时52分</t>
  </si>
  <si>
    <t>462</t>
  </si>
  <si>
    <t>98.72</t>
  </si>
  <si>
    <t>15519513832</t>
  </si>
  <si>
    <t xml:space="preserve"> 22:12</t>
  </si>
  <si>
    <t>15285827152</t>
  </si>
  <si>
    <t xml:space="preserve"> 20:06</t>
  </si>
  <si>
    <t>98.65</t>
  </si>
  <si>
    <t>15106217031</t>
  </si>
  <si>
    <t>聂荣   一部维护</t>
  </si>
  <si>
    <t>53.10</t>
  </si>
  <si>
    <t>严沐瑶</t>
  </si>
  <si>
    <t>18985478001</t>
  </si>
  <si>
    <t>5168</t>
  </si>
  <si>
    <t>4858</t>
  </si>
  <si>
    <t>335</t>
  </si>
  <si>
    <t>4833</t>
  </si>
  <si>
    <t>93.52</t>
  </si>
  <si>
    <t>八部王涛,王秀军,</t>
  </si>
  <si>
    <t>星</t>
  </si>
  <si>
    <t>13678589149</t>
  </si>
  <si>
    <t>69.72</t>
  </si>
  <si>
    <t>33.61</t>
  </si>
  <si>
    <t>1460</t>
  </si>
  <si>
    <t>陈小强</t>
  </si>
  <si>
    <t>15123897069</t>
  </si>
  <si>
    <t>2840</t>
  </si>
  <si>
    <t>2530</t>
  </si>
  <si>
    <t>344</t>
  </si>
  <si>
    <t>2496</t>
  </si>
  <si>
    <t>87.89</t>
  </si>
  <si>
    <t>周清力</t>
  </si>
  <si>
    <t>18608582182</t>
  </si>
  <si>
    <t>224</t>
  </si>
  <si>
    <t>79.64</t>
  </si>
  <si>
    <t>田翊霖</t>
  </si>
  <si>
    <t>15685633754</t>
  </si>
  <si>
    <t>一部颜佳云</t>
  </si>
  <si>
    <t>991</t>
  </si>
  <si>
    <t>82.58</t>
  </si>
  <si>
    <t>17384186276</t>
  </si>
  <si>
    <t>1532</t>
  </si>
  <si>
    <t>91.41</t>
  </si>
  <si>
    <t>陈佳福</t>
  </si>
  <si>
    <t>17639845198</t>
  </si>
  <si>
    <t>徐琪</t>
  </si>
  <si>
    <t>17316351673</t>
  </si>
  <si>
    <t>18216785078</t>
  </si>
  <si>
    <t>1418</t>
  </si>
  <si>
    <t>89.75</t>
  </si>
  <si>
    <t>15950935513</t>
  </si>
  <si>
    <t>商家卡 +消费</t>
  </si>
  <si>
    <t>1913</t>
  </si>
  <si>
    <t>933</t>
  </si>
  <si>
    <t>1742</t>
  </si>
  <si>
    <t>40.45</t>
  </si>
  <si>
    <t>杨凯</t>
  </si>
  <si>
    <t>18085868585</t>
  </si>
  <si>
    <t>1993</t>
  </si>
  <si>
    <t>郑伟</t>
  </si>
  <si>
    <t>15597875574</t>
  </si>
  <si>
    <t>2068</t>
  </si>
  <si>
    <t>5308</t>
  </si>
  <si>
    <t>5058</t>
  </si>
  <si>
    <t>5018</t>
  </si>
  <si>
    <t>94.54</t>
  </si>
  <si>
    <t>15088344841</t>
  </si>
  <si>
    <t>1144</t>
  </si>
  <si>
    <t>89.38</t>
  </si>
  <si>
    <t>3998</t>
  </si>
  <si>
    <t>13639164371</t>
  </si>
  <si>
    <t>18670112317</t>
  </si>
  <si>
    <t>18984488082</t>
  </si>
  <si>
    <t>3900</t>
  </si>
  <si>
    <t>6422</t>
  </si>
  <si>
    <t>3020</t>
  </si>
  <si>
    <t>5184</t>
  </si>
  <si>
    <t>5572</t>
  </si>
  <si>
    <t>5598</t>
  </si>
  <si>
    <t>87.17</t>
  </si>
  <si>
    <t>3300</t>
  </si>
  <si>
    <t>2673</t>
  </si>
  <si>
    <t>梁</t>
  </si>
  <si>
    <t>19985107757</t>
  </si>
  <si>
    <t>2800</t>
  </si>
  <si>
    <t>281</t>
  </si>
  <si>
    <t>3219</t>
  </si>
  <si>
    <t>91.97</t>
  </si>
  <si>
    <t>62</t>
  </si>
  <si>
    <t>熊庚</t>
  </si>
  <si>
    <t>18685825575</t>
  </si>
  <si>
    <t>五部陈永勇,</t>
  </si>
  <si>
    <t xml:space="preserve"> 16:59</t>
  </si>
  <si>
    <t xml:space="preserve"> 02:18</t>
  </si>
  <si>
    <t>9小时18分</t>
  </si>
  <si>
    <t>1345</t>
  </si>
  <si>
    <t>6530</t>
  </si>
  <si>
    <t>3518</t>
  </si>
  <si>
    <t>2500</t>
  </si>
  <si>
    <t>24073</t>
  </si>
  <si>
    <t>10580</t>
  </si>
  <si>
    <t>22648</t>
  </si>
  <si>
    <t>1886</t>
  </si>
  <si>
    <t>22187</t>
  </si>
  <si>
    <t>92.17</t>
  </si>
  <si>
    <t>96.83</t>
  </si>
  <si>
    <t>刘恋</t>
  </si>
  <si>
    <t>17608582322</t>
  </si>
  <si>
    <t>93.09</t>
  </si>
  <si>
    <t>142</t>
  </si>
  <si>
    <t>0小时38分</t>
  </si>
  <si>
    <t>先锋王安云</t>
  </si>
  <si>
    <t>0小时15分</t>
  </si>
  <si>
    <t>141</t>
  </si>
  <si>
    <t>97.21</t>
  </si>
  <si>
    <t>2021-01-14</t>
  </si>
  <si>
    <t>左萌梦</t>
  </si>
  <si>
    <t>13628583584</t>
  </si>
  <si>
    <t>2022</t>
  </si>
  <si>
    <t>1922</t>
  </si>
  <si>
    <t>93.18</t>
  </si>
  <si>
    <t>八部王涛,</t>
  </si>
  <si>
    <t>一部陈儒敏</t>
  </si>
  <si>
    <t>18798126514</t>
  </si>
  <si>
    <t>640</t>
  </si>
  <si>
    <t>1553</t>
  </si>
  <si>
    <t>90.50</t>
  </si>
  <si>
    <t>王勋</t>
  </si>
  <si>
    <t>18383003989</t>
  </si>
  <si>
    <t xml:space="preserve"> 22:46</t>
  </si>
  <si>
    <t>953</t>
  </si>
  <si>
    <t>88.57</t>
  </si>
  <si>
    <t>16685361665</t>
  </si>
  <si>
    <t>86.43</t>
  </si>
  <si>
    <t>18585042965</t>
  </si>
  <si>
    <t>18184355823</t>
  </si>
  <si>
    <t xml:space="preserve"> 01:29</t>
  </si>
  <si>
    <t>763</t>
  </si>
  <si>
    <t>86.12</t>
  </si>
  <si>
    <t>1120</t>
  </si>
  <si>
    <t>15885201367</t>
  </si>
  <si>
    <t>龚</t>
  </si>
  <si>
    <t>17708587717</t>
  </si>
  <si>
    <t>1672</t>
  </si>
  <si>
    <t>1570</t>
  </si>
  <si>
    <t>89.71</t>
  </si>
  <si>
    <t>17602321987</t>
  </si>
  <si>
    <t>18885813878</t>
  </si>
  <si>
    <t>运营-王忠艳</t>
  </si>
  <si>
    <t>17684284414</t>
  </si>
  <si>
    <t>15160072413</t>
  </si>
  <si>
    <t>1178</t>
  </si>
  <si>
    <t>87.69</t>
  </si>
  <si>
    <t>1572</t>
  </si>
  <si>
    <t>1517</t>
  </si>
  <si>
    <t>舞台部员工生日台</t>
  </si>
  <si>
    <t>4小时29分</t>
  </si>
  <si>
    <t>195</t>
  </si>
  <si>
    <t>-95</t>
  </si>
  <si>
    <t>4770</t>
  </si>
  <si>
    <t>17684089957</t>
  </si>
  <si>
    <t>1899</t>
  </si>
  <si>
    <t>1799</t>
  </si>
  <si>
    <t>1752</t>
  </si>
  <si>
    <t>92.26</t>
  </si>
  <si>
    <t>18286844495</t>
  </si>
  <si>
    <t xml:space="preserve"> 20:39</t>
  </si>
  <si>
    <t>89.55</t>
  </si>
  <si>
    <t>17685285883</t>
  </si>
  <si>
    <t>455</t>
  </si>
  <si>
    <t>80.11</t>
  </si>
  <si>
    <t>15685813376</t>
  </si>
  <si>
    <t>18185894443</t>
  </si>
  <si>
    <t>13182593591</t>
  </si>
  <si>
    <t>843</t>
  </si>
  <si>
    <t>86.02</t>
  </si>
  <si>
    <t>18223258784</t>
  </si>
  <si>
    <t>1278</t>
  </si>
  <si>
    <t>205</t>
  </si>
  <si>
    <t>85.12</t>
  </si>
  <si>
    <t>3228</t>
  </si>
  <si>
    <t>3128</t>
  </si>
  <si>
    <t>3010</t>
  </si>
  <si>
    <t>93.25</t>
  </si>
  <si>
    <t>15692782081</t>
  </si>
  <si>
    <t>独立刘松</t>
  </si>
  <si>
    <t>790</t>
  </si>
  <si>
    <t>17586183528</t>
  </si>
  <si>
    <t>18748658471</t>
  </si>
  <si>
    <t>89.81</t>
  </si>
  <si>
    <t>K25</t>
  </si>
  <si>
    <t>17769436416</t>
  </si>
  <si>
    <t>629</t>
  </si>
  <si>
    <t>81.06</t>
  </si>
  <si>
    <t>98.08</t>
  </si>
  <si>
    <t>先锋谭建建</t>
  </si>
  <si>
    <t>90.69</t>
  </si>
  <si>
    <t>18216729724</t>
  </si>
  <si>
    <t>18076016907</t>
  </si>
  <si>
    <t>95.05</t>
  </si>
  <si>
    <t>国际刘小翠</t>
  </si>
  <si>
    <t>15186844331</t>
  </si>
  <si>
    <t>19902828242</t>
  </si>
  <si>
    <t>15585800555</t>
  </si>
  <si>
    <t>18786518101</t>
  </si>
  <si>
    <t>98.17</t>
  </si>
  <si>
    <t>18275260570</t>
  </si>
  <si>
    <t>19117856303</t>
  </si>
  <si>
    <t>15761457427</t>
  </si>
  <si>
    <t>16683883710</t>
  </si>
  <si>
    <t>18786562355</t>
  </si>
  <si>
    <t>95.96</t>
  </si>
  <si>
    <t>雷剑</t>
  </si>
  <si>
    <t>18216826668</t>
  </si>
  <si>
    <t>90.77</t>
  </si>
  <si>
    <t>13617956131</t>
  </si>
  <si>
    <t>1134</t>
  </si>
  <si>
    <t>1622</t>
  </si>
  <si>
    <t>87.55</t>
  </si>
  <si>
    <t>李娜</t>
  </si>
  <si>
    <t>18768754775</t>
  </si>
  <si>
    <t>1708</t>
  </si>
  <si>
    <t>1309</t>
  </si>
  <si>
    <t>76.64</t>
  </si>
  <si>
    <t>2376</t>
  </si>
  <si>
    <t>3562</t>
  </si>
  <si>
    <t>89.95</t>
  </si>
  <si>
    <t>刘茂</t>
  </si>
  <si>
    <t>2612</t>
  </si>
  <si>
    <t>1684</t>
  </si>
  <si>
    <t>2392</t>
  </si>
  <si>
    <t>353</t>
  </si>
  <si>
    <t>2259</t>
  </si>
  <si>
    <t>86.49</t>
  </si>
  <si>
    <t>,王秀军2</t>
  </si>
  <si>
    <t>林芳</t>
  </si>
  <si>
    <t>17716693120</t>
  </si>
  <si>
    <t>黑金</t>
  </si>
  <si>
    <t>1470</t>
  </si>
  <si>
    <t>1370</t>
  </si>
  <si>
    <t>1315</t>
  </si>
  <si>
    <t>89.46</t>
  </si>
  <si>
    <t>二部徐超,</t>
  </si>
  <si>
    <t>18585423339</t>
  </si>
  <si>
    <t>1726</t>
  </si>
  <si>
    <t>91.42</t>
  </si>
  <si>
    <t>小尾巴</t>
  </si>
  <si>
    <t>18785859358</t>
  </si>
  <si>
    <t>1494</t>
  </si>
  <si>
    <t>192</t>
  </si>
  <si>
    <t>1302</t>
  </si>
  <si>
    <t>87.15</t>
  </si>
  <si>
    <t>17369293497</t>
  </si>
  <si>
    <t>71.05</t>
  </si>
  <si>
    <t>84.20</t>
  </si>
  <si>
    <t>白文江</t>
  </si>
  <si>
    <t>18184299456</t>
  </si>
  <si>
    <t>2577</t>
  </si>
  <si>
    <t>94.46</t>
  </si>
  <si>
    <t>16685188883</t>
  </si>
  <si>
    <t>0小时55分</t>
  </si>
  <si>
    <t>1327</t>
  </si>
  <si>
    <t>89.66</t>
  </si>
  <si>
    <t>15572507789</t>
  </si>
  <si>
    <t>42.31</t>
  </si>
  <si>
    <t>田藏雪</t>
  </si>
  <si>
    <t>15685846697</t>
  </si>
  <si>
    <t>5小时57分</t>
  </si>
  <si>
    <t>1612</t>
  </si>
  <si>
    <t>1732</t>
  </si>
  <si>
    <t>2320</t>
  </si>
  <si>
    <t>2281</t>
  </si>
  <si>
    <t>94.26</t>
  </si>
  <si>
    <t>八部王涛,王秀军</t>
  </si>
  <si>
    <t>17605893741</t>
  </si>
  <si>
    <t>2660</t>
  </si>
  <si>
    <t>2498</t>
  </si>
  <si>
    <t>93.91</t>
  </si>
  <si>
    <t>13096888871</t>
  </si>
  <si>
    <t>4100</t>
  </si>
  <si>
    <t>623</t>
  </si>
  <si>
    <t>3477</t>
  </si>
  <si>
    <t>84.80</t>
  </si>
  <si>
    <t>422</t>
  </si>
  <si>
    <t>六部孙浩,,王秀军</t>
  </si>
  <si>
    <t>梦总</t>
  </si>
  <si>
    <t>15885937335</t>
  </si>
  <si>
    <t>4220</t>
  </si>
  <si>
    <t>3870</t>
  </si>
  <si>
    <t>85.78</t>
  </si>
  <si>
    <t>18685893434</t>
  </si>
  <si>
    <t>82.91</t>
  </si>
  <si>
    <t xml:space="preserve"> 19:36</t>
  </si>
  <si>
    <t xml:space="preserve"> 02:20</t>
  </si>
  <si>
    <t>6小时44分</t>
  </si>
  <si>
    <t>15669</t>
  </si>
  <si>
    <t>3576</t>
  </si>
  <si>
    <t>21061</t>
  </si>
  <si>
    <t>19895</t>
  </si>
  <si>
    <t>19718</t>
  </si>
  <si>
    <t>93.62</t>
  </si>
  <si>
    <t>2021-01-15</t>
  </si>
  <si>
    <t>19157298425</t>
  </si>
  <si>
    <t>1222</t>
  </si>
  <si>
    <t>15519533701</t>
  </si>
  <si>
    <t>69.88</t>
  </si>
  <si>
    <t>17585820702</t>
  </si>
  <si>
    <t>3小时9分</t>
  </si>
  <si>
    <t>17397224140</t>
  </si>
  <si>
    <t>714</t>
  </si>
  <si>
    <t>326</t>
  </si>
  <si>
    <t>83.75</t>
  </si>
  <si>
    <t>李永贵</t>
  </si>
  <si>
    <t>15988749336</t>
  </si>
  <si>
    <t xml:space="preserve"> 02:21</t>
  </si>
  <si>
    <t>1373</t>
  </si>
  <si>
    <t>86.03</t>
  </si>
  <si>
    <t>13984616349</t>
  </si>
  <si>
    <t>937</t>
  </si>
  <si>
    <t>七哥</t>
  </si>
  <si>
    <t>18608587654</t>
  </si>
  <si>
    <t>1640</t>
  </si>
  <si>
    <t>1508</t>
  </si>
  <si>
    <t>91.95</t>
  </si>
  <si>
    <t>1040</t>
  </si>
  <si>
    <t>87.84</t>
  </si>
  <si>
    <t>990</t>
  </si>
  <si>
    <t>1866</t>
  </si>
  <si>
    <t>1090</t>
  </si>
  <si>
    <t>1766</t>
  </si>
  <si>
    <t>179</t>
  </si>
  <si>
    <t>1687</t>
  </si>
  <si>
    <t>90.41</t>
  </si>
  <si>
    <t>宴请台</t>
  </si>
  <si>
    <t>1736</t>
  </si>
  <si>
    <t>1248</t>
  </si>
  <si>
    <t>1636</t>
  </si>
  <si>
    <t>1597</t>
  </si>
  <si>
    <t>李柱</t>
  </si>
  <si>
    <t>18685889469</t>
  </si>
  <si>
    <t>4小时40分</t>
  </si>
  <si>
    <t>管廷富</t>
  </si>
  <si>
    <t>1402</t>
  </si>
  <si>
    <t>1219</t>
  </si>
  <si>
    <t>86.95</t>
  </si>
  <si>
    <t>18212917888</t>
  </si>
  <si>
    <t>18586461575</t>
  </si>
  <si>
    <t>45.45</t>
  </si>
  <si>
    <t>18785782372</t>
  </si>
  <si>
    <t>13158077849</t>
  </si>
  <si>
    <t>先锋杨秀兰</t>
  </si>
  <si>
    <t>1582</t>
  </si>
  <si>
    <t>1482</t>
  </si>
  <si>
    <t>1403</t>
  </si>
  <si>
    <t>吴超</t>
  </si>
  <si>
    <t>18702450415</t>
  </si>
  <si>
    <t>1384</t>
  </si>
  <si>
    <t>1892</t>
  </si>
  <si>
    <t>1792</t>
  </si>
  <si>
    <t>1707</t>
  </si>
  <si>
    <t>90.22</t>
  </si>
  <si>
    <t>运营-唐倩颖</t>
  </si>
  <si>
    <t>18984411239</t>
  </si>
  <si>
    <t>15519516776</t>
  </si>
  <si>
    <t>18286818623</t>
  </si>
  <si>
    <t xml:space="preserve"> 19:56</t>
  </si>
  <si>
    <t>17718085562</t>
  </si>
  <si>
    <t>1696</t>
  </si>
  <si>
    <t>1902</t>
  </si>
  <si>
    <t>18185884724</t>
  </si>
  <si>
    <t>18285854419</t>
  </si>
  <si>
    <t>18111214026</t>
  </si>
  <si>
    <t>独立团团建</t>
  </si>
  <si>
    <t>0小时26分</t>
  </si>
  <si>
    <t>15585808120</t>
  </si>
  <si>
    <t>5小时37分</t>
  </si>
  <si>
    <t>16608585807</t>
  </si>
  <si>
    <t>18212848965</t>
  </si>
  <si>
    <t>17605893241</t>
  </si>
  <si>
    <t xml:space="preserve"> 20:21</t>
  </si>
  <si>
    <t>18216945617</t>
  </si>
  <si>
    <t>17508582069</t>
  </si>
  <si>
    <t>4小时30分</t>
  </si>
  <si>
    <t>13885819539</t>
  </si>
  <si>
    <t>国际聂希彤</t>
  </si>
  <si>
    <t>15286462783</t>
  </si>
  <si>
    <t>4小时56分</t>
  </si>
  <si>
    <t>17586087775</t>
  </si>
  <si>
    <t>65</t>
  </si>
  <si>
    <t>739</t>
  </si>
  <si>
    <t>91.92</t>
  </si>
  <si>
    <t>13048560350</t>
  </si>
  <si>
    <t>13639170752</t>
  </si>
  <si>
    <t>17684004820</t>
  </si>
  <si>
    <t>2041</t>
  </si>
  <si>
    <t>85.04</t>
  </si>
  <si>
    <t>,七部李忠语</t>
  </si>
  <si>
    <t>13339082014</t>
  </si>
  <si>
    <t>17585488148</t>
  </si>
  <si>
    <t>18586467339</t>
  </si>
  <si>
    <t>90.42</t>
  </si>
  <si>
    <t>18285875752</t>
  </si>
  <si>
    <t>17308405220</t>
  </si>
  <si>
    <t>197</t>
  </si>
  <si>
    <t>1103</t>
  </si>
  <si>
    <t>84.85</t>
  </si>
  <si>
    <t>65.66</t>
  </si>
  <si>
    <t>15519534905</t>
  </si>
  <si>
    <t>1838</t>
  </si>
  <si>
    <t>1657</t>
  </si>
  <si>
    <t>85.06</t>
  </si>
  <si>
    <t>2902</t>
  </si>
  <si>
    <t>87.94</t>
  </si>
  <si>
    <t>873</t>
  </si>
  <si>
    <t>86.61</t>
  </si>
  <si>
    <t>国际杨菊,</t>
  </si>
  <si>
    <t>18285854321</t>
  </si>
  <si>
    <t>86.56</t>
  </si>
  <si>
    <t>四哥</t>
  </si>
  <si>
    <t>17586400789</t>
  </si>
  <si>
    <t>84.62</t>
  </si>
  <si>
    <t>陈永勇</t>
  </si>
  <si>
    <t>15570502002</t>
  </si>
  <si>
    <t>46.51</t>
  </si>
  <si>
    <t>-53</t>
  </si>
  <si>
    <t>18185801540</t>
  </si>
  <si>
    <t>副总经理</t>
  </si>
  <si>
    <t>15338580657</t>
  </si>
  <si>
    <t>刘孟桃</t>
  </si>
  <si>
    <t>15519868957</t>
  </si>
  <si>
    <t>16685345493</t>
  </si>
  <si>
    <t>67.72</t>
  </si>
  <si>
    <t>5020</t>
  </si>
  <si>
    <t>1787</t>
  </si>
  <si>
    <t>65.10</t>
  </si>
  <si>
    <t>18768745924</t>
  </si>
  <si>
    <t>86.70</t>
  </si>
  <si>
    <t>11.89</t>
  </si>
  <si>
    <t>678</t>
  </si>
  <si>
    <t>1066</t>
  </si>
  <si>
    <t>972</t>
  </si>
  <si>
    <t>83.36</t>
  </si>
  <si>
    <t>2小时12分</t>
  </si>
  <si>
    <t>840</t>
  </si>
  <si>
    <t>354</t>
  </si>
  <si>
    <t>57.86</t>
  </si>
  <si>
    <t>7120</t>
  </si>
  <si>
    <t>5360</t>
  </si>
  <si>
    <t>6170</t>
  </si>
  <si>
    <t>1421</t>
  </si>
  <si>
    <t>5699</t>
  </si>
  <si>
    <t>80.04</t>
  </si>
  <si>
    <t>3459</t>
  </si>
  <si>
    <t>,李文</t>
  </si>
  <si>
    <t>王明祥</t>
  </si>
  <si>
    <t>18685805877</t>
  </si>
  <si>
    <t>721</t>
  </si>
  <si>
    <t>-0.14</t>
  </si>
  <si>
    <t xml:space="preserve"> 19:44</t>
  </si>
  <si>
    <t xml:space="preserve"> 02:27</t>
  </si>
  <si>
    <t>6小时42分</t>
  </si>
  <si>
    <t>25974</t>
  </si>
  <si>
    <t>31270</t>
  </si>
  <si>
    <t>30510</t>
  </si>
  <si>
    <t>30249</t>
  </si>
  <si>
    <t>96.73</t>
  </si>
  <si>
    <t>1434</t>
  </si>
  <si>
    <t>1414</t>
  </si>
  <si>
    <t>98.61</t>
  </si>
  <si>
    <t>二部团建</t>
  </si>
  <si>
    <t>2021-01-16</t>
  </si>
  <si>
    <t>张国刚</t>
  </si>
  <si>
    <t>18212915351</t>
  </si>
  <si>
    <t>4180</t>
  </si>
  <si>
    <t>4540</t>
  </si>
  <si>
    <t>4120</t>
  </si>
  <si>
    <t>717</t>
  </si>
  <si>
    <t>3823</t>
  </si>
  <si>
    <t>84.21</t>
  </si>
  <si>
    <t>4878</t>
  </si>
  <si>
    <t>16685284787</t>
  </si>
  <si>
    <t>89.97</t>
  </si>
  <si>
    <t>80.59</t>
  </si>
  <si>
    <t>18218931366</t>
  </si>
  <si>
    <t>18238777247</t>
  </si>
  <si>
    <t>18185818335</t>
  </si>
  <si>
    <t>5小时27分</t>
  </si>
  <si>
    <t>922</t>
  </si>
  <si>
    <t>85.21</t>
  </si>
  <si>
    <t>19892690725</t>
  </si>
  <si>
    <t>87.23</t>
  </si>
  <si>
    <t>18768751052</t>
  </si>
  <si>
    <t>84.75</t>
  </si>
  <si>
    <t>18188270324</t>
  </si>
  <si>
    <t>345</t>
  </si>
  <si>
    <t>67.91</t>
  </si>
  <si>
    <t>19815368045</t>
  </si>
  <si>
    <t>1924</t>
  </si>
  <si>
    <t>1436</t>
  </si>
  <si>
    <t>1824</t>
  </si>
  <si>
    <t>93.56</t>
  </si>
  <si>
    <t>19117827215</t>
  </si>
  <si>
    <t>17784884180</t>
  </si>
  <si>
    <t>18185814222</t>
  </si>
  <si>
    <t>862</t>
  </si>
  <si>
    <t>87.60</t>
  </si>
  <si>
    <t>黑金  生日台</t>
  </si>
  <si>
    <t xml:space="preserve"> 20:30</t>
  </si>
  <si>
    <t>5小时35分</t>
  </si>
  <si>
    <t>5400</t>
  </si>
  <si>
    <t>5620</t>
  </si>
  <si>
    <t>5370</t>
  </si>
  <si>
    <t>5079</t>
  </si>
  <si>
    <t>90.37</t>
  </si>
  <si>
    <t>1660</t>
  </si>
  <si>
    <t>李进</t>
  </si>
  <si>
    <t>15329482392</t>
  </si>
  <si>
    <t>32.41</t>
  </si>
  <si>
    <t>15057832026</t>
  </si>
  <si>
    <t>18076150948</t>
  </si>
  <si>
    <t>18685807884</t>
  </si>
  <si>
    <t>19184519779</t>
  </si>
  <si>
    <t xml:space="preserve"> 20:15</t>
  </si>
  <si>
    <t>13658581419</t>
  </si>
  <si>
    <t>18748632510</t>
  </si>
  <si>
    <t>翟城</t>
  </si>
  <si>
    <t>18788688082</t>
  </si>
  <si>
    <t>66.80</t>
  </si>
  <si>
    <t>13989338636</t>
  </si>
  <si>
    <t>90.49</t>
  </si>
  <si>
    <t>423</t>
  </si>
  <si>
    <t>969</t>
  </si>
  <si>
    <t>481</t>
  </si>
  <si>
    <t>15008584070</t>
  </si>
  <si>
    <t>1419</t>
  </si>
  <si>
    <t>89.36</t>
  </si>
  <si>
    <t>17586183391</t>
  </si>
  <si>
    <t>运营-张鋆</t>
  </si>
  <si>
    <t>762</t>
  </si>
  <si>
    <t>274</t>
  </si>
  <si>
    <t>662</t>
  </si>
  <si>
    <t>646</t>
  </si>
  <si>
    <t>84.78</t>
  </si>
  <si>
    <t>16608581815</t>
  </si>
  <si>
    <t>运营刘绘</t>
  </si>
  <si>
    <t>814</t>
  </si>
  <si>
    <t>15685815544</t>
  </si>
  <si>
    <t>1小时14分</t>
  </si>
  <si>
    <t>运营部团建</t>
  </si>
  <si>
    <t>16685135471</t>
  </si>
  <si>
    <t>92.89</t>
  </si>
  <si>
    <t>19184506833</t>
  </si>
  <si>
    <t>18768603058</t>
  </si>
  <si>
    <t>98.77</t>
  </si>
  <si>
    <t>17586475197</t>
  </si>
  <si>
    <t>449</t>
  </si>
  <si>
    <t>92.39</t>
  </si>
  <si>
    <t>18188280474</t>
  </si>
  <si>
    <t>1611</t>
  </si>
  <si>
    <t>1711</t>
  </si>
  <si>
    <t>1111</t>
  </si>
  <si>
    <t>1011</t>
  </si>
  <si>
    <t>1569</t>
  </si>
  <si>
    <t>91.70</t>
  </si>
  <si>
    <t>刘鸿流</t>
  </si>
  <si>
    <t>18216561169</t>
  </si>
  <si>
    <t>3025</t>
  </si>
  <si>
    <t>3265</t>
  </si>
  <si>
    <t>3065</t>
  </si>
  <si>
    <t>571</t>
  </si>
  <si>
    <t>2694</t>
  </si>
  <si>
    <t>82.51</t>
  </si>
  <si>
    <t>49</t>
  </si>
  <si>
    <t>伟国平</t>
  </si>
  <si>
    <t>15507843087</t>
  </si>
  <si>
    <t>1444</t>
  </si>
  <si>
    <t>90.25</t>
  </si>
  <si>
    <t>卢涛,</t>
  </si>
  <si>
    <t>18302877198</t>
  </si>
  <si>
    <t>肖曼  七部维护</t>
  </si>
  <si>
    <t>龙</t>
  </si>
  <si>
    <t>17585454173</t>
  </si>
  <si>
    <t>1002</t>
  </si>
  <si>
    <t>902</t>
  </si>
  <si>
    <t>865</t>
  </si>
  <si>
    <t>86.33</t>
  </si>
  <si>
    <t>-0.83</t>
  </si>
  <si>
    <t>彭丹</t>
  </si>
  <si>
    <t>17585201154</t>
  </si>
  <si>
    <t>1973</t>
  </si>
  <si>
    <t>88.55</t>
  </si>
  <si>
    <t>李光耀</t>
  </si>
  <si>
    <t>3249</t>
  </si>
  <si>
    <t>金炎</t>
  </si>
  <si>
    <t>16618596725</t>
  </si>
  <si>
    <t>4640</t>
  </si>
  <si>
    <t>4390</t>
  </si>
  <si>
    <t>4024</t>
  </si>
  <si>
    <t>86.72</t>
  </si>
  <si>
    <t>二斤</t>
  </si>
  <si>
    <t>18685720000</t>
  </si>
  <si>
    <t>1828</t>
  </si>
  <si>
    <t>尤忠兴</t>
  </si>
  <si>
    <t>13158185566</t>
  </si>
  <si>
    <t>1312</t>
  </si>
  <si>
    <t>19985485364</t>
  </si>
  <si>
    <t>13858570572</t>
  </si>
  <si>
    <t>556</t>
  </si>
  <si>
    <t>王秀军2,先锋-高军望</t>
  </si>
  <si>
    <t>朱勇</t>
  </si>
  <si>
    <t>15052314182</t>
  </si>
  <si>
    <t>1093</t>
  </si>
  <si>
    <t>82.80</t>
  </si>
  <si>
    <t>李忠平</t>
  </si>
  <si>
    <t>13595889188</t>
  </si>
  <si>
    <t xml:space="preserve"> 21:07</t>
  </si>
  <si>
    <t>1193</t>
  </si>
  <si>
    <t>马连平</t>
  </si>
  <si>
    <t>18076000003</t>
  </si>
  <si>
    <t>76.71</t>
  </si>
  <si>
    <t>V17(联)</t>
  </si>
  <si>
    <t>2088</t>
  </si>
  <si>
    <t>3028</t>
  </si>
  <si>
    <t>2733</t>
  </si>
  <si>
    <t>84.67</t>
  </si>
  <si>
    <t>18708659700</t>
  </si>
  <si>
    <t>5760</t>
  </si>
  <si>
    <t>5260</t>
  </si>
  <si>
    <t>585</t>
  </si>
  <si>
    <t>5175</t>
  </si>
  <si>
    <t>89.84</t>
  </si>
  <si>
    <t>邓招湖</t>
  </si>
  <si>
    <t>18861773259</t>
  </si>
  <si>
    <t>4小时38分</t>
  </si>
  <si>
    <t>4340</t>
  </si>
  <si>
    <t>9740</t>
  </si>
  <si>
    <t>4352</t>
  </si>
  <si>
    <t>3388</t>
  </si>
  <si>
    <t>9228</t>
  </si>
  <si>
    <t>8983</t>
  </si>
  <si>
    <t>92.23</t>
  </si>
  <si>
    <t>18985489918</t>
  </si>
  <si>
    <t xml:space="preserve"> 02:16</t>
  </si>
  <si>
    <t>259</t>
  </si>
  <si>
    <t>81.18</t>
  </si>
  <si>
    <t xml:space="preserve"> 15:49</t>
  </si>
  <si>
    <t>10小时27分</t>
  </si>
  <si>
    <t>22107</t>
  </si>
  <si>
    <t>4436</t>
  </si>
  <si>
    <t>31603</t>
  </si>
  <si>
    <t>28903</t>
  </si>
  <si>
    <t>3239</t>
  </si>
  <si>
    <t>28364</t>
  </si>
  <si>
    <t>5小时32分</t>
  </si>
  <si>
    <t>2568</t>
  </si>
  <si>
    <t>2021-01-17</t>
  </si>
  <si>
    <t>81.93</t>
  </si>
  <si>
    <t>2380</t>
  </si>
  <si>
    <t>84.45</t>
  </si>
  <si>
    <t>15308581117</t>
  </si>
  <si>
    <t>1782</t>
  </si>
  <si>
    <t>1682</t>
  </si>
  <si>
    <t>1638</t>
  </si>
  <si>
    <t>15685880072</t>
  </si>
  <si>
    <t>15285817919</t>
  </si>
  <si>
    <t>466</t>
  </si>
  <si>
    <t>13175256852</t>
  </si>
  <si>
    <t>1242</t>
  </si>
  <si>
    <t>88.97</t>
  </si>
  <si>
    <t>79.78</t>
  </si>
  <si>
    <t>18286841107</t>
  </si>
  <si>
    <t>889</t>
  </si>
  <si>
    <t>二部石贵员</t>
  </si>
  <si>
    <t>17586425175</t>
  </si>
  <si>
    <t>83.96</t>
  </si>
  <si>
    <t>K10(联)</t>
  </si>
  <si>
    <t>18684101388</t>
  </si>
  <si>
    <t>75.64</t>
  </si>
  <si>
    <t>13096885531</t>
  </si>
  <si>
    <t>18184284222</t>
  </si>
  <si>
    <t>1306</t>
  </si>
  <si>
    <t>1206</t>
  </si>
  <si>
    <t>90.05</t>
  </si>
  <si>
    <t>878</t>
  </si>
  <si>
    <t>87.13</t>
  </si>
  <si>
    <t>18216668671</t>
  </si>
  <si>
    <t>聂荣  独立团维护</t>
  </si>
  <si>
    <t>85.63</t>
  </si>
  <si>
    <t>18223663272</t>
  </si>
  <si>
    <t>682</t>
  </si>
  <si>
    <t>15585829597</t>
  </si>
  <si>
    <t>17684193895</t>
  </si>
  <si>
    <t>八部陈茂</t>
  </si>
  <si>
    <t>79.13</t>
  </si>
  <si>
    <t>724</t>
  </si>
  <si>
    <t>1112</t>
  </si>
  <si>
    <t>1065</t>
  </si>
  <si>
    <t>81.17</t>
  </si>
  <si>
    <t>18508589605</t>
  </si>
  <si>
    <t>陈勇</t>
  </si>
  <si>
    <t>19184484479</t>
  </si>
  <si>
    <t>1398</t>
  </si>
  <si>
    <t>2226</t>
  </si>
  <si>
    <t>1438</t>
  </si>
  <si>
    <t>2026</t>
  </si>
  <si>
    <t>275</t>
  </si>
  <si>
    <t>87.65</t>
  </si>
  <si>
    <t>王秀军,八部王涛,</t>
  </si>
  <si>
    <t>31.65</t>
  </si>
  <si>
    <t>81.79</t>
  </si>
  <si>
    <t>13017040107</t>
  </si>
  <si>
    <t>13078595301</t>
  </si>
  <si>
    <t>15519891776</t>
  </si>
  <si>
    <t>80.76</t>
  </si>
  <si>
    <t>472</t>
  </si>
  <si>
    <t>97.12</t>
  </si>
  <si>
    <t>17388586465</t>
  </si>
  <si>
    <t>15268738330</t>
  </si>
  <si>
    <t>3小时39分</t>
  </si>
  <si>
    <t>80.41</t>
  </si>
  <si>
    <t>15519531026</t>
  </si>
  <si>
    <t>17621800186</t>
  </si>
  <si>
    <t>17384189202</t>
  </si>
  <si>
    <t>15659909121</t>
  </si>
  <si>
    <t>13858619105</t>
  </si>
  <si>
    <t>15519809172</t>
  </si>
  <si>
    <t>92.16</t>
  </si>
  <si>
    <t>4小时44分</t>
  </si>
  <si>
    <t>1996</t>
  </si>
  <si>
    <t>83.17</t>
  </si>
  <si>
    <t>V03(联)</t>
  </si>
  <si>
    <t>廖兴义</t>
  </si>
  <si>
    <t>17585187584</t>
  </si>
  <si>
    <t>2798</t>
  </si>
  <si>
    <t>2998</t>
  </si>
  <si>
    <t>282</t>
  </si>
  <si>
    <t>2716</t>
  </si>
  <si>
    <t>90.59</t>
  </si>
  <si>
    <t>17316351613</t>
  </si>
  <si>
    <t>17718087407</t>
  </si>
  <si>
    <t>82.28</t>
  </si>
  <si>
    <t>小六</t>
  </si>
  <si>
    <t>15585861618</t>
  </si>
  <si>
    <t>七部李华</t>
  </si>
  <si>
    <t>1087</t>
  </si>
  <si>
    <t>82.35</t>
  </si>
  <si>
    <t>17586443940</t>
  </si>
  <si>
    <t>18808580007</t>
  </si>
  <si>
    <t>六部孙浩,王秀军</t>
  </si>
  <si>
    <t>52</t>
  </si>
  <si>
    <t>2180</t>
  </si>
  <si>
    <t>82.94</t>
  </si>
  <si>
    <t>1546</t>
  </si>
  <si>
    <t>97.85</t>
  </si>
  <si>
    <t>2930</t>
  </si>
  <si>
    <t>5500</t>
  </si>
  <si>
    <t>9208</t>
  </si>
  <si>
    <t>3846</t>
  </si>
  <si>
    <t>6846</t>
  </si>
  <si>
    <t>2710</t>
  </si>
  <si>
    <t>6498</t>
  </si>
  <si>
    <t>70.57</t>
  </si>
  <si>
    <t>小陈莹</t>
  </si>
  <si>
    <t>18212989876</t>
  </si>
  <si>
    <t>顾婷</t>
  </si>
  <si>
    <t>13967881139</t>
  </si>
  <si>
    <t>5小时19分</t>
  </si>
  <si>
    <t>13339681847</t>
  </si>
  <si>
    <t>李雪</t>
  </si>
  <si>
    <t>17825813755</t>
  </si>
  <si>
    <t>8300</t>
  </si>
  <si>
    <t>8100</t>
  </si>
  <si>
    <t>1904</t>
  </si>
  <si>
    <t>6396</t>
  </si>
  <si>
    <t>77.06</t>
  </si>
  <si>
    <t>6100</t>
  </si>
  <si>
    <t>5300</t>
  </si>
  <si>
    <t>5900</t>
  </si>
  <si>
    <t>837</t>
  </si>
  <si>
    <t>5263</t>
  </si>
  <si>
    <t>4900</t>
  </si>
  <si>
    <t>王秀军2,</t>
  </si>
  <si>
    <t>2795</t>
  </si>
  <si>
    <t>3015</t>
  </si>
  <si>
    <t>2715</t>
  </si>
  <si>
    <t>2784</t>
  </si>
  <si>
    <t>934</t>
  </si>
  <si>
    <t>李焕磊</t>
  </si>
  <si>
    <t>16685084787</t>
  </si>
  <si>
    <t>3小时47分</t>
  </si>
  <si>
    <t>4360</t>
  </si>
  <si>
    <t>3624</t>
  </si>
  <si>
    <t>83.12</t>
  </si>
  <si>
    <t>-109</t>
  </si>
  <si>
    <t>3928</t>
  </si>
  <si>
    <t>丁丹</t>
  </si>
  <si>
    <t>11200</t>
  </si>
  <si>
    <t>15028</t>
  </si>
  <si>
    <t>12780</t>
  </si>
  <si>
    <t>9540</t>
  </si>
  <si>
    <t>2624</t>
  </si>
  <si>
    <t>12404</t>
  </si>
  <si>
    <t>18768663399</t>
  </si>
  <si>
    <t xml:space="preserve"> 19:45</t>
  </si>
  <si>
    <t>33.33</t>
  </si>
  <si>
    <t xml:space="preserve"> 14:12</t>
  </si>
  <si>
    <t>12小时8分</t>
  </si>
  <si>
    <t>7615</t>
  </si>
  <si>
    <t>3646</t>
  </si>
  <si>
    <t>15147</t>
  </si>
  <si>
    <t>14561</t>
  </si>
  <si>
    <t>14023</t>
  </si>
  <si>
    <t>2021-01-18</t>
  </si>
  <si>
    <t>15585836383</t>
  </si>
  <si>
    <t>935</t>
  </si>
  <si>
    <t>85.31</t>
  </si>
  <si>
    <t>2021-03</t>
  </si>
  <si>
    <t>杨顺顺</t>
  </si>
  <si>
    <t>18586608180</t>
  </si>
  <si>
    <t>17586517572</t>
  </si>
  <si>
    <t>17785865621</t>
  </si>
  <si>
    <t>18313733446</t>
  </si>
  <si>
    <t>17586468148</t>
  </si>
  <si>
    <t>1484</t>
  </si>
  <si>
    <t>91.64</t>
  </si>
  <si>
    <t>13867881139</t>
  </si>
  <si>
    <t>18768612598</t>
  </si>
  <si>
    <t>18815109351</t>
  </si>
  <si>
    <t>18286846788</t>
  </si>
  <si>
    <t>聂荣  先锋团维护</t>
  </si>
  <si>
    <t>15885334263</t>
  </si>
  <si>
    <t>19985081973</t>
  </si>
  <si>
    <t>91.05</t>
  </si>
  <si>
    <t>宴请消费</t>
  </si>
  <si>
    <t>2484</t>
  </si>
  <si>
    <t>2096</t>
  </si>
  <si>
    <t>2384</t>
  </si>
  <si>
    <t>95.01</t>
  </si>
  <si>
    <t>刘泽</t>
  </si>
  <si>
    <t>13595874493</t>
  </si>
  <si>
    <t>,一部李龙</t>
  </si>
  <si>
    <t>邹果果</t>
  </si>
  <si>
    <t>15608586887</t>
  </si>
  <si>
    <t>19192580913</t>
  </si>
  <si>
    <t>493</t>
  </si>
  <si>
    <t>77.27</t>
  </si>
  <si>
    <t>18785796293</t>
  </si>
  <si>
    <t>聂荣  五部维护</t>
  </si>
  <si>
    <t>杨虎</t>
  </si>
  <si>
    <t>17585208589</t>
  </si>
  <si>
    <t>1106</t>
  </si>
  <si>
    <t>88.39</t>
  </si>
  <si>
    <t>555</t>
  </si>
  <si>
    <t>80.90</t>
  </si>
  <si>
    <t>18768736521</t>
  </si>
  <si>
    <t>17586483399</t>
  </si>
  <si>
    <t>18212853673</t>
  </si>
  <si>
    <t>13825245554</t>
  </si>
  <si>
    <t>75.79</t>
  </si>
  <si>
    <t>13310786591</t>
  </si>
  <si>
    <t>15508589146</t>
  </si>
  <si>
    <t xml:space="preserve"> 19:47</t>
  </si>
  <si>
    <t>18185858584</t>
  </si>
  <si>
    <t>75.90</t>
  </si>
  <si>
    <t>19192585593</t>
  </si>
  <si>
    <t>肖曼</t>
  </si>
  <si>
    <t>80.87</t>
  </si>
  <si>
    <t>13357201141</t>
  </si>
  <si>
    <t>1724</t>
  </si>
  <si>
    <t>93.20</t>
  </si>
  <si>
    <t>2小时56分</t>
  </si>
  <si>
    <t>85.24</t>
  </si>
  <si>
    <t>15885381088</t>
  </si>
  <si>
    <t>商家卡   聂荣  市场部维护</t>
  </si>
  <si>
    <t>1455</t>
  </si>
  <si>
    <t>1295</t>
  </si>
  <si>
    <t>546</t>
  </si>
  <si>
    <t>15585822445</t>
  </si>
  <si>
    <t>15599546872</t>
  </si>
  <si>
    <t>18586613319</t>
  </si>
  <si>
    <t>19117822862</t>
  </si>
  <si>
    <t>18786499687</t>
  </si>
  <si>
    <t>92.77</t>
  </si>
  <si>
    <t>92.55</t>
  </si>
  <si>
    <t>94.03</t>
  </si>
  <si>
    <t>孔倚</t>
  </si>
  <si>
    <t>18768695015</t>
  </si>
  <si>
    <t xml:space="preserve"> 20:24</t>
  </si>
  <si>
    <t>1513</t>
  </si>
  <si>
    <t>1025</t>
  </si>
  <si>
    <t>83.34</t>
  </si>
  <si>
    <t>王波</t>
  </si>
  <si>
    <t>15519504567</t>
  </si>
  <si>
    <t>793</t>
  </si>
  <si>
    <t>17718084504</t>
  </si>
  <si>
    <t>86.29</t>
  </si>
  <si>
    <t>18124945755</t>
  </si>
  <si>
    <t>15628052454</t>
  </si>
  <si>
    <t>13099969799</t>
  </si>
  <si>
    <t>聂荣  一部维护</t>
  </si>
  <si>
    <t>1780</t>
  </si>
  <si>
    <t>2176</t>
  </si>
  <si>
    <t>1925</t>
  </si>
  <si>
    <t>15519893568</t>
  </si>
  <si>
    <t>91.46</t>
  </si>
  <si>
    <t>82.52</t>
  </si>
  <si>
    <t>355</t>
  </si>
  <si>
    <t>71</t>
  </si>
  <si>
    <t>殷蒙</t>
  </si>
  <si>
    <t>13378582739</t>
  </si>
  <si>
    <t>5488</t>
  </si>
  <si>
    <t>4800</t>
  </si>
  <si>
    <t>5089</t>
  </si>
  <si>
    <t>16.67</t>
  </si>
  <si>
    <t>3270</t>
  </si>
  <si>
    <t>3061</t>
  </si>
  <si>
    <t>88.21</t>
  </si>
  <si>
    <t>2879</t>
  </si>
  <si>
    <t>,王秀军,先锋-高军望</t>
  </si>
  <si>
    <t>杨龙</t>
  </si>
  <si>
    <t>45.13</t>
  </si>
  <si>
    <t>822</t>
  </si>
  <si>
    <t>83.20</t>
  </si>
  <si>
    <t>1305</t>
  </si>
  <si>
    <t>1105</t>
  </si>
  <si>
    <t>1326</t>
  </si>
  <si>
    <t>-1.61</t>
  </si>
  <si>
    <t>17785870330</t>
  </si>
  <si>
    <t>86.10</t>
  </si>
  <si>
    <t>1914</t>
  </si>
  <si>
    <t>1584</t>
  </si>
  <si>
    <t>82.76</t>
  </si>
  <si>
    <t>3125</t>
  </si>
  <si>
    <t>4045</t>
  </si>
  <si>
    <t>645</t>
  </si>
  <si>
    <t>3295</t>
  </si>
  <si>
    <t>3695</t>
  </si>
  <si>
    <t>3516</t>
  </si>
  <si>
    <t>86.92</t>
  </si>
  <si>
    <t>84</t>
  </si>
  <si>
    <t>7720</t>
  </si>
  <si>
    <t>8110</t>
  </si>
  <si>
    <t>5240</t>
  </si>
  <si>
    <t>7560</t>
  </si>
  <si>
    <t>7322</t>
  </si>
  <si>
    <t>90.28</t>
  </si>
  <si>
    <t>356</t>
  </si>
  <si>
    <t>王秀军2,六部孙浩,</t>
  </si>
  <si>
    <t>九部团建</t>
  </si>
  <si>
    <t xml:space="preserve"> 02:09</t>
  </si>
  <si>
    <t xml:space="preserve"> 17:45</t>
  </si>
  <si>
    <t>8小时26分</t>
  </si>
  <si>
    <t>18385</t>
  </si>
  <si>
    <t>21553</t>
  </si>
  <si>
    <t>20963</t>
  </si>
  <si>
    <t>20804</t>
  </si>
  <si>
    <t>96.52</t>
  </si>
  <si>
    <t>1834</t>
  </si>
  <si>
    <t>278</t>
  </si>
  <si>
    <t>2722</t>
  </si>
  <si>
    <t>18216992496</t>
  </si>
  <si>
    <t>3360</t>
  </si>
  <si>
    <t>3700</t>
  </si>
  <si>
    <t>2822</t>
  </si>
  <si>
    <t>76.27</t>
  </si>
  <si>
    <t>,李文,卢涛</t>
  </si>
  <si>
    <t>2021-01-19</t>
  </si>
  <si>
    <t>17585676947</t>
  </si>
  <si>
    <t>80.43</t>
  </si>
  <si>
    <t>15329281772</t>
  </si>
  <si>
    <t>76.19</t>
  </si>
  <si>
    <t>三部王如露</t>
  </si>
  <si>
    <t>18185896006</t>
  </si>
  <si>
    <t>992</t>
  </si>
  <si>
    <t>1012</t>
  </si>
  <si>
    <t>90.67</t>
  </si>
  <si>
    <t>18659733196</t>
  </si>
  <si>
    <t>孔东林</t>
  </si>
  <si>
    <t>81.44</t>
  </si>
  <si>
    <t>1751</t>
  </si>
  <si>
    <t>2517</t>
  </si>
  <si>
    <t>483</t>
  </si>
  <si>
    <t>1829</t>
  </si>
  <si>
    <t>80.89</t>
  </si>
  <si>
    <t>1397</t>
  </si>
  <si>
    <t>17716610757</t>
  </si>
  <si>
    <t>1621</t>
  </si>
  <si>
    <t>91.17</t>
  </si>
  <si>
    <t>13602945772</t>
  </si>
  <si>
    <t>18723155507</t>
  </si>
  <si>
    <t>宋</t>
  </si>
  <si>
    <t>15329683456</t>
  </si>
  <si>
    <t>1956</t>
  </si>
  <si>
    <t>2056</t>
  </si>
  <si>
    <t>235</t>
  </si>
  <si>
    <t>1821</t>
  </si>
  <si>
    <t>319</t>
  </si>
  <si>
    <t>,杨雅琪,王秀军2</t>
  </si>
  <si>
    <t>18230982889</t>
  </si>
  <si>
    <t>18188277924</t>
  </si>
  <si>
    <t>二部严静</t>
  </si>
  <si>
    <t>994</t>
  </si>
  <si>
    <t>87.53</t>
  </si>
  <si>
    <t>18084387231</t>
  </si>
  <si>
    <t xml:space="preserve"> 21:11</t>
  </si>
  <si>
    <t>13678586958</t>
  </si>
  <si>
    <t>381</t>
  </si>
  <si>
    <t>76.51</t>
  </si>
  <si>
    <t>17585207399</t>
  </si>
  <si>
    <t>15519678021</t>
  </si>
  <si>
    <t>207</t>
  </si>
  <si>
    <t>3595</t>
  </si>
  <si>
    <t>3587</t>
  </si>
  <si>
    <t>97.08</t>
  </si>
  <si>
    <t>17708588882</t>
  </si>
  <si>
    <t>79.90</t>
  </si>
  <si>
    <t>13116370827</t>
  </si>
  <si>
    <t>18748797419</t>
  </si>
  <si>
    <t>1970</t>
  </si>
  <si>
    <t>1795</t>
  </si>
  <si>
    <t>91.12</t>
  </si>
  <si>
    <t>17773799890</t>
  </si>
  <si>
    <t>聂荣  七部维护</t>
  </si>
  <si>
    <t>456</t>
  </si>
  <si>
    <t>503</t>
  </si>
  <si>
    <t>18085889989</t>
  </si>
  <si>
    <t>1623</t>
  </si>
  <si>
    <t>3274</t>
  </si>
  <si>
    <t>3374</t>
  </si>
  <si>
    <t>3334</t>
  </si>
  <si>
    <t>98.81</t>
  </si>
  <si>
    <t>18785118770</t>
  </si>
  <si>
    <t>行政  团建</t>
  </si>
  <si>
    <t>13116360082</t>
  </si>
  <si>
    <t>18184417235</t>
  </si>
  <si>
    <t>308</t>
  </si>
  <si>
    <t>753</t>
  </si>
  <si>
    <t>96.05</t>
  </si>
  <si>
    <t>17666173529</t>
  </si>
  <si>
    <t>181</t>
  </si>
  <si>
    <t>17585201755</t>
  </si>
  <si>
    <t>嘟嘟</t>
  </si>
  <si>
    <t>15555559067</t>
  </si>
  <si>
    <t>金卡 保留到22.00</t>
  </si>
  <si>
    <t>4588</t>
  </si>
  <si>
    <t>642</t>
  </si>
  <si>
    <t>3946</t>
  </si>
  <si>
    <t>86.01</t>
  </si>
  <si>
    <t>,王秀军,市场刘鑫</t>
  </si>
  <si>
    <t>郑文林</t>
  </si>
  <si>
    <t>董事长</t>
  </si>
  <si>
    <t>15985696856</t>
  </si>
  <si>
    <t>82.69</t>
  </si>
  <si>
    <t>余林</t>
  </si>
  <si>
    <t>13124613181</t>
  </si>
  <si>
    <t>91.62</t>
  </si>
  <si>
    <t>19972628337</t>
  </si>
  <si>
    <t>聂荣   先锋团维护</t>
  </si>
  <si>
    <t>77.65</t>
  </si>
  <si>
    <t>5200</t>
  </si>
  <si>
    <t>2580</t>
  </si>
  <si>
    <t>9722</t>
  </si>
  <si>
    <t>8022</t>
  </si>
  <si>
    <t>2144</t>
  </si>
  <si>
    <t>7578</t>
  </si>
  <si>
    <t>77.95</t>
  </si>
  <si>
    <t>消费</t>
  </si>
  <si>
    <t>4760</t>
  </si>
  <si>
    <t>9774</t>
  </si>
  <si>
    <t>7194</t>
  </si>
  <si>
    <t>5700</t>
  </si>
  <si>
    <t>8280</t>
  </si>
  <si>
    <t>2294</t>
  </si>
  <si>
    <t>7480</t>
  </si>
  <si>
    <t>76.53</t>
  </si>
  <si>
    <t>17018630000</t>
  </si>
  <si>
    <t>88.90</t>
  </si>
  <si>
    <t>1530</t>
  </si>
  <si>
    <t>208</t>
  </si>
  <si>
    <t>81.58</t>
  </si>
  <si>
    <t>1068</t>
  </si>
  <si>
    <t>王秀军,王秀军2</t>
  </si>
  <si>
    <t>王洪</t>
  </si>
  <si>
    <t>15599518820</t>
  </si>
  <si>
    <t>1688</t>
  </si>
  <si>
    <t>89.99</t>
  </si>
  <si>
    <t>17585207111</t>
  </si>
  <si>
    <t>23.45</t>
  </si>
  <si>
    <t>13212344510</t>
  </si>
  <si>
    <t>15121716051</t>
  </si>
  <si>
    <t>64.43</t>
  </si>
  <si>
    <t>,王秀军2,一部李龙</t>
  </si>
  <si>
    <t>18216694549</t>
  </si>
  <si>
    <t>1257</t>
  </si>
  <si>
    <t>769</t>
  </si>
  <si>
    <t>1157</t>
  </si>
  <si>
    <t>1095</t>
  </si>
  <si>
    <t>87.11</t>
  </si>
  <si>
    <t>13200</t>
  </si>
  <si>
    <t>23880</t>
  </si>
  <si>
    <t>8320</t>
  </si>
  <si>
    <t>8560</t>
  </si>
  <si>
    <t>23580</t>
  </si>
  <si>
    <t>1794</t>
  </si>
  <si>
    <t>22086</t>
  </si>
  <si>
    <t>92.49</t>
  </si>
  <si>
    <t>8000</t>
  </si>
  <si>
    <t>4660</t>
  </si>
  <si>
    <t>戴明发</t>
  </si>
  <si>
    <t>13107867979</t>
  </si>
  <si>
    <t>3495</t>
  </si>
  <si>
    <t>4118</t>
  </si>
  <si>
    <t>375</t>
  </si>
  <si>
    <t>3343</t>
  </si>
  <si>
    <t>3818</t>
  </si>
  <si>
    <t>1643</t>
  </si>
  <si>
    <t>2475</t>
  </si>
  <si>
    <t>60.10</t>
  </si>
  <si>
    <t>,卢涛</t>
  </si>
  <si>
    <t>会员中心 团建</t>
  </si>
  <si>
    <t xml:space="preserve"> 15:42</t>
  </si>
  <si>
    <t xml:space="preserve"> 02:28</t>
  </si>
  <si>
    <t>10小时45分</t>
  </si>
  <si>
    <t>18410</t>
  </si>
  <si>
    <t>19672</t>
  </si>
  <si>
    <t>19612</t>
  </si>
  <si>
    <t>19346</t>
  </si>
  <si>
    <t>98.34</t>
  </si>
  <si>
    <t>15680</t>
  </si>
  <si>
    <t>5040</t>
  </si>
  <si>
    <t>15380</t>
  </si>
  <si>
    <t>13571</t>
  </si>
  <si>
    <t>86.55</t>
  </si>
  <si>
    <t>2021-01-20</t>
  </si>
  <si>
    <t>2076</t>
  </si>
  <si>
    <t>1976</t>
  </si>
  <si>
    <t>91.04</t>
  </si>
  <si>
    <t>15596892999</t>
  </si>
  <si>
    <t>-17</t>
  </si>
  <si>
    <t>王秀军,卢涛,王秀军2</t>
  </si>
  <si>
    <t>15599535974</t>
  </si>
  <si>
    <t>834</t>
  </si>
  <si>
    <t>87.39</t>
  </si>
  <si>
    <t>18083686144</t>
  </si>
  <si>
    <t>1354</t>
  </si>
  <si>
    <t>866</t>
  </si>
  <si>
    <t>1254</t>
  </si>
  <si>
    <t>1202</t>
  </si>
  <si>
    <t>王彩兵</t>
  </si>
  <si>
    <t>15186277712</t>
  </si>
  <si>
    <t>91.69</t>
  </si>
  <si>
    <t>17685280565</t>
  </si>
  <si>
    <t>81.63</t>
  </si>
  <si>
    <t>19985186067</t>
  </si>
  <si>
    <t>15308504787</t>
  </si>
  <si>
    <t>15086004546</t>
  </si>
  <si>
    <t>661</t>
  </si>
  <si>
    <t>84.10</t>
  </si>
  <si>
    <t>18386054321</t>
  </si>
  <si>
    <t>765</t>
  </si>
  <si>
    <t>杨雅琪,王秀军</t>
  </si>
  <si>
    <t xml:space="preserve"> 02:08</t>
  </si>
  <si>
    <t>五部刘佳运</t>
  </si>
  <si>
    <t>15086486004</t>
  </si>
  <si>
    <t>18685830264</t>
  </si>
  <si>
    <t>17585190130</t>
  </si>
  <si>
    <t>471</t>
  </si>
  <si>
    <t>80.10</t>
  </si>
  <si>
    <t>13665967063</t>
  </si>
  <si>
    <t>93.08</t>
  </si>
  <si>
    <t>18216601567</t>
  </si>
  <si>
    <t>18386506816</t>
  </si>
  <si>
    <t>13368587649</t>
  </si>
  <si>
    <t>13787397199</t>
  </si>
  <si>
    <t>18585486667</t>
  </si>
  <si>
    <t>13518586308</t>
  </si>
  <si>
    <t>88.24</t>
  </si>
  <si>
    <t>17678980002</t>
  </si>
  <si>
    <t>561</t>
  </si>
  <si>
    <t>17785861341</t>
  </si>
  <si>
    <t>Baoer 宝儿.</t>
  </si>
  <si>
    <t>19984582029</t>
  </si>
  <si>
    <t>756</t>
  </si>
  <si>
    <t>81.35</t>
  </si>
  <si>
    <t>18785847834</t>
  </si>
  <si>
    <t>礼兵部团建</t>
  </si>
  <si>
    <t>15285807152</t>
  </si>
  <si>
    <t>5小时14分</t>
  </si>
  <si>
    <t>19985084785</t>
  </si>
  <si>
    <t>441</t>
  </si>
  <si>
    <t>98.19</t>
  </si>
  <si>
    <t>17685289332</t>
  </si>
  <si>
    <t>国际徐佳梦</t>
  </si>
  <si>
    <t>17773522182</t>
  </si>
  <si>
    <t>13071847696</t>
  </si>
  <si>
    <t xml:space="preserve"> 20:43</t>
  </si>
  <si>
    <t>5小时12分</t>
  </si>
  <si>
    <t>15519867702</t>
  </si>
  <si>
    <t>17685227453</t>
  </si>
  <si>
    <t>19102745949</t>
  </si>
  <si>
    <t>18286862970</t>
  </si>
  <si>
    <t>18216879107</t>
  </si>
  <si>
    <t>罗景</t>
  </si>
  <si>
    <t>15102184954</t>
  </si>
  <si>
    <t xml:space="preserve"> 20:47</t>
  </si>
  <si>
    <t>市场刘鑫,王秀军</t>
  </si>
  <si>
    <t>高前前</t>
  </si>
  <si>
    <t>15186203121</t>
  </si>
  <si>
    <t>1325</t>
  </si>
  <si>
    <t>86.25</t>
  </si>
  <si>
    <t>王秀军2,杨雅琪,</t>
  </si>
  <si>
    <t>17586677026</t>
  </si>
  <si>
    <t>998</t>
  </si>
  <si>
    <t>80.88</t>
  </si>
  <si>
    <t>1133</t>
  </si>
  <si>
    <t>35.22</t>
  </si>
  <si>
    <t>15117518055</t>
  </si>
  <si>
    <t>85.69</t>
  </si>
  <si>
    <t>2994</t>
  </si>
  <si>
    <t>1630</t>
  </si>
  <si>
    <t>54.44</t>
  </si>
  <si>
    <t>-58</t>
  </si>
  <si>
    <t>王忠菊</t>
  </si>
  <si>
    <t>15216726863</t>
  </si>
  <si>
    <t>941</t>
  </si>
  <si>
    <t>85.86</t>
  </si>
  <si>
    <t>2982</t>
  </si>
  <si>
    <t>72</t>
  </si>
  <si>
    <t>2910</t>
  </si>
  <si>
    <t>97.59</t>
  </si>
  <si>
    <t>75.17</t>
  </si>
  <si>
    <t>15121742188</t>
  </si>
  <si>
    <t>66.73</t>
  </si>
  <si>
    <t>15685887666</t>
  </si>
  <si>
    <t>15186333870</t>
  </si>
  <si>
    <t>18085848641</t>
  </si>
  <si>
    <t>90.18</t>
  </si>
  <si>
    <t>15599547380</t>
  </si>
  <si>
    <t>871</t>
  </si>
  <si>
    <t>88.16</t>
  </si>
  <si>
    <t>46.83</t>
  </si>
  <si>
    <t>389</t>
  </si>
  <si>
    <t>谢俊熙</t>
  </si>
  <si>
    <t>13051765520</t>
  </si>
  <si>
    <t>运营谢显松</t>
  </si>
  <si>
    <t>601</t>
  </si>
  <si>
    <t>-0.17</t>
  </si>
  <si>
    <t>4小时39分</t>
  </si>
  <si>
    <t>2827</t>
  </si>
  <si>
    <t>3641</t>
  </si>
  <si>
    <t>3241</t>
  </si>
  <si>
    <t>3148</t>
  </si>
  <si>
    <t>13126454335</t>
  </si>
  <si>
    <t>69.93</t>
  </si>
  <si>
    <t xml:space="preserve"> 17:37</t>
  </si>
  <si>
    <t>8小时43分</t>
  </si>
  <si>
    <t>13915</t>
  </si>
  <si>
    <t>968</t>
  </si>
  <si>
    <t>3468</t>
  </si>
  <si>
    <t>18371</t>
  </si>
  <si>
    <t>18351</t>
  </si>
  <si>
    <t>17879</t>
  </si>
  <si>
    <t>97.32</t>
  </si>
  <si>
    <t>二部郭平</t>
  </si>
  <si>
    <t>42</t>
  </si>
  <si>
    <t>2160</t>
  </si>
  <si>
    <t xml:space="preserve"> 02:12</t>
  </si>
  <si>
    <t>国际朱祥旺</t>
  </si>
  <si>
    <t>55</t>
  </si>
  <si>
    <t>91.67</t>
  </si>
  <si>
    <t>401</t>
  </si>
  <si>
    <t>45.81</t>
  </si>
  <si>
    <t>626</t>
  </si>
  <si>
    <t>2021-01-21</t>
  </si>
  <si>
    <t>朱桂林</t>
  </si>
  <si>
    <t>16685182591</t>
  </si>
  <si>
    <t>1187</t>
  </si>
  <si>
    <t>18585198882</t>
  </si>
  <si>
    <t>981</t>
  </si>
  <si>
    <t>88.54</t>
  </si>
  <si>
    <t>961</t>
  </si>
  <si>
    <t>88.49</t>
  </si>
  <si>
    <t>74.41</t>
  </si>
  <si>
    <t>15597855858</t>
  </si>
  <si>
    <t>二部颜健</t>
  </si>
  <si>
    <t>17307336884</t>
  </si>
  <si>
    <t>92.84</t>
  </si>
  <si>
    <t>491</t>
  </si>
  <si>
    <t>朱丹</t>
  </si>
  <si>
    <t>19985387828</t>
  </si>
  <si>
    <t>90.34</t>
  </si>
  <si>
    <t>581</t>
  </si>
  <si>
    <t>15599551821</t>
  </si>
  <si>
    <t>18702491070</t>
  </si>
  <si>
    <t>1136</t>
  </si>
  <si>
    <t>15597878822</t>
  </si>
  <si>
    <t>18785840710</t>
  </si>
  <si>
    <t>931</t>
  </si>
  <si>
    <t>671</t>
  </si>
  <si>
    <t>徐荣凯,王秀军2</t>
  </si>
  <si>
    <t>19108585350</t>
  </si>
  <si>
    <t>1078</t>
  </si>
  <si>
    <t>955</t>
  </si>
  <si>
    <t>88.59</t>
  </si>
  <si>
    <t>林江江</t>
  </si>
  <si>
    <t>18886826072</t>
  </si>
  <si>
    <t>544</t>
  </si>
  <si>
    <t>77.94</t>
  </si>
  <si>
    <t>18788497609</t>
  </si>
  <si>
    <t>1592</t>
  </si>
  <si>
    <t>1712</t>
  </si>
  <si>
    <t>92.29</t>
  </si>
  <si>
    <t>18212996904</t>
  </si>
  <si>
    <t>951</t>
  </si>
  <si>
    <t>88.38</t>
  </si>
  <si>
    <t>88.50</t>
  </si>
  <si>
    <t>18216556129</t>
  </si>
  <si>
    <t>15057193601</t>
  </si>
  <si>
    <t>84.01</t>
  </si>
  <si>
    <t xml:space="preserve"> 20:13</t>
  </si>
  <si>
    <t>90.45</t>
  </si>
  <si>
    <t>拉散</t>
  </si>
  <si>
    <t>15519503629</t>
  </si>
  <si>
    <t>宴+消 九部王成林 因气氛拉散</t>
  </si>
  <si>
    <t>81.78</t>
  </si>
  <si>
    <t>88.70</t>
  </si>
  <si>
    <t>15659901921</t>
  </si>
  <si>
    <t>70.60</t>
  </si>
  <si>
    <t>13595879077</t>
  </si>
  <si>
    <t>宴请  五部陈永勇 因气氛拉散</t>
  </si>
  <si>
    <t>17681900565</t>
  </si>
  <si>
    <t>九部王亚轩  因气氛拉散</t>
  </si>
  <si>
    <t>5小时41分</t>
  </si>
  <si>
    <t>2108</t>
  </si>
  <si>
    <t>2008</t>
  </si>
  <si>
    <t>93.36</t>
  </si>
  <si>
    <t>九部王亚轩,王秀军2</t>
  </si>
  <si>
    <t>18690784557</t>
  </si>
  <si>
    <t>86.21</t>
  </si>
  <si>
    <t>47.85</t>
  </si>
  <si>
    <t>15868776712</t>
  </si>
  <si>
    <t xml:space="preserve"> 23:46</t>
  </si>
  <si>
    <t>911</t>
  </si>
  <si>
    <t>811</t>
  </si>
  <si>
    <t>795</t>
  </si>
  <si>
    <t>17684087074</t>
  </si>
  <si>
    <t>郭旭秀</t>
  </si>
  <si>
    <t>13121768961</t>
  </si>
  <si>
    <t>2372</t>
  </si>
  <si>
    <t>2097</t>
  </si>
  <si>
    <t>88.41</t>
  </si>
  <si>
    <t>87.33</t>
  </si>
  <si>
    <t>K26</t>
  </si>
  <si>
    <t>16608582548</t>
  </si>
  <si>
    <t>K27</t>
  </si>
  <si>
    <t>安</t>
  </si>
  <si>
    <t>17586497178</t>
  </si>
  <si>
    <t>18785884421</t>
  </si>
  <si>
    <t>17684011559</t>
  </si>
  <si>
    <t>92.66</t>
  </si>
  <si>
    <t>18153189994</t>
  </si>
  <si>
    <t>334</t>
  </si>
  <si>
    <t>75.75</t>
  </si>
  <si>
    <t>18985485398</t>
  </si>
  <si>
    <t>18396958900</t>
  </si>
  <si>
    <t>17585695803</t>
  </si>
  <si>
    <t>金先月</t>
  </si>
  <si>
    <t>94.92</t>
  </si>
  <si>
    <t>78.29</t>
  </si>
  <si>
    <t>15599575661</t>
  </si>
  <si>
    <t>15285549699</t>
  </si>
  <si>
    <t>85.14</t>
  </si>
  <si>
    <t>13335141499</t>
  </si>
  <si>
    <t>97.65</t>
  </si>
  <si>
    <t>18285857600</t>
  </si>
  <si>
    <t>83.68</t>
  </si>
  <si>
    <t>王秀军2,李文</t>
  </si>
  <si>
    <t>321</t>
  </si>
  <si>
    <t>2680</t>
  </si>
  <si>
    <t>杨富</t>
  </si>
  <si>
    <t>15121746686</t>
  </si>
  <si>
    <t>龙慧  一部维护</t>
  </si>
  <si>
    <t>2350</t>
  </si>
  <si>
    <t>2230</t>
  </si>
  <si>
    <t>84.09</t>
  </si>
  <si>
    <t>王秀军2,李文,</t>
  </si>
  <si>
    <t>朱龙娇</t>
  </si>
  <si>
    <t>18188260872</t>
  </si>
  <si>
    <t>5100</t>
  </si>
  <si>
    <t>6088</t>
  </si>
  <si>
    <t>5198</t>
  </si>
  <si>
    <t>5778</t>
  </si>
  <si>
    <t>974</t>
  </si>
  <si>
    <t>5114</t>
  </si>
  <si>
    <t>1299</t>
  </si>
  <si>
    <t>市场刘鑫,王秀军,</t>
  </si>
  <si>
    <t>陈愿</t>
  </si>
  <si>
    <t>18768600092</t>
  </si>
  <si>
    <t>10320</t>
  </si>
  <si>
    <t>10020</t>
  </si>
  <si>
    <t>9024</t>
  </si>
  <si>
    <t>87.44</t>
  </si>
  <si>
    <t>77</t>
  </si>
  <si>
    <t>25.67</t>
  </si>
  <si>
    <t>K07+(联)</t>
  </si>
  <si>
    <t>杨少杰</t>
  </si>
  <si>
    <t>18188266004</t>
  </si>
  <si>
    <t>10800</t>
  </si>
  <si>
    <t>4099</t>
  </si>
  <si>
    <t>6701</t>
  </si>
  <si>
    <t>李文,</t>
  </si>
  <si>
    <t>2919</t>
  </si>
  <si>
    <t>3939</t>
  </si>
  <si>
    <t>1259</t>
  </si>
  <si>
    <t>3083</t>
  </si>
  <si>
    <t>21.73</t>
  </si>
  <si>
    <t>龙仕勇</t>
  </si>
  <si>
    <t>15597837260</t>
  </si>
  <si>
    <t>5小时6分</t>
  </si>
  <si>
    <t>90.13</t>
  </si>
  <si>
    <t>13398588944</t>
  </si>
  <si>
    <t>18212910046</t>
  </si>
  <si>
    <t>1776</t>
  </si>
  <si>
    <t>1578</t>
  </si>
  <si>
    <t>1478</t>
  </si>
  <si>
    <t>1499</t>
  </si>
  <si>
    <t>84.40</t>
  </si>
  <si>
    <t>1406</t>
  </si>
  <si>
    <t>206</t>
  </si>
  <si>
    <t>1265</t>
  </si>
  <si>
    <t xml:space="preserve"> 22:01</t>
  </si>
  <si>
    <t>5090</t>
  </si>
  <si>
    <t>5883</t>
  </si>
  <si>
    <t>4840</t>
  </si>
  <si>
    <t>5583</t>
  </si>
  <si>
    <t>4065</t>
  </si>
  <si>
    <t>69.10</t>
  </si>
  <si>
    <t>13639199572</t>
  </si>
  <si>
    <t>1233</t>
  </si>
  <si>
    <t>89.35</t>
  </si>
  <si>
    <t>1498</t>
  </si>
  <si>
    <t>13885431104</t>
  </si>
  <si>
    <t>66.49</t>
  </si>
  <si>
    <t>李木子</t>
  </si>
  <si>
    <t>18148050707</t>
  </si>
  <si>
    <t>聂荣  二部维护</t>
  </si>
  <si>
    <t>颜伟康</t>
  </si>
  <si>
    <t>18574791491</t>
  </si>
  <si>
    <t>1603</t>
  </si>
  <si>
    <t>84.81</t>
  </si>
  <si>
    <t>98.99</t>
  </si>
  <si>
    <t>1150</t>
  </si>
  <si>
    <t>550</t>
  </si>
  <si>
    <t>65.65</t>
  </si>
  <si>
    <t>34.62</t>
  </si>
  <si>
    <t>8小时31分</t>
  </si>
  <si>
    <t>13395</t>
  </si>
  <si>
    <t>582</t>
  </si>
  <si>
    <t>17177</t>
  </si>
  <si>
    <t>17077</t>
  </si>
  <si>
    <t>16722</t>
  </si>
  <si>
    <t>97.35</t>
  </si>
  <si>
    <t>1344</t>
  </si>
  <si>
    <t>2112</t>
  </si>
  <si>
    <t>2081</t>
  </si>
  <si>
    <t>6376</t>
  </si>
  <si>
    <t>5576</t>
  </si>
  <si>
    <t>2489</t>
  </si>
  <si>
    <t>3887</t>
  </si>
  <si>
    <t>60.96</t>
  </si>
  <si>
    <t>,王秀军,卢涛</t>
  </si>
  <si>
    <t>2021-01-22</t>
  </si>
  <si>
    <t>15885534097</t>
  </si>
  <si>
    <t>82.40</t>
  </si>
  <si>
    <t>62.89</t>
  </si>
  <si>
    <t>4小时57分</t>
  </si>
  <si>
    <t>一部张晓</t>
  </si>
  <si>
    <t>16685634383</t>
  </si>
  <si>
    <t>5小时13分</t>
  </si>
  <si>
    <t>60.74</t>
  </si>
  <si>
    <t>18748761546</t>
  </si>
  <si>
    <t>国际王玉梅</t>
  </si>
  <si>
    <t>19985481626</t>
  </si>
  <si>
    <t>1486</t>
  </si>
  <si>
    <t>83.51</t>
  </si>
  <si>
    <t>18685860885</t>
  </si>
  <si>
    <t>81.25</t>
  </si>
  <si>
    <t>19110860615</t>
  </si>
  <si>
    <t>17830032232</t>
  </si>
  <si>
    <t>17385891041</t>
  </si>
  <si>
    <t>17585533842</t>
  </si>
  <si>
    <t>18395985874</t>
  </si>
  <si>
    <t>826</t>
  </si>
  <si>
    <t>668</t>
  </si>
  <si>
    <t>18188180437</t>
  </si>
  <si>
    <t>17785873418</t>
  </si>
  <si>
    <t>国际张颖</t>
  </si>
  <si>
    <t>19987322738</t>
  </si>
  <si>
    <t>1392</t>
  </si>
  <si>
    <t>1351</t>
  </si>
  <si>
    <t>79.03</t>
  </si>
  <si>
    <t>国际詹朋</t>
  </si>
  <si>
    <t>18153187391</t>
  </si>
  <si>
    <t>91.74</t>
  </si>
  <si>
    <t>17785134419</t>
  </si>
  <si>
    <t>国际许元梦</t>
  </si>
  <si>
    <t>269</t>
  </si>
  <si>
    <t>90.27</t>
  </si>
  <si>
    <t>18748736403</t>
  </si>
  <si>
    <t>运营宋家艳</t>
  </si>
  <si>
    <t>15599509620</t>
  </si>
  <si>
    <t>18286865167</t>
  </si>
  <si>
    <t>18748769943</t>
  </si>
  <si>
    <t>17586188597</t>
  </si>
  <si>
    <t>19110853850</t>
  </si>
  <si>
    <t>国际郑兰华</t>
  </si>
  <si>
    <t>19819193817</t>
  </si>
  <si>
    <t>18768655630</t>
  </si>
  <si>
    <t>5小时39分</t>
  </si>
  <si>
    <t>3848</t>
  </si>
  <si>
    <t>3748</t>
  </si>
  <si>
    <t>3399</t>
  </si>
  <si>
    <t>88.33</t>
  </si>
  <si>
    <t>412</t>
  </si>
  <si>
    <t>2488</t>
  </si>
  <si>
    <t>刘富</t>
  </si>
  <si>
    <t>18685886786</t>
  </si>
  <si>
    <t>V05(联)</t>
  </si>
  <si>
    <t>1377</t>
  </si>
  <si>
    <t>马国红</t>
  </si>
  <si>
    <t>17785875654</t>
  </si>
  <si>
    <t>655</t>
  </si>
  <si>
    <t>53.81</t>
  </si>
  <si>
    <t>19985085757</t>
  </si>
  <si>
    <t>782</t>
  </si>
  <si>
    <t>2218</t>
  </si>
  <si>
    <t>73.93</t>
  </si>
  <si>
    <t>张丽</t>
  </si>
  <si>
    <t>13378587899</t>
  </si>
  <si>
    <t>958</t>
  </si>
  <si>
    <t>18685825090</t>
  </si>
  <si>
    <t>83.52</t>
  </si>
  <si>
    <t>丹夏·</t>
  </si>
  <si>
    <t>15151552543</t>
  </si>
  <si>
    <t>郑涛</t>
  </si>
  <si>
    <t>13985949972</t>
  </si>
  <si>
    <t>18984429253</t>
  </si>
  <si>
    <t>聂荣  先锋维护</t>
  </si>
  <si>
    <t>86.98</t>
  </si>
  <si>
    <t>327</t>
  </si>
  <si>
    <t>67.01</t>
  </si>
  <si>
    <t>1531</t>
  </si>
  <si>
    <t>15338505201</t>
  </si>
  <si>
    <t>18748740519</t>
  </si>
  <si>
    <t>86.78</t>
  </si>
  <si>
    <t>15118012381</t>
  </si>
  <si>
    <t>53.67</t>
  </si>
  <si>
    <t>15786170763</t>
  </si>
  <si>
    <t>聂荣 七部维护</t>
  </si>
  <si>
    <t>1356</t>
  </si>
  <si>
    <t>1744</t>
  </si>
  <si>
    <t>1442</t>
  </si>
  <si>
    <t>81.75</t>
  </si>
  <si>
    <t>18153174417</t>
  </si>
  <si>
    <t>82.57</t>
  </si>
  <si>
    <t>刘勋</t>
  </si>
  <si>
    <t>16685867697</t>
  </si>
  <si>
    <t>7188</t>
  </si>
  <si>
    <t>11390</t>
  </si>
  <si>
    <t>4790</t>
  </si>
  <si>
    <t>7015</t>
  </si>
  <si>
    <t>4375</t>
  </si>
  <si>
    <t>38.41</t>
  </si>
  <si>
    <t>4820</t>
  </si>
  <si>
    <t>1019</t>
  </si>
  <si>
    <t>3801</t>
  </si>
  <si>
    <t>78.86</t>
  </si>
  <si>
    <t>2779</t>
  </si>
  <si>
    <t>一部团建</t>
  </si>
  <si>
    <t xml:space="preserve"> 17:01</t>
  </si>
  <si>
    <t>9小时9分</t>
  </si>
  <si>
    <t>13050</t>
  </si>
  <si>
    <t>18030</t>
  </si>
  <si>
    <t>18010</t>
  </si>
  <si>
    <t>17692</t>
  </si>
  <si>
    <t>98.13</t>
  </si>
  <si>
    <t>2021-01-23</t>
  </si>
  <si>
    <t>13312399052</t>
  </si>
  <si>
    <t>杨秋冬  一部维护</t>
  </si>
  <si>
    <t>18679108170</t>
  </si>
  <si>
    <t>王先</t>
  </si>
  <si>
    <t>15599532646</t>
  </si>
  <si>
    <t>69.35</t>
  </si>
  <si>
    <t>15885905441</t>
  </si>
  <si>
    <t>15928774523</t>
  </si>
  <si>
    <t>1324</t>
  </si>
  <si>
    <t>1224</t>
  </si>
  <si>
    <t>19110767274</t>
  </si>
  <si>
    <t>341</t>
  </si>
  <si>
    <t>15685841731</t>
  </si>
  <si>
    <t>78.30</t>
  </si>
  <si>
    <t>17384282387</t>
  </si>
  <si>
    <t>17358858496</t>
  </si>
  <si>
    <t>613</t>
  </si>
  <si>
    <t>713</t>
  </si>
  <si>
    <t>81.49</t>
  </si>
  <si>
    <t>19117833980</t>
  </si>
  <si>
    <t>835</t>
  </si>
  <si>
    <t>84.69</t>
  </si>
  <si>
    <t>17388582355</t>
  </si>
  <si>
    <t>18984433098</t>
  </si>
  <si>
    <t>288</t>
  </si>
  <si>
    <t>68.90</t>
  </si>
  <si>
    <t>15519692554</t>
  </si>
  <si>
    <t>许世龙</t>
  </si>
  <si>
    <t>874</t>
  </si>
  <si>
    <t>85.19</t>
  </si>
  <si>
    <t>18285633305</t>
  </si>
  <si>
    <t>83.67</t>
  </si>
  <si>
    <t>18748718644</t>
  </si>
  <si>
    <t>63.57</t>
  </si>
  <si>
    <t>三部蒋承帅</t>
  </si>
  <si>
    <t>15121759117</t>
  </si>
  <si>
    <t>18188256301</t>
  </si>
  <si>
    <t>李琴</t>
  </si>
  <si>
    <t>964</t>
  </si>
  <si>
    <t>87.14</t>
  </si>
  <si>
    <t>15599512235</t>
  </si>
  <si>
    <t xml:space="preserve"> 20:09</t>
  </si>
  <si>
    <t>13158385101</t>
  </si>
  <si>
    <t>971</t>
  </si>
  <si>
    <t>3640</t>
  </si>
  <si>
    <t>3490</t>
  </si>
  <si>
    <t>3575</t>
  </si>
  <si>
    <t>98.21</t>
  </si>
  <si>
    <t>90.23</t>
  </si>
  <si>
    <t>付宇</t>
  </si>
  <si>
    <t>19174009227</t>
  </si>
  <si>
    <t>18685811883</t>
  </si>
  <si>
    <t>95.80</t>
  </si>
  <si>
    <t>杨陆全</t>
  </si>
  <si>
    <t>19901490298</t>
  </si>
  <si>
    <t>18985375501</t>
  </si>
  <si>
    <t>92.45</t>
  </si>
  <si>
    <t>19117864995</t>
  </si>
  <si>
    <t>17678983857</t>
  </si>
  <si>
    <t>13595816027</t>
  </si>
  <si>
    <t>18084111167</t>
  </si>
  <si>
    <t>15613349095</t>
  </si>
  <si>
    <t>18083693563</t>
  </si>
  <si>
    <t>88.46</t>
  </si>
  <si>
    <t>18980234760</t>
  </si>
  <si>
    <t>1555</t>
  </si>
  <si>
    <t>89.19</t>
  </si>
  <si>
    <t>15519836057</t>
  </si>
  <si>
    <t>569</t>
  </si>
  <si>
    <t>79.80</t>
  </si>
  <si>
    <t>15597893334</t>
  </si>
  <si>
    <t>85.62</t>
  </si>
  <si>
    <t>18188080599</t>
  </si>
  <si>
    <t>2410</t>
  </si>
  <si>
    <t>2942</t>
  </si>
  <si>
    <t>2842</t>
  </si>
  <si>
    <t>2747</t>
  </si>
  <si>
    <t>93.37</t>
  </si>
  <si>
    <t>15102069986</t>
  </si>
  <si>
    <t>杨秋冬  独立团维护</t>
  </si>
  <si>
    <t>孔秀红</t>
  </si>
  <si>
    <t>18340050752</t>
  </si>
  <si>
    <t>1195</t>
  </si>
  <si>
    <t>16620132744</t>
  </si>
  <si>
    <t>84.07</t>
  </si>
  <si>
    <t>运营盛典鹏</t>
  </si>
  <si>
    <t>19984587584</t>
  </si>
  <si>
    <t>1016</t>
  </si>
  <si>
    <t>87.40</t>
  </si>
  <si>
    <t>王江福</t>
  </si>
  <si>
    <t>17586440809</t>
  </si>
  <si>
    <t>留到9.30</t>
  </si>
  <si>
    <t>1156</t>
  </si>
  <si>
    <t>88.92</t>
  </si>
  <si>
    <t>王林</t>
  </si>
  <si>
    <t>18885005371</t>
  </si>
  <si>
    <t xml:space="preserve"> 20:35</t>
  </si>
  <si>
    <t>244</t>
  </si>
  <si>
    <t>15303691946</t>
  </si>
  <si>
    <t>830</t>
  </si>
  <si>
    <t>84.35</t>
  </si>
  <si>
    <t>刘旭</t>
  </si>
  <si>
    <t>18083698092</t>
  </si>
  <si>
    <t>留到9.20</t>
  </si>
  <si>
    <t>4小时58分</t>
  </si>
  <si>
    <t>1504</t>
  </si>
  <si>
    <t>1323</t>
  </si>
  <si>
    <t>陈丽</t>
  </si>
  <si>
    <t>19184510981</t>
  </si>
  <si>
    <t>1175</t>
  </si>
  <si>
    <t>15627334250</t>
  </si>
  <si>
    <t>82.55</t>
  </si>
  <si>
    <t>1556</t>
  </si>
  <si>
    <t>1485</t>
  </si>
  <si>
    <t>86.77</t>
  </si>
  <si>
    <t>923</t>
  </si>
  <si>
    <t>1863</t>
  </si>
  <si>
    <t>35.16</t>
  </si>
  <si>
    <t>刘阳阳</t>
  </si>
  <si>
    <t>17716612742</t>
  </si>
  <si>
    <t>2138</t>
  </si>
  <si>
    <t>2278</t>
  </si>
  <si>
    <t>2178</t>
  </si>
  <si>
    <t>2099</t>
  </si>
  <si>
    <t>92.14</t>
  </si>
  <si>
    <t>-0.31</t>
  </si>
  <si>
    <t>六部孙浩,王秀军2</t>
  </si>
  <si>
    <t>淋哥</t>
  </si>
  <si>
    <t>18885839017</t>
  </si>
  <si>
    <t>2535</t>
  </si>
  <si>
    <t>3475</t>
  </si>
  <si>
    <t>2775</t>
  </si>
  <si>
    <t>2445</t>
  </si>
  <si>
    <t>2575</t>
  </si>
  <si>
    <t>2457</t>
  </si>
  <si>
    <t>70.71</t>
  </si>
  <si>
    <t xml:space="preserve"> 14:10</t>
  </si>
  <si>
    <t>12小时10分</t>
  </si>
  <si>
    <t>8750</t>
  </si>
  <si>
    <t>11402</t>
  </si>
  <si>
    <t>11362</t>
  </si>
  <si>
    <t>11177</t>
  </si>
  <si>
    <t>98.03</t>
  </si>
  <si>
    <t>2020-12-28</t>
  </si>
  <si>
    <t>2020-12</t>
  </si>
  <si>
    <t>17586466766</t>
  </si>
  <si>
    <t>1163</t>
  </si>
  <si>
    <t>827</t>
  </si>
  <si>
    <t>18985907574</t>
  </si>
  <si>
    <t>19109815568</t>
  </si>
  <si>
    <t>261</t>
  </si>
  <si>
    <t>65.58</t>
  </si>
  <si>
    <t>13106229806</t>
  </si>
  <si>
    <t>651</t>
  </si>
  <si>
    <t>-45</t>
  </si>
  <si>
    <t>851</t>
  </si>
  <si>
    <t>86.13</t>
  </si>
  <si>
    <t>17625243275</t>
  </si>
  <si>
    <t>-15</t>
  </si>
  <si>
    <t>15296691257</t>
  </si>
  <si>
    <t>谭龙</t>
  </si>
  <si>
    <t>13238545556</t>
  </si>
  <si>
    <t>67.34</t>
  </si>
  <si>
    <t>-156</t>
  </si>
  <si>
    <t>-111.43</t>
  </si>
  <si>
    <t>10792</t>
  </si>
  <si>
    <t>13599081111</t>
  </si>
  <si>
    <t>尤美   六部维护</t>
  </si>
  <si>
    <t>1920</t>
  </si>
  <si>
    <t>1820</t>
  </si>
  <si>
    <t>1625</t>
  </si>
  <si>
    <t>84.64</t>
  </si>
  <si>
    <t>13238531306</t>
  </si>
  <si>
    <t>13329684566</t>
  </si>
  <si>
    <t>83.92</t>
  </si>
  <si>
    <t>付婷</t>
  </si>
  <si>
    <t>15117532199</t>
  </si>
  <si>
    <t>1648</t>
  </si>
  <si>
    <t>1748</t>
  </si>
  <si>
    <t>90.85</t>
  </si>
  <si>
    <t>18585470731</t>
  </si>
  <si>
    <t>75.91</t>
  </si>
  <si>
    <t>五部-宋尚红</t>
  </si>
  <si>
    <t>2120</t>
  </si>
  <si>
    <t>1679</t>
  </si>
  <si>
    <t>75.63</t>
  </si>
  <si>
    <t>4712</t>
  </si>
  <si>
    <t>收银刘美英,五部陈永勇,彭刚</t>
  </si>
  <si>
    <t>18185520459</t>
  </si>
  <si>
    <t>二部祝梦兴</t>
  </si>
  <si>
    <t>二部杨斌</t>
  </si>
  <si>
    <t>13195286848</t>
  </si>
  <si>
    <t>5小时18分</t>
  </si>
  <si>
    <t>15121798489</t>
  </si>
  <si>
    <t>76.45</t>
  </si>
  <si>
    <t>卢涛,彭刚</t>
  </si>
  <si>
    <t>马冬梅</t>
  </si>
  <si>
    <t>15597867074</t>
  </si>
  <si>
    <t>80.60</t>
  </si>
  <si>
    <t>-22</t>
  </si>
  <si>
    <t>19184306361</t>
  </si>
  <si>
    <t>789</t>
  </si>
  <si>
    <t>彭刚,徐荣凯</t>
  </si>
  <si>
    <t>传送团建</t>
  </si>
  <si>
    <t>18286844787</t>
  </si>
  <si>
    <t>62.50</t>
  </si>
  <si>
    <t>独立3-石峰</t>
  </si>
  <si>
    <t>18702462695</t>
  </si>
  <si>
    <t>17684196553</t>
  </si>
  <si>
    <t>87.50</t>
  </si>
  <si>
    <t>18996134337</t>
  </si>
  <si>
    <t>尤美</t>
  </si>
  <si>
    <t>18484600468</t>
  </si>
  <si>
    <t>国际付锡海</t>
  </si>
  <si>
    <t>18074569894</t>
  </si>
  <si>
    <t>五部-王先(离职）</t>
  </si>
  <si>
    <t>0小时12分</t>
  </si>
  <si>
    <t>V01(联)</t>
  </si>
  <si>
    <t>微微</t>
  </si>
  <si>
    <t>13765705384</t>
  </si>
  <si>
    <t>2480</t>
  </si>
  <si>
    <t>592</t>
  </si>
  <si>
    <t>80.13</t>
  </si>
  <si>
    <t>2063</t>
  </si>
  <si>
    <t>收银刘美英,卢涛,二部徐超</t>
  </si>
  <si>
    <t>18808588633</t>
  </si>
  <si>
    <t>二部付四刚</t>
  </si>
  <si>
    <t>24.67</t>
  </si>
  <si>
    <t>19185085995</t>
  </si>
  <si>
    <t>38.60</t>
  </si>
  <si>
    <t>6840</t>
  </si>
  <si>
    <t>17586082220</t>
  </si>
  <si>
    <t>收银刘美英,徐荣凯</t>
  </si>
  <si>
    <t>165</t>
  </si>
  <si>
    <t>1837</t>
  </si>
  <si>
    <t>18188264996</t>
  </si>
  <si>
    <t>张涛</t>
  </si>
  <si>
    <t>18685890922</t>
  </si>
  <si>
    <t>82.36</t>
  </si>
  <si>
    <t>15117896432</t>
  </si>
  <si>
    <t>87.25</t>
  </si>
  <si>
    <t>1009</t>
  </si>
  <si>
    <t>-220</t>
  </si>
  <si>
    <t>-157.14</t>
  </si>
  <si>
    <t>13147</t>
  </si>
  <si>
    <t>-151</t>
  </si>
  <si>
    <t>-107.86</t>
  </si>
  <si>
    <t>7182</t>
  </si>
  <si>
    <t>17606162912</t>
  </si>
  <si>
    <t>10080</t>
  </si>
  <si>
    <t>3785</t>
  </si>
  <si>
    <t>6795</t>
  </si>
  <si>
    <t>64.22</t>
  </si>
  <si>
    <t>5134</t>
  </si>
  <si>
    <t>81.46</t>
  </si>
  <si>
    <t xml:space="preserve"> 17:58</t>
  </si>
  <si>
    <t>8小时13分</t>
  </si>
  <si>
    <t>6444</t>
  </si>
  <si>
    <t>6244</t>
  </si>
  <si>
    <t>5364</t>
  </si>
  <si>
    <t>4740</t>
  </si>
  <si>
    <t>20660</t>
  </si>
  <si>
    <t>5580</t>
  </si>
  <si>
    <t>27029</t>
  </si>
  <si>
    <t>姬娇</t>
  </si>
  <si>
    <t>八部团建</t>
  </si>
  <si>
    <t>2020-12-29</t>
  </si>
  <si>
    <t>17685021765</t>
  </si>
  <si>
    <t>18748619636</t>
  </si>
  <si>
    <t>237</t>
  </si>
  <si>
    <t>62.70</t>
  </si>
  <si>
    <t>徐鹏</t>
  </si>
  <si>
    <t>18985892111</t>
  </si>
  <si>
    <t>4小时13分</t>
  </si>
  <si>
    <t>2322</t>
  </si>
  <si>
    <t>93.01</t>
  </si>
  <si>
    <t>2528</t>
  </si>
  <si>
    <t>收银刘美英,卢涛,彭刚</t>
  </si>
  <si>
    <t>运营-李娜</t>
  </si>
  <si>
    <t>13049581609</t>
  </si>
  <si>
    <t>16685189720</t>
  </si>
  <si>
    <t>15285731710</t>
  </si>
  <si>
    <t>16684881353</t>
  </si>
  <si>
    <t>82.79</t>
  </si>
  <si>
    <t>-23</t>
  </si>
  <si>
    <t>1529</t>
  </si>
  <si>
    <t>彭刚,李明</t>
  </si>
  <si>
    <t>13238530374</t>
  </si>
  <si>
    <t>21.58</t>
  </si>
  <si>
    <t>13312395523</t>
  </si>
  <si>
    <t>九部唐震</t>
  </si>
  <si>
    <t>18083693555</t>
  </si>
  <si>
    <t>62.80</t>
  </si>
  <si>
    <t>15685894223</t>
  </si>
  <si>
    <t>-14</t>
  </si>
  <si>
    <t>1316</t>
  </si>
  <si>
    <t>18300886358</t>
  </si>
  <si>
    <t>顾二进</t>
  </si>
  <si>
    <t>17678988944</t>
  </si>
  <si>
    <t>1138</t>
  </si>
  <si>
    <t>1158</t>
  </si>
  <si>
    <t>83.23</t>
  </si>
  <si>
    <t>收银刘美英,国际杨菊,彭刚</t>
  </si>
  <si>
    <t>18886071440</t>
  </si>
  <si>
    <t>刘建</t>
  </si>
  <si>
    <t>13985924309</t>
  </si>
  <si>
    <t>1212</t>
  </si>
  <si>
    <t>16608583747</t>
  </si>
  <si>
    <t>18798397277</t>
  </si>
  <si>
    <t>18386507897</t>
  </si>
  <si>
    <t>0小时19分</t>
  </si>
  <si>
    <t>17785088833</t>
  </si>
  <si>
    <t>18286850762</t>
  </si>
  <si>
    <t>18216756248</t>
  </si>
  <si>
    <t>18885287145</t>
  </si>
  <si>
    <t>运营张城</t>
  </si>
  <si>
    <t>15708660645</t>
  </si>
  <si>
    <t>15687623539</t>
  </si>
  <si>
    <t>13639157342</t>
  </si>
  <si>
    <t>18748639697</t>
  </si>
  <si>
    <t>15585887594</t>
  </si>
  <si>
    <t>5小时44分</t>
  </si>
  <si>
    <t>9200</t>
  </si>
  <si>
    <t>11174</t>
  </si>
  <si>
    <t>10924</t>
  </si>
  <si>
    <t>11074</t>
  </si>
  <si>
    <t>967</t>
  </si>
  <si>
    <t>10207</t>
  </si>
  <si>
    <t>91.35</t>
  </si>
  <si>
    <t>8426</t>
  </si>
  <si>
    <t>毕强</t>
  </si>
  <si>
    <t>17681290009</t>
  </si>
  <si>
    <t>1101</t>
  </si>
  <si>
    <t>76.25</t>
  </si>
  <si>
    <t>一部李龙,彭刚</t>
  </si>
  <si>
    <t>579</t>
  </si>
  <si>
    <t>77.61</t>
  </si>
  <si>
    <t>15628089990</t>
  </si>
  <si>
    <t>收银刘美英,八部王涛</t>
  </si>
  <si>
    <t>发哥</t>
  </si>
  <si>
    <t>10420</t>
  </si>
  <si>
    <t>9720</t>
  </si>
  <si>
    <t>897</t>
  </si>
  <si>
    <t>9523</t>
  </si>
  <si>
    <t>91.39</t>
  </si>
  <si>
    <t>5202</t>
  </si>
  <si>
    <t>徐荣凯,收银刘美英</t>
  </si>
  <si>
    <t>3120</t>
  </si>
  <si>
    <t>2664</t>
  </si>
  <si>
    <t>85.38</t>
  </si>
  <si>
    <t>彭凯旋</t>
  </si>
  <si>
    <t>19985385657</t>
  </si>
  <si>
    <t>283</t>
  </si>
  <si>
    <t>2317</t>
  </si>
  <si>
    <t>89.12</t>
  </si>
  <si>
    <t>92.35</t>
  </si>
  <si>
    <t>艾嘉烨</t>
  </si>
  <si>
    <t>18611166676</t>
  </si>
  <si>
    <t>313</t>
  </si>
  <si>
    <t>1867</t>
  </si>
  <si>
    <t>85.64</t>
  </si>
  <si>
    <t>2336</t>
  </si>
  <si>
    <t>92.70</t>
  </si>
  <si>
    <t>张蕾</t>
  </si>
  <si>
    <t>5小时46分</t>
  </si>
  <si>
    <t>梁云</t>
  </si>
  <si>
    <t>13367903199</t>
  </si>
  <si>
    <t>1960</t>
  </si>
  <si>
    <t>1637</t>
  </si>
  <si>
    <t>市场刘鑫</t>
  </si>
  <si>
    <t>89.31</t>
  </si>
  <si>
    <t>11380</t>
  </si>
  <si>
    <t>11720</t>
  </si>
  <si>
    <t>11120</t>
  </si>
  <si>
    <t>10090</t>
  </si>
  <si>
    <t>86.09</t>
  </si>
  <si>
    <t>5280</t>
  </si>
  <si>
    <t>卢涛,收银刘美英</t>
  </si>
  <si>
    <t>-42</t>
  </si>
  <si>
    <t>4040</t>
  </si>
  <si>
    <t>4039</t>
  </si>
  <si>
    <t>92.64</t>
  </si>
  <si>
    <t>487</t>
  </si>
  <si>
    <t>老徐</t>
  </si>
  <si>
    <t>18786993922</t>
  </si>
  <si>
    <t>333</t>
  </si>
  <si>
    <t>76.55</t>
  </si>
  <si>
    <t>5320</t>
  </si>
  <si>
    <t>1969</t>
  </si>
  <si>
    <t>3351</t>
  </si>
  <si>
    <t>62.99</t>
  </si>
  <si>
    <t>3452</t>
  </si>
  <si>
    <t>8小时39分</t>
  </si>
  <si>
    <t>2960</t>
  </si>
  <si>
    <t>3522</t>
  </si>
  <si>
    <t>-562</t>
  </si>
  <si>
    <t>-18.99</t>
  </si>
  <si>
    <t>69200</t>
  </si>
  <si>
    <t>18516</t>
  </si>
  <si>
    <t>96.67</t>
  </si>
  <si>
    <t>4585</t>
  </si>
  <si>
    <t>3381</t>
  </si>
  <si>
    <t>67.62</t>
  </si>
  <si>
    <t>2020-12-30</t>
  </si>
  <si>
    <t>18586461439</t>
  </si>
  <si>
    <t>774</t>
  </si>
  <si>
    <t>4小时24分</t>
  </si>
  <si>
    <t>952</t>
  </si>
  <si>
    <t>运营-尤海(离职）</t>
  </si>
  <si>
    <t>一部张兴田</t>
  </si>
  <si>
    <t>18885847283</t>
  </si>
  <si>
    <t>5小时2分</t>
  </si>
  <si>
    <t>604</t>
  </si>
  <si>
    <t>504</t>
  </si>
  <si>
    <t>81.13</t>
  </si>
  <si>
    <t>1165</t>
  </si>
  <si>
    <t>87.92</t>
  </si>
  <si>
    <t>13555559429</t>
  </si>
  <si>
    <t>85.81</t>
  </si>
  <si>
    <t>17585182878</t>
  </si>
  <si>
    <t>15117401333</t>
  </si>
  <si>
    <t>3145</t>
  </si>
  <si>
    <t>89.86</t>
  </si>
  <si>
    <t>19110885235</t>
  </si>
  <si>
    <t>4小时42分</t>
  </si>
  <si>
    <t>85.07</t>
  </si>
  <si>
    <t>17585453035</t>
  </si>
  <si>
    <t>七部江超</t>
  </si>
  <si>
    <t>542</t>
  </si>
  <si>
    <t>78.78</t>
  </si>
  <si>
    <t>18486564717</t>
  </si>
  <si>
    <t>75.30</t>
  </si>
  <si>
    <t>289</t>
  </si>
  <si>
    <t>17586181728</t>
  </si>
  <si>
    <t>18230946688</t>
  </si>
  <si>
    <t>49.76</t>
  </si>
  <si>
    <t>5小时23分</t>
  </si>
  <si>
    <t>2590</t>
  </si>
  <si>
    <t>2431</t>
  </si>
  <si>
    <t>2835</t>
  </si>
  <si>
    <t>19985357828</t>
  </si>
  <si>
    <t>77.99</t>
  </si>
  <si>
    <t>764</t>
  </si>
  <si>
    <t>彭刚,杨雅琪</t>
  </si>
  <si>
    <t>1337</t>
  </si>
  <si>
    <t>15519850923</t>
  </si>
  <si>
    <t>15285869792</t>
  </si>
  <si>
    <t>独立柏志莉</t>
  </si>
  <si>
    <t>39.72</t>
  </si>
  <si>
    <t>18748693548</t>
  </si>
  <si>
    <t>63.33</t>
  </si>
  <si>
    <t>19985585548</t>
  </si>
  <si>
    <t>86.67</t>
  </si>
  <si>
    <t>18708686792</t>
  </si>
  <si>
    <t>23.68</t>
  </si>
  <si>
    <t>99</t>
  </si>
  <si>
    <t>62.63</t>
  </si>
  <si>
    <t>13216259231</t>
  </si>
  <si>
    <t>17586407313</t>
  </si>
  <si>
    <t>17521720492</t>
  </si>
  <si>
    <t>48.28</t>
  </si>
  <si>
    <t xml:space="preserve"> 20:02</t>
  </si>
  <si>
    <t>15519826271</t>
  </si>
  <si>
    <t>-3</t>
  </si>
  <si>
    <t>533</t>
  </si>
  <si>
    <t>78.38</t>
  </si>
  <si>
    <t>87.81</t>
  </si>
  <si>
    <t>先锋-高军望,彭刚</t>
  </si>
  <si>
    <t>1430</t>
  </si>
  <si>
    <t>收银刘美英,杨雅琪</t>
  </si>
  <si>
    <t>3410</t>
  </si>
  <si>
    <t>3153</t>
  </si>
  <si>
    <t>77.66</t>
  </si>
  <si>
    <t>419</t>
  </si>
  <si>
    <t>二部徐超,卢涛</t>
  </si>
  <si>
    <t>陈</t>
  </si>
  <si>
    <t>279</t>
  </si>
  <si>
    <t>81.40</t>
  </si>
  <si>
    <t>771</t>
  </si>
  <si>
    <t>国际杨菊,收银刘美英</t>
  </si>
  <si>
    <t>15519525925</t>
  </si>
  <si>
    <t>13098583101</t>
  </si>
  <si>
    <t>18085855895</t>
  </si>
  <si>
    <t>督查</t>
  </si>
  <si>
    <t>总-督查部</t>
  </si>
  <si>
    <t>477</t>
  </si>
  <si>
    <t>刘建新</t>
  </si>
  <si>
    <t>18984402292</t>
  </si>
  <si>
    <t>3050</t>
  </si>
  <si>
    <t>2744</t>
  </si>
  <si>
    <t>80.71</t>
  </si>
  <si>
    <t>2504</t>
  </si>
  <si>
    <t>19720</t>
  </si>
  <si>
    <t>20020</t>
  </si>
  <si>
    <t>19155</t>
  </si>
  <si>
    <t>95.68</t>
  </si>
  <si>
    <t>17586478030</t>
  </si>
  <si>
    <t>78.77</t>
  </si>
  <si>
    <t>1538</t>
  </si>
  <si>
    <t>779</t>
  </si>
  <si>
    <t>63.56</t>
  </si>
  <si>
    <t>1825</t>
  </si>
  <si>
    <t>17606162875</t>
  </si>
  <si>
    <t>1598</t>
  </si>
  <si>
    <t>1618</t>
  </si>
  <si>
    <t>1610</t>
  </si>
  <si>
    <t>88.56</t>
  </si>
  <si>
    <t xml:space="preserve"> 18:03</t>
  </si>
  <si>
    <t>8小时4分</t>
  </si>
  <si>
    <t>1929</t>
  </si>
  <si>
    <t>-529</t>
  </si>
  <si>
    <t>-37.79</t>
  </si>
  <si>
    <t>18596</t>
  </si>
  <si>
    <t>99.33</t>
  </si>
  <si>
    <t>七部李美</t>
  </si>
  <si>
    <t>独立1-黄成</t>
  </si>
  <si>
    <t>国际刘龙海</t>
  </si>
  <si>
    <t>五部缪崇军(离职）</t>
  </si>
  <si>
    <t>国际潘小苇</t>
  </si>
  <si>
    <t>一部王琴</t>
  </si>
  <si>
    <t>2020-12-31</t>
  </si>
  <si>
    <t>田思涵</t>
  </si>
  <si>
    <t>13988964498</t>
  </si>
  <si>
    <t xml:space="preserve"> 02:29</t>
  </si>
  <si>
    <t>2756</t>
  </si>
  <si>
    <t>七部李忠语,收银刘美英</t>
  </si>
  <si>
    <t>陈超</t>
  </si>
  <si>
    <t>17685228830</t>
  </si>
  <si>
    <t>4428</t>
  </si>
  <si>
    <t>4649</t>
  </si>
  <si>
    <t>1869</t>
  </si>
  <si>
    <t>4389</t>
  </si>
  <si>
    <t>4298</t>
  </si>
  <si>
    <t>19185878550</t>
  </si>
  <si>
    <t>1497</t>
  </si>
  <si>
    <t>17685224661</t>
  </si>
  <si>
    <t>13116375909</t>
  </si>
  <si>
    <t>5小时29分</t>
  </si>
  <si>
    <t>91.79</t>
  </si>
  <si>
    <t>扬润利</t>
  </si>
  <si>
    <t>15519538361</t>
  </si>
  <si>
    <t>预售套餐</t>
  </si>
  <si>
    <t>17508679995</t>
  </si>
  <si>
    <t>押金300已退</t>
  </si>
  <si>
    <t>邵阳</t>
  </si>
  <si>
    <t>15599515576</t>
  </si>
  <si>
    <t>押金888  已退</t>
  </si>
  <si>
    <t>2208</t>
  </si>
  <si>
    <t>2052</t>
  </si>
  <si>
    <t>92.93</t>
  </si>
  <si>
    <t>18302544630</t>
  </si>
  <si>
    <t>押金788  已退</t>
  </si>
  <si>
    <t>1037</t>
  </si>
  <si>
    <t>87.73</t>
  </si>
  <si>
    <t>胡文苹</t>
  </si>
  <si>
    <t>18885866885</t>
  </si>
  <si>
    <t>押金1200 已退</t>
  </si>
  <si>
    <t xml:space="preserve"> 20:28</t>
  </si>
  <si>
    <t>何</t>
  </si>
  <si>
    <t>15959267662</t>
  </si>
  <si>
    <t>2197</t>
  </si>
  <si>
    <t>87.18</t>
  </si>
  <si>
    <t>18085805101</t>
  </si>
  <si>
    <t>押金100已退</t>
  </si>
  <si>
    <t>748</t>
  </si>
  <si>
    <t>744</t>
  </si>
  <si>
    <t>83.04</t>
  </si>
  <si>
    <t>张子康</t>
  </si>
  <si>
    <t>15581511002</t>
  </si>
  <si>
    <t>2689</t>
  </si>
  <si>
    <t>2789</t>
  </si>
  <si>
    <t>2599</t>
  </si>
  <si>
    <t>2589</t>
  </si>
  <si>
    <t>2597</t>
  </si>
  <si>
    <t>江运军</t>
  </si>
  <si>
    <t>15519890567</t>
  </si>
  <si>
    <t>5小时9分</t>
  </si>
  <si>
    <t>15685830166</t>
  </si>
  <si>
    <t>押金500已退</t>
  </si>
  <si>
    <t>押金1200</t>
  </si>
  <si>
    <t>3560</t>
  </si>
  <si>
    <t>4020</t>
  </si>
  <si>
    <t>3720</t>
  </si>
  <si>
    <t>3767</t>
  </si>
  <si>
    <t>18085802207</t>
  </si>
  <si>
    <t>15597853999</t>
  </si>
  <si>
    <t>押金300 已退</t>
  </si>
  <si>
    <t>李文文</t>
  </si>
  <si>
    <t>17585209792</t>
  </si>
  <si>
    <t xml:space="preserve"> 19:49</t>
  </si>
  <si>
    <t>19974584147</t>
  </si>
  <si>
    <t>押金888已退</t>
  </si>
  <si>
    <t>80.20</t>
  </si>
  <si>
    <t>18198184848</t>
  </si>
  <si>
    <t>押金200已退</t>
  </si>
  <si>
    <t>81.21</t>
  </si>
  <si>
    <t>李和欣</t>
  </si>
  <si>
    <t>17685180406</t>
  </si>
  <si>
    <t>1089</t>
  </si>
  <si>
    <t>83.77</t>
  </si>
  <si>
    <t>1275</t>
  </si>
  <si>
    <t>501</t>
  </si>
  <si>
    <t>收银刘美英,六部孙浩</t>
  </si>
  <si>
    <t>19528584540</t>
  </si>
  <si>
    <t>押金688已退</t>
  </si>
  <si>
    <t xml:space="preserve"> 19:46</t>
  </si>
  <si>
    <t>788套餐 已下单</t>
  </si>
  <si>
    <t>李玉璞</t>
  </si>
  <si>
    <t>17630731263</t>
  </si>
  <si>
    <t>2091</t>
  </si>
  <si>
    <t>1991</t>
  </si>
  <si>
    <t>1966</t>
  </si>
  <si>
    <t>94.02</t>
  </si>
  <si>
    <t>788押金已退</t>
  </si>
  <si>
    <t>尹庞宇</t>
  </si>
  <si>
    <t>4小时47分</t>
  </si>
  <si>
    <t>1013</t>
  </si>
  <si>
    <t>879</t>
  </si>
  <si>
    <t>收银刘美英,国际杨菊</t>
  </si>
  <si>
    <t>石原杰</t>
  </si>
  <si>
    <t>17785545556</t>
  </si>
  <si>
    <t>1071</t>
  </si>
  <si>
    <t>收银刘美英,先锋-高军望</t>
  </si>
  <si>
    <t>13244899792</t>
  </si>
  <si>
    <t>92.60</t>
  </si>
  <si>
    <t>13398582407</t>
  </si>
  <si>
    <t>5小时31分</t>
  </si>
  <si>
    <t>1604</t>
  </si>
  <si>
    <t>1641</t>
  </si>
  <si>
    <t>87.29</t>
  </si>
  <si>
    <t>18586489525</t>
  </si>
  <si>
    <t>13368689790</t>
  </si>
  <si>
    <t>15885388576</t>
  </si>
  <si>
    <t>88.18</t>
  </si>
  <si>
    <t>13116379165</t>
  </si>
  <si>
    <t>18216621110</t>
  </si>
  <si>
    <t>96.07</t>
  </si>
  <si>
    <t>15797615939</t>
  </si>
  <si>
    <t>押金100</t>
  </si>
  <si>
    <t>82.63</t>
  </si>
  <si>
    <t>18216574235</t>
  </si>
  <si>
    <t>15508389667</t>
  </si>
  <si>
    <t>18334158029</t>
  </si>
  <si>
    <t>19840499006</t>
  </si>
  <si>
    <t>18685839719</t>
  </si>
  <si>
    <t>81.31</t>
  </si>
  <si>
    <t>19184313240</t>
  </si>
  <si>
    <t>S12</t>
  </si>
  <si>
    <t>18984441008</t>
  </si>
  <si>
    <t>押金1980已退</t>
  </si>
  <si>
    <t>6小时14分</t>
  </si>
  <si>
    <t>3230</t>
  </si>
  <si>
    <t>3350</t>
  </si>
  <si>
    <t>417</t>
  </si>
  <si>
    <t>2933</t>
  </si>
  <si>
    <t xml:space="preserve"> 19:53</t>
  </si>
  <si>
    <t>2652</t>
  </si>
  <si>
    <t>85.55</t>
  </si>
  <si>
    <t>919</t>
  </si>
  <si>
    <t>2005</t>
  </si>
  <si>
    <t>黄点点</t>
  </si>
  <si>
    <t>13638082510</t>
  </si>
  <si>
    <t>2393</t>
  </si>
  <si>
    <t>2193</t>
  </si>
  <si>
    <t>2293</t>
  </si>
  <si>
    <t>309</t>
  </si>
  <si>
    <t>五千套  已下单</t>
  </si>
  <si>
    <t>7476</t>
  </si>
  <si>
    <t>7816</t>
  </si>
  <si>
    <t>2516</t>
  </si>
  <si>
    <t>7416</t>
  </si>
  <si>
    <t>7616</t>
  </si>
  <si>
    <t>6472</t>
  </si>
  <si>
    <t>3550</t>
  </si>
  <si>
    <t>市场刘鑫,彭刚,收银刘美英</t>
  </si>
  <si>
    <t>黑金押金200已退</t>
  </si>
  <si>
    <t>22400</t>
  </si>
  <si>
    <t>23020</t>
  </si>
  <si>
    <t>22420</t>
  </si>
  <si>
    <t>22120</t>
  </si>
  <si>
    <t>2184</t>
  </si>
  <si>
    <t>20836</t>
  </si>
  <si>
    <t>90.51</t>
  </si>
  <si>
    <t>11311</t>
  </si>
  <si>
    <t>左镇源</t>
  </si>
  <si>
    <t>17694908994</t>
  </si>
  <si>
    <t>1200押金已退</t>
  </si>
  <si>
    <t>5小时38分</t>
  </si>
  <si>
    <t>2030</t>
  </si>
  <si>
    <t>1849</t>
  </si>
  <si>
    <t>86.81</t>
  </si>
  <si>
    <t>万元套</t>
  </si>
  <si>
    <t>10258</t>
  </si>
  <si>
    <t>9858</t>
  </si>
  <si>
    <t>10058</t>
  </si>
  <si>
    <t>8994</t>
  </si>
  <si>
    <t>87.68</t>
  </si>
  <si>
    <t>5063</t>
  </si>
  <si>
    <t>田贵平</t>
  </si>
  <si>
    <t>18985934323</t>
  </si>
  <si>
    <t>85.05</t>
  </si>
  <si>
    <t>李春军</t>
  </si>
  <si>
    <t>18084159155</t>
  </si>
  <si>
    <t>4736</t>
  </si>
  <si>
    <t>87.70</t>
  </si>
  <si>
    <t>2701</t>
  </si>
  <si>
    <t>2672</t>
  </si>
  <si>
    <t>5680</t>
  </si>
  <si>
    <t>6248</t>
  </si>
  <si>
    <t>5780</t>
  </si>
  <si>
    <t>6138</t>
  </si>
  <si>
    <t>657</t>
  </si>
  <si>
    <t>5591</t>
  </si>
  <si>
    <t>89.48</t>
  </si>
  <si>
    <t>七部李忠语,卢涛</t>
  </si>
  <si>
    <t>3246</t>
  </si>
  <si>
    <t>3586</t>
  </si>
  <si>
    <t>2586</t>
  </si>
  <si>
    <t>3486</t>
  </si>
  <si>
    <t>88.15</t>
  </si>
  <si>
    <t>22180</t>
  </si>
  <si>
    <t>22600</t>
  </si>
  <si>
    <t>22000</t>
  </si>
  <si>
    <t>21400</t>
  </si>
  <si>
    <t>22200</t>
  </si>
  <si>
    <t>2315</t>
  </si>
  <si>
    <t>20285</t>
  </si>
  <si>
    <t>89.76</t>
  </si>
  <si>
    <t>3小时57分</t>
  </si>
  <si>
    <t>26010</t>
  </si>
  <si>
    <t>26350</t>
  </si>
  <si>
    <t>8180</t>
  </si>
  <si>
    <t>8130</t>
  </si>
  <si>
    <t>26050</t>
  </si>
  <si>
    <t>11500</t>
  </si>
  <si>
    <t>14850</t>
  </si>
  <si>
    <t>56.36</t>
  </si>
  <si>
    <t>4726</t>
  </si>
  <si>
    <t>8256</t>
  </si>
  <si>
    <t>先锋-高军望,彭刚,收银刘美英</t>
  </si>
  <si>
    <t xml:space="preserve"> 17:56</t>
  </si>
  <si>
    <t xml:space="preserve"> 02:31</t>
  </si>
  <si>
    <t>8小时34分</t>
  </si>
  <si>
    <t>-48.87</t>
  </si>
  <si>
    <t>120526</t>
  </si>
  <si>
    <t>4999</t>
  </si>
  <si>
    <t>17832</t>
  </si>
  <si>
    <t>8940</t>
  </si>
  <si>
    <t>9280</t>
  </si>
  <si>
    <t>4280</t>
  </si>
  <si>
    <t>8980</t>
  </si>
  <si>
    <t>3923</t>
  </si>
  <si>
    <t>5357</t>
  </si>
  <si>
    <t>57.73</t>
  </si>
  <si>
    <t>行标签</t>
  </si>
  <si>
    <t>总计</t>
  </si>
  <si>
    <t>计数项:房台</t>
  </si>
  <si>
    <t>列标签</t>
  </si>
  <si>
    <t>(全部)</t>
  </si>
  <si>
    <t>求和项:实际业绩</t>
  </si>
  <si>
    <t>求和项:营业总收入</t>
  </si>
  <si>
    <t>平均值项:周任务</t>
  </si>
  <si>
    <t>本周</t>
  </si>
  <si>
    <t>本周</t>
    <phoneticPr fontId="2" type="noConversion"/>
  </si>
  <si>
    <t>姓名</t>
    <phoneticPr fontId="2" type="noConversion"/>
  </si>
  <si>
    <t>间隔</t>
    <phoneticPr fontId="2" type="noConversion"/>
  </si>
  <si>
    <t>标签</t>
    <phoneticPr fontId="2" type="noConversion"/>
  </si>
  <si>
    <t>独立团</t>
    <phoneticPr fontId="2" type="noConversion"/>
  </si>
  <si>
    <t>资源部</t>
    <phoneticPr fontId="2" type="noConversion"/>
  </si>
  <si>
    <t>母部门</t>
    <phoneticPr fontId="2" type="noConversion"/>
  </si>
  <si>
    <t>周序号</t>
    <phoneticPr fontId="2" type="noConversion"/>
  </si>
  <si>
    <t>上三周</t>
  </si>
  <si>
    <t>上二周</t>
  </si>
  <si>
    <t>上一周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</si>
</sst>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NumberFormat="1"/>
    <xf numFmtId="0" fontId="0" fillId="4" borderId="1" xfId="0" applyFont="1" applyFill="1" applyBorder="1"/>
    <xf numFmtId="0" fontId="0" fillId="4" borderId="2" xfId="0" applyFont="1" applyFill="1" applyBorder="1"/>
    <xf numFmtId="0" fontId="4" fillId="0" borderId="3" xfId="0" applyFont="1" applyBorder="1" applyAlignment="1">
      <alignment horizontal="center" vertical="top"/>
    </xf>
    <xf numFmtId="0" fontId="0" fillId="0" borderId="0" xfId="0" pivotButton="1"/>
    <xf numFmtId="9" fontId="0" fillId="0" borderId="0" xfId="1" applyFont="1" applyAlignment="1"/>
    <xf numFmtId="0" fontId="3" fillId="3" borderId="5" xfId="0" applyFont="1" applyFill="1" applyBorder="1"/>
    <xf numFmtId="0" fontId="3" fillId="3" borderId="4" xfId="0" applyFont="1" applyFill="1" applyBorder="1"/>
    <xf numFmtId="0" fontId="3" fillId="3" borderId="6" xfId="0" applyFont="1" applyFill="1" applyBorder="1"/>
    <xf numFmtId="0" fontId="0" fillId="4" borderId="5" xfId="0" applyFont="1" applyFill="1" applyBorder="1"/>
    <xf numFmtId="0" fontId="0" fillId="4" borderId="4" xfId="0" applyFont="1" applyFill="1" applyBorder="1"/>
    <xf numFmtId="0" fontId="0" fillId="4" borderId="6" xfId="0" applyFont="1" applyFill="1" applyBorder="1"/>
    <xf numFmtId="0" fontId="0" fillId="0" borderId="4" xfId="0" applyFont="1" applyBorder="1"/>
    <xf numFmtId="0" fontId="0" fillId="0" borderId="6" xfId="0" applyFont="1" applyBorder="1"/>
  </cellXfs>
  <cellStyles count="2">
    <cellStyle name="百分比" xfId="1" builtinId="5"/>
    <cellStyle name="常规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[报表.xlsx]左!数据透视表8</c:name>
    <c:fmtId val="1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1156643345278435E-3"/>
          <c:y val="3.1630640264728276E-3"/>
          <c:w val="0.99393939213176807"/>
          <c:h val="0.839778111009005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左!$B$16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左!$A$17:$A$21</c:f>
              <c:strCache>
                <c:ptCount val="4"/>
                <c:pt idx="0">
                  <c:v>上三周</c:v>
                </c:pt>
                <c:pt idx="1">
                  <c:v>上二周</c:v>
                </c:pt>
                <c:pt idx="2">
                  <c:v>上一周</c:v>
                </c:pt>
                <c:pt idx="3">
                  <c:v>本周</c:v>
                </c:pt>
              </c:strCache>
            </c:strRef>
          </c:cat>
          <c:val>
            <c:numRef>
              <c:f>左!$B$17:$B$21</c:f>
              <c:numCache>
                <c:formatCode>General</c:formatCode>
                <c:ptCount val="4"/>
                <c:pt idx="0">
                  <c:v>558752</c:v>
                </c:pt>
                <c:pt idx="1">
                  <c:v>309441</c:v>
                </c:pt>
                <c:pt idx="2">
                  <c:v>440140</c:v>
                </c:pt>
                <c:pt idx="3">
                  <c:v>354335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55-4A40-B928-609CFE88297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37516696"/>
        <c:axId val="837518336"/>
      </c:barChart>
      <c:catAx>
        <c:axId val="83751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7518336"/>
        <c:crosses val="autoZero"/>
        <c:auto val="1"/>
        <c:lblAlgn val="ctr"/>
        <c:lblOffset val="100"/>
        <c:noMultiLvlLbl val="0"/>
      </c:catAx>
      <c:valAx>
        <c:axId val="8375183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37516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 horizontalDpi="0" verticalDpi="0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[报表.xlsx]左!数据透视表7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9808027923211171E-3"/>
          <c:y val="5.8866800190784056E-3"/>
          <c:w val="0.99301919720767884"/>
          <c:h val="0.821535789249490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左!$B$3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左!$A$4:$A$8</c:f>
              <c:strCache>
                <c:ptCount val="4"/>
                <c:pt idx="0">
                  <c:v>上三周</c:v>
                </c:pt>
                <c:pt idx="1">
                  <c:v>上二周</c:v>
                </c:pt>
                <c:pt idx="2">
                  <c:v>上一周</c:v>
                </c:pt>
                <c:pt idx="3">
                  <c:v>本周</c:v>
                </c:pt>
              </c:strCache>
            </c:strRef>
          </c:cat>
          <c:val>
            <c:numRef>
              <c:f>左!$B$4:$B$8</c:f>
              <c:numCache>
                <c:formatCode>General</c:formatCode>
                <c:ptCount val="4"/>
                <c:pt idx="0">
                  <c:v>512</c:v>
                </c:pt>
                <c:pt idx="1">
                  <c:v>452</c:v>
                </c:pt>
                <c:pt idx="2">
                  <c:v>559</c:v>
                </c:pt>
                <c:pt idx="3">
                  <c:v>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67-4586-96D6-FAFC8336E8C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88226528"/>
        <c:axId val="888222920"/>
      </c:barChart>
      <c:catAx>
        <c:axId val="88822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8222920"/>
        <c:crosses val="autoZero"/>
        <c:auto val="1"/>
        <c:lblAlgn val="ctr"/>
        <c:lblOffset val="100"/>
        <c:noMultiLvlLbl val="0"/>
      </c:catAx>
      <c:valAx>
        <c:axId val="8882229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88226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[报表.xlsx]左!数据透视表9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1111111111111112E-2"/>
          <c:y val="1.3888888888888888E-2"/>
          <c:w val="0.98888888888888893"/>
          <c:h val="0.797284612069793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左!$B$26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左!$A$27:$A$31</c:f>
              <c:strCache>
                <c:ptCount val="4"/>
                <c:pt idx="0">
                  <c:v>上三周</c:v>
                </c:pt>
                <c:pt idx="1">
                  <c:v>上二周</c:v>
                </c:pt>
                <c:pt idx="2">
                  <c:v>上一周</c:v>
                </c:pt>
                <c:pt idx="3">
                  <c:v>本周</c:v>
                </c:pt>
              </c:strCache>
            </c:strRef>
          </c:cat>
          <c:val>
            <c:numRef>
              <c:f>左!$B$27:$B$31</c:f>
              <c:numCache>
                <c:formatCode>General</c:formatCode>
                <c:ptCount val="4"/>
                <c:pt idx="0">
                  <c:v>469833</c:v>
                </c:pt>
                <c:pt idx="1">
                  <c:v>242047</c:v>
                </c:pt>
                <c:pt idx="2">
                  <c:v>334991</c:v>
                </c:pt>
                <c:pt idx="3">
                  <c:v>271378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9A-41F4-84E2-239393C29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6238504"/>
        <c:axId val="655530288"/>
      </c:barChart>
      <c:catAx>
        <c:axId val="736238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5530288"/>
        <c:crosses val="autoZero"/>
        <c:auto val="1"/>
        <c:lblAlgn val="ctr"/>
        <c:lblOffset val="100"/>
        <c:noMultiLvlLbl val="0"/>
      </c:catAx>
      <c:valAx>
        <c:axId val="6555302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36238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0925963054799545E-2"/>
          <c:w val="0.9904493345433022"/>
          <c:h val="0.7676004429866163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左!$E$40:$E$43</c:f>
              <c:strCache>
                <c:ptCount val="4"/>
                <c:pt idx="0">
                  <c:v>上三周</c:v>
                </c:pt>
                <c:pt idx="1">
                  <c:v>上二周</c:v>
                </c:pt>
                <c:pt idx="2">
                  <c:v>上一周</c:v>
                </c:pt>
                <c:pt idx="3">
                  <c:v>本周</c:v>
                </c:pt>
              </c:strCache>
            </c:strRef>
          </c:cat>
          <c:val>
            <c:numRef>
              <c:f>左!$F$40:$F$43</c:f>
              <c:numCache>
                <c:formatCode>0%</c:formatCode>
                <c:ptCount val="4"/>
                <c:pt idx="0">
                  <c:v>10.077691495601172</c:v>
                </c:pt>
                <c:pt idx="1">
                  <c:v>6.8743477222745835</c:v>
                </c:pt>
                <c:pt idx="2">
                  <c:v>9.3349934695912271</c:v>
                </c:pt>
                <c:pt idx="3">
                  <c:v>7.0999629045417461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94-45BA-AFA7-5F13818BFC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84434456"/>
        <c:axId val="884435440"/>
      </c:barChart>
      <c:catAx>
        <c:axId val="884434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4435440"/>
        <c:crosses val="autoZero"/>
        <c:auto val="1"/>
        <c:lblAlgn val="ctr"/>
        <c:lblOffset val="100"/>
        <c:noMultiLvlLbl val="0"/>
      </c:catAx>
      <c:valAx>
        <c:axId val="88443544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884434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[报表.xlsx]右!数据透视表5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8204393505253103E-3"/>
          <c:y val="8.6811023622047345E-3"/>
          <c:w val="0.99617956064947466"/>
          <c:h val="0.902438028579760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右!$B$4:$B$5</c:f>
              <c:strCache>
                <c:ptCount val="1"/>
                <c:pt idx="0">
                  <c:v>K卡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右!$A$6:$A$10</c:f>
              <c:strCache>
                <c:ptCount val="4"/>
                <c:pt idx="0">
                  <c:v>上三周</c:v>
                </c:pt>
                <c:pt idx="1">
                  <c:v>上二周</c:v>
                </c:pt>
                <c:pt idx="2">
                  <c:v>上一周</c:v>
                </c:pt>
                <c:pt idx="3">
                  <c:v>本周</c:v>
                </c:pt>
              </c:strCache>
            </c:strRef>
          </c:cat>
          <c:val>
            <c:numRef>
              <c:f>右!$B$6:$B$10</c:f>
              <c:numCache>
                <c:formatCode>General</c:formatCode>
                <c:ptCount val="4"/>
                <c:pt idx="0">
                  <c:v>187</c:v>
                </c:pt>
                <c:pt idx="1">
                  <c:v>155</c:v>
                </c:pt>
                <c:pt idx="2">
                  <c:v>207</c:v>
                </c:pt>
                <c:pt idx="3">
                  <c:v>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2B-446D-8B50-078130E5CED6}"/>
            </c:ext>
          </c:extLst>
        </c:ser>
        <c:ser>
          <c:idx val="1"/>
          <c:order val="1"/>
          <c:tx>
            <c:strRef>
              <c:f>右!$C$4:$C$5</c:f>
              <c:strCache>
                <c:ptCount val="1"/>
                <c:pt idx="0">
                  <c:v>V卡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右!$A$6:$A$10</c:f>
              <c:strCache>
                <c:ptCount val="4"/>
                <c:pt idx="0">
                  <c:v>上三周</c:v>
                </c:pt>
                <c:pt idx="1">
                  <c:v>上二周</c:v>
                </c:pt>
                <c:pt idx="2">
                  <c:v>上一周</c:v>
                </c:pt>
                <c:pt idx="3">
                  <c:v>本周</c:v>
                </c:pt>
              </c:strCache>
            </c:strRef>
          </c:cat>
          <c:val>
            <c:numRef>
              <c:f>右!$C$6:$C$10</c:f>
              <c:numCache>
                <c:formatCode>General</c:formatCode>
                <c:ptCount val="4"/>
                <c:pt idx="0">
                  <c:v>144</c:v>
                </c:pt>
                <c:pt idx="1">
                  <c:v>141</c:v>
                </c:pt>
                <c:pt idx="2">
                  <c:v>178</c:v>
                </c:pt>
                <c:pt idx="3">
                  <c:v>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D2B-446D-8B50-078130E5CED6}"/>
            </c:ext>
          </c:extLst>
        </c:ser>
        <c:ser>
          <c:idx val="2"/>
          <c:order val="2"/>
          <c:tx>
            <c:strRef>
              <c:f>右!$D$4:$D$5</c:f>
              <c:strCache>
                <c:ptCount val="1"/>
                <c:pt idx="0">
                  <c:v>包厢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右!$A$6:$A$10</c:f>
              <c:strCache>
                <c:ptCount val="4"/>
                <c:pt idx="0">
                  <c:v>上三周</c:v>
                </c:pt>
                <c:pt idx="1">
                  <c:v>上二周</c:v>
                </c:pt>
                <c:pt idx="2">
                  <c:v>上一周</c:v>
                </c:pt>
                <c:pt idx="3">
                  <c:v>本周</c:v>
                </c:pt>
              </c:strCache>
            </c:strRef>
          </c:cat>
          <c:val>
            <c:numRef>
              <c:f>右!$D$6:$D$10</c:f>
              <c:numCache>
                <c:formatCode>General</c:formatCode>
                <c:ptCount val="4"/>
                <c:pt idx="0">
                  <c:v>19</c:v>
                </c:pt>
                <c:pt idx="1">
                  <c:v>9</c:v>
                </c:pt>
                <c:pt idx="2">
                  <c:v>13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D2B-446D-8B50-078130E5CED6}"/>
            </c:ext>
          </c:extLst>
        </c:ser>
        <c:ser>
          <c:idx val="3"/>
          <c:order val="3"/>
          <c:tx>
            <c:strRef>
              <c:f>右!$E$4:$E$5</c:f>
              <c:strCache>
                <c:ptCount val="1"/>
                <c:pt idx="0">
                  <c:v>空降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右!$A$6:$A$10</c:f>
              <c:strCache>
                <c:ptCount val="4"/>
                <c:pt idx="0">
                  <c:v>上三周</c:v>
                </c:pt>
                <c:pt idx="1">
                  <c:v>上二周</c:v>
                </c:pt>
                <c:pt idx="2">
                  <c:v>上一周</c:v>
                </c:pt>
                <c:pt idx="3">
                  <c:v>本周</c:v>
                </c:pt>
              </c:strCache>
            </c:strRef>
          </c:cat>
          <c:val>
            <c:numRef>
              <c:f>右!$E$6:$E$10</c:f>
              <c:numCache>
                <c:formatCode>General</c:formatCode>
                <c:ptCount val="4"/>
                <c:pt idx="0">
                  <c:v>48</c:v>
                </c:pt>
                <c:pt idx="1">
                  <c:v>38</c:v>
                </c:pt>
                <c:pt idx="2">
                  <c:v>31</c:v>
                </c:pt>
                <c:pt idx="3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CD2B-446D-8B50-078130E5CED6}"/>
            </c:ext>
          </c:extLst>
        </c:ser>
        <c:ser>
          <c:idx val="4"/>
          <c:order val="4"/>
          <c:tx>
            <c:strRef>
              <c:f>右!$F$4:$F$5</c:f>
              <c:strCache>
                <c:ptCount val="1"/>
                <c:pt idx="0">
                  <c:v>其他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右!$A$6:$A$10</c:f>
              <c:strCache>
                <c:ptCount val="4"/>
                <c:pt idx="0">
                  <c:v>上三周</c:v>
                </c:pt>
                <c:pt idx="1">
                  <c:v>上二周</c:v>
                </c:pt>
                <c:pt idx="2">
                  <c:v>上一周</c:v>
                </c:pt>
                <c:pt idx="3">
                  <c:v>本周</c:v>
                </c:pt>
              </c:strCache>
            </c:strRef>
          </c:cat>
          <c:val>
            <c:numRef>
              <c:f>右!$F$6:$F$10</c:f>
              <c:numCache>
                <c:formatCode>General</c:formatCode>
                <c:ptCount val="4"/>
                <c:pt idx="0">
                  <c:v>8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CD2B-446D-8B50-078130E5CED6}"/>
            </c:ext>
          </c:extLst>
        </c:ser>
        <c:ser>
          <c:idx val="5"/>
          <c:order val="5"/>
          <c:tx>
            <c:strRef>
              <c:f>右!$G$4:$G$5</c:f>
              <c:strCache>
                <c:ptCount val="1"/>
                <c:pt idx="0">
                  <c:v>散台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右!$A$6:$A$10</c:f>
              <c:strCache>
                <c:ptCount val="4"/>
                <c:pt idx="0">
                  <c:v>上三周</c:v>
                </c:pt>
                <c:pt idx="1">
                  <c:v>上二周</c:v>
                </c:pt>
                <c:pt idx="2">
                  <c:v>上一周</c:v>
                </c:pt>
                <c:pt idx="3">
                  <c:v>本周</c:v>
                </c:pt>
              </c:strCache>
            </c:strRef>
          </c:cat>
          <c:val>
            <c:numRef>
              <c:f>右!$G$6:$G$10</c:f>
              <c:numCache>
                <c:formatCode>General</c:formatCode>
                <c:ptCount val="4"/>
                <c:pt idx="0">
                  <c:v>106</c:v>
                </c:pt>
                <c:pt idx="1">
                  <c:v>102</c:v>
                </c:pt>
                <c:pt idx="2">
                  <c:v>123</c:v>
                </c:pt>
                <c:pt idx="3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CD2B-446D-8B50-078130E5CED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31186424"/>
        <c:axId val="831185768"/>
      </c:barChart>
      <c:catAx>
        <c:axId val="831186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1185768"/>
        <c:crosses val="autoZero"/>
        <c:auto val="1"/>
        <c:lblAlgn val="ctr"/>
        <c:lblOffset val="100"/>
        <c:noMultiLvlLbl val="0"/>
      </c:catAx>
      <c:valAx>
        <c:axId val="8311857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31186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7114545495566642"/>
          <c:y val="5.5555555555555552E-2"/>
          <c:w val="0.62885469591530418"/>
          <c:h val="7.922590662082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[报表.xlsx]右!数据透视表6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9444319460067495E-3"/>
          <c:y val="2.3657042869641296E-2"/>
          <c:w val="0.99305555555555558"/>
          <c:h val="0.878711723534558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右!$B$18:$B$19</c:f>
              <c:strCache>
                <c:ptCount val="1"/>
                <c:pt idx="0">
                  <c:v>K卡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右!$A$20:$A$24</c:f>
              <c:strCache>
                <c:ptCount val="4"/>
                <c:pt idx="0">
                  <c:v>上三周</c:v>
                </c:pt>
                <c:pt idx="1">
                  <c:v>上二周</c:v>
                </c:pt>
                <c:pt idx="2">
                  <c:v>上一周</c:v>
                </c:pt>
                <c:pt idx="3">
                  <c:v>本周</c:v>
                </c:pt>
              </c:strCache>
            </c:strRef>
          </c:cat>
          <c:val>
            <c:numRef>
              <c:f>右!$B$20:$B$24</c:f>
              <c:numCache>
                <c:formatCode>General</c:formatCode>
                <c:ptCount val="4"/>
                <c:pt idx="0">
                  <c:v>102500</c:v>
                </c:pt>
                <c:pt idx="1">
                  <c:v>57944</c:v>
                </c:pt>
                <c:pt idx="2">
                  <c:v>89045</c:v>
                </c:pt>
                <c:pt idx="3">
                  <c:v>73649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0D-4017-ABFA-A294B805B775}"/>
            </c:ext>
          </c:extLst>
        </c:ser>
        <c:ser>
          <c:idx val="1"/>
          <c:order val="1"/>
          <c:tx>
            <c:strRef>
              <c:f>右!$C$18:$C$19</c:f>
              <c:strCache>
                <c:ptCount val="1"/>
                <c:pt idx="0">
                  <c:v>V卡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右!$A$20:$A$24</c:f>
              <c:strCache>
                <c:ptCount val="4"/>
                <c:pt idx="0">
                  <c:v>上三周</c:v>
                </c:pt>
                <c:pt idx="1">
                  <c:v>上二周</c:v>
                </c:pt>
                <c:pt idx="2">
                  <c:v>上一周</c:v>
                </c:pt>
                <c:pt idx="3">
                  <c:v>本周</c:v>
                </c:pt>
              </c:strCache>
            </c:strRef>
          </c:cat>
          <c:val>
            <c:numRef>
              <c:f>右!$C$20:$C$24</c:f>
              <c:numCache>
                <c:formatCode>General</c:formatCode>
                <c:ptCount val="4"/>
                <c:pt idx="0">
                  <c:v>301093</c:v>
                </c:pt>
                <c:pt idx="1">
                  <c:v>150273</c:v>
                </c:pt>
                <c:pt idx="2">
                  <c:v>231064</c:v>
                </c:pt>
                <c:pt idx="3">
                  <c:v>169504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30D-4017-ABFA-A294B805B775}"/>
            </c:ext>
          </c:extLst>
        </c:ser>
        <c:ser>
          <c:idx val="2"/>
          <c:order val="2"/>
          <c:tx>
            <c:strRef>
              <c:f>右!$D$18:$D$19</c:f>
              <c:strCache>
                <c:ptCount val="1"/>
                <c:pt idx="0">
                  <c:v>包厢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右!$A$20:$A$24</c:f>
              <c:strCache>
                <c:ptCount val="4"/>
                <c:pt idx="0">
                  <c:v>上三周</c:v>
                </c:pt>
                <c:pt idx="1">
                  <c:v>上二周</c:v>
                </c:pt>
                <c:pt idx="2">
                  <c:v>上一周</c:v>
                </c:pt>
                <c:pt idx="3">
                  <c:v>本周</c:v>
                </c:pt>
              </c:strCache>
            </c:strRef>
          </c:cat>
          <c:val>
            <c:numRef>
              <c:f>右!$D$20:$D$24</c:f>
              <c:numCache>
                <c:formatCode>General</c:formatCode>
                <c:ptCount val="4"/>
                <c:pt idx="0">
                  <c:v>39329</c:v>
                </c:pt>
                <c:pt idx="1">
                  <c:v>10382</c:v>
                </c:pt>
                <c:pt idx="2">
                  <c:v>5860</c:v>
                </c:pt>
                <c:pt idx="3">
                  <c:v>16897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30D-4017-ABFA-A294B805B775}"/>
            </c:ext>
          </c:extLst>
        </c:ser>
        <c:ser>
          <c:idx val="3"/>
          <c:order val="3"/>
          <c:tx>
            <c:strRef>
              <c:f>右!$E$18:$E$19</c:f>
              <c:strCache>
                <c:ptCount val="1"/>
                <c:pt idx="0">
                  <c:v>空降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右!$A$20:$A$24</c:f>
              <c:strCache>
                <c:ptCount val="4"/>
                <c:pt idx="0">
                  <c:v>上三周</c:v>
                </c:pt>
                <c:pt idx="1">
                  <c:v>上二周</c:v>
                </c:pt>
                <c:pt idx="2">
                  <c:v>上一周</c:v>
                </c:pt>
                <c:pt idx="3">
                  <c:v>本周</c:v>
                </c:pt>
              </c:strCache>
            </c:strRef>
          </c:cat>
          <c:val>
            <c:numRef>
              <c:f>右!$E$20:$E$24</c:f>
              <c:numCache>
                <c:formatCode>General</c:formatCode>
                <c:ptCount val="4"/>
                <c:pt idx="0">
                  <c:v>18784</c:v>
                </c:pt>
                <c:pt idx="1">
                  <c:v>18543</c:v>
                </c:pt>
                <c:pt idx="2">
                  <c:v>2298</c:v>
                </c:pt>
                <c:pt idx="3">
                  <c:v>5570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730D-4017-ABFA-A294B805B775}"/>
            </c:ext>
          </c:extLst>
        </c:ser>
        <c:ser>
          <c:idx val="4"/>
          <c:order val="4"/>
          <c:tx>
            <c:strRef>
              <c:f>右!$F$18:$F$19</c:f>
              <c:strCache>
                <c:ptCount val="1"/>
                <c:pt idx="0">
                  <c:v>其他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右!$A$20:$A$24</c:f>
              <c:strCache>
                <c:ptCount val="4"/>
                <c:pt idx="0">
                  <c:v>上三周</c:v>
                </c:pt>
                <c:pt idx="1">
                  <c:v>上二周</c:v>
                </c:pt>
                <c:pt idx="2">
                  <c:v>上一周</c:v>
                </c:pt>
                <c:pt idx="3">
                  <c:v>本周</c:v>
                </c:pt>
              </c:strCache>
            </c:strRef>
          </c:cat>
          <c:val>
            <c:numRef>
              <c:f>右!$F$20:$F$24</c:f>
              <c:numCache>
                <c:formatCode>General</c:formatCode>
                <c:ptCount val="4"/>
                <c:pt idx="0">
                  <c:v>0</c:v>
                </c:pt>
                <c:pt idx="1">
                  <c:v>186</c:v>
                </c:pt>
                <c:pt idx="2">
                  <c:v>-1538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730D-4017-ABFA-A294B805B775}"/>
            </c:ext>
          </c:extLst>
        </c:ser>
        <c:ser>
          <c:idx val="5"/>
          <c:order val="5"/>
          <c:tx>
            <c:strRef>
              <c:f>右!$G$18:$G$19</c:f>
              <c:strCache>
                <c:ptCount val="1"/>
                <c:pt idx="0">
                  <c:v>散台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右!$A$20:$A$24</c:f>
              <c:strCache>
                <c:ptCount val="4"/>
                <c:pt idx="0">
                  <c:v>上三周</c:v>
                </c:pt>
                <c:pt idx="1">
                  <c:v>上二周</c:v>
                </c:pt>
                <c:pt idx="2">
                  <c:v>上一周</c:v>
                </c:pt>
                <c:pt idx="3">
                  <c:v>本周</c:v>
                </c:pt>
              </c:strCache>
            </c:strRef>
          </c:cat>
          <c:val>
            <c:numRef>
              <c:f>右!$G$20:$G$24</c:f>
              <c:numCache>
                <c:formatCode>General</c:formatCode>
                <c:ptCount val="4"/>
                <c:pt idx="0">
                  <c:v>8127</c:v>
                </c:pt>
                <c:pt idx="1">
                  <c:v>4719</c:v>
                </c:pt>
                <c:pt idx="2">
                  <c:v>8262</c:v>
                </c:pt>
                <c:pt idx="3">
                  <c:v>5690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730D-4017-ABFA-A294B805B77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10"/>
        <c:axId val="668772008"/>
        <c:axId val="668772336"/>
      </c:barChart>
      <c:catAx>
        <c:axId val="6687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8772336"/>
        <c:crosses val="autoZero"/>
        <c:auto val="1"/>
        <c:lblAlgn val="ctr"/>
        <c:lblOffset val="100"/>
        <c:noMultiLvlLbl val="0"/>
      </c:catAx>
      <c:valAx>
        <c:axId val="6687723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68772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2455681321084859"/>
          <c:y val="6.0185185185185182E-2"/>
          <c:w val="0.57544331036928043"/>
          <c:h val="7.550388416213074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57410525996389E-2"/>
          <c:y val="5.2244879997359606E-2"/>
          <c:w val="0.86995013875414573"/>
          <c:h val="0.9015247241344477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中!$H$4</c:f>
              <c:strCache>
                <c:ptCount val="1"/>
                <c:pt idx="0">
                  <c:v>姓名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[0]!姓名</c:f>
              <c:strCache>
                <c:ptCount val="3"/>
                <c:pt idx="0">
                  <c:v>市场部李丽</c:v>
                </c:pt>
                <c:pt idx="1">
                  <c:v>市场曹梦倩</c:v>
                </c:pt>
                <c:pt idx="2">
                  <c:v>市场左青</c:v>
                </c:pt>
              </c:strCache>
            </c:strRef>
          </c:cat>
          <c:val>
            <c:numRef>
              <c:f>[0]!姓名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65-4020-8A58-E8D7F185E13F}"/>
            </c:ext>
          </c:extLst>
        </c:ser>
        <c:ser>
          <c:idx val="1"/>
          <c:order val="1"/>
          <c:tx>
            <c:strRef>
              <c:f>中!$I$4</c:f>
              <c:strCache>
                <c:ptCount val="1"/>
                <c:pt idx="0">
                  <c:v>上一周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6628BA76-7013-4E5E-A6E5-3C4808200BB6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B65-4020-8A58-E8D7F185E13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F8451C0-728F-4907-8B88-B21324D1ACCC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B65-4020-8A58-E8D7F185E13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F14F128-34D8-4968-A540-86CF55A7FB17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B65-4020-8A58-E8D7F185E1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zh-CN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[0]!姓名</c:f>
              <c:strCache>
                <c:ptCount val="3"/>
                <c:pt idx="0">
                  <c:v>市场部李丽</c:v>
                </c:pt>
                <c:pt idx="1">
                  <c:v>市场曹梦倩</c:v>
                </c:pt>
                <c:pt idx="2">
                  <c:v>市场左青</c:v>
                </c:pt>
              </c:strCache>
            </c:strRef>
          </c:cat>
          <c:val>
            <c:numRef>
              <c:f>[0]!上一周</c:f>
              <c:numCache>
                <c:formatCode>General</c:formatCode>
                <c:ptCount val="3"/>
                <c:pt idx="0">
                  <c:v>-6356</c:v>
                </c:pt>
                <c:pt idx="1">
                  <c:v>-2001</c:v>
                </c:pt>
                <c:pt idx="2">
                  <c:v>-2516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[0]!标签</c15:f>
                <c15:dlblRangeCache>
                  <c:ptCount val="3"/>
                  <c:pt idx="0">
                    <c:v>6356</c:v>
                  </c:pt>
                  <c:pt idx="1">
                    <c:v>2001</c:v>
                  </c:pt>
                  <c:pt idx="2">
                    <c:v>2516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DB65-4020-8A58-E8D7F185E13F}"/>
            </c:ext>
          </c:extLst>
        </c:ser>
        <c:ser>
          <c:idx val="2"/>
          <c:order val="2"/>
          <c:tx>
            <c:strRef>
              <c:f>中!$J$4</c:f>
              <c:strCache>
                <c:ptCount val="1"/>
                <c:pt idx="0">
                  <c:v>间隔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88EB2CE-BDF8-429F-AA3D-62D9D1771E59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B65-4020-8A58-E8D7F185E13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01F26A3-DD1C-42E6-A573-399DB9721124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DB65-4020-8A58-E8D7F185E13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A4B9B6D-E721-43C4-A86A-74EF3244B877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B65-4020-8A58-E8D7F185E1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zh-CN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[0]!姓名</c:f>
              <c:strCache>
                <c:ptCount val="3"/>
                <c:pt idx="0">
                  <c:v>市场部李丽</c:v>
                </c:pt>
                <c:pt idx="1">
                  <c:v>市场曹梦倩</c:v>
                </c:pt>
                <c:pt idx="2">
                  <c:v>市场左青</c:v>
                </c:pt>
              </c:strCache>
            </c:strRef>
          </c:cat>
          <c:val>
            <c:numRef>
              <c:f>[0]!间隔</c:f>
              <c:numCache>
                <c:formatCode>General</c:formatCode>
                <c:ptCount val="3"/>
                <c:pt idx="0">
                  <c:v>6654</c:v>
                </c:pt>
                <c:pt idx="1">
                  <c:v>6654</c:v>
                </c:pt>
                <c:pt idx="2">
                  <c:v>6654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[0]!姓名</c15:f>
                <c15:dlblRangeCache>
                  <c:ptCount val="3"/>
                  <c:pt idx="0">
                    <c:v>市场部李丽</c:v>
                  </c:pt>
                  <c:pt idx="1">
                    <c:v>市场曹梦倩</c:v>
                  </c:pt>
                  <c:pt idx="2">
                    <c:v>市场左青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DB65-4020-8A58-E8D7F185E13F}"/>
            </c:ext>
          </c:extLst>
        </c:ser>
        <c:ser>
          <c:idx val="3"/>
          <c:order val="3"/>
          <c:tx>
            <c:strRef>
              <c:f>中!$K$4</c:f>
              <c:strCache>
                <c:ptCount val="1"/>
                <c:pt idx="0">
                  <c:v>本周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zh-CN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[0]!姓名</c:f>
              <c:strCache>
                <c:ptCount val="3"/>
                <c:pt idx="0">
                  <c:v>市场部李丽</c:v>
                </c:pt>
                <c:pt idx="1">
                  <c:v>市场曹梦倩</c:v>
                </c:pt>
                <c:pt idx="2">
                  <c:v>市场左青</c:v>
                </c:pt>
              </c:strCache>
            </c:strRef>
          </c:cat>
          <c:val>
            <c:numRef>
              <c:f>[0]!本周</c:f>
              <c:numCache>
                <c:formatCode>General</c:formatCode>
                <c:ptCount val="3"/>
                <c:pt idx="0">
                  <c:v>500</c:v>
                </c:pt>
                <c:pt idx="1">
                  <c:v>11307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65-4020-8A58-E8D7F185E13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873280320"/>
        <c:axId val="873283928"/>
      </c:barChart>
      <c:catAx>
        <c:axId val="87328032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73283928"/>
        <c:crosses val="autoZero"/>
        <c:auto val="0"/>
        <c:lblAlgn val="ctr"/>
        <c:lblOffset val="100"/>
        <c:noMultiLvlLbl val="0"/>
      </c:catAx>
      <c:valAx>
        <c:axId val="873283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7328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1245306800833277"/>
          <c:y val="1.5443605853547026E-2"/>
          <c:w val="0.65405640768892326"/>
          <c:h val="3.32421031895909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66675</xdr:colOff>
      <xdr:row>3</xdr:row>
      <xdr:rowOff>0</xdr:rowOff>
    </xdr:from>
    <xdr:to>
      <xdr:col>12</xdr:col>
      <xdr:colOff>523875</xdr:colOff>
      <xdr:row>15</xdr:row>
      <xdr:rowOff>66675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部门 2">
              <a:extLst>
                <a:ext uri="{FF2B5EF4-FFF2-40B4-BE49-F238E27FC236}">
                  <a16:creationId xmlns:a16="http://schemas.microsoft.com/office/drawing/2014/main" id="{FE6BB143-E0B2-436C-80A7-ED490F75F0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部门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81950" y="542925"/>
              <a:ext cx="1828800" cy="2238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428625</xdr:colOff>
      <xdr:row>10</xdr:row>
      <xdr:rowOff>152400</xdr:rowOff>
    </xdr:from>
    <xdr:to>
      <xdr:col>16</xdr:col>
      <xdr:colOff>533400</xdr:colOff>
      <xdr:row>23</xdr:row>
      <xdr:rowOff>38100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部门">
              <a:extLst>
                <a:ext uri="{FF2B5EF4-FFF2-40B4-BE49-F238E27FC236}">
                  <a16:creationId xmlns:a16="http://schemas.microsoft.com/office/drawing/2014/main" id="{718D91F6-C504-40B8-B82B-FC1FF8570F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部门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77450" y="1962150"/>
              <a:ext cx="1828800" cy="2238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609600</xdr:colOff>
      <xdr:row>12</xdr:row>
      <xdr:rowOff>19050</xdr:rowOff>
    </xdr:from>
    <xdr:to>
      <xdr:col>14</xdr:col>
      <xdr:colOff>381000</xdr:colOff>
      <xdr:row>24</xdr:row>
      <xdr:rowOff>85725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母部门">
              <a:extLst>
                <a:ext uri="{FF2B5EF4-FFF2-40B4-BE49-F238E27FC236}">
                  <a16:creationId xmlns:a16="http://schemas.microsoft.com/office/drawing/2014/main" id="{0CE66EE9-7EFB-453E-A0D5-0EBD08DADD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母部门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01025" y="2190750"/>
              <a:ext cx="1828800" cy="2238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402949</xdr:colOff>
      <xdr:row>1</xdr:row>
      <xdr:rowOff>111402</xdr:rowOff>
    </xdr:from>
    <xdr:to>
      <xdr:col>10</xdr:col>
      <xdr:colOff>593449</xdr:colOff>
      <xdr:row>5</xdr:row>
      <xdr:rowOff>92352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9E09F526-E4E7-40BC-98CE-D4CF5EBDDF0B}"/>
            </a:ext>
          </a:extLst>
        </xdr:cNvPr>
        <xdr:cNvSpPr txBox="1"/>
      </xdr:nvSpPr>
      <xdr:spPr>
        <a:xfrm>
          <a:off x="3020253" y="293619"/>
          <a:ext cx="4116457" cy="709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36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销售</a:t>
          </a:r>
          <a:r>
            <a:rPr lang="en-US" altLang="zh-CN" sz="36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5</a:t>
          </a:r>
          <a:r>
            <a:rPr lang="zh-CN" altLang="en-US" sz="36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部周业绩报表</a:t>
          </a:r>
        </a:p>
      </xdr:txBody>
    </xdr:sp>
    <xdr:clientData/>
  </xdr:twoCellAnchor>
  <xdr:twoCellAnchor>
    <xdr:from>
      <xdr:col>4</xdr:col>
      <xdr:colOff>266938</xdr:colOff>
      <xdr:row>5</xdr:row>
      <xdr:rowOff>34942</xdr:rowOff>
    </xdr:from>
    <xdr:to>
      <xdr:col>11</xdr:col>
      <xdr:colOff>32125</xdr:colOff>
      <xdr:row>6</xdr:row>
      <xdr:rowOff>178003</xdr:rowOff>
    </xdr:to>
    <xdr:grpSp>
      <xdr:nvGrpSpPr>
        <xdr:cNvPr id="24" name="组合 23">
          <a:extLst>
            <a:ext uri="{FF2B5EF4-FFF2-40B4-BE49-F238E27FC236}">
              <a16:creationId xmlns:a16="http://schemas.microsoft.com/office/drawing/2014/main" id="{88C615C6-8A67-4B12-AAB4-D4388553C5CD}"/>
            </a:ext>
          </a:extLst>
        </xdr:cNvPr>
        <xdr:cNvGrpSpPr/>
      </xdr:nvGrpSpPr>
      <xdr:grpSpPr>
        <a:xfrm>
          <a:off x="2895838" y="939817"/>
          <a:ext cx="4365762" cy="324036"/>
          <a:chOff x="2867677" y="987832"/>
          <a:chExt cx="4345470" cy="341837"/>
        </a:xfrm>
      </xdr:grpSpPr>
      <xdr:sp macro="" textlink="">
        <xdr:nvSpPr>
          <xdr:cNvPr id="18" name="矩形 17">
            <a:extLst>
              <a:ext uri="{FF2B5EF4-FFF2-40B4-BE49-F238E27FC236}">
                <a16:creationId xmlns:a16="http://schemas.microsoft.com/office/drawing/2014/main" id="{4BA49AE3-A271-4BC2-8AD2-531C5E68B677}"/>
              </a:ext>
            </a:extLst>
          </xdr:cNvPr>
          <xdr:cNvSpPr/>
        </xdr:nvSpPr>
        <xdr:spPr>
          <a:xfrm>
            <a:off x="2867677" y="995452"/>
            <a:ext cx="511451" cy="32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微软雅黑" panose="020B0503020204020204" pitchFamily="34" charset="-122"/>
                <a:ea typeface="微软雅黑" panose="020B0503020204020204" pitchFamily="34" charset="-122"/>
              </a:rPr>
              <a:t>日期</a:t>
            </a:r>
            <a:r>
              <a:rPr lang="en-US" altLang="zh-CN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微软雅黑" panose="020B0503020204020204" pitchFamily="34" charset="-122"/>
                <a:ea typeface="微软雅黑" panose="020B0503020204020204" pitchFamily="34" charset="-122"/>
              </a:rPr>
              <a:t>:</a:t>
            </a:r>
            <a:endParaRPr lang="zh-CN" alt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5" name="矩形 24">
            <a:extLst>
              <a:ext uri="{FF2B5EF4-FFF2-40B4-BE49-F238E27FC236}">
                <a16:creationId xmlns:a16="http://schemas.microsoft.com/office/drawing/2014/main" id="{A1AFC020-10ED-439B-8E5D-91E3CE3C1A4D}"/>
              </a:ext>
            </a:extLst>
          </xdr:cNvPr>
          <xdr:cNvSpPr/>
        </xdr:nvSpPr>
        <xdr:spPr>
          <a:xfrm>
            <a:off x="3330343" y="1003335"/>
            <a:ext cx="1047065" cy="32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微软雅黑" panose="020B0503020204020204" pitchFamily="34" charset="-122"/>
                <a:ea typeface="微软雅黑" panose="020B0503020204020204" pitchFamily="34" charset="-122"/>
              </a:rPr>
              <a:t>1.18-1.24</a:t>
            </a:r>
            <a:endParaRPr lang="zh-CN" alt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6" name="矩形 25">
            <a:extLst>
              <a:ext uri="{FF2B5EF4-FFF2-40B4-BE49-F238E27FC236}">
                <a16:creationId xmlns:a16="http://schemas.microsoft.com/office/drawing/2014/main" id="{EF71243F-CF19-4107-B437-7BC556EFB62F}"/>
              </a:ext>
            </a:extLst>
          </xdr:cNvPr>
          <xdr:cNvSpPr/>
        </xdr:nvSpPr>
        <xdr:spPr>
          <a:xfrm>
            <a:off x="4891841" y="987832"/>
            <a:ext cx="500021" cy="32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微软雅黑" panose="020B0503020204020204" pitchFamily="34" charset="-122"/>
                <a:ea typeface="微软雅黑" panose="020B0503020204020204" pitchFamily="34" charset="-122"/>
              </a:rPr>
              <a:t>周数</a:t>
            </a:r>
            <a:r>
              <a:rPr lang="en-US" altLang="zh-CN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微软雅黑" panose="020B0503020204020204" pitchFamily="34" charset="-122"/>
                <a:ea typeface="微软雅黑" panose="020B0503020204020204" pitchFamily="34" charset="-122"/>
              </a:rPr>
              <a:t>:</a:t>
            </a:r>
            <a:endParaRPr lang="zh-CN" alt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7" name="矩形 26">
            <a:extLst>
              <a:ext uri="{FF2B5EF4-FFF2-40B4-BE49-F238E27FC236}">
                <a16:creationId xmlns:a16="http://schemas.microsoft.com/office/drawing/2014/main" id="{3C6DDCD7-A228-4090-A31D-6B97C09AC341}"/>
              </a:ext>
            </a:extLst>
          </xdr:cNvPr>
          <xdr:cNvSpPr/>
        </xdr:nvSpPr>
        <xdr:spPr>
          <a:xfrm>
            <a:off x="5351360" y="998441"/>
            <a:ext cx="360956" cy="32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微软雅黑" panose="020B0503020204020204" pitchFamily="34" charset="-122"/>
                <a:ea typeface="微软雅黑" panose="020B0503020204020204" pitchFamily="34" charset="-122"/>
              </a:rPr>
              <a:t>4</a:t>
            </a:r>
            <a:endParaRPr lang="zh-CN" alt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8" name="矩形 27">
            <a:extLst>
              <a:ext uri="{FF2B5EF4-FFF2-40B4-BE49-F238E27FC236}">
                <a16:creationId xmlns:a16="http://schemas.microsoft.com/office/drawing/2014/main" id="{1FE1F511-1D98-4E52-B5CA-62A315CD10E8}"/>
              </a:ext>
            </a:extLst>
          </xdr:cNvPr>
          <xdr:cNvSpPr/>
        </xdr:nvSpPr>
        <xdr:spPr>
          <a:xfrm>
            <a:off x="6218466" y="991642"/>
            <a:ext cx="498116" cy="32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微软雅黑" panose="020B0503020204020204" pitchFamily="34" charset="-122"/>
                <a:ea typeface="微软雅黑" panose="020B0503020204020204" pitchFamily="34" charset="-122"/>
              </a:rPr>
              <a:t>制表</a:t>
            </a:r>
            <a:r>
              <a:rPr lang="en-US" altLang="zh-CN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微软雅黑" panose="020B0503020204020204" pitchFamily="34" charset="-122"/>
                <a:ea typeface="微软雅黑" panose="020B0503020204020204" pitchFamily="34" charset="-122"/>
              </a:rPr>
              <a:t>:</a:t>
            </a:r>
            <a:endParaRPr lang="zh-CN" alt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9" name="矩形 28">
            <a:extLst>
              <a:ext uri="{FF2B5EF4-FFF2-40B4-BE49-F238E27FC236}">
                <a16:creationId xmlns:a16="http://schemas.microsoft.com/office/drawing/2014/main" id="{B60F8598-3848-482E-9CB2-8DBA7F4320B1}"/>
              </a:ext>
            </a:extLst>
          </xdr:cNvPr>
          <xdr:cNvSpPr/>
        </xdr:nvSpPr>
        <xdr:spPr>
          <a:xfrm>
            <a:off x="6659514" y="1002251"/>
            <a:ext cx="553633" cy="32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微软雅黑" panose="020B0503020204020204" pitchFamily="34" charset="-122"/>
                <a:ea typeface="微软雅黑" panose="020B0503020204020204" pitchFamily="34" charset="-122"/>
              </a:rPr>
              <a:t>唐俊</a:t>
            </a:r>
          </a:p>
        </xdr:txBody>
      </xdr:sp>
    </xdr:grpSp>
    <xdr:clientData/>
  </xdr:twoCellAnchor>
  <xdr:twoCellAnchor>
    <xdr:from>
      <xdr:col>11</xdr:col>
      <xdr:colOff>135834</xdr:colOff>
      <xdr:row>1</xdr:row>
      <xdr:rowOff>24848</xdr:rowOff>
    </xdr:from>
    <xdr:to>
      <xdr:col>12</xdr:col>
      <xdr:colOff>289892</xdr:colOff>
      <xdr:row>7</xdr:row>
      <xdr:rowOff>24847</xdr:rowOff>
    </xdr:to>
    <xdr:grpSp>
      <xdr:nvGrpSpPr>
        <xdr:cNvPr id="31" name="组合 30">
          <a:extLst>
            <a:ext uri="{FF2B5EF4-FFF2-40B4-BE49-F238E27FC236}">
              <a16:creationId xmlns:a16="http://schemas.microsoft.com/office/drawing/2014/main" id="{FF80F35B-1EEE-4D46-9796-F9A21A106571}"/>
            </a:ext>
          </a:extLst>
        </xdr:cNvPr>
        <xdr:cNvGrpSpPr/>
      </xdr:nvGrpSpPr>
      <xdr:grpSpPr>
        <a:xfrm>
          <a:off x="7365309" y="205823"/>
          <a:ext cx="811283" cy="1085849"/>
          <a:chOff x="7457660" y="207065"/>
          <a:chExt cx="808384" cy="1093304"/>
        </a:xfrm>
        <a:noFill/>
      </xdr:grpSpPr>
      <xdr:sp macro="" textlink="">
        <xdr:nvSpPr>
          <xdr:cNvPr id="30" name="矩形 29">
            <a:extLst>
              <a:ext uri="{FF2B5EF4-FFF2-40B4-BE49-F238E27FC236}">
                <a16:creationId xmlns:a16="http://schemas.microsoft.com/office/drawing/2014/main" id="{88209439-5E00-4559-AB80-D3CB39AFC712}"/>
              </a:ext>
            </a:extLst>
          </xdr:cNvPr>
          <xdr:cNvSpPr/>
        </xdr:nvSpPr>
        <xdr:spPr>
          <a:xfrm>
            <a:off x="7457660" y="207065"/>
            <a:ext cx="808384" cy="32799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微软雅黑" panose="020B0503020204020204" pitchFamily="34" charset="-122"/>
                <a:ea typeface="微软雅黑" panose="020B0503020204020204" pitchFamily="34" charset="-122"/>
              </a:rPr>
              <a:t>本月任务</a:t>
            </a:r>
          </a:p>
        </xdr:txBody>
      </xdr:sp>
      <xdr:sp macro="" textlink="">
        <xdr:nvSpPr>
          <xdr:cNvPr id="32" name="矩形 31">
            <a:extLst>
              <a:ext uri="{FF2B5EF4-FFF2-40B4-BE49-F238E27FC236}">
                <a16:creationId xmlns:a16="http://schemas.microsoft.com/office/drawing/2014/main" id="{6D571A40-4132-40E7-9BA7-779D94035E67}"/>
              </a:ext>
            </a:extLst>
          </xdr:cNvPr>
          <xdr:cNvSpPr/>
        </xdr:nvSpPr>
        <xdr:spPr>
          <a:xfrm>
            <a:off x="7457660" y="972378"/>
            <a:ext cx="808384" cy="32799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微软雅黑" panose="020B0503020204020204" pitchFamily="34" charset="-122"/>
                <a:ea typeface="微软雅黑" panose="020B0503020204020204" pitchFamily="34" charset="-122"/>
              </a:rPr>
              <a:t>本月赠送</a:t>
            </a:r>
          </a:p>
        </xdr:txBody>
      </xdr:sp>
      <xdr:sp macro="" textlink="">
        <xdr:nvSpPr>
          <xdr:cNvPr id="33" name="矩形 32">
            <a:extLst>
              <a:ext uri="{FF2B5EF4-FFF2-40B4-BE49-F238E27FC236}">
                <a16:creationId xmlns:a16="http://schemas.microsoft.com/office/drawing/2014/main" id="{F5A15C46-B6B7-48C5-AB56-8C4B7516FFD5}"/>
              </a:ext>
            </a:extLst>
          </xdr:cNvPr>
          <xdr:cNvSpPr/>
        </xdr:nvSpPr>
        <xdr:spPr>
          <a:xfrm>
            <a:off x="7457660" y="586409"/>
            <a:ext cx="808384" cy="32799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微软雅黑" panose="020B0503020204020204" pitchFamily="34" charset="-122"/>
                <a:ea typeface="微软雅黑" panose="020B0503020204020204" pitchFamily="34" charset="-122"/>
              </a:rPr>
              <a:t>本月业绩</a:t>
            </a:r>
          </a:p>
        </xdr:txBody>
      </xdr:sp>
    </xdr:grpSp>
    <xdr:clientData/>
  </xdr:twoCellAnchor>
  <xdr:twoCellAnchor>
    <xdr:from>
      <xdr:col>12</xdr:col>
      <xdr:colOff>221973</xdr:colOff>
      <xdr:row>1</xdr:row>
      <xdr:rowOff>28161</xdr:rowOff>
    </xdr:from>
    <xdr:to>
      <xdr:col>13</xdr:col>
      <xdr:colOff>347870</xdr:colOff>
      <xdr:row>7</xdr:row>
      <xdr:rowOff>28160</xdr:rowOff>
    </xdr:to>
    <xdr:grpSp>
      <xdr:nvGrpSpPr>
        <xdr:cNvPr id="35" name="组合 34">
          <a:extLst>
            <a:ext uri="{FF2B5EF4-FFF2-40B4-BE49-F238E27FC236}">
              <a16:creationId xmlns:a16="http://schemas.microsoft.com/office/drawing/2014/main" id="{D50997B9-E199-473C-B0E4-AF30DF960544}"/>
            </a:ext>
          </a:extLst>
        </xdr:cNvPr>
        <xdr:cNvGrpSpPr/>
      </xdr:nvGrpSpPr>
      <xdr:grpSpPr>
        <a:xfrm>
          <a:off x="8108673" y="209136"/>
          <a:ext cx="783122" cy="1085849"/>
          <a:chOff x="7457660" y="207065"/>
          <a:chExt cx="808384" cy="1093304"/>
        </a:xfrm>
        <a:noFill/>
      </xdr:grpSpPr>
      <xdr:sp macro="" textlink="">
        <xdr:nvSpPr>
          <xdr:cNvPr id="36" name="矩形 35">
            <a:extLst>
              <a:ext uri="{FF2B5EF4-FFF2-40B4-BE49-F238E27FC236}">
                <a16:creationId xmlns:a16="http://schemas.microsoft.com/office/drawing/2014/main" id="{0699B734-28FD-4840-A8FF-F83D2A671A31}"/>
              </a:ext>
            </a:extLst>
          </xdr:cNvPr>
          <xdr:cNvSpPr/>
        </xdr:nvSpPr>
        <xdr:spPr>
          <a:xfrm>
            <a:off x="7457660" y="207065"/>
            <a:ext cx="808384" cy="32799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微软雅黑" panose="020B0503020204020204" pitchFamily="34" charset="-122"/>
                <a:ea typeface="微软雅黑" panose="020B0503020204020204" pitchFamily="34" charset="-122"/>
              </a:rPr>
              <a:t>100000</a:t>
            </a:r>
            <a:endParaRPr lang="zh-CN" alt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37" name="矩形 36">
            <a:extLst>
              <a:ext uri="{FF2B5EF4-FFF2-40B4-BE49-F238E27FC236}">
                <a16:creationId xmlns:a16="http://schemas.microsoft.com/office/drawing/2014/main" id="{DBB83731-F308-4071-8158-4CA8AC5AF9BC}"/>
              </a:ext>
            </a:extLst>
          </xdr:cNvPr>
          <xdr:cNvSpPr/>
        </xdr:nvSpPr>
        <xdr:spPr>
          <a:xfrm>
            <a:off x="7457660" y="972378"/>
            <a:ext cx="808384" cy="32799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微软雅黑" panose="020B0503020204020204" pitchFamily="34" charset="-122"/>
                <a:ea typeface="微软雅黑" panose="020B0503020204020204" pitchFamily="34" charset="-122"/>
              </a:rPr>
              <a:t>23541</a:t>
            </a:r>
            <a:endParaRPr lang="zh-CN" alt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38" name="矩形 37">
            <a:extLst>
              <a:ext uri="{FF2B5EF4-FFF2-40B4-BE49-F238E27FC236}">
                <a16:creationId xmlns:a16="http://schemas.microsoft.com/office/drawing/2014/main" id="{FB614557-550B-48BB-B603-678E56DF066D}"/>
              </a:ext>
            </a:extLst>
          </xdr:cNvPr>
          <xdr:cNvSpPr/>
        </xdr:nvSpPr>
        <xdr:spPr>
          <a:xfrm>
            <a:off x="7457660" y="586409"/>
            <a:ext cx="808384" cy="32799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微软雅黑" panose="020B0503020204020204" pitchFamily="34" charset="-122"/>
                <a:ea typeface="微软雅黑" panose="020B0503020204020204" pitchFamily="34" charset="-122"/>
              </a:rPr>
              <a:t>800321</a:t>
            </a:r>
            <a:endParaRPr lang="zh-CN" alt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10</xdr:col>
      <xdr:colOff>600490</xdr:colOff>
      <xdr:row>7</xdr:row>
      <xdr:rowOff>123411</xdr:rowOff>
    </xdr:from>
    <xdr:to>
      <xdr:col>12</xdr:col>
      <xdr:colOff>289892</xdr:colOff>
      <xdr:row>11</xdr:row>
      <xdr:rowOff>24849</xdr:rowOff>
    </xdr:to>
    <xdr:graphicFrame macro="">
      <xdr:nvGraphicFramePr>
        <xdr:cNvPr id="34" name="图表 33">
          <a:extLst>
            <a:ext uri="{FF2B5EF4-FFF2-40B4-BE49-F238E27FC236}">
              <a16:creationId xmlns:a16="http://schemas.microsoft.com/office/drawing/2014/main" id="{5592012A-1221-4E6E-A39E-2B1E47B2B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530087</xdr:colOff>
      <xdr:row>7</xdr:row>
      <xdr:rowOff>132522</xdr:rowOff>
    </xdr:from>
    <xdr:to>
      <xdr:col>14</xdr:col>
      <xdr:colOff>33131</xdr:colOff>
      <xdr:row>11</xdr:row>
      <xdr:rowOff>33960</xdr:rowOff>
    </xdr:to>
    <xdr:graphicFrame macro="">
      <xdr:nvGraphicFramePr>
        <xdr:cNvPr id="44" name="图表 43">
          <a:extLst>
            <a:ext uri="{FF2B5EF4-FFF2-40B4-BE49-F238E27FC236}">
              <a16:creationId xmlns:a16="http://schemas.microsoft.com/office/drawing/2014/main" id="{F1D22BAA-0A84-4733-BDB9-D138D7845F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430696</xdr:colOff>
      <xdr:row>1</xdr:row>
      <xdr:rowOff>0</xdr:rowOff>
    </xdr:from>
    <xdr:to>
      <xdr:col>1</xdr:col>
      <xdr:colOff>584754</xdr:colOff>
      <xdr:row>4</xdr:row>
      <xdr:rowOff>160682</xdr:rowOff>
    </xdr:to>
    <xdr:grpSp>
      <xdr:nvGrpSpPr>
        <xdr:cNvPr id="45" name="组合 44">
          <a:extLst>
            <a:ext uri="{FF2B5EF4-FFF2-40B4-BE49-F238E27FC236}">
              <a16:creationId xmlns:a16="http://schemas.microsoft.com/office/drawing/2014/main" id="{93BD448F-40D9-4813-8C30-9DC650345042}"/>
            </a:ext>
          </a:extLst>
        </xdr:cNvPr>
        <xdr:cNvGrpSpPr/>
      </xdr:nvGrpSpPr>
      <xdr:grpSpPr>
        <a:xfrm>
          <a:off x="430696" y="180975"/>
          <a:ext cx="811283" cy="703607"/>
          <a:chOff x="7457660" y="207065"/>
          <a:chExt cx="808384" cy="707335"/>
        </a:xfrm>
        <a:noFill/>
      </xdr:grpSpPr>
      <xdr:sp macro="" textlink="">
        <xdr:nvSpPr>
          <xdr:cNvPr id="46" name="矩形 45">
            <a:extLst>
              <a:ext uri="{FF2B5EF4-FFF2-40B4-BE49-F238E27FC236}">
                <a16:creationId xmlns:a16="http://schemas.microsoft.com/office/drawing/2014/main" id="{E6BCCC4A-FDF6-4350-9A65-B91BD7B7A8D8}"/>
              </a:ext>
            </a:extLst>
          </xdr:cNvPr>
          <xdr:cNvSpPr/>
        </xdr:nvSpPr>
        <xdr:spPr>
          <a:xfrm>
            <a:off x="7457660" y="207065"/>
            <a:ext cx="808384" cy="32799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微软雅黑" panose="020B0503020204020204" pitchFamily="34" charset="-122"/>
                <a:ea typeface="微软雅黑" panose="020B0503020204020204" pitchFamily="34" charset="-122"/>
              </a:rPr>
              <a:t>本周任务</a:t>
            </a:r>
          </a:p>
        </xdr:txBody>
      </xdr:sp>
      <xdr:sp macro="" textlink="">
        <xdr:nvSpPr>
          <xdr:cNvPr id="48" name="矩形 47">
            <a:extLst>
              <a:ext uri="{FF2B5EF4-FFF2-40B4-BE49-F238E27FC236}">
                <a16:creationId xmlns:a16="http://schemas.microsoft.com/office/drawing/2014/main" id="{DCA0B243-36B3-421A-9EB9-579F4B33EEC1}"/>
              </a:ext>
            </a:extLst>
          </xdr:cNvPr>
          <xdr:cNvSpPr/>
        </xdr:nvSpPr>
        <xdr:spPr>
          <a:xfrm>
            <a:off x="7457660" y="586409"/>
            <a:ext cx="808384" cy="32799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微软雅黑" panose="020B0503020204020204" pitchFamily="34" charset="-122"/>
                <a:ea typeface="微软雅黑" panose="020B0503020204020204" pitchFamily="34" charset="-122"/>
              </a:rPr>
              <a:t>本周业绩</a:t>
            </a:r>
          </a:p>
        </xdr:txBody>
      </xdr:sp>
    </xdr:grp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154058</xdr:colOff>
      <xdr:row>4</xdr:row>
      <xdr:rowOff>160682</xdr:rowOff>
    </xdr:to>
    <xdr:grpSp>
      <xdr:nvGrpSpPr>
        <xdr:cNvPr id="49" name="组合 48">
          <a:extLst>
            <a:ext uri="{FF2B5EF4-FFF2-40B4-BE49-F238E27FC236}">
              <a16:creationId xmlns:a16="http://schemas.microsoft.com/office/drawing/2014/main" id="{6C55B368-6D77-4C49-8163-C2AAAC19B630}"/>
            </a:ext>
          </a:extLst>
        </xdr:cNvPr>
        <xdr:cNvGrpSpPr/>
      </xdr:nvGrpSpPr>
      <xdr:grpSpPr>
        <a:xfrm>
          <a:off x="1314450" y="180975"/>
          <a:ext cx="811283" cy="703607"/>
          <a:chOff x="7457660" y="207065"/>
          <a:chExt cx="808384" cy="707335"/>
        </a:xfrm>
        <a:noFill/>
      </xdr:grpSpPr>
      <xdr:sp macro="" textlink="">
        <xdr:nvSpPr>
          <xdr:cNvPr id="50" name="矩形 49">
            <a:extLst>
              <a:ext uri="{FF2B5EF4-FFF2-40B4-BE49-F238E27FC236}">
                <a16:creationId xmlns:a16="http://schemas.microsoft.com/office/drawing/2014/main" id="{0121C252-35C1-4E1E-94BE-4FC8E9D9C097}"/>
              </a:ext>
            </a:extLst>
          </xdr:cNvPr>
          <xdr:cNvSpPr/>
        </xdr:nvSpPr>
        <xdr:spPr>
          <a:xfrm>
            <a:off x="7457660" y="207065"/>
            <a:ext cx="808384" cy="32799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微软雅黑" panose="020B0503020204020204" pitchFamily="34" charset="-122"/>
                <a:ea typeface="微软雅黑" panose="020B0503020204020204" pitchFamily="34" charset="-122"/>
              </a:rPr>
              <a:t>20000</a:t>
            </a:r>
            <a:endParaRPr lang="zh-CN" alt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2" name="矩形 51">
            <a:extLst>
              <a:ext uri="{FF2B5EF4-FFF2-40B4-BE49-F238E27FC236}">
                <a16:creationId xmlns:a16="http://schemas.microsoft.com/office/drawing/2014/main" id="{5A9D4725-5E9B-42FB-B36C-85B5B617C39C}"/>
              </a:ext>
            </a:extLst>
          </xdr:cNvPr>
          <xdr:cNvSpPr/>
        </xdr:nvSpPr>
        <xdr:spPr>
          <a:xfrm>
            <a:off x="7457660" y="586409"/>
            <a:ext cx="808384" cy="32799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微软雅黑" panose="020B0503020204020204" pitchFamily="34" charset="-122"/>
                <a:ea typeface="微软雅黑" panose="020B0503020204020204" pitchFamily="34" charset="-122"/>
              </a:rPr>
              <a:t>18000</a:t>
            </a:r>
            <a:endParaRPr lang="zh-CN" alt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0</xdr:col>
      <xdr:colOff>207066</xdr:colOff>
      <xdr:row>5</xdr:row>
      <xdr:rowOff>82826</xdr:rowOff>
    </xdr:from>
    <xdr:to>
      <xdr:col>1</xdr:col>
      <xdr:colOff>550794</xdr:colOff>
      <xdr:row>8</xdr:row>
      <xdr:rowOff>166481</xdr:rowOff>
    </xdr:to>
    <xdr:graphicFrame macro="">
      <xdr:nvGraphicFramePr>
        <xdr:cNvPr id="53" name="图表 52">
          <a:extLst>
            <a:ext uri="{FF2B5EF4-FFF2-40B4-BE49-F238E27FC236}">
              <a16:creationId xmlns:a16="http://schemas.microsoft.com/office/drawing/2014/main" id="{D2FD5434-B1EA-40F8-A4B0-1CAD7A5E88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240195</xdr:colOff>
      <xdr:row>5</xdr:row>
      <xdr:rowOff>91108</xdr:rowOff>
    </xdr:from>
    <xdr:to>
      <xdr:col>3</xdr:col>
      <xdr:colOff>583923</xdr:colOff>
      <xdr:row>8</xdr:row>
      <xdr:rowOff>174763</xdr:rowOff>
    </xdr:to>
    <xdr:graphicFrame macro="">
      <xdr:nvGraphicFramePr>
        <xdr:cNvPr id="54" name="图表 53">
          <a:extLst>
            <a:ext uri="{FF2B5EF4-FFF2-40B4-BE49-F238E27FC236}">
              <a16:creationId xmlns:a16="http://schemas.microsoft.com/office/drawing/2014/main" id="{1EA7117B-356F-4BC8-AD18-97DB6D503C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47625</xdr:colOff>
      <xdr:row>9</xdr:row>
      <xdr:rowOff>161924</xdr:rowOff>
    </xdr:from>
    <xdr:to>
      <xdr:col>4</xdr:col>
      <xdr:colOff>495300</xdr:colOff>
      <xdr:row>18</xdr:row>
      <xdr:rowOff>114300</xdr:rowOff>
    </xdr:to>
    <xdr:graphicFrame macro="">
      <xdr:nvGraphicFramePr>
        <xdr:cNvPr id="60" name="图表 59">
          <a:extLst>
            <a:ext uri="{FF2B5EF4-FFF2-40B4-BE49-F238E27FC236}">
              <a16:creationId xmlns:a16="http://schemas.microsoft.com/office/drawing/2014/main" id="{73477BAC-13DA-4D33-83F3-A30884CA1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285750</xdr:colOff>
      <xdr:row>9</xdr:row>
      <xdr:rowOff>142875</xdr:rowOff>
    </xdr:from>
    <xdr:to>
      <xdr:col>2</xdr:col>
      <xdr:colOff>47625</xdr:colOff>
      <xdr:row>11</xdr:row>
      <xdr:rowOff>57150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30D8C586-E833-4513-83CE-8A824EF7D83D}"/>
            </a:ext>
          </a:extLst>
        </xdr:cNvPr>
        <xdr:cNvSpPr/>
      </xdr:nvSpPr>
      <xdr:spPr>
        <a:xfrm>
          <a:off x="285750" y="1771650"/>
          <a:ext cx="10763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营业总收入</a:t>
          </a:r>
        </a:p>
      </xdr:txBody>
    </xdr:sp>
    <xdr:clientData/>
  </xdr:twoCellAnchor>
  <xdr:twoCellAnchor>
    <xdr:from>
      <xdr:col>0</xdr:col>
      <xdr:colOff>57150</xdr:colOff>
      <xdr:row>20</xdr:row>
      <xdr:rowOff>85725</xdr:rowOff>
    </xdr:from>
    <xdr:to>
      <xdr:col>4</xdr:col>
      <xdr:colOff>371475</xdr:colOff>
      <xdr:row>27</xdr:row>
      <xdr:rowOff>147637</xdr:rowOff>
    </xdr:to>
    <xdr:graphicFrame macro="">
      <xdr:nvGraphicFramePr>
        <xdr:cNvPr id="62" name="图表 61">
          <a:extLst>
            <a:ext uri="{FF2B5EF4-FFF2-40B4-BE49-F238E27FC236}">
              <a16:creationId xmlns:a16="http://schemas.microsoft.com/office/drawing/2014/main" id="{8A16A45F-BC6A-415A-B989-BC16EAA659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219075</xdr:colOff>
      <xdr:row>19</xdr:row>
      <xdr:rowOff>28575</xdr:rowOff>
    </xdr:from>
    <xdr:to>
      <xdr:col>1</xdr:col>
      <xdr:colOff>638175</xdr:colOff>
      <xdr:row>20</xdr:row>
      <xdr:rowOff>123825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57AF6EC3-0221-4886-8EDE-2EF450833DB1}"/>
            </a:ext>
          </a:extLst>
        </xdr:cNvPr>
        <xdr:cNvSpPr/>
      </xdr:nvSpPr>
      <xdr:spPr>
        <a:xfrm>
          <a:off x="219075" y="3467100"/>
          <a:ext cx="10763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房台趋势</a:t>
          </a:r>
        </a:p>
      </xdr:txBody>
    </xdr:sp>
    <xdr:clientData/>
  </xdr:twoCellAnchor>
  <xdr:twoCellAnchor>
    <xdr:from>
      <xdr:col>0</xdr:col>
      <xdr:colOff>0</xdr:colOff>
      <xdr:row>29</xdr:row>
      <xdr:rowOff>38100</xdr:rowOff>
    </xdr:from>
    <xdr:to>
      <xdr:col>4</xdr:col>
      <xdr:colOff>123825</xdr:colOff>
      <xdr:row>36</xdr:row>
      <xdr:rowOff>161925</xdr:rowOff>
    </xdr:to>
    <xdr:graphicFrame macro="">
      <xdr:nvGraphicFramePr>
        <xdr:cNvPr id="65" name="图表 64">
          <a:extLst>
            <a:ext uri="{FF2B5EF4-FFF2-40B4-BE49-F238E27FC236}">
              <a16:creationId xmlns:a16="http://schemas.microsoft.com/office/drawing/2014/main" id="{F6A3BAA1-5281-48C9-A10C-6F6B009176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190500</xdr:colOff>
      <xdr:row>28</xdr:row>
      <xdr:rowOff>85725</xdr:rowOff>
    </xdr:from>
    <xdr:to>
      <xdr:col>1</xdr:col>
      <xdr:colOff>609600</xdr:colOff>
      <xdr:row>30</xdr:row>
      <xdr:rowOff>0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D22A5BDA-ACD2-412D-BD0D-F33F13FAF683}"/>
            </a:ext>
          </a:extLst>
        </xdr:cNvPr>
        <xdr:cNvSpPr/>
      </xdr:nvSpPr>
      <xdr:spPr>
        <a:xfrm>
          <a:off x="190500" y="5153025"/>
          <a:ext cx="10763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业绩趋势</a:t>
          </a:r>
        </a:p>
      </xdr:txBody>
    </xdr:sp>
    <xdr:clientData/>
  </xdr:twoCellAnchor>
  <xdr:twoCellAnchor>
    <xdr:from>
      <xdr:col>0</xdr:col>
      <xdr:colOff>142876</xdr:colOff>
      <xdr:row>37</xdr:row>
      <xdr:rowOff>28575</xdr:rowOff>
    </xdr:from>
    <xdr:to>
      <xdr:col>5</xdr:col>
      <xdr:colOff>38100</xdr:colOff>
      <xdr:row>44</xdr:row>
      <xdr:rowOff>133349</xdr:rowOff>
    </xdr:to>
    <xdr:graphicFrame macro="">
      <xdr:nvGraphicFramePr>
        <xdr:cNvPr id="67" name="图表 66">
          <a:extLst>
            <a:ext uri="{FF2B5EF4-FFF2-40B4-BE49-F238E27FC236}">
              <a16:creationId xmlns:a16="http://schemas.microsoft.com/office/drawing/2014/main" id="{22E625D9-0C3F-4BF5-9193-D6FBF161DC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95250</xdr:colOff>
      <xdr:row>36</xdr:row>
      <xdr:rowOff>133350</xdr:rowOff>
    </xdr:from>
    <xdr:to>
      <xdr:col>1</xdr:col>
      <xdr:colOff>514350</xdr:colOff>
      <xdr:row>38</xdr:row>
      <xdr:rowOff>47625</xdr:rowOff>
    </xdr:to>
    <xdr:sp macro="" textlink="">
      <xdr:nvSpPr>
        <xdr:cNvPr id="68" name="矩形 67">
          <a:extLst>
            <a:ext uri="{FF2B5EF4-FFF2-40B4-BE49-F238E27FC236}">
              <a16:creationId xmlns:a16="http://schemas.microsoft.com/office/drawing/2014/main" id="{4E1300BF-1BBB-49CE-BB7D-E5E186063982}"/>
            </a:ext>
          </a:extLst>
        </xdr:cNvPr>
        <xdr:cNvSpPr/>
      </xdr:nvSpPr>
      <xdr:spPr>
        <a:xfrm>
          <a:off x="95250" y="6648450"/>
          <a:ext cx="10763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完成率趋势</a:t>
          </a:r>
        </a:p>
      </xdr:txBody>
    </xdr:sp>
    <xdr:clientData/>
  </xdr:twoCellAnchor>
  <xdr:twoCellAnchor>
    <xdr:from>
      <xdr:col>10</xdr:col>
      <xdr:colOff>123825</xdr:colOff>
      <xdr:row>11</xdr:row>
      <xdr:rowOff>171450</xdr:rowOff>
    </xdr:from>
    <xdr:to>
      <xdr:col>14</xdr:col>
      <xdr:colOff>609600</xdr:colOff>
      <xdr:row>26</xdr:row>
      <xdr:rowOff>161925</xdr:rowOff>
    </xdr:to>
    <xdr:graphicFrame macro="">
      <xdr:nvGraphicFramePr>
        <xdr:cNvPr id="69" name="图表 68">
          <a:extLst>
            <a:ext uri="{FF2B5EF4-FFF2-40B4-BE49-F238E27FC236}">
              <a16:creationId xmlns:a16="http://schemas.microsoft.com/office/drawing/2014/main" id="{1A871EC2-96BE-473E-B1CD-19EFAEB82A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190501</xdr:colOff>
      <xdr:row>27</xdr:row>
      <xdr:rowOff>95250</xdr:rowOff>
    </xdr:from>
    <xdr:to>
      <xdr:col>14</xdr:col>
      <xdr:colOff>742950</xdr:colOff>
      <xdr:row>43</xdr:row>
      <xdr:rowOff>38100</xdr:rowOff>
    </xdr:to>
    <xdr:graphicFrame macro="">
      <xdr:nvGraphicFramePr>
        <xdr:cNvPr id="70" name="图表 69">
          <a:extLst>
            <a:ext uri="{FF2B5EF4-FFF2-40B4-BE49-F238E27FC236}">
              <a16:creationId xmlns:a16="http://schemas.microsoft.com/office/drawing/2014/main" id="{9C2C83CA-C593-44B4-9FED-455BB1579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15</xdr:col>
      <xdr:colOff>342900</xdr:colOff>
      <xdr:row>0</xdr:row>
      <xdr:rowOff>142875</xdr:rowOff>
    </xdr:from>
    <xdr:to>
      <xdr:col>18</xdr:col>
      <xdr:colOff>200025</xdr:colOff>
      <xdr:row>13</xdr:row>
      <xdr:rowOff>28575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1" name="部门 1">
              <a:extLst>
                <a:ext uri="{FF2B5EF4-FFF2-40B4-BE49-F238E27FC236}">
                  <a16:creationId xmlns:a16="http://schemas.microsoft.com/office/drawing/2014/main" id="{06DB69E7-9F6C-49F7-BC47-408288F7F8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部门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53700" y="142875"/>
              <a:ext cx="1828800" cy="2238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>
    <xdr:from>
      <xdr:col>9</xdr:col>
      <xdr:colOff>495300</xdr:colOff>
      <xdr:row>12</xdr:row>
      <xdr:rowOff>0</xdr:rowOff>
    </xdr:from>
    <xdr:to>
      <xdr:col>11</xdr:col>
      <xdr:colOff>190499</xdr:colOff>
      <xdr:row>13</xdr:row>
      <xdr:rowOff>85725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71DD4A86-D17A-4DEA-AD23-833CCB2F100B}"/>
            </a:ext>
          </a:extLst>
        </xdr:cNvPr>
        <xdr:cNvSpPr/>
      </xdr:nvSpPr>
      <xdr:spPr>
        <a:xfrm>
          <a:off x="6410325" y="2171700"/>
          <a:ext cx="1009649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周台数构成</a:t>
          </a:r>
        </a:p>
      </xdr:txBody>
    </xdr:sp>
    <xdr:clientData/>
  </xdr:twoCellAnchor>
  <xdr:twoCellAnchor>
    <xdr:from>
      <xdr:col>9</xdr:col>
      <xdr:colOff>571500</xdr:colOff>
      <xdr:row>28</xdr:row>
      <xdr:rowOff>0</xdr:rowOff>
    </xdr:from>
    <xdr:to>
      <xdr:col>11</xdr:col>
      <xdr:colOff>152399</xdr:colOff>
      <xdr:row>29</xdr:row>
      <xdr:rowOff>95250</xdr:rowOff>
    </xdr:to>
    <xdr:sp macro="" textlink="">
      <xdr:nvSpPr>
        <xdr:cNvPr id="73" name="矩形 72">
          <a:extLst>
            <a:ext uri="{FF2B5EF4-FFF2-40B4-BE49-F238E27FC236}">
              <a16:creationId xmlns:a16="http://schemas.microsoft.com/office/drawing/2014/main" id="{65AC614E-8AEA-4665-B6B5-6501AA295DE8}"/>
            </a:ext>
          </a:extLst>
        </xdr:cNvPr>
        <xdr:cNvSpPr/>
      </xdr:nvSpPr>
      <xdr:spPr>
        <a:xfrm>
          <a:off x="6486525" y="5067300"/>
          <a:ext cx="895349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周业绩构成</a:t>
          </a:r>
        </a:p>
      </xdr:txBody>
    </xdr:sp>
    <xdr:clientData/>
  </xdr:twoCellAnchor>
  <xdr:twoCellAnchor>
    <xdr:from>
      <xdr:col>5</xdr:col>
      <xdr:colOff>66675</xdr:colOff>
      <xdr:row>18</xdr:row>
      <xdr:rowOff>152400</xdr:rowOff>
    </xdr:from>
    <xdr:to>
      <xdr:col>9</xdr:col>
      <xdr:colOff>361950</xdr:colOff>
      <xdr:row>40</xdr:row>
      <xdr:rowOff>19050</xdr:rowOff>
    </xdr:to>
    <xdr:graphicFrame macro="">
      <xdr:nvGraphicFramePr>
        <xdr:cNvPr id="74" name="图表 73">
          <a:extLst>
            <a:ext uri="{FF2B5EF4-FFF2-40B4-BE49-F238E27FC236}">
              <a16:creationId xmlns:a16="http://schemas.microsoft.com/office/drawing/2014/main" id="{F5CD7674-0310-47D5-B24C-841E59151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者" refreshedDate="44221.07177534722" createdVersion="6" refreshedVersion="6" minRefreshableVersion="3" recordCount="2004" xr:uid="{A2B30A6B-A9D6-4801-BCC0-9DB160F7AA26}">
  <cacheSource type="worksheet">
    <worksheetSource name="数据源"/>
  </cacheSource>
  <cacheFields count="98">
    <cacheField name="日期" numFmtId="0">
      <sharedItems/>
    </cacheField>
    <cacheField name="房台" numFmtId="0">
      <sharedItems/>
    </cacheField>
    <cacheField name="主单" numFmtId="0">
      <sharedItems/>
    </cacheField>
    <cacheField name="状态" numFmtId="0">
      <sharedItems/>
    </cacheField>
    <cacheField name="房型" numFmtId="0">
      <sharedItems count="6">
        <s v="V卡"/>
        <s v="K卡"/>
        <s v="包厢"/>
        <s v="散台"/>
        <s v="其他"/>
        <s v="空降"/>
      </sharedItems>
    </cacheField>
    <cacheField name="区域" numFmtId="0">
      <sharedItems/>
    </cacheField>
    <cacheField name="原房台" numFmtId="0">
      <sharedItems containsBlank="1"/>
    </cacheField>
    <cacheField name="客源" numFmtId="0">
      <sharedItems containsBlank="1"/>
    </cacheField>
    <cacheField name="客人" numFmtId="0">
      <sharedItems containsBlank="1"/>
    </cacheField>
    <cacheField name="手机" numFmtId="0">
      <sharedItems containsBlank="1"/>
    </cacheField>
    <cacheField name="订台人" numFmtId="0">
      <sharedItems count="195">
        <s v="自来客"/>
        <s v="彭刚"/>
        <s v="六部费义伦"/>
        <s v="八部罗豪"/>
        <s v="八部任凯"/>
        <s v="国际李景松"/>
        <s v="运营孙梦云"/>
        <s v="独立2-肖品"/>
        <s v="九部赵芸芸"/>
        <s v="九部王成林"/>
        <s v="夏庭云"/>
        <s v="黄丽"/>
        <s v="运营李健康"/>
        <s v="二部李梅梅"/>
        <s v="国际康正明"/>
        <s v="五部熊欢"/>
        <s v="散客"/>
        <s v="国际王天亿"/>
        <s v="先锋-刘松槐"/>
        <s v="国际王薇瑾"/>
        <s v="运营成腾岗"/>
        <s v="七部何明健"/>
        <s v="运营-廖润成"/>
        <s v="八部王俊杰"/>
        <s v="国际部刘煜祺"/>
        <s v="国际陈光微"/>
        <s v="国际朱丽婷"/>
        <s v="二部安祖培"/>
        <s v="二部徐超"/>
        <s v="国际王正忠"/>
        <s v="五部陈永勇"/>
        <s v="国际庞媛媛"/>
        <s v="二部张海江"/>
        <s v="蒋盼盼"/>
        <s v="一部李龙"/>
        <s v="市场左青"/>
        <s v="七部王涛"/>
        <s v="七部邓懿娜"/>
        <s v="独立3-李文涛"/>
        <s v="传送-周意强"/>
        <s v="李文"/>
        <s v="五部曾珂(离职）"/>
        <s v="市场曹梦倩"/>
        <s v="一部管毓寿"/>
        <s v="国际李义"/>
        <s v="运营杨伯波"/>
        <s v="先锋李文城"/>
        <s v="九部王亚轩"/>
        <s v="五部王红军"/>
        <s v="一部赵双"/>
        <s v="钱东棂"/>
        <s v="先锋-聂登雄"/>
        <s v="独立韩胜"/>
        <s v="前厅黄彩芳"/>
        <s v="国际王小雪"/>
        <s v="九部阮清勇"/>
        <s v="七部郭定国"/>
        <s v="国际部李锐锋"/>
        <s v="国际黄彪"/>
        <s v="国际严万繁"/>
        <s v="国际范龚超"/>
        <s v="一部李成"/>
        <s v="先锋-高军望"/>
        <s v="陈恋"/>
        <s v="九部肖遥"/>
        <s v="￼运营-黄晶"/>
        <s v="徐荣凯"/>
        <s v="王玉兰(离职）"/>
        <s v="一部卯昌义"/>
        <s v="八部王涛"/>
        <s v="六部孙浩"/>
        <s v="独立2-李明英"/>
        <s v="先锋金仕才"/>
        <s v="八部杨明山"/>
        <s v="运营程鹏"/>
        <s v="独立2-刘文"/>
        <s v="李明"/>
        <s v="二部陈远富"/>
        <s v="运营沈雕"/>
        <s v="七部李华贵"/>
        <s v="一部杨志红"/>
        <s v="六部许鹏"/>
        <s v="运营-蒙忠华"/>
        <s v="独立3-李祥美"/>
        <s v="国际金艳飞"/>
        <s v="八部赵梦"/>
        <s v="市场部李丽"/>
        <s v="八部彭才江"/>
        <s v="先锋罗程颢"/>
        <s v="国际邓杰"/>
        <s v="国际黄文"/>
        <s v="七部周江"/>
        <s v="先锋白维杰"/>
        <s v="二部陆庆超"/>
        <s v="独立1-陆林吕"/>
        <s v="七部李忠语"/>
        <s v="龙线飞"/>
        <s v="运营-赵万寿"/>
        <s v="九部代文村"/>
        <s v="陈艳"/>
        <s v="八部杨勇贵"/>
        <s v="八部吕涛"/>
        <s v="独立2-王凤"/>
        <s v="李加晏(离职）"/>
        <s v="独立2-肖跃"/>
        <s v="独立1-赵婷婷"/>
        <s v="二部陈志琴"/>
        <s v="先锋-苟印贤"/>
        <s v="五部张仕凯"/>
        <s v="王军"/>
        <s v="先锋-何博"/>
        <s v="国际廖昌兰"/>
        <s v="国际杨菊"/>
        <s v="国际何蔓宁"/>
        <s v="国际李贵婷"/>
        <s v="国际郭露璐"/>
        <s v="国际罗梦婷"/>
        <s v="国际孙启鹏"/>
        <s v="五部袁呈毅"/>
        <s v="独立王文印"/>
        <s v="运营-任磊"/>
        <s v="江春梅"/>
        <s v="运营昝啟旺"/>
        <s v="国际詹鼎"/>
        <s v="七部黄光耀"/>
        <s v="杨雅琪"/>
        <s v="周建鑫"/>
        <s v="独立1-白文贵"/>
        <s v="国际罗栓"/>
        <s v="运营-谢蓉"/>
        <s v="运营-萧丽红"/>
        <s v="二部张平贵"/>
        <s v="运营周大妹"/>
        <s v="运营张广秀"/>
        <s v="国际涂丽荣"/>
        <s v="独立松龙"/>
        <s v="运营郝勇付"/>
        <s v="运营-李达利"/>
        <s v="尹成涛"/>
        <s v="先锋-罗龙"/>
        <s v="二部王四超"/>
        <s v="八部王先胜"/>
        <s v="一部颜佳云"/>
        <s v="先锋王安云"/>
        <s v="运营-王忠艳"/>
        <s v="王秀军"/>
        <s v="独立刘松"/>
        <s v="先锋谭建建"/>
        <s v="国际刘小翠"/>
        <s v="陶汝维"/>
        <s v="先锋杨秀兰"/>
        <s v="国际胡小曼"/>
        <s v="卢涛"/>
        <s v="运营-张鋆"/>
        <s v="运营刘绘"/>
        <s v="八部陈茂"/>
        <s v="七部李华"/>
        <s v="丁丹"/>
        <s v="杨龙"/>
        <s v="彭健"/>
        <s v="孔东林"/>
        <s v="二部严静"/>
        <s v="郑文林"/>
        <s v="国际徐佳梦"/>
        <s v="运营谢显松"/>
        <s v="二部郭平"/>
        <s v="国际朱祥旺"/>
        <s v="二部颜健"/>
        <s v="金先月"/>
        <s v="国际王玉梅"/>
        <s v="国际张颖"/>
        <s v="国际许元梦"/>
        <s v="运营宋家艳"/>
        <s v="许世龙"/>
        <s v="李琴"/>
        <s v="五部-宋尚红"/>
        <s v="二部祝梦兴"/>
        <s v="独立3-石峰"/>
        <s v="国际付锡海"/>
        <s v="五部-王先(离职）"/>
        <s v="二部付四刚"/>
        <s v="姬娇"/>
        <s v="九部唐震"/>
        <s v="运营张城"/>
        <s v="运营-尤海(离职）"/>
        <s v="一部张兴田"/>
        <s v="七部江超"/>
        <s v="独立柏志莉"/>
        <s v="宋勇"/>
        <s v="七部李美"/>
        <s v="独立1-黄成"/>
        <s v="国际刘龙海"/>
        <s v="五部缪崇军(离职）"/>
        <s v="国际潘小苇"/>
        <s v="一部王琴"/>
      </sharedItems>
    </cacheField>
    <cacheField name="职务" numFmtId="0">
      <sharedItems containsBlank="1"/>
    </cacheField>
    <cacheField name="部门" numFmtId="0">
      <sharedItems count="30">
        <s v="自来客"/>
        <s v="出品部"/>
        <s v="销-销售6部"/>
        <s v="销-销售8部"/>
        <s v="国际部"/>
        <s v="运营部"/>
        <s v="独-2部"/>
        <s v="销-销售9部"/>
        <s v="资-气氛1部"/>
        <s v="会员中心"/>
        <s v="销-销售2部"/>
        <s v="销-销售5部"/>
        <s v="散客"/>
        <s v="先锋团"/>
        <s v="销-销售7部"/>
        <s v="销-销售1部"/>
        <s v="市场部"/>
        <s v="独-3部"/>
        <s v="总-店长"/>
        <s v="工程部"/>
        <s v="前厅部"/>
        <s v="总经办"/>
        <s v="独立团"/>
        <s v="资-B组"/>
        <s v="品牌中心"/>
        <s v="独-1部"/>
        <s v="礼宾部"/>
        <s v="总-行政"/>
        <s v="总-董事长"/>
        <s v="总-督查部"/>
      </sharedItems>
    </cacheField>
    <cacheField name="带房人" numFmtId="0">
      <sharedItems containsBlank="1"/>
    </cacheField>
    <cacheField name="备注" numFmtId="0">
      <sharedItems containsBlank="1"/>
    </cacheField>
    <cacheField name="挂账人" numFmtId="0">
      <sharedItems containsBlank="1"/>
    </cacheField>
    <cacheField name="预订" numFmtId="0">
      <sharedItems containsNonDate="0" containsString="0" containsBlank="1"/>
    </cacheField>
    <cacheField name="开台" numFmtId="0">
      <sharedItems/>
    </cacheField>
    <cacheField name="离台" numFmtId="0">
      <sharedItems/>
    </cacheField>
    <cacheField name="时长" numFmtId="0">
      <sharedItems/>
    </cacheField>
    <cacheField name="房台费" numFmtId="0">
      <sharedItems/>
    </cacheField>
    <cacheField name="无业绩小费" numFmtId="0">
      <sharedItems containsBlank="1"/>
    </cacheField>
    <cacheField name="无业绩赔偿" numFmtId="0">
      <sharedItems containsBlank="1"/>
    </cacheField>
    <cacheField name="无业绩点舞" numFmtId="0">
      <sharedItems containsBlank="1"/>
    </cacheField>
    <cacheField name="无业绩开台费" numFmtId="0">
      <sharedItems containsBlank="1"/>
    </cacheField>
    <cacheField name="无业绩体验卡" numFmtId="0">
      <sharedItems containsSemiMixedTypes="0" containsString="0" containsNumber="1" containsInteger="1" minValue="0" maxValue="1280"/>
    </cacheField>
    <cacheField name="无业绩小计" numFmtId="0">
      <sharedItems containsSemiMixedTypes="0" containsString="0" containsNumber="1" containsInteger="1" minValue="0" maxValue="7488"/>
    </cacheField>
    <cacheField name="计提成鸡尾酒" numFmtId="0">
      <sharedItems containsSemiMixedTypes="0" containsString="0" containsNumber="1" containsInteger="1" minValue="0" maxValue="10100"/>
    </cacheField>
    <cacheField name="计提成酒水" numFmtId="0">
      <sharedItems containsBlank="1"/>
    </cacheField>
    <cacheField name="计提成纸巾" numFmtId="0">
      <sharedItems containsBlank="1"/>
    </cacheField>
    <cacheField name="计提成厨房类" numFmtId="0">
      <sharedItems containsBlank="1"/>
    </cacheField>
    <cacheField name="计提成气氛类" numFmtId="0">
      <sharedItems containsBlank="1"/>
    </cacheField>
    <cacheField name="计提成赠送酒水" numFmtId="0">
      <sharedItems containsBlank="1"/>
    </cacheField>
    <cacheField name="计提成小计" numFmtId="0">
      <sharedItems containsSemiMixedTypes="0" containsString="0" containsNumber="1" containsInteger="1" minValue="0" maxValue="31000"/>
    </cacheField>
    <cacheField name="消费合计" numFmtId="0">
      <sharedItems containsBlank="1"/>
    </cacheField>
    <cacheField name="应收金额" numFmtId="0">
      <sharedItems containsBlank="1"/>
    </cacheField>
    <cacheField name="支付微信" numFmtId="0">
      <sharedItems containsBlank="1"/>
    </cacheField>
    <cacheField name="支付现金" numFmtId="0">
      <sharedItems containsBlank="1"/>
    </cacheField>
    <cacheField name="支付丽人女神绅士鸡尾酒" numFmtId="0">
      <sharedItems containsBlank="1"/>
    </cacheField>
    <cacheField name="支付支付宝" numFmtId="0">
      <sharedItems containsBlank="1"/>
    </cacheField>
    <cacheField name="支付POS机微信" numFmtId="0">
      <sharedItems containsBlank="1"/>
    </cacheField>
    <cacheField name="支付商家卡" numFmtId="0">
      <sharedItems containsBlank="1"/>
    </cacheField>
    <cacheField name="支付代金券" numFmtId="0">
      <sharedItems containsSemiMixedTypes="0" containsString="0" containsNumber="1" containsInteger="1" minValue="0" maxValue="19720"/>
    </cacheField>
    <cacheField name="支付银行卡" numFmtId="0">
      <sharedItems containsBlank="1"/>
    </cacheField>
    <cacheField name="支付职能招待" numFmtId="0">
      <sharedItems containsSemiMixedTypes="0" containsString="0" containsNumber="1" containsInteger="1" minValue="0" maxValue="3640"/>
    </cacheField>
    <cacheField name="支付围台酒水" numFmtId="0">
      <sharedItems containsSemiMixedTypes="0" containsString="0" containsNumber="1" containsInteger="1" minValue="0" maxValue="31942"/>
    </cacheField>
    <cacheField name="支付宴请" numFmtId="0">
      <sharedItems containsSemiMixedTypes="0" containsString="0" containsNumber="1" containsInteger="1" minValue="0" maxValue="1364"/>
    </cacheField>
    <cacheField name="支付转场" numFmtId="0">
      <sharedItems containsSemiMixedTypes="0" containsString="0" containsNumber="1" containsInteger="1" minValue="0" maxValue="780"/>
    </cacheField>
    <cacheField name="支付活动赠送" numFmtId="0">
      <sharedItems containsSemiMixedTypes="0" containsString="0" containsNumber="1" containsInteger="1" minValue="0" maxValue="12920"/>
    </cacheField>
    <cacheField name="支付网付" numFmtId="0">
      <sharedItems containsBlank="1"/>
    </cacheField>
    <cacheField name="支付会员权益" numFmtId="0">
      <sharedItems containsSemiMixedTypes="0" containsString="0" containsNumber="1" containsInteger="1" minValue="0" maxValue="10340"/>
    </cacheField>
    <cacheField name="支付挂账" numFmtId="0">
      <sharedItems containsBlank="1"/>
    </cacheField>
    <cacheField name="支付会员本金" numFmtId="0">
      <sharedItems containsBlank="1"/>
    </cacheField>
    <cacheField name="支付会员卡赠" numFmtId="0">
      <sharedItems containsSemiMixedTypes="0" containsString="0" containsNumber="1" containsInteger="1" minValue="0" maxValue="240"/>
    </cacheField>
    <cacheField name="支付合计" numFmtId="0">
      <sharedItems containsBlank="1"/>
    </cacheField>
    <cacheField name="订房现抽_x" numFmtId="0">
      <sharedItems containsBlank="1"/>
    </cacheField>
    <cacheField name="提成业绩" numFmtId="0">
      <sharedItems containsBlank="1"/>
    </cacheField>
    <cacheField name="考核业绩" numFmtId="0">
      <sharedItems containsBlank="1"/>
    </cacheField>
    <cacheField name="会员业绩" numFmtId="0">
      <sharedItems containsBlank="1"/>
    </cacheField>
    <cacheField name="成本" numFmtId="0">
      <sharedItems containsBlank="1"/>
    </cacheField>
    <cacheField name="毛利" numFmtId="0">
      <sharedItems containsBlank="1"/>
    </cacheField>
    <cacheField name="毛利率" numFmtId="0">
      <sharedItems containsBlank="1"/>
    </cacheField>
    <cacheField name="会员充值微信" numFmtId="0">
      <sharedItems containsBlank="1"/>
    </cacheField>
    <cacheField name="会员充值支付宝" numFmtId="0">
      <sharedItems containsBlank="1"/>
    </cacheField>
    <cacheField name="会员充值POS机微信" numFmtId="0">
      <sharedItems containsBlank="1"/>
    </cacheField>
    <cacheField name="会员充值现金" numFmtId="0">
      <sharedItems containsBlank="1"/>
    </cacheField>
    <cacheField name="会员充值银行卡" numFmtId="0">
      <sharedItems containsBlank="1"/>
    </cacheField>
    <cacheField name="充值赠送" numFmtId="0">
      <sharedItems containsBlank="1"/>
    </cacheField>
    <cacheField name="经理赠送金额" numFmtId="0">
      <sharedItems containsBlank="1"/>
    </cacheField>
    <cacheField name="经理赠送赠送人" numFmtId="0">
      <sharedItems containsBlank="1"/>
    </cacheField>
    <cacheField name="花单点舞微信" numFmtId="0">
      <sharedItems containsBlank="1"/>
    </cacheField>
    <cacheField name="花单点舞现金" numFmtId="0">
      <sharedItems containsBlank="1"/>
    </cacheField>
    <cacheField name="花单点舞支付宝" numFmtId="0">
      <sharedItems containsBlank="1"/>
    </cacheField>
    <cacheField name="花单点舞POS机微信" numFmtId="0">
      <sharedItems containsBlank="1"/>
    </cacheField>
    <cacheField name="花单点舞小计" numFmtId="0">
      <sharedItems containsSemiMixedTypes="0" containsString="0" containsNumber="1" containsInteger="1" minValue="0" maxValue="2160"/>
    </cacheField>
    <cacheField name="花单点舞(代收)微信" numFmtId="0">
      <sharedItems containsNonDate="0" containsString="0" containsBlank="1"/>
    </cacheField>
    <cacheField name="花单点舞(代收)现金" numFmtId="0">
      <sharedItems containsNonDate="0" containsString="0" containsBlank="1"/>
    </cacheField>
    <cacheField name="花单点舞(代收)支付宝" numFmtId="0">
      <sharedItems containsNonDate="0" containsString="0" containsBlank="1"/>
    </cacheField>
    <cacheField name="花单点舞(代收)POS机微信" numFmtId="0">
      <sharedItems containsNonDate="0" containsString="0" containsBlank="1"/>
    </cacheField>
    <cacheField name="花单点舞(代收)小计" numFmtId="0">
      <sharedItems containsNonDate="0" containsString="0" containsBlank="1"/>
    </cacheField>
    <cacheField name="存酒酒水" numFmtId="0">
      <sharedItems containsBlank="1"/>
    </cacheField>
    <cacheField name="存酒鸡尾酒" numFmtId="0">
      <sharedItems containsBlank="1"/>
    </cacheField>
    <cacheField name="取酒酒水" numFmtId="0">
      <sharedItems containsBlank="1"/>
    </cacheField>
    <cacheField name="取酒鸡尾酒" numFmtId="0">
      <sharedItems containsBlank="1"/>
    </cacheField>
    <cacheField name="日期主单号" numFmtId="0">
      <sharedItems containsSemiMixedTypes="0" containsString="0" containsNumber="1" containsInteger="1" minValue="20201228001" maxValue="20210123103"/>
    </cacheField>
    <cacheField name="气氛道具扣除" numFmtId="0">
      <sharedItems containsSemiMixedTypes="0" containsString="0" containsNumber="1" containsInteger="1" minValue="0" maxValue="250"/>
    </cacheField>
    <cacheField name="订房现抽_y" numFmtId="0">
      <sharedItems containsSemiMixedTypes="0" containsString="0" containsNumber="1" containsInteger="1" minValue="0" maxValue="800"/>
    </cacheField>
    <cacheField name="实际业绩" numFmtId="0">
      <sharedItems containsSemiMixedTypes="0" containsString="0" containsNumber="1" containsInteger="1" minValue="-1538" maxValue="26050"/>
    </cacheField>
    <cacheField name="主营业务收入" numFmtId="0">
      <sharedItems containsSemiMixedTypes="0" containsString="0" containsNumber="1" containsInteger="1" minValue="-1538" maxValue="26050"/>
    </cacheField>
    <cacheField name="营业外收入" numFmtId="0">
      <sharedItems containsSemiMixedTypes="0" containsString="0" containsNumber="1" containsInteger="1" minValue="0" maxValue="11525"/>
    </cacheField>
    <cacheField name="营业总收入" numFmtId="0">
      <sharedItems containsSemiMixedTypes="0" containsString="0" containsNumber="1" containsInteger="1" minValue="0" maxValue="26350"/>
    </cacheField>
    <cacheField name="检验值" numFmtId="0">
      <sharedItems containsSemiMixedTypes="0" containsString="0" containsNumber="1" containsInteger="1" minValue="0" maxValue="0"/>
    </cacheField>
    <cacheField name="周数" numFmtId="0">
      <sharedItems count="8">
        <s v="上三周"/>
        <s v="上二周"/>
        <s v="上一周"/>
        <s v="本周"/>
        <s v="2021-00" u="1"/>
        <s v="2021-01" u="1"/>
        <s v="2021-02" u="1"/>
        <s v="2021-03" u="1"/>
      </sharedItems>
    </cacheField>
    <cacheField name="周序号" numFmtId="0">
      <sharedItems/>
    </cacheField>
    <cacheField name="月份" numFmtId="0">
      <sharedItems/>
    </cacheField>
    <cacheField name="母部门" numFmtId="0">
      <sharedItems count="26">
        <s v="自来客"/>
        <s v="出品部"/>
        <s v="销-销售6部"/>
        <s v="销-销售8部"/>
        <s v="国际部"/>
        <s v="运营部"/>
        <s v="独立团"/>
        <s v="销-销售9部"/>
        <s v="资源部"/>
        <s v="会员中心"/>
        <s v="销-销售2部"/>
        <s v="销-销售5部"/>
        <s v="散客"/>
        <s v="先锋团"/>
        <s v="销-销售7部"/>
        <s v="销-销售1部"/>
        <s v="市场部"/>
        <s v="总-店长"/>
        <s v="工程部"/>
        <s v="前厅部"/>
        <s v="总经办"/>
        <s v="品牌中心"/>
        <s v="礼宾部"/>
        <s v="总-行政"/>
        <s v="总-董事长"/>
        <s v="总-督查部"/>
      </sharedItems>
    </cacheField>
    <cacheField name="周任务" numFmtId="0">
      <sharedItems containsSemiMixedTypes="0" containsString="0" containsNumber="1" containsInteger="1" minValue="0" maxValue="80000"/>
    </cacheField>
    <cacheField name="月任务" numFmtId="0">
      <sharedItems containsSemiMixedTypes="0" containsString="0" containsNumber="1" containsInteger="1" minValue="0" maxValue="300000"/>
    </cacheField>
  </cacheFields>
  <extLst>
    <ext xmlns:x14="http://schemas.microsoft.com/office/spreadsheetml/2009/9/main" uri="{725AE2AE-9491-48be-B2B4-4EB974FC3084}">
      <x14:pivotCacheDefinition pivotCacheId="171707836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4">
  <r>
    <s v="2021-01-01"/>
    <s v="666"/>
    <s v="043"/>
    <s v="已离场"/>
    <x v="0"/>
    <s v="卡座"/>
    <m/>
    <s v="消费台"/>
    <s v="陈律西"/>
    <s v="15885297778"/>
    <x v="0"/>
    <s v="自来客"/>
    <x v="0"/>
    <s v="自来客"/>
    <s v="宋家艳"/>
    <m/>
    <m/>
    <s v=" 22:14"/>
    <s v=" 01:49"/>
    <s v="3小时34分"/>
    <s v="0"/>
    <m/>
    <m/>
    <m/>
    <s v="100"/>
    <n v="0"/>
    <n v="100"/>
    <n v="0"/>
    <s v="1200"/>
    <s v="20"/>
    <m/>
    <m/>
    <m/>
    <n v="1220"/>
    <s v="1320"/>
    <s v="1320"/>
    <s v="20"/>
    <s v="100"/>
    <m/>
    <m/>
    <m/>
    <m/>
    <n v="0"/>
    <m/>
    <n v="0"/>
    <n v="0"/>
    <n v="0"/>
    <n v="0"/>
    <n v="0"/>
    <m/>
    <n v="0"/>
    <m/>
    <s v="1200"/>
    <n v="0"/>
    <s v="1320"/>
    <m/>
    <s v="1220"/>
    <s v="1220"/>
    <s v="1200"/>
    <s v="212"/>
    <s v="1108"/>
    <s v="83.94"/>
    <m/>
    <m/>
    <m/>
    <m/>
    <m/>
    <m/>
    <m/>
    <m/>
    <m/>
    <m/>
    <m/>
    <m/>
    <n v="0"/>
    <m/>
    <m/>
    <m/>
    <m/>
    <m/>
    <s v="5"/>
    <m/>
    <m/>
    <m/>
    <n v="20210101043"/>
    <n v="0"/>
    <n v="0"/>
    <n v="1220"/>
    <n v="1220"/>
    <n v="100"/>
    <n v="1320"/>
    <n v="0"/>
    <x v="0"/>
    <s v="2021-00"/>
    <s v="2021-01"/>
    <x v="0"/>
    <n v="0"/>
    <n v="0"/>
  </r>
  <r>
    <s v="2021-01-01"/>
    <s v="888"/>
    <s v="048"/>
    <s v="已离场"/>
    <x v="0"/>
    <s v="卡座"/>
    <m/>
    <s v="宴请+消费"/>
    <s v="路紹朋"/>
    <s v="18688342224"/>
    <x v="1"/>
    <s v="收银主管"/>
    <x v="1"/>
    <s v="彭刚"/>
    <s v="宴请+消费"/>
    <m/>
    <m/>
    <s v=" 22:29"/>
    <s v=" 01:59"/>
    <s v="3小时29分"/>
    <s v="0"/>
    <m/>
    <m/>
    <m/>
    <s v="100"/>
    <n v="0"/>
    <n v="100"/>
    <n v="0"/>
    <s v="788"/>
    <m/>
    <m/>
    <m/>
    <m/>
    <n v="788"/>
    <s v="888"/>
    <s v="888"/>
    <s v="100"/>
    <m/>
    <m/>
    <m/>
    <m/>
    <m/>
    <n v="0"/>
    <m/>
    <n v="0"/>
    <n v="0"/>
    <n v="0"/>
    <n v="0"/>
    <n v="0"/>
    <m/>
    <n v="0"/>
    <m/>
    <s v="788"/>
    <n v="0"/>
    <s v="888"/>
    <m/>
    <s v="788"/>
    <s v="788"/>
    <s v="788"/>
    <s v="173"/>
    <s v="715"/>
    <s v="80.52"/>
    <m/>
    <m/>
    <m/>
    <m/>
    <m/>
    <m/>
    <s v="1448"/>
    <s v="彭刚"/>
    <m/>
    <m/>
    <m/>
    <m/>
    <n v="0"/>
    <m/>
    <m/>
    <m/>
    <m/>
    <m/>
    <m/>
    <m/>
    <m/>
    <m/>
    <n v="20210101048"/>
    <n v="0"/>
    <n v="0"/>
    <n v="788"/>
    <n v="788"/>
    <n v="100"/>
    <n v="888"/>
    <n v="0"/>
    <x v="0"/>
    <s v="2021-00"/>
    <s v="2021-01"/>
    <x v="1"/>
    <n v="0"/>
    <n v="18000"/>
  </r>
  <r>
    <s v="2021-01-01"/>
    <s v="K01"/>
    <s v="011"/>
    <s v="已离场"/>
    <x v="1"/>
    <s v="卡座"/>
    <m/>
    <s v="宴请"/>
    <s v="曾涛"/>
    <s v="18084152813"/>
    <x v="2"/>
    <s v="销售经理"/>
    <x v="2"/>
    <s v="六部费义伦"/>
    <s v="宴请"/>
    <m/>
    <m/>
    <s v=" 20:59"/>
    <s v=" 22:43"/>
    <s v="1小时43分"/>
    <s v="0"/>
    <m/>
    <m/>
    <m/>
    <s v="100"/>
    <n v="0"/>
    <n v="100"/>
    <n v="0"/>
    <m/>
    <s v="20"/>
    <m/>
    <m/>
    <m/>
    <n v="20"/>
    <s v="120"/>
    <s v="120"/>
    <s v="120"/>
    <m/>
    <m/>
    <m/>
    <m/>
    <m/>
    <n v="0"/>
    <m/>
    <n v="0"/>
    <n v="0"/>
    <n v="0"/>
    <n v="0"/>
    <n v="0"/>
    <m/>
    <n v="0"/>
    <m/>
    <m/>
    <n v="0"/>
    <s v="120"/>
    <m/>
    <s v="20"/>
    <s v="20"/>
    <m/>
    <s v="106"/>
    <s v="14"/>
    <s v="11.67"/>
    <m/>
    <m/>
    <m/>
    <m/>
    <m/>
    <m/>
    <s v="688"/>
    <s v="彭刚"/>
    <m/>
    <m/>
    <m/>
    <m/>
    <n v="0"/>
    <m/>
    <m/>
    <m/>
    <m/>
    <m/>
    <m/>
    <m/>
    <m/>
    <m/>
    <n v="20210101011"/>
    <n v="0"/>
    <n v="0"/>
    <n v="20"/>
    <n v="20"/>
    <n v="100"/>
    <n v="120"/>
    <n v="0"/>
    <x v="0"/>
    <s v="2021-00"/>
    <s v="2021-01"/>
    <x v="2"/>
    <n v="80000"/>
    <n v="0"/>
  </r>
  <r>
    <s v="2021-01-01"/>
    <s v="K02"/>
    <s v="061"/>
    <s v="已离场"/>
    <x v="1"/>
    <s v="卡座"/>
    <m/>
    <s v="宴请"/>
    <m/>
    <s v="17688754131"/>
    <x v="3"/>
    <s v="销售经理"/>
    <x v="3"/>
    <s v="八部罗豪"/>
    <s v="宴请"/>
    <m/>
    <m/>
    <s v=" 23:24"/>
    <s v=" 01:59"/>
    <s v="2小时34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06"/>
    <s v="-6"/>
    <s v="-6"/>
    <m/>
    <m/>
    <m/>
    <m/>
    <m/>
    <m/>
    <s v="1188"/>
    <s v="彭刚"/>
    <m/>
    <m/>
    <m/>
    <m/>
    <n v="0"/>
    <m/>
    <m/>
    <m/>
    <m/>
    <m/>
    <m/>
    <m/>
    <m/>
    <m/>
    <n v="20210101061"/>
    <n v="0"/>
    <n v="0"/>
    <n v="0"/>
    <n v="0"/>
    <n v="100"/>
    <n v="100"/>
    <n v="0"/>
    <x v="0"/>
    <s v="2021-00"/>
    <s v="2021-01"/>
    <x v="3"/>
    <n v="60000"/>
    <n v="210000"/>
  </r>
  <r>
    <s v="2021-01-01"/>
    <s v="K03"/>
    <s v="021"/>
    <s v="已离场"/>
    <x v="1"/>
    <s v="卡座"/>
    <m/>
    <s v="宴请"/>
    <s v="张翔玮"/>
    <s v="13118581177"/>
    <x v="4"/>
    <s v="销售经理"/>
    <x v="3"/>
    <s v="八部任凯"/>
    <s v="宴请"/>
    <m/>
    <m/>
    <s v=" 21:21"/>
    <s v=" 01:17"/>
    <s v="3小时55分"/>
    <s v="0"/>
    <m/>
    <m/>
    <m/>
    <s v="100"/>
    <n v="0"/>
    <n v="100"/>
    <n v="0"/>
    <s v="1250"/>
    <m/>
    <m/>
    <m/>
    <m/>
    <n v="1250"/>
    <s v="1350"/>
    <s v="1350"/>
    <s v="150"/>
    <m/>
    <m/>
    <m/>
    <m/>
    <m/>
    <n v="1200"/>
    <m/>
    <n v="0"/>
    <n v="0"/>
    <n v="0"/>
    <n v="0"/>
    <n v="0"/>
    <m/>
    <n v="0"/>
    <m/>
    <m/>
    <n v="0"/>
    <s v="1350"/>
    <m/>
    <s v="50"/>
    <s v="1250"/>
    <m/>
    <s v="119"/>
    <s v="1231"/>
    <s v="91.19"/>
    <m/>
    <m/>
    <m/>
    <m/>
    <m/>
    <m/>
    <s v="950"/>
    <s v="彭刚,收银刘美英,八部王涛"/>
    <m/>
    <m/>
    <m/>
    <m/>
    <n v="0"/>
    <m/>
    <m/>
    <m/>
    <m/>
    <m/>
    <s v="5"/>
    <m/>
    <s v="8"/>
    <m/>
    <n v="20210101021"/>
    <n v="0"/>
    <n v="0"/>
    <n v="50"/>
    <n v="50"/>
    <n v="100"/>
    <n v="150"/>
    <n v="0"/>
    <x v="0"/>
    <s v="2021-00"/>
    <s v="2021-01"/>
    <x v="3"/>
    <n v="60000"/>
    <n v="210000"/>
  </r>
  <r>
    <s v="2021-01-01"/>
    <s v="K05"/>
    <s v="054"/>
    <s v="已离场"/>
    <x v="1"/>
    <s v="卡座"/>
    <m/>
    <s v="消费台"/>
    <m/>
    <s v="15692781250"/>
    <x v="5"/>
    <s v="国际部"/>
    <x v="4"/>
    <s v="国际李景松"/>
    <m/>
    <m/>
    <m/>
    <s v=" 22:56"/>
    <s v=" 01:59"/>
    <s v="3小时2分"/>
    <s v="0"/>
    <m/>
    <m/>
    <m/>
    <s v="100"/>
    <n v="0"/>
    <n v="100"/>
    <n v="0"/>
    <s v="398"/>
    <m/>
    <m/>
    <m/>
    <m/>
    <n v="398"/>
    <s v="498"/>
    <s v="498"/>
    <s v="498"/>
    <m/>
    <m/>
    <m/>
    <m/>
    <m/>
    <n v="0"/>
    <m/>
    <n v="0"/>
    <n v="0"/>
    <n v="0"/>
    <n v="0"/>
    <n v="0"/>
    <m/>
    <n v="0"/>
    <m/>
    <m/>
    <n v="0"/>
    <s v="498"/>
    <m/>
    <s v="398"/>
    <s v="398"/>
    <m/>
    <s v="108"/>
    <s v="390"/>
    <s v="78.31"/>
    <m/>
    <m/>
    <m/>
    <m/>
    <m/>
    <m/>
    <m/>
    <m/>
    <m/>
    <m/>
    <m/>
    <m/>
    <n v="0"/>
    <m/>
    <m/>
    <m/>
    <m/>
    <m/>
    <m/>
    <m/>
    <s v="22"/>
    <m/>
    <n v="20210101054"/>
    <n v="0"/>
    <n v="0"/>
    <n v="398"/>
    <n v="398"/>
    <n v="100"/>
    <n v="498"/>
    <n v="0"/>
    <x v="0"/>
    <s v="2021-00"/>
    <s v="2021-01"/>
    <x v="4"/>
    <n v="60000"/>
    <n v="160000"/>
  </r>
  <r>
    <s v="2021-01-01"/>
    <s v="K06"/>
    <s v="041"/>
    <s v="已离场"/>
    <x v="1"/>
    <s v="卡座"/>
    <m/>
    <s v="宴请"/>
    <m/>
    <s v="18085244975"/>
    <x v="6"/>
    <s v="服务员"/>
    <x v="5"/>
    <s v="运营孙梦云"/>
    <s v="宴请"/>
    <m/>
    <m/>
    <s v=" 22:05"/>
    <s v=" 01:58"/>
    <s v="3小时53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06"/>
    <s v="-6"/>
    <s v="-6"/>
    <m/>
    <m/>
    <m/>
    <m/>
    <m/>
    <m/>
    <s v="688"/>
    <s v="彭刚"/>
    <m/>
    <m/>
    <m/>
    <m/>
    <n v="0"/>
    <m/>
    <m/>
    <m/>
    <m/>
    <m/>
    <m/>
    <m/>
    <m/>
    <m/>
    <n v="20210101041"/>
    <n v="0"/>
    <n v="0"/>
    <n v="0"/>
    <n v="0"/>
    <n v="100"/>
    <n v="100"/>
    <n v="0"/>
    <x v="0"/>
    <s v="2021-00"/>
    <s v="2021-01"/>
    <x v="5"/>
    <n v="0"/>
    <n v="35000"/>
  </r>
  <r>
    <s v="2021-01-01"/>
    <s v="K07"/>
    <s v="050"/>
    <s v="已离场"/>
    <x v="1"/>
    <s v="卡座"/>
    <m/>
    <s v="消费台"/>
    <s v="刘明建"/>
    <s v="18685847834"/>
    <x v="3"/>
    <s v="销售经理"/>
    <x v="3"/>
    <s v="八部罗豪"/>
    <m/>
    <m/>
    <m/>
    <s v=" 22:38"/>
    <s v=" 23:34"/>
    <s v="0小时56分"/>
    <s v="0"/>
    <m/>
    <m/>
    <m/>
    <s v="100"/>
    <n v="0"/>
    <n v="100"/>
    <n v="0"/>
    <s v="1000"/>
    <m/>
    <m/>
    <m/>
    <m/>
    <n v="1000"/>
    <s v="1100"/>
    <s v="1100"/>
    <m/>
    <m/>
    <m/>
    <s v="100"/>
    <m/>
    <m/>
    <n v="1000"/>
    <m/>
    <n v="0"/>
    <n v="0"/>
    <n v="0"/>
    <n v="0"/>
    <n v="0"/>
    <m/>
    <n v="0"/>
    <m/>
    <m/>
    <n v="0"/>
    <s v="1100"/>
    <m/>
    <m/>
    <s v="1000"/>
    <m/>
    <s v="100"/>
    <s v="1000"/>
    <s v="90.91"/>
    <m/>
    <m/>
    <m/>
    <m/>
    <m/>
    <m/>
    <m/>
    <m/>
    <m/>
    <m/>
    <m/>
    <m/>
    <n v="0"/>
    <m/>
    <m/>
    <m/>
    <m/>
    <m/>
    <s v="18"/>
    <m/>
    <s v="10"/>
    <m/>
    <n v="20210101050"/>
    <n v="0"/>
    <n v="0"/>
    <n v="0"/>
    <n v="0"/>
    <n v="100"/>
    <n v="100"/>
    <n v="0"/>
    <x v="0"/>
    <s v="2021-00"/>
    <s v="2021-01"/>
    <x v="3"/>
    <n v="60000"/>
    <n v="210000"/>
  </r>
  <r>
    <s v="2021-01-01"/>
    <s v="K08"/>
    <s v="018"/>
    <s v="已离场"/>
    <x v="1"/>
    <s v="卡座"/>
    <m/>
    <s v="宴请"/>
    <m/>
    <s v="18885868062"/>
    <x v="3"/>
    <s v="销售经理"/>
    <x v="3"/>
    <s v="八部罗豪"/>
    <s v="绅士卡"/>
    <m/>
    <m/>
    <s v=" 21:13"/>
    <s v=" 00:36"/>
    <s v="3小时23分"/>
    <s v="0"/>
    <m/>
    <m/>
    <m/>
    <s v="100"/>
    <n v="1"/>
    <n v="101"/>
    <n v="0"/>
    <s v="398"/>
    <m/>
    <m/>
    <m/>
    <m/>
    <n v="398"/>
    <s v="499"/>
    <s v="499"/>
    <s v="498"/>
    <m/>
    <s v="1"/>
    <m/>
    <m/>
    <m/>
    <n v="0"/>
    <m/>
    <n v="0"/>
    <n v="0"/>
    <n v="0"/>
    <n v="0"/>
    <n v="0"/>
    <m/>
    <n v="0"/>
    <m/>
    <m/>
    <n v="0"/>
    <s v="499"/>
    <m/>
    <s v="398"/>
    <s v="398"/>
    <m/>
    <s v="139"/>
    <s v="360"/>
    <s v="72.14"/>
    <m/>
    <m/>
    <m/>
    <m/>
    <m/>
    <m/>
    <m/>
    <m/>
    <m/>
    <m/>
    <m/>
    <m/>
    <n v="0"/>
    <m/>
    <m/>
    <m/>
    <m/>
    <m/>
    <m/>
    <m/>
    <m/>
    <m/>
    <n v="20210101018"/>
    <n v="0"/>
    <n v="0"/>
    <n v="398"/>
    <n v="398"/>
    <n v="100"/>
    <n v="498"/>
    <n v="0"/>
    <x v="0"/>
    <s v="2021-00"/>
    <s v="2021-01"/>
    <x v="3"/>
    <n v="60000"/>
    <n v="210000"/>
  </r>
  <r>
    <s v="2021-01-01"/>
    <s v="K10"/>
    <s v="022"/>
    <s v="已离场"/>
    <x v="1"/>
    <s v="卡座"/>
    <s v="K12(联)"/>
    <s v="消费台"/>
    <s v="徐帅"/>
    <s v="15685834939"/>
    <x v="7"/>
    <s v="销售经理"/>
    <x v="6"/>
    <s v="独立2-肖品"/>
    <m/>
    <m/>
    <m/>
    <s v=" 21:22"/>
    <s v=" 23:57"/>
    <s v="2小时34分"/>
    <s v="0"/>
    <m/>
    <m/>
    <m/>
    <s v="300"/>
    <n v="0"/>
    <n v="300"/>
    <n v="0"/>
    <s v="2400"/>
    <s v="40"/>
    <m/>
    <m/>
    <m/>
    <n v="2440"/>
    <s v="2740"/>
    <s v="2740"/>
    <s v="340"/>
    <m/>
    <m/>
    <m/>
    <m/>
    <m/>
    <n v="0"/>
    <m/>
    <n v="0"/>
    <n v="0"/>
    <n v="0"/>
    <n v="0"/>
    <n v="0"/>
    <m/>
    <n v="0"/>
    <m/>
    <s v="2400"/>
    <n v="0"/>
    <s v="2740"/>
    <m/>
    <s v="2440"/>
    <s v="2440"/>
    <s v="2400"/>
    <s v="523"/>
    <s v="2217"/>
    <s v="80.91"/>
    <m/>
    <m/>
    <m/>
    <m/>
    <m/>
    <m/>
    <s v="2782"/>
    <s v="收银刘美英,彭刚,徐荣凯"/>
    <m/>
    <m/>
    <m/>
    <m/>
    <n v="0"/>
    <m/>
    <m/>
    <m/>
    <m/>
    <m/>
    <m/>
    <m/>
    <m/>
    <m/>
    <n v="20210101022"/>
    <n v="0"/>
    <n v="0"/>
    <n v="2440"/>
    <n v="2440"/>
    <n v="300"/>
    <n v="2740"/>
    <n v="0"/>
    <x v="0"/>
    <s v="2021-00"/>
    <s v="2021-01"/>
    <x v="6"/>
    <n v="70000"/>
    <n v="300000"/>
  </r>
  <r>
    <s v="2021-01-01"/>
    <s v="K11"/>
    <s v="080"/>
    <s v="已离场"/>
    <x v="1"/>
    <s v="卡座"/>
    <m/>
    <s v="消费台"/>
    <m/>
    <s v="18216606002"/>
    <x v="0"/>
    <s v="自来客"/>
    <x v="0"/>
    <s v="自来客"/>
    <s v="雷艳梅"/>
    <m/>
    <m/>
    <s v=" 01:30"/>
    <s v=" 01:58"/>
    <s v="0小时28分"/>
    <s v="0"/>
    <m/>
    <m/>
    <m/>
    <m/>
    <n v="0"/>
    <n v="0"/>
    <n v="0"/>
    <m/>
    <s v="20"/>
    <m/>
    <m/>
    <m/>
    <n v="20"/>
    <s v="20"/>
    <s v="20"/>
    <s v="20"/>
    <m/>
    <m/>
    <m/>
    <m/>
    <m/>
    <n v="0"/>
    <m/>
    <n v="0"/>
    <n v="0"/>
    <n v="0"/>
    <n v="0"/>
    <n v="0"/>
    <m/>
    <n v="0"/>
    <m/>
    <m/>
    <n v="0"/>
    <s v="20"/>
    <m/>
    <s v="20"/>
    <s v="20"/>
    <m/>
    <m/>
    <s v="20"/>
    <m/>
    <m/>
    <m/>
    <m/>
    <m/>
    <m/>
    <m/>
    <m/>
    <m/>
    <m/>
    <m/>
    <m/>
    <m/>
    <n v="0"/>
    <m/>
    <m/>
    <m/>
    <m/>
    <m/>
    <m/>
    <m/>
    <m/>
    <m/>
    <n v="20210101080"/>
    <n v="0"/>
    <n v="0"/>
    <n v="20"/>
    <n v="20"/>
    <n v="0"/>
    <n v="20"/>
    <n v="0"/>
    <x v="0"/>
    <s v="2021-00"/>
    <s v="2021-01"/>
    <x v="0"/>
    <n v="0"/>
    <n v="0"/>
  </r>
  <r>
    <s v="2021-01-01"/>
    <s v="K13"/>
    <s v="002"/>
    <s v="已离场"/>
    <x v="1"/>
    <s v="卡座"/>
    <m/>
    <s v="消费台"/>
    <m/>
    <s v="17385808321"/>
    <x v="8"/>
    <s v="销售经理"/>
    <x v="7"/>
    <s v="九部赵芸芸"/>
    <m/>
    <m/>
    <m/>
    <s v=" 20:22"/>
    <s v=" 01:32"/>
    <s v="5小时10分"/>
    <s v="0"/>
    <m/>
    <m/>
    <m/>
    <s v="100"/>
    <n v="0"/>
    <n v="100"/>
    <n v="0"/>
    <s v="588"/>
    <s v="20"/>
    <m/>
    <m/>
    <m/>
    <n v="608"/>
    <s v="708"/>
    <s v="708"/>
    <s v="708"/>
    <m/>
    <m/>
    <m/>
    <m/>
    <m/>
    <n v="0"/>
    <m/>
    <n v="0"/>
    <n v="0"/>
    <n v="0"/>
    <n v="0"/>
    <n v="0"/>
    <m/>
    <n v="0"/>
    <m/>
    <m/>
    <n v="0"/>
    <s v="708"/>
    <m/>
    <s v="608"/>
    <s v="608"/>
    <m/>
    <s v="132"/>
    <s v="576"/>
    <s v="81.36"/>
    <m/>
    <m/>
    <m/>
    <m/>
    <m/>
    <m/>
    <s v="63"/>
    <s v="九部王亚轩"/>
    <m/>
    <m/>
    <m/>
    <m/>
    <n v="0"/>
    <m/>
    <m/>
    <m/>
    <m/>
    <m/>
    <m/>
    <m/>
    <m/>
    <m/>
    <n v="20210101002"/>
    <n v="0"/>
    <n v="0"/>
    <n v="608"/>
    <n v="608"/>
    <n v="100"/>
    <n v="708"/>
    <n v="0"/>
    <x v="0"/>
    <s v="2021-00"/>
    <s v="2021-01"/>
    <x v="7"/>
    <n v="50000"/>
    <n v="200000"/>
  </r>
  <r>
    <s v="2021-01-01"/>
    <s v="K15"/>
    <s v="040"/>
    <s v="已离场"/>
    <x v="1"/>
    <s v="卡座"/>
    <m/>
    <s v="消费台"/>
    <m/>
    <s v="17779803100"/>
    <x v="9"/>
    <s v="销售经理"/>
    <x v="7"/>
    <s v="九部王成林"/>
    <m/>
    <m/>
    <m/>
    <s v=" 21:58"/>
    <s v=" 23:09"/>
    <s v="1小时10分"/>
    <s v="0"/>
    <m/>
    <m/>
    <m/>
    <s v="100"/>
    <n v="0"/>
    <n v="100"/>
    <n v="0"/>
    <s v="398"/>
    <m/>
    <m/>
    <m/>
    <m/>
    <n v="398"/>
    <s v="498"/>
    <s v="498"/>
    <s v="498"/>
    <m/>
    <m/>
    <m/>
    <m/>
    <m/>
    <n v="0"/>
    <m/>
    <n v="0"/>
    <n v="0"/>
    <n v="0"/>
    <n v="0"/>
    <n v="0"/>
    <m/>
    <n v="0"/>
    <m/>
    <m/>
    <n v="0"/>
    <s v="498"/>
    <m/>
    <s v="398"/>
    <s v="398"/>
    <m/>
    <s v="108"/>
    <s v="390"/>
    <s v="78.31"/>
    <m/>
    <m/>
    <m/>
    <m/>
    <m/>
    <m/>
    <m/>
    <m/>
    <m/>
    <m/>
    <m/>
    <m/>
    <n v="0"/>
    <m/>
    <m/>
    <m/>
    <m/>
    <m/>
    <m/>
    <m/>
    <m/>
    <m/>
    <n v="20210101040"/>
    <n v="0"/>
    <n v="0"/>
    <n v="398"/>
    <n v="398"/>
    <n v="100"/>
    <n v="498"/>
    <n v="0"/>
    <x v="0"/>
    <s v="2021-00"/>
    <s v="2021-01"/>
    <x v="7"/>
    <n v="50000"/>
    <n v="200000"/>
  </r>
  <r>
    <s v="2021-01-01"/>
    <s v="K16"/>
    <s v="049"/>
    <s v="已离场"/>
    <x v="1"/>
    <s v="卡座"/>
    <m/>
    <s v="消费台"/>
    <m/>
    <s v="19184680203"/>
    <x v="10"/>
    <s v="资源部"/>
    <x v="8"/>
    <s v="夏庭云"/>
    <m/>
    <m/>
    <m/>
    <s v=" 22:35"/>
    <s v=" 01:58"/>
    <s v="3小时23分"/>
    <s v="0"/>
    <m/>
    <m/>
    <m/>
    <s v="100"/>
    <n v="0"/>
    <n v="100"/>
    <n v="820"/>
    <s v="398"/>
    <s v="20"/>
    <m/>
    <m/>
    <m/>
    <n v="1238"/>
    <s v="1338"/>
    <s v="1338"/>
    <s v="820"/>
    <m/>
    <m/>
    <s v="518"/>
    <m/>
    <m/>
    <n v="0"/>
    <m/>
    <n v="0"/>
    <n v="0"/>
    <n v="0"/>
    <n v="0"/>
    <n v="0"/>
    <m/>
    <n v="0"/>
    <m/>
    <m/>
    <n v="0"/>
    <s v="1338"/>
    <m/>
    <s v="1238"/>
    <s v="1238"/>
    <m/>
    <s v="108"/>
    <s v="1230"/>
    <s v="91.93"/>
    <m/>
    <m/>
    <m/>
    <m/>
    <m/>
    <m/>
    <m/>
    <m/>
    <m/>
    <m/>
    <m/>
    <m/>
    <n v="0"/>
    <m/>
    <m/>
    <m/>
    <m/>
    <m/>
    <m/>
    <m/>
    <s v="7"/>
    <m/>
    <n v="20210101049"/>
    <n v="0"/>
    <n v="0"/>
    <n v="418"/>
    <n v="418"/>
    <n v="920"/>
    <n v="1338"/>
    <n v="0"/>
    <x v="0"/>
    <s v="2021-00"/>
    <s v="2021-01"/>
    <x v="8"/>
    <n v="70000"/>
    <n v="300000"/>
  </r>
  <r>
    <s v="2021-01-01"/>
    <s v="K17"/>
    <s v="078"/>
    <s v="已离场"/>
    <x v="1"/>
    <s v="卡座"/>
    <m/>
    <s v="消费台"/>
    <s v="李大贤"/>
    <s v="19821242551"/>
    <x v="11"/>
    <s v="会员销售"/>
    <x v="9"/>
    <s v="黄丽"/>
    <m/>
    <m/>
    <m/>
    <s v=" 01:04"/>
    <s v=" 01:58"/>
    <s v="0小时53分"/>
    <s v="0"/>
    <m/>
    <m/>
    <m/>
    <s v="50"/>
    <n v="0"/>
    <n v="50"/>
    <n v="0"/>
    <m/>
    <m/>
    <m/>
    <m/>
    <m/>
    <n v="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m/>
    <m/>
    <m/>
    <s v="58"/>
    <s v="-8"/>
    <s v="-16"/>
    <m/>
    <m/>
    <m/>
    <m/>
    <m/>
    <m/>
    <s v="528"/>
    <s v="收银刘美英,卢涛"/>
    <m/>
    <m/>
    <m/>
    <m/>
    <n v="0"/>
    <m/>
    <m/>
    <m/>
    <m/>
    <m/>
    <s v="9"/>
    <m/>
    <s v="11"/>
    <m/>
    <n v="20210101078"/>
    <n v="0"/>
    <n v="0"/>
    <n v="0"/>
    <n v="0"/>
    <n v="50"/>
    <n v="50"/>
    <n v="0"/>
    <x v="0"/>
    <s v="2021-00"/>
    <s v="2021-01"/>
    <x v="9"/>
    <n v="0"/>
    <n v="0"/>
  </r>
  <r>
    <s v="2021-01-01"/>
    <s v="K17"/>
    <s v="053"/>
    <s v="已离场"/>
    <x v="1"/>
    <s v="卡座"/>
    <m/>
    <s v="宴请"/>
    <m/>
    <s v="18768748974"/>
    <x v="12"/>
    <s v="服务员"/>
    <x v="5"/>
    <s v="运营李健康"/>
    <s v="宴请"/>
    <m/>
    <m/>
    <s v=" 22:52"/>
    <s v=" 00:52"/>
    <s v="1小时59分"/>
    <s v="0"/>
    <m/>
    <m/>
    <m/>
    <s v="100"/>
    <n v="0"/>
    <n v="100"/>
    <n v="0"/>
    <m/>
    <s v="20"/>
    <m/>
    <m/>
    <m/>
    <n v="20"/>
    <s v="120"/>
    <s v="120"/>
    <s v="120"/>
    <m/>
    <m/>
    <m/>
    <m/>
    <m/>
    <n v="0"/>
    <m/>
    <n v="0"/>
    <n v="0"/>
    <n v="0"/>
    <n v="0"/>
    <n v="0"/>
    <m/>
    <n v="0"/>
    <m/>
    <m/>
    <n v="0"/>
    <s v="120"/>
    <m/>
    <s v="20"/>
    <s v="20"/>
    <m/>
    <s v="106"/>
    <s v="14"/>
    <s v="11.67"/>
    <m/>
    <m/>
    <m/>
    <m/>
    <m/>
    <m/>
    <s v="688"/>
    <s v="彭刚"/>
    <m/>
    <m/>
    <m/>
    <m/>
    <n v="0"/>
    <m/>
    <m/>
    <m/>
    <m/>
    <m/>
    <m/>
    <m/>
    <m/>
    <m/>
    <n v="20210101053"/>
    <n v="0"/>
    <n v="0"/>
    <n v="20"/>
    <n v="20"/>
    <n v="100"/>
    <n v="120"/>
    <n v="0"/>
    <x v="0"/>
    <s v="2021-00"/>
    <s v="2021-01"/>
    <x v="5"/>
    <n v="0"/>
    <n v="35000"/>
  </r>
  <r>
    <s v="2021-01-01"/>
    <s v="K18"/>
    <s v="057"/>
    <s v="已离场"/>
    <x v="1"/>
    <s v="卡座"/>
    <m/>
    <s v="消费台"/>
    <m/>
    <s v="18634335452"/>
    <x v="13"/>
    <s v="销售经理"/>
    <x v="10"/>
    <s v="二部李梅梅"/>
    <m/>
    <m/>
    <m/>
    <s v=" 23:04"/>
    <s v=" 01:57"/>
    <s v="2小时53分"/>
    <s v="0"/>
    <m/>
    <m/>
    <m/>
    <s v="100"/>
    <n v="0"/>
    <n v="100"/>
    <n v="0"/>
    <s v="588"/>
    <m/>
    <m/>
    <m/>
    <m/>
    <n v="588"/>
    <s v="688"/>
    <s v="688"/>
    <s v="688"/>
    <m/>
    <m/>
    <m/>
    <m/>
    <m/>
    <n v="0"/>
    <m/>
    <n v="0"/>
    <n v="0"/>
    <n v="0"/>
    <n v="0"/>
    <n v="0"/>
    <m/>
    <n v="0"/>
    <m/>
    <m/>
    <n v="0"/>
    <s v="688"/>
    <m/>
    <s v="588"/>
    <s v="588"/>
    <m/>
    <s v="145"/>
    <s v="543"/>
    <s v="78.92"/>
    <m/>
    <m/>
    <m/>
    <m/>
    <m/>
    <m/>
    <s v="580"/>
    <s v="彭刚"/>
    <m/>
    <m/>
    <m/>
    <m/>
    <n v="0"/>
    <m/>
    <m/>
    <m/>
    <m/>
    <m/>
    <m/>
    <m/>
    <m/>
    <m/>
    <n v="20210101057"/>
    <n v="0"/>
    <n v="0"/>
    <n v="588"/>
    <n v="588"/>
    <n v="100"/>
    <n v="688"/>
    <n v="0"/>
    <x v="0"/>
    <s v="2021-00"/>
    <s v="2021-01"/>
    <x v="10"/>
    <n v="70000"/>
    <n v="250000"/>
  </r>
  <r>
    <s v="2021-01-01"/>
    <s v="K19"/>
    <s v="006"/>
    <s v="已离场"/>
    <x v="1"/>
    <s v="卡座"/>
    <m/>
    <s v="宴请"/>
    <m/>
    <s v="18708582027"/>
    <x v="11"/>
    <s v="会员销售"/>
    <x v="9"/>
    <s v="黄丽"/>
    <s v="宴请"/>
    <m/>
    <m/>
    <s v=" 20:41"/>
    <s v=" 01:02"/>
    <s v="4小时21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06"/>
    <s v="-6"/>
    <s v="-6"/>
    <m/>
    <m/>
    <m/>
    <m/>
    <m/>
    <m/>
    <s v="688"/>
    <s v="彭刚"/>
    <m/>
    <m/>
    <m/>
    <m/>
    <n v="0"/>
    <m/>
    <m/>
    <m/>
    <m/>
    <m/>
    <m/>
    <m/>
    <s v="1"/>
    <m/>
    <n v="20210101006"/>
    <n v="0"/>
    <n v="0"/>
    <n v="0"/>
    <n v="0"/>
    <n v="100"/>
    <n v="100"/>
    <n v="0"/>
    <x v="0"/>
    <s v="2021-00"/>
    <s v="2021-01"/>
    <x v="9"/>
    <n v="0"/>
    <n v="0"/>
  </r>
  <r>
    <s v="2021-01-01"/>
    <s v="K20"/>
    <s v="066"/>
    <s v="已离场"/>
    <x v="1"/>
    <s v="卡座"/>
    <m/>
    <s v="宴请"/>
    <m/>
    <s v="18973303419"/>
    <x v="14"/>
    <s v="国际部"/>
    <x v="4"/>
    <s v="国际康正明"/>
    <m/>
    <m/>
    <m/>
    <s v=" 23:37"/>
    <s v=" 01:58"/>
    <s v="2小时21分"/>
    <s v="0"/>
    <m/>
    <m/>
    <m/>
    <s v="100"/>
    <n v="0"/>
    <n v="100"/>
    <n v="0"/>
    <m/>
    <s v="20"/>
    <m/>
    <m/>
    <m/>
    <n v="20"/>
    <s v="120"/>
    <s v="120"/>
    <s v="120"/>
    <m/>
    <m/>
    <m/>
    <m/>
    <m/>
    <n v="0"/>
    <m/>
    <n v="0"/>
    <n v="0"/>
    <n v="0"/>
    <n v="0"/>
    <n v="0"/>
    <m/>
    <n v="0"/>
    <m/>
    <m/>
    <n v="0"/>
    <s v="120"/>
    <m/>
    <s v="20"/>
    <s v="20"/>
    <m/>
    <s v="130"/>
    <s v="-10"/>
    <s v="-8.33"/>
    <m/>
    <m/>
    <m/>
    <m/>
    <m/>
    <m/>
    <s v="768"/>
    <s v="彭刚"/>
    <m/>
    <m/>
    <m/>
    <m/>
    <n v="0"/>
    <m/>
    <m/>
    <m/>
    <m/>
    <m/>
    <m/>
    <m/>
    <m/>
    <m/>
    <n v="20210101066"/>
    <n v="0"/>
    <n v="0"/>
    <n v="20"/>
    <n v="20"/>
    <n v="100"/>
    <n v="120"/>
    <n v="0"/>
    <x v="0"/>
    <s v="2021-00"/>
    <s v="2021-01"/>
    <x v="4"/>
    <n v="60000"/>
    <n v="160000"/>
  </r>
  <r>
    <s v="2021-01-01"/>
    <s v="K20"/>
    <s v="010"/>
    <s v="已离场"/>
    <x v="1"/>
    <s v="卡座"/>
    <m/>
    <s v="宴请"/>
    <m/>
    <s v="17375508024"/>
    <x v="12"/>
    <s v="服务员"/>
    <x v="5"/>
    <s v="运营李健康"/>
    <s v="宴请"/>
    <m/>
    <m/>
    <s v=" 20:57"/>
    <s v=" 23:17"/>
    <s v="2小时19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29"/>
    <s v="-29"/>
    <s v="-29"/>
    <m/>
    <m/>
    <m/>
    <m/>
    <m/>
    <m/>
    <s v="1492"/>
    <s v="彭刚"/>
    <m/>
    <m/>
    <m/>
    <m/>
    <n v="0"/>
    <m/>
    <m/>
    <m/>
    <m/>
    <m/>
    <m/>
    <m/>
    <s v="10"/>
    <m/>
    <n v="20210101010"/>
    <n v="0"/>
    <n v="0"/>
    <n v="0"/>
    <n v="0"/>
    <n v="100"/>
    <n v="100"/>
    <n v="0"/>
    <x v="0"/>
    <s v="2021-00"/>
    <s v="2021-01"/>
    <x v="5"/>
    <n v="0"/>
    <n v="35000"/>
  </r>
  <r>
    <s v="2021-01-01"/>
    <s v="K21"/>
    <s v="005"/>
    <s v="已离场"/>
    <x v="1"/>
    <s v="卡座"/>
    <m/>
    <s v="消费台"/>
    <m/>
    <s v="18285845381"/>
    <x v="1"/>
    <s v="收银主管"/>
    <x v="1"/>
    <s v="彭刚"/>
    <m/>
    <m/>
    <m/>
    <s v=" 20:40"/>
    <s v=" 00:25"/>
    <s v="3小时45分"/>
    <s v="0"/>
    <m/>
    <m/>
    <m/>
    <s v="100"/>
    <n v="0"/>
    <n v="100"/>
    <n v="0"/>
    <s v="588"/>
    <s v="40"/>
    <m/>
    <m/>
    <m/>
    <n v="628"/>
    <s v="728"/>
    <s v="728"/>
    <s v="28"/>
    <s v="700"/>
    <m/>
    <m/>
    <m/>
    <m/>
    <n v="0"/>
    <m/>
    <n v="0"/>
    <n v="0"/>
    <n v="0"/>
    <n v="0"/>
    <n v="0"/>
    <m/>
    <n v="0"/>
    <m/>
    <m/>
    <n v="0"/>
    <s v="728"/>
    <m/>
    <s v="628"/>
    <s v="628"/>
    <m/>
    <s v="148"/>
    <s v="580"/>
    <s v="79.67"/>
    <m/>
    <m/>
    <m/>
    <m/>
    <m/>
    <m/>
    <s v="1304"/>
    <s v="彭刚"/>
    <m/>
    <m/>
    <m/>
    <m/>
    <n v="0"/>
    <m/>
    <m/>
    <m/>
    <m/>
    <m/>
    <m/>
    <m/>
    <m/>
    <m/>
    <n v="20210101005"/>
    <n v="0"/>
    <n v="0"/>
    <n v="628"/>
    <n v="628"/>
    <n v="100"/>
    <n v="728"/>
    <n v="0"/>
    <x v="0"/>
    <s v="2021-00"/>
    <s v="2021-01"/>
    <x v="1"/>
    <n v="0"/>
    <n v="18000"/>
  </r>
  <r>
    <s v="2021-01-01"/>
    <s v="K22"/>
    <s v="060"/>
    <s v="已离场"/>
    <x v="1"/>
    <s v="卡座"/>
    <m/>
    <s v="消费台"/>
    <m/>
    <s v="19185804702"/>
    <x v="15"/>
    <s v="销售经理"/>
    <x v="11"/>
    <s v="五部熊欢"/>
    <m/>
    <m/>
    <m/>
    <s v=" 23:24"/>
    <s v=" 00:49"/>
    <s v="1小时25分"/>
    <s v="0"/>
    <m/>
    <m/>
    <m/>
    <s v="100"/>
    <n v="1"/>
    <n v="101"/>
    <n v="0"/>
    <m/>
    <s v="20"/>
    <m/>
    <m/>
    <m/>
    <n v="20"/>
    <s v="121"/>
    <s v="121"/>
    <s v="120"/>
    <m/>
    <s v="1"/>
    <m/>
    <m/>
    <m/>
    <n v="0"/>
    <m/>
    <n v="0"/>
    <n v="0"/>
    <n v="0"/>
    <n v="0"/>
    <n v="0"/>
    <m/>
    <n v="0"/>
    <m/>
    <m/>
    <n v="0"/>
    <s v="121"/>
    <m/>
    <s v="20"/>
    <s v="20"/>
    <m/>
    <s v="132"/>
    <s v="-11"/>
    <s v="-9.09"/>
    <m/>
    <m/>
    <m/>
    <m/>
    <m/>
    <m/>
    <m/>
    <m/>
    <m/>
    <m/>
    <m/>
    <m/>
    <n v="0"/>
    <m/>
    <m/>
    <m/>
    <m/>
    <m/>
    <s v="2"/>
    <m/>
    <s v="3"/>
    <m/>
    <n v="20210101060"/>
    <n v="0"/>
    <n v="0"/>
    <n v="20"/>
    <n v="20"/>
    <n v="100"/>
    <n v="120"/>
    <n v="0"/>
    <x v="0"/>
    <s v="2021-00"/>
    <s v="2021-01"/>
    <x v="11"/>
    <n v="40000"/>
    <n v="200000"/>
  </r>
  <r>
    <s v="2021-01-01"/>
    <s v="LV"/>
    <s v="082"/>
    <s v="已离场"/>
    <x v="2"/>
    <s v="包厢"/>
    <m/>
    <s v="自来客"/>
    <m/>
    <m/>
    <x v="16"/>
    <m/>
    <x v="12"/>
    <m/>
    <s v="独立团建"/>
    <m/>
    <m/>
    <s v=" 01:35"/>
    <s v=" 01:59"/>
    <s v="0小时23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10101082"/>
    <n v="0"/>
    <n v="0"/>
    <n v="0"/>
    <n v="0"/>
    <n v="0"/>
    <n v="0"/>
    <n v="0"/>
    <x v="0"/>
    <s v="2021-00"/>
    <s v="2021-01"/>
    <x v="12"/>
    <n v="0"/>
    <n v="0"/>
  </r>
  <r>
    <s v="2021-01-01"/>
    <s v="S01"/>
    <s v="075"/>
    <s v="已离场"/>
    <x v="3"/>
    <s v="散台"/>
    <m/>
    <s v="宴请"/>
    <m/>
    <m/>
    <x v="16"/>
    <m/>
    <x v="12"/>
    <m/>
    <s v="宴请"/>
    <m/>
    <m/>
    <s v=" 00:41"/>
    <s v=" 00:42"/>
    <s v="0小时1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s v="6"/>
    <s v="-6"/>
    <m/>
    <m/>
    <m/>
    <m/>
    <m/>
    <m/>
    <m/>
    <s v="688"/>
    <s v="彭刚"/>
    <m/>
    <m/>
    <m/>
    <m/>
    <n v="0"/>
    <m/>
    <m/>
    <m/>
    <m/>
    <m/>
    <m/>
    <m/>
    <m/>
    <m/>
    <n v="20210101075"/>
    <n v="0"/>
    <n v="0"/>
    <n v="0"/>
    <n v="0"/>
    <n v="0"/>
    <n v="0"/>
    <n v="0"/>
    <x v="0"/>
    <s v="2021-00"/>
    <s v="2021-01"/>
    <x v="12"/>
    <n v="0"/>
    <n v="0"/>
  </r>
  <r>
    <s v="2021-01-01"/>
    <s v="S01"/>
    <s v="003"/>
    <s v="已离场"/>
    <x v="3"/>
    <s v="散台"/>
    <m/>
    <s v="宴请"/>
    <m/>
    <s v="19985483344"/>
    <x v="17"/>
    <s v="国际部"/>
    <x v="4"/>
    <s v="国际王天亿"/>
    <s v="宴请"/>
    <m/>
    <m/>
    <s v=" 20:33"/>
    <s v=" 22:48"/>
    <s v="2小时14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6"/>
    <s v="19"/>
    <s v="76"/>
    <m/>
    <m/>
    <m/>
    <m/>
    <m/>
    <m/>
    <s v="688"/>
    <s v="彭刚"/>
    <m/>
    <m/>
    <m/>
    <m/>
    <n v="0"/>
    <m/>
    <m/>
    <m/>
    <m/>
    <m/>
    <m/>
    <m/>
    <m/>
    <m/>
    <n v="20210101003"/>
    <n v="0"/>
    <n v="0"/>
    <n v="25"/>
    <n v="25"/>
    <n v="0"/>
    <n v="25"/>
    <n v="0"/>
    <x v="0"/>
    <s v="2021-00"/>
    <s v="2021-01"/>
    <x v="4"/>
    <n v="60000"/>
    <n v="160000"/>
  </r>
  <r>
    <s v="2021-01-01"/>
    <s v="S01"/>
    <s v="081"/>
    <s v="已离场"/>
    <x v="3"/>
    <s v="散台"/>
    <m/>
    <s v="消费台"/>
    <m/>
    <s v="17685181294"/>
    <x v="18"/>
    <s v="销售经理"/>
    <x v="13"/>
    <s v="先锋-刘松槐"/>
    <m/>
    <m/>
    <m/>
    <s v=" 01:33"/>
    <s v=" 01:53"/>
    <s v="0小时20分"/>
    <s v="0"/>
    <m/>
    <m/>
    <m/>
    <m/>
    <n v="0"/>
    <n v="0"/>
    <n v="0"/>
    <s v="98"/>
    <m/>
    <m/>
    <m/>
    <m/>
    <n v="98"/>
    <s v="98"/>
    <s v="98"/>
    <m/>
    <m/>
    <m/>
    <s v="98"/>
    <m/>
    <m/>
    <n v="0"/>
    <m/>
    <n v="0"/>
    <n v="0"/>
    <n v="0"/>
    <n v="0"/>
    <n v="0"/>
    <m/>
    <n v="0"/>
    <m/>
    <m/>
    <n v="0"/>
    <s v="98"/>
    <m/>
    <s v="98"/>
    <s v="98"/>
    <m/>
    <s v="35"/>
    <s v="63"/>
    <s v="64.29"/>
    <m/>
    <m/>
    <m/>
    <m/>
    <m/>
    <m/>
    <s v="768"/>
    <s v="彭刚"/>
    <m/>
    <m/>
    <m/>
    <m/>
    <n v="0"/>
    <m/>
    <m/>
    <m/>
    <m/>
    <m/>
    <m/>
    <m/>
    <m/>
    <m/>
    <n v="20210101081"/>
    <n v="0"/>
    <n v="0"/>
    <n v="98"/>
    <n v="98"/>
    <n v="0"/>
    <n v="98"/>
    <n v="0"/>
    <x v="0"/>
    <s v="2021-00"/>
    <s v="2021-01"/>
    <x v="13"/>
    <n v="50000"/>
    <n v="220000"/>
  </r>
  <r>
    <s v="2021-01-01"/>
    <s v="S02"/>
    <s v="045"/>
    <s v="已离场"/>
    <x v="3"/>
    <s v="散台"/>
    <m/>
    <s v="消费台"/>
    <m/>
    <s v="18216972592"/>
    <x v="19"/>
    <s v="国际部"/>
    <x v="4"/>
    <s v="国际王薇瑾"/>
    <m/>
    <m/>
    <m/>
    <s v=" 22:20"/>
    <s v=" 01:51"/>
    <s v="3小时30分"/>
    <s v="0"/>
    <m/>
    <m/>
    <m/>
    <m/>
    <n v="0"/>
    <n v="0"/>
    <n v="0"/>
    <s v="196"/>
    <m/>
    <m/>
    <m/>
    <m/>
    <n v="196"/>
    <s v="196"/>
    <s v="196"/>
    <s v="196"/>
    <m/>
    <m/>
    <m/>
    <m/>
    <m/>
    <n v="0"/>
    <m/>
    <n v="0"/>
    <n v="0"/>
    <n v="0"/>
    <n v="0"/>
    <n v="0"/>
    <m/>
    <n v="0"/>
    <m/>
    <m/>
    <n v="0"/>
    <s v="196"/>
    <m/>
    <s v="196"/>
    <s v="196"/>
    <m/>
    <s v="12"/>
    <s v="184"/>
    <s v="93.88"/>
    <m/>
    <m/>
    <m/>
    <m/>
    <m/>
    <m/>
    <m/>
    <m/>
    <m/>
    <m/>
    <m/>
    <m/>
    <n v="0"/>
    <m/>
    <m/>
    <m/>
    <m/>
    <m/>
    <s v="8"/>
    <m/>
    <m/>
    <m/>
    <n v="20210101045"/>
    <n v="0"/>
    <n v="0"/>
    <n v="196"/>
    <n v="196"/>
    <n v="0"/>
    <n v="196"/>
    <n v="0"/>
    <x v="0"/>
    <s v="2021-00"/>
    <s v="2021-01"/>
    <x v="4"/>
    <n v="60000"/>
    <n v="160000"/>
  </r>
  <r>
    <s v="2021-01-01"/>
    <s v="S03"/>
    <s v="076"/>
    <s v="已离场"/>
    <x v="3"/>
    <s v="散台"/>
    <m/>
    <s v="宴请"/>
    <m/>
    <s v="17585334752"/>
    <x v="12"/>
    <s v="服务员"/>
    <x v="5"/>
    <s v="运营李健康"/>
    <s v="宴请"/>
    <m/>
    <m/>
    <s v=" 00:42"/>
    <s v=" 01:51"/>
    <s v="1小时8分"/>
    <s v="0"/>
    <m/>
    <m/>
    <m/>
    <m/>
    <n v="0"/>
    <n v="0"/>
    <n v="0"/>
    <m/>
    <s v="20"/>
    <m/>
    <m/>
    <m/>
    <n v="20"/>
    <s v="20"/>
    <s v="20"/>
    <s v="20"/>
    <m/>
    <m/>
    <m/>
    <m/>
    <m/>
    <n v="0"/>
    <m/>
    <n v="0"/>
    <n v="0"/>
    <n v="0"/>
    <n v="0"/>
    <n v="0"/>
    <m/>
    <n v="0"/>
    <m/>
    <m/>
    <n v="0"/>
    <s v="20"/>
    <m/>
    <s v="20"/>
    <s v="20"/>
    <m/>
    <m/>
    <s v="20"/>
    <m/>
    <m/>
    <m/>
    <m/>
    <m/>
    <m/>
    <m/>
    <m/>
    <m/>
    <m/>
    <m/>
    <m/>
    <m/>
    <n v="0"/>
    <m/>
    <m/>
    <m/>
    <m/>
    <m/>
    <m/>
    <m/>
    <m/>
    <m/>
    <n v="20210101076"/>
    <n v="0"/>
    <n v="0"/>
    <n v="20"/>
    <n v="20"/>
    <n v="0"/>
    <n v="20"/>
    <n v="0"/>
    <x v="0"/>
    <s v="2021-00"/>
    <s v="2021-01"/>
    <x v="5"/>
    <n v="0"/>
    <n v="35000"/>
  </r>
  <r>
    <s v="2021-01-01"/>
    <s v="S03"/>
    <s v="026"/>
    <s v="已离场"/>
    <x v="3"/>
    <s v="散台"/>
    <m/>
    <s v="宴请"/>
    <m/>
    <s v="18188283889"/>
    <x v="20"/>
    <s v="服务员"/>
    <x v="5"/>
    <s v="运营成腾岗"/>
    <s v="宴请"/>
    <m/>
    <m/>
    <s v=" 21:35"/>
    <s v=" 23:32"/>
    <s v="1小时56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6"/>
    <s v="19"/>
    <s v="76"/>
    <m/>
    <m/>
    <m/>
    <m/>
    <m/>
    <m/>
    <s v="688"/>
    <s v="彭刚"/>
    <m/>
    <m/>
    <m/>
    <m/>
    <n v="0"/>
    <m/>
    <m/>
    <m/>
    <m/>
    <m/>
    <m/>
    <m/>
    <m/>
    <m/>
    <n v="20210101026"/>
    <n v="0"/>
    <n v="0"/>
    <n v="25"/>
    <n v="25"/>
    <n v="0"/>
    <n v="25"/>
    <n v="0"/>
    <x v="0"/>
    <s v="2021-00"/>
    <s v="2021-01"/>
    <x v="5"/>
    <n v="0"/>
    <n v="35000"/>
  </r>
  <r>
    <s v="2021-01-01"/>
    <s v="S05"/>
    <s v="019"/>
    <s v="已离场"/>
    <x v="3"/>
    <s v="散台"/>
    <m/>
    <s v="宴请"/>
    <m/>
    <s v="19174873081"/>
    <x v="21"/>
    <s v="销售经理"/>
    <x v="14"/>
    <s v="七部何明健"/>
    <s v="宴请"/>
    <m/>
    <m/>
    <s v=" 21:14"/>
    <s v=" 01:50"/>
    <s v="4小时35分"/>
    <s v="0"/>
    <m/>
    <m/>
    <m/>
    <m/>
    <n v="0"/>
    <n v="0"/>
    <n v="0"/>
    <m/>
    <s v="20"/>
    <m/>
    <m/>
    <m/>
    <n v="20"/>
    <s v="20"/>
    <s v="20"/>
    <s v="20"/>
    <m/>
    <m/>
    <m/>
    <m/>
    <m/>
    <n v="0"/>
    <m/>
    <n v="0"/>
    <n v="0"/>
    <n v="0"/>
    <n v="0"/>
    <n v="0"/>
    <m/>
    <n v="0"/>
    <m/>
    <m/>
    <n v="0"/>
    <s v="20"/>
    <m/>
    <s v="20"/>
    <s v="20"/>
    <m/>
    <s v="30"/>
    <s v="-10"/>
    <s v="-50"/>
    <m/>
    <m/>
    <m/>
    <m/>
    <m/>
    <m/>
    <s v="768"/>
    <s v="彭刚"/>
    <m/>
    <m/>
    <m/>
    <m/>
    <n v="0"/>
    <m/>
    <m/>
    <m/>
    <m/>
    <m/>
    <m/>
    <m/>
    <m/>
    <m/>
    <n v="20210101019"/>
    <n v="0"/>
    <n v="0"/>
    <n v="20"/>
    <n v="20"/>
    <n v="0"/>
    <n v="20"/>
    <n v="0"/>
    <x v="0"/>
    <s v="2021-00"/>
    <s v="2021-01"/>
    <x v="14"/>
    <n v="70000"/>
    <n v="300000"/>
  </r>
  <r>
    <s v="2021-01-01"/>
    <s v="S06"/>
    <s v="025"/>
    <s v="已离场"/>
    <x v="3"/>
    <s v="散台"/>
    <m/>
    <s v="宴请"/>
    <m/>
    <s v="18188084029"/>
    <x v="6"/>
    <s v="服务员"/>
    <x v="5"/>
    <s v="运营孙梦云"/>
    <s v="宴请"/>
    <m/>
    <m/>
    <s v=" 21:32"/>
    <s v=" 00:45"/>
    <s v="3小时13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6"/>
    <s v="19"/>
    <s v="76"/>
    <m/>
    <m/>
    <m/>
    <m/>
    <m/>
    <m/>
    <s v="688"/>
    <s v="彭刚"/>
    <m/>
    <m/>
    <m/>
    <m/>
    <n v="0"/>
    <m/>
    <m/>
    <m/>
    <m/>
    <m/>
    <m/>
    <m/>
    <m/>
    <m/>
    <n v="20210101025"/>
    <n v="0"/>
    <n v="0"/>
    <n v="25"/>
    <n v="25"/>
    <n v="0"/>
    <n v="25"/>
    <n v="0"/>
    <x v="0"/>
    <s v="2021-00"/>
    <s v="2021-01"/>
    <x v="5"/>
    <n v="0"/>
    <n v="35000"/>
  </r>
  <r>
    <s v="2021-01-01"/>
    <s v="S06"/>
    <s v="077"/>
    <s v="已离场"/>
    <x v="3"/>
    <s v="散台"/>
    <m/>
    <s v="宴请"/>
    <m/>
    <s v="17857091132"/>
    <x v="6"/>
    <s v="服务员"/>
    <x v="5"/>
    <s v="运营孙梦云"/>
    <s v="宴请"/>
    <m/>
    <m/>
    <s v=" 00:45"/>
    <s v=" 01:50"/>
    <s v="1小时4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29"/>
    <s v="-4"/>
    <s v="-16"/>
    <m/>
    <m/>
    <m/>
    <m/>
    <m/>
    <m/>
    <s v="768"/>
    <s v="彭刚"/>
    <m/>
    <m/>
    <m/>
    <m/>
    <n v="0"/>
    <m/>
    <m/>
    <m/>
    <m/>
    <m/>
    <m/>
    <m/>
    <m/>
    <m/>
    <n v="20210101077"/>
    <n v="0"/>
    <n v="0"/>
    <n v="25"/>
    <n v="25"/>
    <n v="0"/>
    <n v="25"/>
    <n v="0"/>
    <x v="0"/>
    <s v="2021-00"/>
    <s v="2021-01"/>
    <x v="5"/>
    <n v="0"/>
    <n v="35000"/>
  </r>
  <r>
    <s v="2021-01-01"/>
    <s v="S07"/>
    <s v="009"/>
    <s v="已离场"/>
    <x v="3"/>
    <s v="散台"/>
    <m/>
    <s v="宴请"/>
    <m/>
    <s v="18586487103"/>
    <x v="22"/>
    <s v="运营主管"/>
    <x v="5"/>
    <s v="运营-廖润成"/>
    <s v="宴请"/>
    <m/>
    <m/>
    <s v=" 20:53"/>
    <s v=" 22:43"/>
    <s v="1小时50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29"/>
    <s v="-4"/>
    <s v="-16"/>
    <m/>
    <m/>
    <m/>
    <m/>
    <m/>
    <m/>
    <s v="768"/>
    <s v="彭刚"/>
    <m/>
    <m/>
    <m/>
    <m/>
    <n v="0"/>
    <m/>
    <m/>
    <m/>
    <m/>
    <m/>
    <m/>
    <m/>
    <m/>
    <m/>
    <n v="20210101009"/>
    <n v="0"/>
    <n v="0"/>
    <n v="25"/>
    <n v="25"/>
    <n v="0"/>
    <n v="25"/>
    <n v="0"/>
    <x v="0"/>
    <s v="2021-00"/>
    <s v="2021-01"/>
    <x v="5"/>
    <n v="0"/>
    <n v="35000"/>
  </r>
  <r>
    <s v="2021-01-01"/>
    <s v="S07"/>
    <s v="063"/>
    <s v="已离场"/>
    <x v="3"/>
    <s v="散台"/>
    <m/>
    <s v="宴请"/>
    <m/>
    <s v="17774354947"/>
    <x v="23"/>
    <s v="销售经理"/>
    <x v="3"/>
    <s v="八部王俊杰"/>
    <s v="宴请"/>
    <m/>
    <m/>
    <s v=" 23:28"/>
    <s v=" 01:50"/>
    <s v="2小时21分"/>
    <s v="0"/>
    <m/>
    <m/>
    <m/>
    <m/>
    <n v="0"/>
    <n v="0"/>
    <n v="0"/>
    <m/>
    <s v="20"/>
    <m/>
    <m/>
    <m/>
    <n v="20"/>
    <s v="20"/>
    <s v="20"/>
    <s v="20"/>
    <m/>
    <m/>
    <m/>
    <m/>
    <m/>
    <n v="0"/>
    <m/>
    <n v="0"/>
    <n v="0"/>
    <n v="0"/>
    <n v="0"/>
    <n v="0"/>
    <m/>
    <n v="0"/>
    <m/>
    <m/>
    <n v="0"/>
    <s v="20"/>
    <m/>
    <s v="20"/>
    <s v="20"/>
    <m/>
    <s v="6"/>
    <s v="14"/>
    <s v="70"/>
    <m/>
    <m/>
    <m/>
    <m/>
    <m/>
    <m/>
    <s v="688"/>
    <s v="彭刚"/>
    <m/>
    <m/>
    <m/>
    <m/>
    <n v="0"/>
    <m/>
    <m/>
    <m/>
    <m/>
    <m/>
    <m/>
    <m/>
    <m/>
    <m/>
    <n v="20210101063"/>
    <n v="0"/>
    <n v="0"/>
    <n v="20"/>
    <n v="20"/>
    <n v="0"/>
    <n v="20"/>
    <n v="0"/>
    <x v="0"/>
    <s v="2021-00"/>
    <s v="2021-01"/>
    <x v="3"/>
    <n v="60000"/>
    <n v="210000"/>
  </r>
  <r>
    <s v="2021-01-01"/>
    <s v="S08"/>
    <s v="035"/>
    <s v="已离场"/>
    <x v="3"/>
    <s v="散台"/>
    <m/>
    <s v="宴请"/>
    <s v="国际钟春菊"/>
    <s v="13698586707"/>
    <x v="24"/>
    <s v="国际部"/>
    <x v="4"/>
    <s v="国际部刘煜祺"/>
    <s v="宴请"/>
    <m/>
    <m/>
    <s v=" 21:51"/>
    <s v=" 01:50"/>
    <s v="3小时58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29"/>
    <s v="-4"/>
    <s v="-16"/>
    <m/>
    <m/>
    <m/>
    <m/>
    <m/>
    <m/>
    <s v="768"/>
    <s v="彭刚"/>
    <m/>
    <m/>
    <m/>
    <m/>
    <n v="0"/>
    <m/>
    <m/>
    <m/>
    <m/>
    <m/>
    <m/>
    <m/>
    <m/>
    <m/>
    <n v="20210101035"/>
    <n v="0"/>
    <n v="0"/>
    <n v="25"/>
    <n v="25"/>
    <n v="0"/>
    <n v="25"/>
    <n v="0"/>
    <x v="0"/>
    <s v="2021-00"/>
    <s v="2021-01"/>
    <x v="4"/>
    <n v="60000"/>
    <n v="160000"/>
  </r>
  <r>
    <s v="2021-01-01"/>
    <s v="S09"/>
    <s v="030"/>
    <s v="已离场"/>
    <x v="3"/>
    <s v="散台"/>
    <m/>
    <s v="宴请"/>
    <m/>
    <s v="18216954415"/>
    <x v="25"/>
    <s v="国际部"/>
    <x v="4"/>
    <s v="国际陈光微"/>
    <s v="宴请"/>
    <m/>
    <m/>
    <s v=" 21:48"/>
    <s v=" 01:50"/>
    <s v="4小时1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29"/>
    <s v="-4"/>
    <s v="-16"/>
    <m/>
    <m/>
    <m/>
    <m/>
    <m/>
    <m/>
    <s v="768"/>
    <s v="彭刚"/>
    <m/>
    <m/>
    <m/>
    <m/>
    <n v="0"/>
    <m/>
    <m/>
    <m/>
    <m/>
    <m/>
    <m/>
    <m/>
    <m/>
    <m/>
    <n v="20210101030"/>
    <n v="0"/>
    <n v="0"/>
    <n v="25"/>
    <n v="25"/>
    <n v="0"/>
    <n v="25"/>
    <n v="0"/>
    <x v="0"/>
    <s v="2021-00"/>
    <s v="2021-01"/>
    <x v="4"/>
    <n v="60000"/>
    <n v="160000"/>
  </r>
  <r>
    <s v="2021-01-01"/>
    <s v="S10"/>
    <s v="014"/>
    <s v="已离场"/>
    <x v="3"/>
    <s v="散台"/>
    <m/>
    <s v="宴请"/>
    <m/>
    <s v="19936823804"/>
    <x v="26"/>
    <s v="国际部"/>
    <x v="4"/>
    <s v="国际朱丽婷"/>
    <s v="宴请"/>
    <m/>
    <m/>
    <s v=" 21:06"/>
    <s v=" 22:39"/>
    <s v="1小时32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29"/>
    <s v="-4"/>
    <s v="-16"/>
    <m/>
    <m/>
    <m/>
    <m/>
    <m/>
    <m/>
    <s v="768"/>
    <s v="彭刚"/>
    <m/>
    <m/>
    <m/>
    <m/>
    <n v="0"/>
    <m/>
    <m/>
    <m/>
    <m/>
    <m/>
    <m/>
    <m/>
    <m/>
    <m/>
    <n v="20210101014"/>
    <n v="0"/>
    <n v="0"/>
    <n v="25"/>
    <n v="25"/>
    <n v="0"/>
    <n v="25"/>
    <n v="0"/>
    <x v="0"/>
    <s v="2021-00"/>
    <s v="2021-01"/>
    <x v="4"/>
    <n v="60000"/>
    <n v="160000"/>
  </r>
  <r>
    <s v="2021-01-01"/>
    <s v="S10"/>
    <s v="051"/>
    <s v="已离场"/>
    <x v="3"/>
    <s v="散台"/>
    <m/>
    <s v="宴请"/>
    <m/>
    <s v="19184517055"/>
    <x v="26"/>
    <s v="国际部"/>
    <x v="4"/>
    <s v="国际朱丽婷"/>
    <s v="宴请"/>
    <m/>
    <m/>
    <s v=" 22:39"/>
    <s v=" 00:19"/>
    <s v="1小时40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6"/>
    <s v="19"/>
    <s v="76"/>
    <m/>
    <m/>
    <m/>
    <m/>
    <m/>
    <m/>
    <s v="688"/>
    <s v="彭刚"/>
    <m/>
    <m/>
    <m/>
    <m/>
    <n v="0"/>
    <m/>
    <m/>
    <m/>
    <m/>
    <m/>
    <m/>
    <m/>
    <m/>
    <m/>
    <n v="20210101051"/>
    <n v="0"/>
    <n v="0"/>
    <n v="25"/>
    <n v="25"/>
    <n v="0"/>
    <n v="25"/>
    <n v="0"/>
    <x v="0"/>
    <s v="2021-00"/>
    <s v="2021-01"/>
    <x v="4"/>
    <n v="60000"/>
    <n v="160000"/>
  </r>
  <r>
    <s v="2021-01-01"/>
    <s v="S10"/>
    <s v="071"/>
    <s v="已离场"/>
    <x v="3"/>
    <s v="散台"/>
    <s v="S01"/>
    <s v="宴请"/>
    <m/>
    <s v="18085883755"/>
    <x v="26"/>
    <s v="国际部"/>
    <x v="4"/>
    <s v="国际朱丽婷"/>
    <s v="宴请"/>
    <m/>
    <m/>
    <s v=" 00:16"/>
    <s v=" 01:49"/>
    <s v="1小时33分"/>
    <s v="0"/>
    <m/>
    <s v="100"/>
    <m/>
    <m/>
    <n v="0"/>
    <n v="100"/>
    <n v="0"/>
    <m/>
    <m/>
    <s v="25"/>
    <s v="100"/>
    <m/>
    <n v="125"/>
    <s v="225"/>
    <s v="225"/>
    <s v="105"/>
    <m/>
    <m/>
    <s v="120"/>
    <m/>
    <m/>
    <n v="0"/>
    <m/>
    <n v="0"/>
    <n v="0"/>
    <n v="0"/>
    <n v="0"/>
    <n v="0"/>
    <m/>
    <n v="0"/>
    <m/>
    <m/>
    <n v="0"/>
    <s v="225"/>
    <m/>
    <s v="125"/>
    <s v="125"/>
    <m/>
    <s v="138"/>
    <s v="87"/>
    <s v="38.67"/>
    <m/>
    <m/>
    <m/>
    <m/>
    <m/>
    <m/>
    <s v="768"/>
    <s v="彭刚"/>
    <m/>
    <m/>
    <m/>
    <m/>
    <n v="0"/>
    <m/>
    <m/>
    <m/>
    <m/>
    <m/>
    <m/>
    <m/>
    <s v="9"/>
    <m/>
    <n v="20210101071"/>
    <n v="25"/>
    <n v="0"/>
    <n v="100"/>
    <n v="125"/>
    <n v="100"/>
    <n v="225"/>
    <n v="0"/>
    <x v="0"/>
    <s v="2021-00"/>
    <s v="2021-01"/>
    <x v="4"/>
    <n v="60000"/>
    <n v="160000"/>
  </r>
  <r>
    <s v="2021-01-01"/>
    <s v="S11"/>
    <s v="062"/>
    <s v="已离场"/>
    <x v="3"/>
    <s v="散台"/>
    <m/>
    <s v="宴请"/>
    <m/>
    <s v="17337419078"/>
    <x v="12"/>
    <s v="服务员"/>
    <x v="5"/>
    <s v="运营李健康"/>
    <s v="宴请"/>
    <m/>
    <m/>
    <s v=" 23:25"/>
    <s v=" 01:49"/>
    <s v="2小时24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6"/>
    <s v="19"/>
    <s v="76"/>
    <m/>
    <m/>
    <m/>
    <m/>
    <m/>
    <m/>
    <s v="688"/>
    <s v="彭刚"/>
    <m/>
    <m/>
    <m/>
    <m/>
    <n v="0"/>
    <m/>
    <m/>
    <m/>
    <m/>
    <m/>
    <m/>
    <m/>
    <m/>
    <m/>
    <n v="20210101062"/>
    <n v="0"/>
    <n v="0"/>
    <n v="25"/>
    <n v="25"/>
    <n v="0"/>
    <n v="25"/>
    <n v="0"/>
    <x v="0"/>
    <s v="2021-00"/>
    <s v="2021-01"/>
    <x v="5"/>
    <n v="0"/>
    <n v="35000"/>
  </r>
  <r>
    <s v="2021-01-01"/>
    <s v="V01"/>
    <s v="032"/>
    <s v="已离场"/>
    <x v="0"/>
    <s v="卡座"/>
    <m/>
    <s v="消费台"/>
    <s v="黄智"/>
    <s v="17685286111"/>
    <x v="27"/>
    <s v="销售经理"/>
    <x v="10"/>
    <s v="二部安祖培"/>
    <m/>
    <m/>
    <m/>
    <s v=" 21:50"/>
    <s v=" 01:57"/>
    <s v="4小时6分"/>
    <s v="0"/>
    <m/>
    <s v="60"/>
    <m/>
    <s v="100"/>
    <n v="0"/>
    <n v="160"/>
    <n v="0"/>
    <s v="1988"/>
    <s v="40"/>
    <m/>
    <s v="700"/>
    <m/>
    <n v="2728"/>
    <s v="2888"/>
    <s v="2888"/>
    <s v="1668"/>
    <s v="20"/>
    <m/>
    <m/>
    <m/>
    <m/>
    <n v="0"/>
    <m/>
    <n v="0"/>
    <n v="0"/>
    <n v="0"/>
    <n v="0"/>
    <n v="0"/>
    <m/>
    <n v="0"/>
    <m/>
    <s v="1200"/>
    <n v="0"/>
    <s v="2888"/>
    <m/>
    <s v="2728"/>
    <s v="2728"/>
    <s v="1200"/>
    <s v="370"/>
    <s v="2518"/>
    <s v="87.19"/>
    <m/>
    <m/>
    <m/>
    <m/>
    <m/>
    <m/>
    <s v="580"/>
    <s v="收银刘美英"/>
    <m/>
    <m/>
    <m/>
    <m/>
    <n v="0"/>
    <m/>
    <m/>
    <m/>
    <m/>
    <m/>
    <s v="1"/>
    <m/>
    <s v="1"/>
    <m/>
    <n v="20210101032"/>
    <n v="175"/>
    <n v="0"/>
    <n v="2553"/>
    <n v="2728"/>
    <n v="160"/>
    <n v="2888"/>
    <n v="0"/>
    <x v="0"/>
    <s v="2021-00"/>
    <s v="2021-01"/>
    <x v="10"/>
    <n v="70000"/>
    <n v="250000"/>
  </r>
  <r>
    <s v="2021-01-01"/>
    <s v="V02"/>
    <s v="064"/>
    <s v="已离场"/>
    <x v="0"/>
    <s v="卡座"/>
    <m/>
    <s v="消费台"/>
    <s v="严军"/>
    <s v="16685283838"/>
    <x v="28"/>
    <s v="销售副总"/>
    <x v="10"/>
    <s v="二部徐超"/>
    <m/>
    <m/>
    <m/>
    <s v=" 23:30"/>
    <s v=" 01:57"/>
    <s v="2小时27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49"/>
    <s v="-49"/>
    <s v="-49"/>
    <m/>
    <m/>
    <m/>
    <m/>
    <m/>
    <m/>
    <s v="1060"/>
    <s v="收银刘美英"/>
    <m/>
    <m/>
    <m/>
    <m/>
    <n v="0"/>
    <m/>
    <m/>
    <m/>
    <m/>
    <m/>
    <s v="24"/>
    <m/>
    <s v="54"/>
    <m/>
    <n v="20210101064"/>
    <n v="0"/>
    <n v="0"/>
    <n v="0"/>
    <n v="0"/>
    <n v="100"/>
    <n v="100"/>
    <n v="0"/>
    <x v="0"/>
    <s v="2021-00"/>
    <s v="2021-01"/>
    <x v="10"/>
    <n v="70000"/>
    <n v="250000"/>
  </r>
  <r>
    <s v="2021-01-01"/>
    <s v="V03"/>
    <s v="020"/>
    <s v="已离场"/>
    <x v="0"/>
    <s v="卡座"/>
    <s v="V10"/>
    <s v="消费台"/>
    <s v="朱佳"/>
    <s v="15085875586"/>
    <x v="22"/>
    <s v="运营主管"/>
    <x v="5"/>
    <s v="运营-廖润成"/>
    <m/>
    <m/>
    <m/>
    <s v=" 21:18"/>
    <s v=" 23:04"/>
    <s v="1小时45分"/>
    <s v="0"/>
    <m/>
    <m/>
    <m/>
    <s v="100"/>
    <n v="0"/>
    <n v="100"/>
    <n v="0"/>
    <s v="1980"/>
    <s v="20"/>
    <s v="86"/>
    <m/>
    <m/>
    <n v="2086"/>
    <s v="2186"/>
    <s v="2186"/>
    <s v="100"/>
    <m/>
    <m/>
    <m/>
    <m/>
    <m/>
    <n v="0"/>
    <m/>
    <n v="0"/>
    <n v="0"/>
    <n v="0"/>
    <n v="0"/>
    <n v="0"/>
    <m/>
    <n v="0"/>
    <m/>
    <s v="2086"/>
    <n v="0"/>
    <s v="2186"/>
    <s v="100"/>
    <s v="1986"/>
    <s v="1986"/>
    <s v="2086"/>
    <s v="240"/>
    <s v="1946"/>
    <s v="89.02"/>
    <m/>
    <m/>
    <m/>
    <m/>
    <m/>
    <m/>
    <s v="1008"/>
    <s v="收银刘美英,彭刚"/>
    <m/>
    <m/>
    <m/>
    <m/>
    <n v="0"/>
    <m/>
    <m/>
    <m/>
    <m/>
    <m/>
    <s v="1"/>
    <m/>
    <m/>
    <m/>
    <n v="20210101020"/>
    <n v="0"/>
    <n v="100"/>
    <n v="1986"/>
    <n v="2086"/>
    <n v="100"/>
    <n v="2186"/>
    <n v="0"/>
    <x v="0"/>
    <s v="2021-00"/>
    <s v="2021-01"/>
    <x v="5"/>
    <n v="0"/>
    <n v="35000"/>
  </r>
  <r>
    <s v="2021-01-01"/>
    <s v="V05"/>
    <s v="007"/>
    <s v="已离场"/>
    <x v="0"/>
    <s v="卡座"/>
    <s v="V06(联)"/>
    <s v="宴请"/>
    <m/>
    <s v="13329685331"/>
    <x v="29"/>
    <s v="国际部"/>
    <x v="4"/>
    <s v="国际王正忠"/>
    <s v="宴请"/>
    <m/>
    <m/>
    <s v=" 20:45"/>
    <s v=" 01:56"/>
    <s v="5小时11分"/>
    <s v="0"/>
    <m/>
    <m/>
    <m/>
    <s v="200"/>
    <n v="0"/>
    <n v="200"/>
    <n v="0"/>
    <s v="398"/>
    <s v="20"/>
    <m/>
    <s v="100"/>
    <m/>
    <n v="518"/>
    <s v="718"/>
    <s v="718"/>
    <s v="518"/>
    <s v="100"/>
    <m/>
    <s v="100"/>
    <m/>
    <m/>
    <n v="0"/>
    <m/>
    <n v="0"/>
    <n v="0"/>
    <n v="0"/>
    <n v="0"/>
    <n v="0"/>
    <m/>
    <n v="0"/>
    <m/>
    <m/>
    <n v="0"/>
    <s v="718"/>
    <m/>
    <s v="518"/>
    <s v="518"/>
    <m/>
    <s v="293"/>
    <s v="425"/>
    <s v="59.19"/>
    <m/>
    <m/>
    <m/>
    <m/>
    <m/>
    <m/>
    <s v="1368"/>
    <s v="彭刚"/>
    <m/>
    <m/>
    <m/>
    <m/>
    <n v="0"/>
    <m/>
    <m/>
    <m/>
    <m/>
    <m/>
    <m/>
    <m/>
    <s v="6"/>
    <m/>
    <n v="20210101007"/>
    <n v="25"/>
    <n v="0"/>
    <n v="493"/>
    <n v="518"/>
    <n v="200"/>
    <n v="718"/>
    <n v="0"/>
    <x v="0"/>
    <s v="2021-00"/>
    <s v="2021-01"/>
    <x v="4"/>
    <n v="60000"/>
    <n v="160000"/>
  </r>
  <r>
    <s v="2021-01-01"/>
    <s v="V05"/>
    <s v="023"/>
    <s v="已离场"/>
    <x v="0"/>
    <s v="卡座"/>
    <s v="V06(联)"/>
    <s v="消费台"/>
    <s v="阿伟"/>
    <s v="18685826668"/>
    <x v="30"/>
    <s v="销售副总"/>
    <x v="11"/>
    <s v="五部陈永勇"/>
    <m/>
    <m/>
    <m/>
    <s v=" 21:28"/>
    <s v=" 00:23"/>
    <s v="2小时54分"/>
    <s v="0"/>
    <m/>
    <m/>
    <m/>
    <s v="200"/>
    <n v="0"/>
    <n v="200"/>
    <n v="0"/>
    <s v="200"/>
    <s v="20"/>
    <m/>
    <m/>
    <m/>
    <n v="220"/>
    <s v="420"/>
    <s v="420"/>
    <s v="420"/>
    <m/>
    <m/>
    <m/>
    <m/>
    <m/>
    <n v="0"/>
    <m/>
    <n v="0"/>
    <n v="0"/>
    <n v="0"/>
    <n v="0"/>
    <n v="0"/>
    <m/>
    <n v="0"/>
    <m/>
    <m/>
    <n v="0"/>
    <s v="420"/>
    <m/>
    <s v="220"/>
    <s v="220"/>
    <m/>
    <s v="227"/>
    <s v="193"/>
    <s v="45.95"/>
    <m/>
    <m/>
    <m/>
    <m/>
    <m/>
    <m/>
    <s v="267"/>
    <s v="收银刘美英,五部陈永勇"/>
    <m/>
    <m/>
    <m/>
    <m/>
    <n v="0"/>
    <m/>
    <m/>
    <m/>
    <m/>
    <m/>
    <s v="8"/>
    <m/>
    <s v="28"/>
    <m/>
    <n v="20210101023"/>
    <n v="0"/>
    <n v="0"/>
    <n v="220"/>
    <n v="220"/>
    <n v="200"/>
    <n v="420"/>
    <n v="0"/>
    <x v="0"/>
    <s v="2021-00"/>
    <s v="2021-01"/>
    <x v="11"/>
    <n v="40000"/>
    <n v="200000"/>
  </r>
  <r>
    <s v="2021-01-01"/>
    <s v="V07"/>
    <s v="069"/>
    <s v="已离场"/>
    <x v="0"/>
    <s v="卡座"/>
    <s v="K07"/>
    <s v="宴请"/>
    <s v="宋勇"/>
    <s v="15802317950"/>
    <x v="31"/>
    <s v="国际部"/>
    <x v="4"/>
    <s v="国际庞媛媛"/>
    <s v="宴请"/>
    <m/>
    <m/>
    <s v=" 00:03"/>
    <s v=" 01:55"/>
    <s v="1小时51分"/>
    <s v="0"/>
    <m/>
    <m/>
    <m/>
    <s v="100"/>
    <n v="0"/>
    <n v="100"/>
    <n v="0"/>
    <s v="100"/>
    <s v="20"/>
    <m/>
    <m/>
    <m/>
    <n v="120"/>
    <s v="220"/>
    <s v="220"/>
    <s v="220"/>
    <m/>
    <m/>
    <m/>
    <m/>
    <m/>
    <n v="0"/>
    <m/>
    <n v="0"/>
    <n v="0"/>
    <n v="0"/>
    <n v="0"/>
    <n v="0"/>
    <m/>
    <n v="0"/>
    <m/>
    <m/>
    <n v="0"/>
    <s v="220"/>
    <m/>
    <s v="120"/>
    <s v="120"/>
    <m/>
    <s v="116"/>
    <s v="104"/>
    <s v="47.27"/>
    <m/>
    <m/>
    <m/>
    <m/>
    <m/>
    <m/>
    <s v="1288"/>
    <s v="彭刚"/>
    <m/>
    <m/>
    <m/>
    <m/>
    <n v="0"/>
    <m/>
    <m/>
    <m/>
    <m/>
    <m/>
    <s v="2"/>
    <m/>
    <s v="16"/>
    <m/>
    <n v="20210101069"/>
    <n v="0"/>
    <n v="0"/>
    <n v="120"/>
    <n v="120"/>
    <n v="100"/>
    <n v="220"/>
    <n v="0"/>
    <x v="0"/>
    <s v="2021-00"/>
    <s v="2021-01"/>
    <x v="4"/>
    <n v="60000"/>
    <n v="160000"/>
  </r>
  <r>
    <s v="2021-01-01"/>
    <s v="V07"/>
    <s v="013"/>
    <s v="已离场"/>
    <x v="0"/>
    <s v="卡座"/>
    <m/>
    <s v="消费台"/>
    <s v="陈伊"/>
    <s v="15285789061"/>
    <x v="28"/>
    <s v="销售副总"/>
    <x v="10"/>
    <s v="二部徐超"/>
    <m/>
    <m/>
    <m/>
    <s v=" 21:05"/>
    <s v=" 23:41"/>
    <s v="2小时36分"/>
    <s v="0"/>
    <m/>
    <m/>
    <m/>
    <s v="100"/>
    <n v="0"/>
    <n v="100"/>
    <n v="0"/>
    <s v="4300"/>
    <s v="20"/>
    <m/>
    <m/>
    <m/>
    <n v="4320"/>
    <s v="4420"/>
    <s v="4420"/>
    <s v="220"/>
    <m/>
    <m/>
    <m/>
    <m/>
    <m/>
    <n v="0"/>
    <m/>
    <n v="0"/>
    <n v="0"/>
    <n v="0"/>
    <n v="0"/>
    <n v="0"/>
    <m/>
    <n v="0"/>
    <m/>
    <s v="4200"/>
    <n v="0"/>
    <s v="4420"/>
    <s v="50"/>
    <s v="4270"/>
    <s v="4270"/>
    <s v="4200"/>
    <s v="515"/>
    <s v="3905"/>
    <s v="88.35"/>
    <m/>
    <m/>
    <m/>
    <m/>
    <m/>
    <m/>
    <s v="1461"/>
    <s v="二部徐超,收银刘美英"/>
    <m/>
    <m/>
    <m/>
    <m/>
    <n v="0"/>
    <m/>
    <m/>
    <m/>
    <m/>
    <m/>
    <m/>
    <m/>
    <s v="1"/>
    <m/>
    <n v="20210101013"/>
    <n v="0"/>
    <n v="50"/>
    <n v="4270"/>
    <n v="4320"/>
    <n v="100"/>
    <n v="4420"/>
    <n v="0"/>
    <x v="0"/>
    <s v="2021-00"/>
    <s v="2021-01"/>
    <x v="10"/>
    <n v="70000"/>
    <n v="250000"/>
  </r>
  <r>
    <s v="2021-01-01"/>
    <s v="V08"/>
    <s v="024"/>
    <s v="已离场"/>
    <x v="0"/>
    <s v="卡座"/>
    <s v="V09(联)"/>
    <s v="消费台"/>
    <s v="罗伟棠"/>
    <s v="15186201000"/>
    <x v="8"/>
    <s v="销售经理"/>
    <x v="7"/>
    <s v="九部赵芸芸"/>
    <m/>
    <m/>
    <m/>
    <s v=" 21:29"/>
    <s v=" 01:31"/>
    <s v="4小时1分"/>
    <s v="0"/>
    <m/>
    <m/>
    <m/>
    <s v="200"/>
    <n v="0"/>
    <n v="200"/>
    <n v="0"/>
    <s v="3240"/>
    <s v="40"/>
    <s v="280"/>
    <s v="200"/>
    <m/>
    <n v="3760"/>
    <s v="3960"/>
    <s v="3960"/>
    <s v="1320"/>
    <m/>
    <m/>
    <m/>
    <m/>
    <m/>
    <n v="0"/>
    <m/>
    <n v="0"/>
    <n v="0"/>
    <n v="0"/>
    <n v="0"/>
    <n v="0"/>
    <m/>
    <n v="0"/>
    <m/>
    <s v="2640"/>
    <n v="0"/>
    <s v="3960"/>
    <m/>
    <s v="3760"/>
    <s v="3760"/>
    <s v="2640"/>
    <s v="627"/>
    <s v="3333"/>
    <s v="84.17"/>
    <m/>
    <m/>
    <m/>
    <m/>
    <m/>
    <m/>
    <s v="1032"/>
    <s v="收银刘美英,九部王亚轩"/>
    <m/>
    <m/>
    <m/>
    <m/>
    <n v="0"/>
    <m/>
    <m/>
    <m/>
    <m/>
    <m/>
    <m/>
    <m/>
    <m/>
    <m/>
    <n v="20210101024"/>
    <n v="50"/>
    <n v="0"/>
    <n v="3710"/>
    <n v="3760"/>
    <n v="200"/>
    <n v="3960"/>
    <n v="0"/>
    <x v="0"/>
    <s v="2021-00"/>
    <s v="2021-01"/>
    <x v="7"/>
    <n v="50000"/>
    <n v="200000"/>
  </r>
  <r>
    <s v="2021-01-01"/>
    <s v="V10"/>
    <s v="034"/>
    <s v="已离场"/>
    <x v="0"/>
    <s v="卡座"/>
    <m/>
    <s v="消费台"/>
    <s v="黄丽"/>
    <s v="18685818034"/>
    <x v="32"/>
    <s v="销售经理"/>
    <x v="10"/>
    <s v="二部张海江"/>
    <m/>
    <m/>
    <m/>
    <s v=" 21:51"/>
    <s v=" 01:56"/>
    <s v="4小时4分"/>
    <s v="0"/>
    <m/>
    <m/>
    <m/>
    <s v="100"/>
    <n v="0"/>
    <n v="100"/>
    <n v="0"/>
    <s v="1200"/>
    <s v="20"/>
    <m/>
    <m/>
    <m/>
    <n v="1220"/>
    <s v="1320"/>
    <s v="1320"/>
    <s v="120"/>
    <m/>
    <m/>
    <m/>
    <m/>
    <m/>
    <n v="0"/>
    <m/>
    <n v="0"/>
    <n v="0"/>
    <n v="0"/>
    <n v="0"/>
    <n v="0"/>
    <m/>
    <n v="0"/>
    <m/>
    <s v="1200"/>
    <n v="0"/>
    <s v="1320"/>
    <m/>
    <s v="1220"/>
    <s v="1220"/>
    <s v="1200"/>
    <s v="148"/>
    <s v="1172"/>
    <s v="88.79"/>
    <m/>
    <m/>
    <m/>
    <m/>
    <m/>
    <m/>
    <s v="643"/>
    <s v="二部徐超,收银刘美英"/>
    <m/>
    <m/>
    <m/>
    <m/>
    <n v="0"/>
    <m/>
    <m/>
    <m/>
    <m/>
    <m/>
    <m/>
    <m/>
    <m/>
    <m/>
    <n v="20210101034"/>
    <n v="0"/>
    <n v="0"/>
    <n v="1220"/>
    <n v="1220"/>
    <n v="100"/>
    <n v="1320"/>
    <n v="0"/>
    <x v="0"/>
    <s v="2021-00"/>
    <s v="2021-01"/>
    <x v="10"/>
    <n v="70000"/>
    <n v="250000"/>
  </r>
  <r>
    <s v="2021-01-01"/>
    <s v="V11"/>
    <s v="068"/>
    <s v="已离场"/>
    <x v="0"/>
    <s v="卡座"/>
    <m/>
    <s v="消费台"/>
    <s v="夏宇"/>
    <s v="15116375909"/>
    <x v="32"/>
    <s v="销售经理"/>
    <x v="10"/>
    <s v="二部张海江"/>
    <m/>
    <m/>
    <m/>
    <s v=" 23:40"/>
    <s v=" 01:56"/>
    <s v="2小时15分"/>
    <s v="0"/>
    <m/>
    <m/>
    <m/>
    <s v="100"/>
    <n v="0"/>
    <n v="100"/>
    <n v="0"/>
    <s v="1200"/>
    <s v="20"/>
    <m/>
    <s v="136"/>
    <m/>
    <n v="1356"/>
    <s v="1456"/>
    <s v="1456"/>
    <s v="256"/>
    <m/>
    <m/>
    <m/>
    <m/>
    <m/>
    <n v="0"/>
    <m/>
    <n v="0"/>
    <n v="0"/>
    <n v="0"/>
    <n v="0"/>
    <n v="0"/>
    <m/>
    <n v="0"/>
    <m/>
    <s v="1200"/>
    <n v="0"/>
    <s v="1456"/>
    <s v="20"/>
    <s v="1336"/>
    <s v="1336"/>
    <s v="1200"/>
    <s v="159"/>
    <s v="1297"/>
    <s v="89.08"/>
    <m/>
    <m/>
    <m/>
    <m/>
    <m/>
    <m/>
    <s v="643"/>
    <s v="二部徐超,收银刘美英"/>
    <m/>
    <m/>
    <m/>
    <m/>
    <n v="0"/>
    <m/>
    <m/>
    <m/>
    <m/>
    <m/>
    <s v="7"/>
    <m/>
    <m/>
    <m/>
    <n v="20210101068"/>
    <n v="0"/>
    <n v="20"/>
    <n v="1336"/>
    <n v="1356"/>
    <n v="100"/>
    <n v="1456"/>
    <n v="0"/>
    <x v="0"/>
    <s v="2021-00"/>
    <s v="2021-01"/>
    <x v="10"/>
    <n v="70000"/>
    <n v="250000"/>
  </r>
  <r>
    <s v="2021-01-01"/>
    <s v="V12"/>
    <s v="059"/>
    <s v="已离场"/>
    <x v="0"/>
    <s v="卡座"/>
    <m/>
    <s v="消费台"/>
    <s v="彭康"/>
    <s v="19184788282"/>
    <x v="33"/>
    <s v="会员中心总监"/>
    <x v="9"/>
    <s v="蒋盼盼"/>
    <m/>
    <m/>
    <m/>
    <s v=" 23:13"/>
    <s v=" 01:55"/>
    <s v="2小时42分"/>
    <s v="0"/>
    <m/>
    <m/>
    <m/>
    <s v="100"/>
    <n v="0"/>
    <n v="100"/>
    <n v="0"/>
    <s v="888"/>
    <m/>
    <m/>
    <m/>
    <m/>
    <n v="888"/>
    <s v="988"/>
    <s v="988"/>
    <s v="100"/>
    <m/>
    <m/>
    <m/>
    <s v="100"/>
    <m/>
    <n v="0"/>
    <m/>
    <n v="0"/>
    <n v="0"/>
    <n v="0"/>
    <n v="0"/>
    <n v="0"/>
    <m/>
    <n v="0"/>
    <m/>
    <s v="788"/>
    <n v="0"/>
    <s v="988"/>
    <m/>
    <s v="888"/>
    <s v="888"/>
    <s v="788"/>
    <s v="131"/>
    <s v="857"/>
    <s v="86.74"/>
    <m/>
    <m/>
    <m/>
    <m/>
    <m/>
    <m/>
    <m/>
    <m/>
    <m/>
    <m/>
    <m/>
    <m/>
    <n v="0"/>
    <m/>
    <m/>
    <m/>
    <m/>
    <m/>
    <s v="28"/>
    <m/>
    <s v="15"/>
    <m/>
    <n v="20210101059"/>
    <n v="0"/>
    <n v="0"/>
    <n v="888"/>
    <n v="888"/>
    <n v="100"/>
    <n v="988"/>
    <n v="0"/>
    <x v="0"/>
    <s v="2021-00"/>
    <s v="2021-01"/>
    <x v="9"/>
    <n v="0"/>
    <n v="0"/>
  </r>
  <r>
    <s v="2021-01-01"/>
    <s v="V13"/>
    <s v="031"/>
    <s v="已离场"/>
    <x v="0"/>
    <s v="卡座"/>
    <m/>
    <s v="消费台"/>
    <s v="刘阳"/>
    <s v="18604220225"/>
    <x v="34"/>
    <s v="销售副总"/>
    <x v="15"/>
    <s v="一部李龙"/>
    <m/>
    <m/>
    <m/>
    <s v=" 21:49"/>
    <s v=" 00:32"/>
    <s v="2小时43分"/>
    <s v="0"/>
    <m/>
    <m/>
    <m/>
    <s v="100"/>
    <n v="0"/>
    <n v="100"/>
    <n v="300"/>
    <s v="3100"/>
    <s v="20"/>
    <m/>
    <m/>
    <m/>
    <n v="3420"/>
    <s v="3520"/>
    <s v="3520"/>
    <s v="300"/>
    <m/>
    <m/>
    <m/>
    <s v="220"/>
    <m/>
    <n v="3000"/>
    <m/>
    <n v="0"/>
    <n v="0"/>
    <n v="0"/>
    <n v="0"/>
    <n v="0"/>
    <m/>
    <n v="0"/>
    <m/>
    <m/>
    <n v="0"/>
    <s v="3520"/>
    <s v="30"/>
    <s v="390"/>
    <s v="3390"/>
    <m/>
    <s v="200"/>
    <s v="3320"/>
    <s v="94.32"/>
    <m/>
    <m/>
    <m/>
    <m/>
    <m/>
    <m/>
    <s v="204"/>
    <s v="一部李龙"/>
    <m/>
    <m/>
    <m/>
    <m/>
    <n v="0"/>
    <m/>
    <m/>
    <m/>
    <m/>
    <m/>
    <m/>
    <m/>
    <s v="4"/>
    <m/>
    <n v="20210101031"/>
    <n v="0"/>
    <n v="0"/>
    <n v="120"/>
    <n v="120"/>
    <n v="400"/>
    <n v="520"/>
    <n v="0"/>
    <x v="0"/>
    <s v="2021-00"/>
    <s v="2021-01"/>
    <x v="15"/>
    <n v="60000"/>
    <n v="210000"/>
  </r>
  <r>
    <s v="2021-01-01"/>
    <s v="V13"/>
    <s v="073"/>
    <s v="已离场"/>
    <x v="0"/>
    <s v="卡座"/>
    <m/>
    <s v="消费台"/>
    <s v="陈凯"/>
    <s v="18785800090"/>
    <x v="34"/>
    <s v="销售副总"/>
    <x v="15"/>
    <s v="一部李龙"/>
    <m/>
    <m/>
    <m/>
    <s v=" 00:39"/>
    <s v=" 01:55"/>
    <s v="1小时16分"/>
    <s v="0"/>
    <m/>
    <m/>
    <m/>
    <s v="100"/>
    <n v="0"/>
    <n v="100"/>
    <n v="0"/>
    <s v="1270"/>
    <s v="20"/>
    <m/>
    <m/>
    <m/>
    <n v="1290"/>
    <s v="1390"/>
    <s v="1390"/>
    <m/>
    <s v="190"/>
    <m/>
    <m/>
    <m/>
    <m/>
    <n v="0"/>
    <m/>
    <n v="0"/>
    <n v="0"/>
    <n v="0"/>
    <n v="0"/>
    <n v="0"/>
    <m/>
    <n v="0"/>
    <m/>
    <s v="1200"/>
    <n v="0"/>
    <s v="1390"/>
    <m/>
    <s v="1290"/>
    <s v="1290"/>
    <s v="1200"/>
    <s v="292"/>
    <s v="1098"/>
    <s v="78.99"/>
    <m/>
    <m/>
    <m/>
    <m/>
    <m/>
    <m/>
    <s v="580"/>
    <s v="收银刘美英"/>
    <m/>
    <m/>
    <m/>
    <m/>
    <n v="0"/>
    <m/>
    <m/>
    <m/>
    <m/>
    <m/>
    <s v="1"/>
    <m/>
    <m/>
    <m/>
    <n v="20210101073"/>
    <n v="0"/>
    <n v="0"/>
    <n v="1290"/>
    <n v="1290"/>
    <n v="100"/>
    <n v="1390"/>
    <n v="0"/>
    <x v="0"/>
    <s v="2021-00"/>
    <s v="2021-01"/>
    <x v="15"/>
    <n v="60000"/>
    <n v="210000"/>
  </r>
  <r>
    <s v="2021-01-01"/>
    <s v="V15"/>
    <s v="028"/>
    <s v="已离场"/>
    <x v="0"/>
    <s v="卡座"/>
    <m/>
    <s v="消费台"/>
    <s v="龚先生"/>
    <s v="17785865554"/>
    <x v="27"/>
    <s v="销售经理"/>
    <x v="10"/>
    <s v="二部安祖培"/>
    <m/>
    <m/>
    <m/>
    <s v=" 21:41"/>
    <s v=" 01:37"/>
    <s v="3小时56分"/>
    <s v="0"/>
    <m/>
    <m/>
    <m/>
    <s v="100"/>
    <n v="0"/>
    <n v="100"/>
    <n v="0"/>
    <s v="2010"/>
    <s v="20"/>
    <m/>
    <m/>
    <m/>
    <n v="2030"/>
    <s v="2130"/>
    <s v="2130"/>
    <s v="30"/>
    <s v="100"/>
    <m/>
    <m/>
    <m/>
    <m/>
    <n v="0"/>
    <m/>
    <n v="0"/>
    <n v="0"/>
    <n v="0"/>
    <n v="0"/>
    <n v="0"/>
    <m/>
    <n v="0"/>
    <m/>
    <s v="2000"/>
    <n v="0"/>
    <s v="2130"/>
    <s v="100"/>
    <s v="1930"/>
    <s v="1930"/>
    <s v="2000"/>
    <s v="246"/>
    <s v="1884"/>
    <s v="88.45"/>
    <m/>
    <m/>
    <m/>
    <m/>
    <m/>
    <m/>
    <s v="1008"/>
    <s v="收银刘美英,二部徐超"/>
    <m/>
    <m/>
    <m/>
    <m/>
    <n v="0"/>
    <m/>
    <m/>
    <m/>
    <m/>
    <m/>
    <s v="3"/>
    <m/>
    <s v="3"/>
    <m/>
    <n v="20210101028"/>
    <n v="0"/>
    <n v="100"/>
    <n v="1930"/>
    <n v="2030"/>
    <n v="100"/>
    <n v="2130"/>
    <n v="0"/>
    <x v="0"/>
    <s v="2021-00"/>
    <s v="2021-01"/>
    <x v="10"/>
    <n v="70000"/>
    <n v="250000"/>
  </r>
  <r>
    <s v="2021-01-01"/>
    <s v="V16"/>
    <s v="004"/>
    <s v="已离场"/>
    <x v="0"/>
    <s v="卡座"/>
    <s v="K09"/>
    <s v="消费台"/>
    <s v="何东"/>
    <s v="15597879839"/>
    <x v="35"/>
    <s v="销售经理"/>
    <x v="16"/>
    <s v="市场左青"/>
    <m/>
    <m/>
    <m/>
    <s v=" 20:37"/>
    <s v=" 01:26"/>
    <s v="4小时48分"/>
    <s v="0"/>
    <m/>
    <m/>
    <m/>
    <s v="100"/>
    <n v="0"/>
    <n v="100"/>
    <n v="0"/>
    <s v="1200"/>
    <s v="20"/>
    <m/>
    <m/>
    <m/>
    <n v="1220"/>
    <s v="1320"/>
    <s v="1320"/>
    <s v="120"/>
    <m/>
    <m/>
    <m/>
    <m/>
    <m/>
    <n v="0"/>
    <m/>
    <n v="0"/>
    <n v="0"/>
    <n v="0"/>
    <n v="0"/>
    <n v="0"/>
    <m/>
    <n v="0"/>
    <m/>
    <s v="1200"/>
    <n v="0"/>
    <s v="1320"/>
    <m/>
    <s v="1220"/>
    <s v="1220"/>
    <s v="1200"/>
    <s v="148"/>
    <s v="1172"/>
    <s v="88.79"/>
    <m/>
    <m/>
    <m/>
    <m/>
    <m/>
    <m/>
    <s v="580"/>
    <s v="收银刘美英"/>
    <m/>
    <m/>
    <m/>
    <m/>
    <n v="0"/>
    <m/>
    <m/>
    <m/>
    <m/>
    <m/>
    <m/>
    <m/>
    <m/>
    <m/>
    <n v="20210101004"/>
    <n v="0"/>
    <n v="0"/>
    <n v="1220"/>
    <n v="1220"/>
    <n v="100"/>
    <n v="1320"/>
    <n v="0"/>
    <x v="0"/>
    <s v="2021-00"/>
    <s v="2021-01"/>
    <x v="16"/>
    <n v="20000"/>
    <n v="60000"/>
  </r>
  <r>
    <s v="2021-01-01"/>
    <s v="V17"/>
    <s v="067"/>
    <s v="已离场"/>
    <x v="0"/>
    <s v="卡座"/>
    <m/>
    <s v="消费台"/>
    <s v="小白"/>
    <s v="15285789061"/>
    <x v="28"/>
    <s v="销售副总"/>
    <x v="10"/>
    <s v="二部徐超"/>
    <m/>
    <m/>
    <m/>
    <s v=" 23:38"/>
    <s v=" 01:47"/>
    <s v="2小时9分"/>
    <s v="0"/>
    <m/>
    <m/>
    <m/>
    <m/>
    <n v="0"/>
    <n v="0"/>
    <n v="0"/>
    <m/>
    <s v="20"/>
    <m/>
    <m/>
    <m/>
    <n v="20"/>
    <s v="20"/>
    <s v="20"/>
    <m/>
    <s v="20"/>
    <m/>
    <m/>
    <m/>
    <m/>
    <n v="0"/>
    <m/>
    <n v="0"/>
    <n v="0"/>
    <n v="0"/>
    <n v="0"/>
    <n v="0"/>
    <m/>
    <n v="0"/>
    <m/>
    <m/>
    <n v="0"/>
    <s v="20"/>
    <m/>
    <s v="20"/>
    <s v="20"/>
    <m/>
    <m/>
    <s v="20"/>
    <m/>
    <m/>
    <m/>
    <m/>
    <m/>
    <m/>
    <m/>
    <m/>
    <m/>
    <m/>
    <m/>
    <m/>
    <m/>
    <n v="0"/>
    <m/>
    <m/>
    <m/>
    <m/>
    <m/>
    <m/>
    <m/>
    <m/>
    <m/>
    <n v="20210101067"/>
    <n v="0"/>
    <n v="0"/>
    <n v="20"/>
    <n v="20"/>
    <n v="0"/>
    <n v="20"/>
    <n v="0"/>
    <x v="0"/>
    <s v="2021-00"/>
    <s v="2021-01"/>
    <x v="10"/>
    <n v="70000"/>
    <n v="250000"/>
  </r>
  <r>
    <s v="2021-01-01"/>
    <s v="V17"/>
    <s v="016"/>
    <s v="已离场"/>
    <x v="0"/>
    <s v="卡座"/>
    <m/>
    <s v="消费台"/>
    <s v="龚亮"/>
    <s v="18586465709"/>
    <x v="36"/>
    <s v="销售经理"/>
    <x v="14"/>
    <s v="七部王涛"/>
    <m/>
    <m/>
    <m/>
    <s v=" 21:12"/>
    <s v=" 23:37"/>
    <s v="2小时25分"/>
    <s v="0"/>
    <m/>
    <m/>
    <m/>
    <s v="100"/>
    <n v="0"/>
    <n v="100"/>
    <n v="0"/>
    <m/>
    <s v="20"/>
    <m/>
    <m/>
    <m/>
    <n v="20"/>
    <s v="120"/>
    <s v="120"/>
    <s v="120"/>
    <m/>
    <m/>
    <m/>
    <m/>
    <m/>
    <n v="0"/>
    <m/>
    <n v="0"/>
    <n v="0"/>
    <n v="0"/>
    <n v="0"/>
    <n v="0"/>
    <m/>
    <n v="0"/>
    <m/>
    <m/>
    <n v="0"/>
    <s v="120"/>
    <m/>
    <s v="20"/>
    <s v="20"/>
    <m/>
    <s v="217"/>
    <s v="-97"/>
    <s v="-80.83"/>
    <m/>
    <m/>
    <m/>
    <m/>
    <m/>
    <m/>
    <s v="3909"/>
    <s v="收银刘美英"/>
    <m/>
    <m/>
    <m/>
    <m/>
    <n v="0"/>
    <m/>
    <m/>
    <m/>
    <m/>
    <m/>
    <m/>
    <m/>
    <m/>
    <m/>
    <n v="20210101016"/>
    <n v="0"/>
    <n v="0"/>
    <n v="20"/>
    <n v="20"/>
    <n v="100"/>
    <n v="120"/>
    <n v="0"/>
    <x v="0"/>
    <s v="2021-00"/>
    <s v="2021-01"/>
    <x v="14"/>
    <n v="70000"/>
    <n v="300000"/>
  </r>
  <r>
    <s v="2021-01-01"/>
    <s v="V18"/>
    <s v="027"/>
    <s v="已离场"/>
    <x v="0"/>
    <s v="卡座"/>
    <s v="V01"/>
    <s v="消费台"/>
    <s v="刘瑒"/>
    <s v="17388588688"/>
    <x v="36"/>
    <s v="销售经理"/>
    <x v="14"/>
    <s v="七部王涛"/>
    <s v="卢总同意留台"/>
    <m/>
    <m/>
    <s v=" 21:38"/>
    <s v=" 00:18"/>
    <s v="2小时40分"/>
    <s v="0"/>
    <m/>
    <m/>
    <m/>
    <s v="100"/>
    <n v="0"/>
    <n v="100"/>
    <n v="0"/>
    <m/>
    <s v="20"/>
    <m/>
    <m/>
    <m/>
    <n v="20"/>
    <s v="120"/>
    <s v="120"/>
    <s v="120"/>
    <m/>
    <m/>
    <m/>
    <m/>
    <m/>
    <n v="0"/>
    <m/>
    <n v="0"/>
    <n v="0"/>
    <n v="0"/>
    <n v="0"/>
    <n v="0"/>
    <m/>
    <n v="0"/>
    <m/>
    <m/>
    <n v="0"/>
    <s v="120"/>
    <m/>
    <s v="20"/>
    <s v="20"/>
    <m/>
    <s v="149"/>
    <s v="-29"/>
    <s v="-24.17"/>
    <m/>
    <m/>
    <m/>
    <m/>
    <m/>
    <m/>
    <s v="1229"/>
    <s v="收银刘美英"/>
    <m/>
    <m/>
    <m/>
    <m/>
    <n v="0"/>
    <m/>
    <m/>
    <m/>
    <m/>
    <m/>
    <s v="33"/>
    <m/>
    <s v="41"/>
    <m/>
    <n v="20210101027"/>
    <n v="0"/>
    <n v="0"/>
    <n v="20"/>
    <n v="20"/>
    <n v="100"/>
    <n v="120"/>
    <n v="0"/>
    <x v="0"/>
    <s v="2021-00"/>
    <s v="2021-01"/>
    <x v="14"/>
    <n v="70000"/>
    <n v="300000"/>
  </r>
  <r>
    <s v="2021-01-01"/>
    <s v="V19"/>
    <s v="056"/>
    <s v="已离场"/>
    <x v="0"/>
    <s v="卡座"/>
    <m/>
    <s v="消费台"/>
    <m/>
    <s v="19185859985"/>
    <x v="37"/>
    <s v="销售经理"/>
    <x v="14"/>
    <s v="七部邓懿娜"/>
    <m/>
    <m/>
    <m/>
    <s v=" 23:02"/>
    <s v=" 00:26"/>
    <s v="1小时24分"/>
    <s v="0"/>
    <m/>
    <m/>
    <m/>
    <s v="100"/>
    <n v="0"/>
    <n v="100"/>
    <n v="0"/>
    <s v="788"/>
    <m/>
    <m/>
    <s v="100"/>
    <m/>
    <n v="888"/>
    <s v="988"/>
    <s v="988"/>
    <s v="988"/>
    <m/>
    <m/>
    <m/>
    <m/>
    <m/>
    <n v="0"/>
    <m/>
    <n v="0"/>
    <n v="0"/>
    <n v="0"/>
    <n v="0"/>
    <n v="0"/>
    <m/>
    <n v="0"/>
    <m/>
    <m/>
    <n v="0"/>
    <s v="988"/>
    <m/>
    <s v="888"/>
    <s v="888"/>
    <m/>
    <s v="131"/>
    <s v="857"/>
    <s v="86.74"/>
    <m/>
    <m/>
    <m/>
    <m/>
    <m/>
    <m/>
    <m/>
    <m/>
    <m/>
    <m/>
    <m/>
    <m/>
    <n v="0"/>
    <m/>
    <m/>
    <m/>
    <m/>
    <m/>
    <s v="17"/>
    <m/>
    <s v="1"/>
    <m/>
    <n v="20210101056"/>
    <n v="25"/>
    <n v="0"/>
    <n v="863"/>
    <n v="888"/>
    <n v="100"/>
    <n v="988"/>
    <n v="0"/>
    <x v="0"/>
    <s v="2021-00"/>
    <s v="2021-01"/>
    <x v="14"/>
    <n v="70000"/>
    <n v="300000"/>
  </r>
  <r>
    <s v="2021-01-01"/>
    <s v="V20"/>
    <s v="046"/>
    <s v="已离场"/>
    <x v="0"/>
    <s v="卡座"/>
    <s v="V22(联)"/>
    <s v="消费台"/>
    <s v="何坤鸿"/>
    <s v="18286881548"/>
    <x v="38"/>
    <s v="销售经理"/>
    <x v="17"/>
    <s v="独立3-李文涛"/>
    <m/>
    <m/>
    <m/>
    <s v=" 22:22"/>
    <s v=" 01:52"/>
    <s v="3小时30分"/>
    <s v="0"/>
    <m/>
    <m/>
    <m/>
    <s v="500"/>
    <n v="0"/>
    <n v="500"/>
    <n v="0"/>
    <s v="6200"/>
    <s v="20"/>
    <m/>
    <s v="200"/>
    <m/>
    <n v="6420"/>
    <s v="6920"/>
    <s v="6920"/>
    <s v="20"/>
    <m/>
    <m/>
    <s v="700"/>
    <m/>
    <m/>
    <n v="0"/>
    <m/>
    <n v="0"/>
    <n v="0"/>
    <n v="0"/>
    <n v="0"/>
    <n v="0"/>
    <m/>
    <n v="0"/>
    <m/>
    <s v="6200"/>
    <n v="0"/>
    <s v="6920"/>
    <s v="200"/>
    <s v="6220"/>
    <s v="6220"/>
    <s v="6200"/>
    <s v="1008"/>
    <s v="5912"/>
    <s v="85.43"/>
    <m/>
    <m/>
    <m/>
    <m/>
    <m/>
    <m/>
    <s v="3580"/>
    <s v="收银刘美英"/>
    <m/>
    <m/>
    <m/>
    <m/>
    <n v="0"/>
    <m/>
    <m/>
    <m/>
    <m/>
    <m/>
    <s v="45"/>
    <m/>
    <m/>
    <m/>
    <n v="20210101046"/>
    <n v="50"/>
    <n v="200"/>
    <n v="6170"/>
    <n v="6420"/>
    <n v="500"/>
    <n v="6920"/>
    <n v="0"/>
    <x v="0"/>
    <s v="2021-00"/>
    <s v="2021-01"/>
    <x v="6"/>
    <n v="70000"/>
    <n v="300000"/>
  </r>
  <r>
    <s v="2021-01-01"/>
    <s v="V25"/>
    <s v="044"/>
    <s v="已离场"/>
    <x v="0"/>
    <s v="卡座"/>
    <s v="V23(联)"/>
    <s v="消费台"/>
    <s v="文明"/>
    <s v="17308940293"/>
    <x v="39"/>
    <s v="传送主管"/>
    <x v="5"/>
    <s v="传送-周意强"/>
    <m/>
    <m/>
    <m/>
    <s v=" 22:14"/>
    <s v=" 01:51"/>
    <s v="3小时36分"/>
    <s v="0"/>
    <m/>
    <m/>
    <m/>
    <s v="300"/>
    <n v="0"/>
    <n v="300"/>
    <n v="0"/>
    <s v="3600"/>
    <s v="80"/>
    <m/>
    <m/>
    <m/>
    <n v="3680"/>
    <s v="3980"/>
    <s v="3980"/>
    <s v="360"/>
    <m/>
    <m/>
    <m/>
    <m/>
    <m/>
    <n v="0"/>
    <m/>
    <n v="0"/>
    <n v="0"/>
    <n v="0"/>
    <n v="0"/>
    <n v="0"/>
    <m/>
    <n v="0"/>
    <m/>
    <s v="3620"/>
    <n v="0"/>
    <s v="3980"/>
    <m/>
    <s v="3680"/>
    <s v="3680"/>
    <s v="3620"/>
    <s v="443"/>
    <s v="3537"/>
    <s v="88.87"/>
    <m/>
    <m/>
    <m/>
    <m/>
    <m/>
    <m/>
    <s v="1864"/>
    <s v="彭刚,收银刘美英"/>
    <m/>
    <m/>
    <m/>
    <m/>
    <n v="0"/>
    <m/>
    <m/>
    <m/>
    <m/>
    <m/>
    <s v="1"/>
    <m/>
    <m/>
    <m/>
    <n v="20210101044"/>
    <n v="0"/>
    <n v="0"/>
    <n v="3680"/>
    <n v="3680"/>
    <n v="300"/>
    <n v="3980"/>
    <n v="0"/>
    <x v="0"/>
    <s v="2021-00"/>
    <s v="2021-01"/>
    <x v="5"/>
    <n v="0"/>
    <n v="35000"/>
  </r>
  <r>
    <s v="2021-01-01"/>
    <s v="古驰"/>
    <s v="079"/>
    <s v="已离场"/>
    <x v="2"/>
    <s v="包厢"/>
    <s v="V16"/>
    <s v="消费台"/>
    <s v="李壮"/>
    <s v="15508585688"/>
    <x v="4"/>
    <s v="销售经理"/>
    <x v="3"/>
    <s v="八部任凯"/>
    <m/>
    <m/>
    <m/>
    <s v=" 01:26"/>
    <s v=" 02:10"/>
    <s v="0小时44分"/>
    <s v="0"/>
    <m/>
    <m/>
    <m/>
    <s v="100"/>
    <n v="0"/>
    <n v="100"/>
    <n v="0"/>
    <s v="1200"/>
    <m/>
    <m/>
    <m/>
    <m/>
    <n v="1200"/>
    <s v="1300"/>
    <s v="1300"/>
    <s v="100"/>
    <m/>
    <m/>
    <m/>
    <m/>
    <m/>
    <n v="0"/>
    <m/>
    <n v="0"/>
    <n v="0"/>
    <n v="0"/>
    <n v="0"/>
    <n v="0"/>
    <m/>
    <n v="0"/>
    <m/>
    <s v="1200"/>
    <n v="0"/>
    <s v="1300"/>
    <m/>
    <s v="1200"/>
    <s v="1200"/>
    <s v="1200"/>
    <s v="168"/>
    <s v="1132"/>
    <s v="87.08"/>
    <m/>
    <m/>
    <m/>
    <m/>
    <m/>
    <m/>
    <s v="860"/>
    <s v="收银刘美英,彭刚"/>
    <m/>
    <m/>
    <m/>
    <m/>
    <n v="0"/>
    <m/>
    <m/>
    <m/>
    <m/>
    <m/>
    <m/>
    <m/>
    <m/>
    <m/>
    <n v="20210101079"/>
    <n v="0"/>
    <n v="0"/>
    <n v="1200"/>
    <n v="1200"/>
    <n v="100"/>
    <n v="1300"/>
    <n v="0"/>
    <x v="0"/>
    <s v="2021-00"/>
    <s v="2021-01"/>
    <x v="3"/>
    <n v="60000"/>
    <n v="210000"/>
  </r>
  <r>
    <s v="2021-01-01"/>
    <s v="外卖台"/>
    <s v="001"/>
    <s v="已离场"/>
    <x v="4"/>
    <s v="其他"/>
    <m/>
    <s v="自来客"/>
    <m/>
    <m/>
    <x v="16"/>
    <m/>
    <x v="12"/>
    <m/>
    <m/>
    <m/>
    <m/>
    <s v=" 18:17"/>
    <s v=" 02:11"/>
    <s v="7小时53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s v="495"/>
    <s v="-495"/>
    <m/>
    <s v="22734"/>
    <s v="6200"/>
    <s v="788"/>
    <s v="4400"/>
    <m/>
    <m/>
    <s v="18607"/>
    <s v="彭刚,收银刘美英"/>
    <m/>
    <m/>
    <m/>
    <m/>
    <n v="0"/>
    <m/>
    <m/>
    <m/>
    <m/>
    <m/>
    <s v="69"/>
    <s v="3"/>
    <m/>
    <m/>
    <n v="20210101001"/>
    <n v="0"/>
    <n v="0"/>
    <n v="0"/>
    <n v="0"/>
    <n v="0"/>
    <n v="0"/>
    <n v="0"/>
    <x v="0"/>
    <s v="2021-00"/>
    <s v="2021-01"/>
    <x v="12"/>
    <n v="0"/>
    <n v="0"/>
  </r>
  <r>
    <s v="2021-01-01"/>
    <s v="纪梵希"/>
    <s v="017"/>
    <s v="已离场"/>
    <x v="2"/>
    <s v="包厢"/>
    <m/>
    <s v="消费台"/>
    <m/>
    <m/>
    <x v="40"/>
    <s v="店长"/>
    <x v="18"/>
    <s v="李文"/>
    <m/>
    <m/>
    <m/>
    <s v=" 21:12"/>
    <s v=" 00:16"/>
    <s v="3小时3分"/>
    <s v="0"/>
    <m/>
    <m/>
    <m/>
    <m/>
    <n v="0"/>
    <n v="0"/>
    <n v="0"/>
    <m/>
    <s v="20"/>
    <m/>
    <m/>
    <m/>
    <n v="20"/>
    <s v="20"/>
    <s v="20"/>
    <s v="20"/>
    <m/>
    <m/>
    <m/>
    <m/>
    <m/>
    <n v="0"/>
    <m/>
    <n v="0"/>
    <n v="0"/>
    <n v="0"/>
    <n v="0"/>
    <n v="0"/>
    <m/>
    <n v="0"/>
    <m/>
    <m/>
    <n v="0"/>
    <s v="20"/>
    <m/>
    <s v="20"/>
    <s v="20"/>
    <m/>
    <s v="32"/>
    <s v="-12"/>
    <s v="-60"/>
    <m/>
    <m/>
    <m/>
    <m/>
    <m/>
    <m/>
    <s v="3284"/>
    <s v="彭刚"/>
    <m/>
    <m/>
    <m/>
    <m/>
    <n v="0"/>
    <m/>
    <m/>
    <m/>
    <m/>
    <m/>
    <m/>
    <m/>
    <m/>
    <m/>
    <n v="20210101017"/>
    <n v="0"/>
    <n v="0"/>
    <n v="20"/>
    <n v="20"/>
    <n v="0"/>
    <n v="20"/>
    <n v="0"/>
    <x v="0"/>
    <s v="2021-00"/>
    <s v="2021-01"/>
    <x v="17"/>
    <n v="0"/>
    <n v="0"/>
  </r>
  <r>
    <s v="2021-01-01"/>
    <s v="纪梵希"/>
    <s v="072"/>
    <s v="已离场"/>
    <x v="2"/>
    <s v="包厢"/>
    <s v="V18"/>
    <s v="宴请"/>
    <m/>
    <s v="17718085256"/>
    <x v="41"/>
    <s v="销售经理"/>
    <x v="11"/>
    <s v="五部曾珂(离职）"/>
    <s v="宴请"/>
    <m/>
    <m/>
    <s v=" 00:24"/>
    <s v=" 02:11"/>
    <s v="1小时46分"/>
    <s v="0"/>
    <m/>
    <m/>
    <m/>
    <s v="100"/>
    <n v="0"/>
    <n v="100"/>
    <n v="0"/>
    <m/>
    <m/>
    <m/>
    <m/>
    <m/>
    <n v="0"/>
    <s v="100"/>
    <s v="100"/>
    <m/>
    <s v="100"/>
    <m/>
    <m/>
    <m/>
    <m/>
    <n v="0"/>
    <m/>
    <n v="0"/>
    <n v="0"/>
    <n v="0"/>
    <n v="0"/>
    <n v="0"/>
    <m/>
    <n v="0"/>
    <m/>
    <m/>
    <n v="0"/>
    <s v="100"/>
    <m/>
    <m/>
    <m/>
    <m/>
    <s v="135"/>
    <s v="-35"/>
    <s v="-35"/>
    <m/>
    <m/>
    <m/>
    <m/>
    <m/>
    <m/>
    <s v="868"/>
    <s v="彭刚"/>
    <m/>
    <m/>
    <m/>
    <m/>
    <n v="0"/>
    <m/>
    <m/>
    <m/>
    <m/>
    <m/>
    <m/>
    <m/>
    <s v="21"/>
    <m/>
    <n v="20210101072"/>
    <n v="0"/>
    <n v="0"/>
    <n v="0"/>
    <n v="0"/>
    <n v="100"/>
    <n v="100"/>
    <n v="0"/>
    <x v="0"/>
    <s v="2021-00"/>
    <s v="2021-01"/>
    <x v="11"/>
    <n v="40000"/>
    <n v="200000"/>
  </r>
  <r>
    <s v="2021-01-02"/>
    <s v="666"/>
    <s v="050"/>
    <s v="已离场"/>
    <x v="0"/>
    <s v="卡座"/>
    <m/>
    <s v="宴请"/>
    <m/>
    <s v="16684888588"/>
    <x v="42"/>
    <s v="市场部"/>
    <x v="16"/>
    <s v="市场曹梦倩"/>
    <s v="宴请"/>
    <m/>
    <m/>
    <s v=" 23:16"/>
    <s v=" 01:47"/>
    <s v="2小时31分"/>
    <s v="0"/>
    <m/>
    <m/>
    <m/>
    <s v="100"/>
    <n v="0"/>
    <n v="100"/>
    <n v="0"/>
    <s v="688"/>
    <s v="20"/>
    <m/>
    <m/>
    <m/>
    <n v="708"/>
    <s v="808"/>
    <s v="808"/>
    <s v="20"/>
    <m/>
    <m/>
    <s v="788"/>
    <m/>
    <m/>
    <n v="0"/>
    <m/>
    <n v="0"/>
    <n v="0"/>
    <n v="0"/>
    <n v="0"/>
    <n v="0"/>
    <m/>
    <n v="0"/>
    <m/>
    <m/>
    <n v="0"/>
    <s v="808"/>
    <m/>
    <s v="708"/>
    <s v="708"/>
    <m/>
    <s v="158"/>
    <s v="650"/>
    <s v="80.45"/>
    <m/>
    <m/>
    <m/>
    <m/>
    <m/>
    <m/>
    <s v="2328"/>
    <s v="彭刚"/>
    <m/>
    <m/>
    <m/>
    <m/>
    <n v="0"/>
    <m/>
    <m/>
    <m/>
    <m/>
    <m/>
    <s v="1"/>
    <m/>
    <m/>
    <m/>
    <n v="20210102050"/>
    <n v="0"/>
    <n v="0"/>
    <n v="708"/>
    <n v="708"/>
    <n v="100"/>
    <n v="808"/>
    <n v="0"/>
    <x v="0"/>
    <s v="2021-00"/>
    <s v="2021-01"/>
    <x v="16"/>
    <n v="20000"/>
    <n v="60000"/>
  </r>
  <r>
    <s v="2021-01-02"/>
    <s v="888"/>
    <s v="049"/>
    <s v="已离场"/>
    <x v="0"/>
    <s v="卡座"/>
    <m/>
    <s v="宴请+消费"/>
    <s v="梓桐"/>
    <s v="18084102012"/>
    <x v="36"/>
    <s v="销售经理"/>
    <x v="14"/>
    <s v="七部王涛"/>
    <s v="宴请+消费"/>
    <m/>
    <m/>
    <s v=" 23:14"/>
    <s v=" 01:48"/>
    <s v="2小时33分"/>
    <s v="0"/>
    <m/>
    <m/>
    <m/>
    <s v="100"/>
    <n v="0"/>
    <n v="100"/>
    <n v="0"/>
    <s v="1200"/>
    <s v="20"/>
    <m/>
    <s v="400"/>
    <m/>
    <n v="1620"/>
    <s v="1720"/>
    <s v="1720"/>
    <s v="520"/>
    <m/>
    <m/>
    <m/>
    <m/>
    <m/>
    <n v="0"/>
    <m/>
    <n v="0"/>
    <n v="0"/>
    <n v="0"/>
    <n v="0"/>
    <n v="0"/>
    <m/>
    <n v="0"/>
    <m/>
    <s v="1200"/>
    <n v="0"/>
    <s v="1720"/>
    <m/>
    <s v="1620"/>
    <s v="1620"/>
    <s v="1200"/>
    <s v="201"/>
    <s v="1519"/>
    <s v="88.31"/>
    <m/>
    <m/>
    <m/>
    <m/>
    <m/>
    <m/>
    <s v="868"/>
    <s v="彭刚"/>
    <m/>
    <m/>
    <m/>
    <m/>
    <n v="0"/>
    <m/>
    <m/>
    <m/>
    <m/>
    <m/>
    <m/>
    <m/>
    <m/>
    <m/>
    <n v="20210102049"/>
    <n v="100"/>
    <n v="0"/>
    <n v="1520"/>
    <n v="1620"/>
    <n v="100"/>
    <n v="1720"/>
    <n v="0"/>
    <x v="0"/>
    <s v="2021-00"/>
    <s v="2021-01"/>
    <x v="14"/>
    <n v="70000"/>
    <n v="300000"/>
  </r>
  <r>
    <s v="2021-01-02"/>
    <s v="K01"/>
    <s v="019"/>
    <s v="已离场"/>
    <x v="1"/>
    <s v="卡座"/>
    <m/>
    <s v="消费台"/>
    <s v="张乾"/>
    <s v="13327737774"/>
    <x v="43"/>
    <s v="销售经理"/>
    <x v="15"/>
    <s v="一部管毓寿"/>
    <m/>
    <m/>
    <m/>
    <s v=" 22:10"/>
    <s v=" 01:55"/>
    <s v="3小时45分"/>
    <s v="0"/>
    <m/>
    <m/>
    <m/>
    <s v="100"/>
    <n v="0"/>
    <n v="100"/>
    <n v="0"/>
    <m/>
    <s v="20"/>
    <m/>
    <m/>
    <m/>
    <n v="20"/>
    <s v="120"/>
    <s v="120"/>
    <m/>
    <m/>
    <m/>
    <m/>
    <m/>
    <m/>
    <n v="0"/>
    <m/>
    <n v="0"/>
    <n v="0"/>
    <n v="0"/>
    <n v="0"/>
    <n v="0"/>
    <m/>
    <n v="0"/>
    <m/>
    <s v="120"/>
    <n v="0"/>
    <s v="120"/>
    <m/>
    <s v="20"/>
    <s v="20"/>
    <s v="20"/>
    <s v="185"/>
    <s v="-65"/>
    <s v="-54.17"/>
    <m/>
    <m/>
    <m/>
    <m/>
    <m/>
    <m/>
    <s v="2807"/>
    <s v="收银刘美英"/>
    <m/>
    <m/>
    <m/>
    <m/>
    <n v="0"/>
    <m/>
    <m/>
    <m/>
    <m/>
    <m/>
    <s v="16"/>
    <m/>
    <s v="15"/>
    <m/>
    <n v="20210102019"/>
    <n v="0"/>
    <n v="0"/>
    <n v="20"/>
    <n v="20"/>
    <n v="100"/>
    <n v="120"/>
    <n v="0"/>
    <x v="0"/>
    <s v="2021-00"/>
    <s v="2021-01"/>
    <x v="15"/>
    <n v="60000"/>
    <n v="210000"/>
  </r>
  <r>
    <s v="2021-01-02"/>
    <s v="K02"/>
    <s v="036"/>
    <s v="已离场"/>
    <x v="1"/>
    <s v="卡座"/>
    <m/>
    <s v="宴请"/>
    <m/>
    <s v="19984586835"/>
    <x v="44"/>
    <s v="国际部"/>
    <x v="4"/>
    <s v="国际李义"/>
    <s v="宴请"/>
    <m/>
    <m/>
    <s v=" 22:53"/>
    <s v=" 00:56"/>
    <s v="2小时3分"/>
    <s v="0"/>
    <m/>
    <m/>
    <m/>
    <s v="100"/>
    <n v="0"/>
    <n v="100"/>
    <n v="0"/>
    <m/>
    <m/>
    <s v="25"/>
    <m/>
    <m/>
    <n v="25"/>
    <s v="125"/>
    <s v="125"/>
    <s v="125"/>
    <m/>
    <m/>
    <m/>
    <m/>
    <m/>
    <n v="0"/>
    <m/>
    <n v="0"/>
    <n v="0"/>
    <n v="0"/>
    <n v="0"/>
    <n v="0"/>
    <m/>
    <n v="0"/>
    <m/>
    <m/>
    <n v="0"/>
    <s v="125"/>
    <m/>
    <s v="25"/>
    <s v="25"/>
    <m/>
    <s v="106"/>
    <s v="19"/>
    <s v="15.20"/>
    <m/>
    <m/>
    <m/>
    <m/>
    <m/>
    <m/>
    <s v="688"/>
    <s v="彭刚"/>
    <m/>
    <m/>
    <m/>
    <m/>
    <n v="0"/>
    <m/>
    <m/>
    <m/>
    <m/>
    <m/>
    <s v="31"/>
    <m/>
    <s v="34"/>
    <m/>
    <n v="20210102036"/>
    <n v="0"/>
    <n v="0"/>
    <n v="25"/>
    <n v="25"/>
    <n v="100"/>
    <n v="125"/>
    <n v="0"/>
    <x v="0"/>
    <s v="2021-00"/>
    <s v="2021-01"/>
    <x v="4"/>
    <n v="60000"/>
    <n v="160000"/>
  </r>
  <r>
    <s v="2021-01-02"/>
    <s v="K03"/>
    <s v="034"/>
    <s v="已离场"/>
    <x v="1"/>
    <s v="卡座"/>
    <m/>
    <s v="宴请"/>
    <m/>
    <s v="18748747625"/>
    <x v="45"/>
    <s v="服务员"/>
    <x v="5"/>
    <s v="运营杨伯波"/>
    <s v="宴请"/>
    <m/>
    <m/>
    <s v=" 22:51"/>
    <s v=" 00:40"/>
    <s v="1小时48分"/>
    <s v="0"/>
    <m/>
    <m/>
    <m/>
    <s v="100"/>
    <n v="0"/>
    <n v="100"/>
    <n v="0"/>
    <s v="25"/>
    <m/>
    <m/>
    <m/>
    <m/>
    <n v="25"/>
    <s v="125"/>
    <s v="125"/>
    <s v="25"/>
    <s v="100"/>
    <m/>
    <m/>
    <m/>
    <m/>
    <n v="0"/>
    <m/>
    <n v="0"/>
    <n v="0"/>
    <n v="0"/>
    <n v="0"/>
    <n v="0"/>
    <m/>
    <n v="0"/>
    <m/>
    <m/>
    <n v="0"/>
    <s v="125"/>
    <m/>
    <s v="25"/>
    <s v="25"/>
    <m/>
    <s v="108"/>
    <s v="17"/>
    <s v="13.60"/>
    <m/>
    <m/>
    <m/>
    <m/>
    <m/>
    <m/>
    <s v="688"/>
    <s v="彭刚"/>
    <m/>
    <m/>
    <m/>
    <m/>
    <n v="0"/>
    <m/>
    <m/>
    <m/>
    <m/>
    <m/>
    <m/>
    <m/>
    <m/>
    <m/>
    <n v="20210102034"/>
    <n v="0"/>
    <n v="0"/>
    <n v="25"/>
    <n v="25"/>
    <n v="100"/>
    <n v="125"/>
    <n v="0"/>
    <x v="0"/>
    <s v="2021-00"/>
    <s v="2021-01"/>
    <x v="5"/>
    <n v="0"/>
    <n v="35000"/>
  </r>
  <r>
    <s v="2021-01-02"/>
    <s v="K03"/>
    <s v="070"/>
    <s v="已离场"/>
    <x v="1"/>
    <s v="卡座"/>
    <m/>
    <s v="宴请"/>
    <m/>
    <s v="15585835435"/>
    <x v="13"/>
    <s v="销售经理"/>
    <x v="10"/>
    <s v="二部李梅梅"/>
    <s v="宴请"/>
    <m/>
    <m/>
    <s v=" 00:53"/>
    <s v=" 01:56"/>
    <s v="1小时3分"/>
    <s v="0"/>
    <m/>
    <m/>
    <m/>
    <s v="100"/>
    <n v="0"/>
    <n v="100"/>
    <n v="0"/>
    <m/>
    <m/>
    <m/>
    <m/>
    <m/>
    <n v="0"/>
    <s v="100"/>
    <s v="100"/>
    <m/>
    <m/>
    <m/>
    <s v="100"/>
    <m/>
    <m/>
    <n v="0"/>
    <m/>
    <n v="0"/>
    <n v="0"/>
    <n v="0"/>
    <n v="0"/>
    <n v="0"/>
    <m/>
    <n v="0"/>
    <m/>
    <m/>
    <n v="0"/>
    <s v="100"/>
    <m/>
    <m/>
    <m/>
    <m/>
    <s v="106"/>
    <s v="-6"/>
    <s v="-6"/>
    <m/>
    <m/>
    <m/>
    <m/>
    <m/>
    <m/>
    <s v="688"/>
    <s v="彭刚"/>
    <m/>
    <m/>
    <m/>
    <m/>
    <n v="0"/>
    <m/>
    <m/>
    <m/>
    <m/>
    <m/>
    <m/>
    <m/>
    <m/>
    <m/>
    <n v="20210102070"/>
    <n v="0"/>
    <n v="0"/>
    <n v="0"/>
    <n v="0"/>
    <n v="100"/>
    <n v="100"/>
    <n v="0"/>
    <x v="0"/>
    <s v="2021-00"/>
    <s v="2021-01"/>
    <x v="10"/>
    <n v="70000"/>
    <n v="250000"/>
  </r>
  <r>
    <s v="2021-01-02"/>
    <s v="K05"/>
    <s v="031"/>
    <s v="已离场"/>
    <x v="1"/>
    <s v="卡座"/>
    <m/>
    <s v="宴请"/>
    <m/>
    <s v="17586449641"/>
    <x v="46"/>
    <s v="销售经理"/>
    <x v="13"/>
    <s v="先锋李文城"/>
    <s v="宴请"/>
    <m/>
    <m/>
    <s v=" 22:44"/>
    <s v=" 01:56"/>
    <s v="3小时12分"/>
    <s v="0"/>
    <m/>
    <m/>
    <m/>
    <s v="100"/>
    <n v="0"/>
    <n v="100"/>
    <n v="0"/>
    <m/>
    <m/>
    <m/>
    <m/>
    <m/>
    <n v="0"/>
    <s v="100"/>
    <s v="100"/>
    <m/>
    <m/>
    <m/>
    <s v="100"/>
    <m/>
    <m/>
    <n v="0"/>
    <m/>
    <n v="0"/>
    <n v="0"/>
    <n v="0"/>
    <n v="0"/>
    <n v="0"/>
    <m/>
    <n v="0"/>
    <m/>
    <m/>
    <n v="0"/>
    <s v="100"/>
    <m/>
    <m/>
    <m/>
    <m/>
    <s v="106"/>
    <s v="-6"/>
    <s v="-6"/>
    <m/>
    <m/>
    <m/>
    <m/>
    <m/>
    <m/>
    <s v="688"/>
    <s v="彭刚"/>
    <m/>
    <m/>
    <m/>
    <m/>
    <n v="0"/>
    <m/>
    <m/>
    <m/>
    <m/>
    <m/>
    <m/>
    <m/>
    <s v="10"/>
    <m/>
    <n v="20210102031"/>
    <n v="0"/>
    <n v="0"/>
    <n v="0"/>
    <n v="0"/>
    <n v="100"/>
    <n v="100"/>
    <n v="0"/>
    <x v="0"/>
    <s v="2021-00"/>
    <s v="2021-01"/>
    <x v="13"/>
    <n v="50000"/>
    <n v="220000"/>
  </r>
  <r>
    <s v="2021-01-02"/>
    <s v="K06"/>
    <s v="042"/>
    <s v="已离场"/>
    <x v="1"/>
    <s v="卡座"/>
    <m/>
    <s v="消费台"/>
    <m/>
    <s v="15599537400"/>
    <x v="47"/>
    <s v="销售副总"/>
    <x v="7"/>
    <s v="九部王亚轩"/>
    <m/>
    <m/>
    <m/>
    <s v=" 23:03"/>
    <s v=" 01:56"/>
    <s v="2小时52分"/>
    <s v="0"/>
    <m/>
    <m/>
    <m/>
    <s v="100"/>
    <n v="0"/>
    <n v="100"/>
    <n v="0"/>
    <s v="788"/>
    <m/>
    <m/>
    <m/>
    <m/>
    <n v="788"/>
    <s v="888"/>
    <s v="888"/>
    <s v="888"/>
    <m/>
    <m/>
    <m/>
    <m/>
    <m/>
    <n v="0"/>
    <m/>
    <n v="0"/>
    <n v="0"/>
    <n v="0"/>
    <n v="0"/>
    <n v="0"/>
    <m/>
    <n v="0"/>
    <m/>
    <m/>
    <n v="0"/>
    <s v="888"/>
    <m/>
    <s v="788"/>
    <s v="788"/>
    <m/>
    <s v="122"/>
    <s v="766"/>
    <s v="86.26"/>
    <m/>
    <m/>
    <m/>
    <m/>
    <m/>
    <m/>
    <m/>
    <m/>
    <m/>
    <m/>
    <m/>
    <m/>
    <n v="0"/>
    <m/>
    <m/>
    <m/>
    <m/>
    <m/>
    <m/>
    <m/>
    <m/>
    <m/>
    <n v="20210102042"/>
    <n v="0"/>
    <n v="0"/>
    <n v="788"/>
    <n v="788"/>
    <n v="100"/>
    <n v="888"/>
    <n v="0"/>
    <x v="0"/>
    <s v="2021-00"/>
    <s v="2021-01"/>
    <x v="7"/>
    <n v="50000"/>
    <n v="200000"/>
  </r>
  <r>
    <s v="2021-01-02"/>
    <s v="K07"/>
    <s v="015"/>
    <s v="已离场"/>
    <x v="1"/>
    <s v="卡座"/>
    <m/>
    <s v="消费台"/>
    <m/>
    <s v="18285845381"/>
    <x v="15"/>
    <s v="销售经理"/>
    <x v="11"/>
    <s v="五部熊欢"/>
    <m/>
    <m/>
    <m/>
    <s v=" 21:33"/>
    <s v=" 01:55"/>
    <s v="4小时22分"/>
    <s v="0"/>
    <m/>
    <m/>
    <m/>
    <s v="100"/>
    <n v="0"/>
    <n v="100"/>
    <n v="0"/>
    <s v="588"/>
    <m/>
    <m/>
    <m/>
    <m/>
    <n v="588"/>
    <s v="688"/>
    <s v="688"/>
    <m/>
    <m/>
    <m/>
    <m/>
    <m/>
    <m/>
    <n v="0"/>
    <s v="688"/>
    <n v="0"/>
    <n v="0"/>
    <n v="0"/>
    <n v="0"/>
    <n v="0"/>
    <m/>
    <n v="0"/>
    <m/>
    <m/>
    <n v="0"/>
    <s v="688"/>
    <m/>
    <s v="588"/>
    <s v="588"/>
    <m/>
    <s v="131"/>
    <s v="557"/>
    <s v="80.96"/>
    <m/>
    <m/>
    <m/>
    <m/>
    <m/>
    <m/>
    <s v="63"/>
    <s v="五部陈永勇"/>
    <m/>
    <m/>
    <m/>
    <m/>
    <n v="0"/>
    <m/>
    <m/>
    <m/>
    <m/>
    <m/>
    <m/>
    <m/>
    <m/>
    <m/>
    <n v="20210102015"/>
    <n v="0"/>
    <n v="0"/>
    <n v="588"/>
    <n v="588"/>
    <n v="100"/>
    <n v="688"/>
    <n v="0"/>
    <x v="0"/>
    <s v="2021-00"/>
    <s v="2021-01"/>
    <x v="11"/>
    <n v="40000"/>
    <n v="200000"/>
  </r>
  <r>
    <s v="2021-01-02"/>
    <s v="K08"/>
    <s v="025"/>
    <s v="已离场"/>
    <x v="1"/>
    <s v="卡座"/>
    <m/>
    <s v="宴请+消费"/>
    <m/>
    <s v="18708688476"/>
    <x v="48"/>
    <s v="销售经理"/>
    <x v="11"/>
    <s v="五部王红军"/>
    <s v="宴请+消费"/>
    <m/>
    <m/>
    <s v=" 22:23"/>
    <s v=" 01:55"/>
    <s v="3小时31分"/>
    <s v="0"/>
    <m/>
    <m/>
    <m/>
    <s v="100"/>
    <n v="0"/>
    <n v="100"/>
    <n v="0"/>
    <s v="1286"/>
    <m/>
    <m/>
    <m/>
    <m/>
    <n v="1286"/>
    <s v="1386"/>
    <s v="1386"/>
    <s v="100"/>
    <m/>
    <m/>
    <m/>
    <m/>
    <m/>
    <n v="0"/>
    <s v="1286"/>
    <n v="0"/>
    <n v="0"/>
    <n v="0"/>
    <n v="0"/>
    <n v="0"/>
    <m/>
    <n v="0"/>
    <m/>
    <m/>
    <n v="0"/>
    <s v="1386"/>
    <m/>
    <s v="1286"/>
    <s v="1286"/>
    <m/>
    <s v="168"/>
    <s v="1218"/>
    <s v="87.88"/>
    <m/>
    <m/>
    <m/>
    <m/>
    <m/>
    <m/>
    <s v="768"/>
    <s v="彭刚"/>
    <m/>
    <m/>
    <m/>
    <m/>
    <n v="0"/>
    <m/>
    <m/>
    <m/>
    <m/>
    <m/>
    <m/>
    <m/>
    <m/>
    <m/>
    <n v="20210102025"/>
    <n v="0"/>
    <n v="0"/>
    <n v="1286"/>
    <n v="1286"/>
    <n v="100"/>
    <n v="1386"/>
    <n v="0"/>
    <x v="0"/>
    <s v="2021-00"/>
    <s v="2021-01"/>
    <x v="11"/>
    <n v="40000"/>
    <n v="200000"/>
  </r>
  <r>
    <s v="2021-01-02"/>
    <s v="K09"/>
    <s v="026"/>
    <s v="已离场"/>
    <x v="1"/>
    <s v="卡座"/>
    <m/>
    <s v="宴请+消费"/>
    <m/>
    <s v="13312395005"/>
    <x v="49"/>
    <s v="销售经理"/>
    <x v="15"/>
    <s v="一部赵双"/>
    <s v="宴请+消费"/>
    <m/>
    <m/>
    <s v=" 22:24"/>
    <s v=" 01:55"/>
    <s v="3小时31分"/>
    <s v="0"/>
    <m/>
    <m/>
    <m/>
    <s v="100"/>
    <n v="0"/>
    <n v="100"/>
    <n v="300"/>
    <s v="888"/>
    <m/>
    <m/>
    <m/>
    <m/>
    <n v="1188"/>
    <s v="1288"/>
    <s v="1288"/>
    <s v="1288"/>
    <m/>
    <m/>
    <m/>
    <m/>
    <m/>
    <n v="0"/>
    <m/>
    <n v="0"/>
    <n v="0"/>
    <n v="0"/>
    <n v="0"/>
    <n v="0"/>
    <m/>
    <n v="0"/>
    <m/>
    <m/>
    <n v="0"/>
    <s v="1288"/>
    <m/>
    <s v="1188"/>
    <s v="1188"/>
    <m/>
    <s v="160"/>
    <s v="1128"/>
    <s v="87.58"/>
    <m/>
    <m/>
    <m/>
    <m/>
    <m/>
    <m/>
    <s v="768"/>
    <s v="彭刚"/>
    <m/>
    <m/>
    <m/>
    <m/>
    <n v="0"/>
    <m/>
    <m/>
    <m/>
    <m/>
    <m/>
    <s v="5"/>
    <m/>
    <s v="8"/>
    <m/>
    <n v="20210102026"/>
    <n v="0"/>
    <n v="0"/>
    <n v="888"/>
    <n v="888"/>
    <n v="400"/>
    <n v="1288"/>
    <n v="0"/>
    <x v="0"/>
    <s v="2021-00"/>
    <s v="2021-01"/>
    <x v="15"/>
    <n v="60000"/>
    <n v="210000"/>
  </r>
  <r>
    <s v="2021-01-02"/>
    <s v="K10"/>
    <s v="004"/>
    <s v="已离场"/>
    <x v="1"/>
    <s v="卡座"/>
    <m/>
    <s v="消费台"/>
    <m/>
    <s v="15519674390"/>
    <x v="50"/>
    <s v="工程部"/>
    <x v="19"/>
    <s v="钱东棂"/>
    <s v="生日台"/>
    <m/>
    <m/>
    <s v=" 20:51"/>
    <s v=" 00:15"/>
    <s v="3小时23分"/>
    <s v="0"/>
    <m/>
    <m/>
    <m/>
    <s v="100"/>
    <n v="0"/>
    <n v="100"/>
    <n v="0"/>
    <s v="1276"/>
    <m/>
    <m/>
    <m/>
    <m/>
    <n v="1276"/>
    <s v="1376"/>
    <s v="1376"/>
    <s v="1376"/>
    <m/>
    <m/>
    <m/>
    <m/>
    <m/>
    <n v="0"/>
    <m/>
    <n v="0"/>
    <n v="0"/>
    <n v="0"/>
    <n v="0"/>
    <n v="0"/>
    <m/>
    <n v="0"/>
    <m/>
    <m/>
    <n v="0"/>
    <s v="1376"/>
    <m/>
    <s v="1276"/>
    <s v="1276"/>
    <m/>
    <s v="236"/>
    <s v="1140"/>
    <s v="82.85"/>
    <m/>
    <m/>
    <m/>
    <m/>
    <m/>
    <m/>
    <s v="2340"/>
    <s v="彭刚"/>
    <m/>
    <m/>
    <m/>
    <m/>
    <n v="0"/>
    <m/>
    <m/>
    <m/>
    <m/>
    <m/>
    <m/>
    <m/>
    <m/>
    <m/>
    <n v="20210102004"/>
    <n v="0"/>
    <n v="0"/>
    <n v="1276"/>
    <n v="1276"/>
    <n v="100"/>
    <n v="1376"/>
    <n v="0"/>
    <x v="0"/>
    <s v="2021-00"/>
    <s v="2021-01"/>
    <x v="18"/>
    <n v="0"/>
    <n v="0"/>
  </r>
  <r>
    <s v="2021-01-02"/>
    <s v="K11"/>
    <s v="021"/>
    <s v="已离场"/>
    <x v="1"/>
    <s v="卡座"/>
    <m/>
    <s v="消费台"/>
    <m/>
    <s v="18984448082"/>
    <x v="24"/>
    <s v="国际部"/>
    <x v="4"/>
    <s v="国际部刘煜祺"/>
    <m/>
    <m/>
    <m/>
    <s v=" 22:13"/>
    <s v=" 01:55"/>
    <s v="3小时42分"/>
    <s v="0"/>
    <m/>
    <m/>
    <m/>
    <s v="100"/>
    <n v="0"/>
    <n v="100"/>
    <n v="0"/>
    <s v="796"/>
    <s v="20"/>
    <m/>
    <m/>
    <m/>
    <n v="816"/>
    <s v="916"/>
    <s v="916"/>
    <s v="916"/>
    <m/>
    <m/>
    <m/>
    <m/>
    <m/>
    <n v="0"/>
    <m/>
    <n v="0"/>
    <n v="0"/>
    <n v="0"/>
    <n v="0"/>
    <n v="0"/>
    <m/>
    <n v="0"/>
    <m/>
    <m/>
    <n v="0"/>
    <s v="916"/>
    <m/>
    <s v="816"/>
    <s v="816"/>
    <m/>
    <s v="164"/>
    <s v="752"/>
    <s v="82.10"/>
    <m/>
    <m/>
    <m/>
    <m/>
    <m/>
    <m/>
    <s v="139"/>
    <s v="收银刘美英"/>
    <m/>
    <m/>
    <m/>
    <m/>
    <n v="0"/>
    <m/>
    <m/>
    <m/>
    <m/>
    <m/>
    <m/>
    <m/>
    <m/>
    <m/>
    <n v="20210102021"/>
    <n v="0"/>
    <n v="0"/>
    <n v="816"/>
    <n v="816"/>
    <n v="100"/>
    <n v="916"/>
    <n v="0"/>
    <x v="0"/>
    <s v="2021-00"/>
    <s v="2021-01"/>
    <x v="4"/>
    <n v="60000"/>
    <n v="160000"/>
  </r>
  <r>
    <s v="2021-01-02"/>
    <s v="K12"/>
    <s v="048"/>
    <s v="已离场"/>
    <x v="1"/>
    <s v="卡座"/>
    <m/>
    <s v="宴请+消费"/>
    <s v="谢茂宇"/>
    <s v="19908585191"/>
    <x v="51"/>
    <s v="销售经理"/>
    <x v="13"/>
    <s v="先锋-聂登雄"/>
    <s v="宴请+消费"/>
    <m/>
    <m/>
    <s v=" 23:12"/>
    <s v=" 01:54"/>
    <s v="2小时42分"/>
    <s v="0"/>
    <m/>
    <m/>
    <m/>
    <s v="100"/>
    <n v="0"/>
    <n v="100"/>
    <n v="0"/>
    <s v="100"/>
    <s v="20"/>
    <m/>
    <m/>
    <m/>
    <n v="120"/>
    <s v="220"/>
    <s v="220"/>
    <s v="220"/>
    <m/>
    <m/>
    <m/>
    <m/>
    <m/>
    <n v="0"/>
    <m/>
    <n v="0"/>
    <n v="0"/>
    <n v="0"/>
    <n v="0"/>
    <n v="0"/>
    <m/>
    <n v="0"/>
    <m/>
    <m/>
    <n v="0"/>
    <s v="220"/>
    <m/>
    <s v="120"/>
    <s v="120"/>
    <m/>
    <s v="147"/>
    <s v="73"/>
    <s v="33.18"/>
    <m/>
    <m/>
    <m/>
    <m/>
    <m/>
    <m/>
    <s v="896"/>
    <s v="彭刚,收银刘美英"/>
    <m/>
    <m/>
    <m/>
    <m/>
    <n v="0"/>
    <m/>
    <m/>
    <m/>
    <m/>
    <m/>
    <s v="25"/>
    <m/>
    <s v="30"/>
    <m/>
    <n v="20210102048"/>
    <n v="0"/>
    <n v="0"/>
    <n v="120"/>
    <n v="120"/>
    <n v="100"/>
    <n v="220"/>
    <n v="0"/>
    <x v="0"/>
    <s v="2021-00"/>
    <s v="2021-01"/>
    <x v="13"/>
    <n v="50000"/>
    <n v="220000"/>
  </r>
  <r>
    <s v="2021-01-02"/>
    <s v="K12"/>
    <s v="006"/>
    <s v="已离场"/>
    <x v="1"/>
    <s v="卡座"/>
    <m/>
    <s v="消费台"/>
    <m/>
    <s v="15555444884"/>
    <x v="49"/>
    <s v="销售经理"/>
    <x v="15"/>
    <s v="一部赵双"/>
    <m/>
    <m/>
    <m/>
    <s v=" 20:58"/>
    <s v=" 23:07"/>
    <s v="2小时9分"/>
    <s v="0"/>
    <m/>
    <m/>
    <m/>
    <s v="100"/>
    <n v="0"/>
    <n v="100"/>
    <n v="0"/>
    <s v="398"/>
    <m/>
    <m/>
    <m/>
    <m/>
    <n v="398"/>
    <s v="498"/>
    <s v="498"/>
    <s v="498"/>
    <m/>
    <m/>
    <m/>
    <m/>
    <m/>
    <n v="0"/>
    <m/>
    <n v="0"/>
    <n v="0"/>
    <n v="0"/>
    <n v="0"/>
    <n v="0"/>
    <m/>
    <n v="0"/>
    <m/>
    <m/>
    <n v="0"/>
    <s v="498"/>
    <m/>
    <s v="398"/>
    <s v="398"/>
    <m/>
    <s v="108"/>
    <s v="390"/>
    <s v="78.31"/>
    <m/>
    <m/>
    <m/>
    <m/>
    <m/>
    <m/>
    <m/>
    <m/>
    <m/>
    <m/>
    <m/>
    <m/>
    <n v="0"/>
    <m/>
    <m/>
    <m/>
    <m/>
    <m/>
    <s v="24"/>
    <m/>
    <s v="14"/>
    <m/>
    <n v="20210102006"/>
    <n v="0"/>
    <n v="0"/>
    <n v="398"/>
    <n v="398"/>
    <n v="100"/>
    <n v="498"/>
    <n v="0"/>
    <x v="0"/>
    <s v="2021-00"/>
    <s v="2021-01"/>
    <x v="15"/>
    <n v="60000"/>
    <n v="210000"/>
  </r>
  <r>
    <s v="2021-01-02"/>
    <s v="K13"/>
    <s v="002"/>
    <s v="已离场"/>
    <x v="1"/>
    <s v="卡座"/>
    <m/>
    <s v="宴请+消费"/>
    <s v="文明"/>
    <s v="17308940293"/>
    <x v="39"/>
    <s v="传送主管"/>
    <x v="5"/>
    <s v="传送-周意强"/>
    <s v="宴请+消费"/>
    <m/>
    <m/>
    <s v=" 20:33"/>
    <s v=" 00:11"/>
    <s v="3小时37分"/>
    <s v="0"/>
    <m/>
    <m/>
    <m/>
    <s v="100"/>
    <n v="0"/>
    <n v="100"/>
    <n v="0"/>
    <s v="588"/>
    <s v="20"/>
    <m/>
    <m/>
    <m/>
    <n v="608"/>
    <s v="708"/>
    <s v="708"/>
    <s v="708"/>
    <m/>
    <m/>
    <m/>
    <m/>
    <m/>
    <n v="0"/>
    <m/>
    <n v="0"/>
    <n v="0"/>
    <n v="0"/>
    <n v="0"/>
    <n v="0"/>
    <m/>
    <n v="0"/>
    <m/>
    <m/>
    <n v="0"/>
    <s v="708"/>
    <m/>
    <s v="608"/>
    <s v="608"/>
    <m/>
    <s v="161"/>
    <s v="547"/>
    <s v="77.26"/>
    <m/>
    <m/>
    <m/>
    <m/>
    <m/>
    <m/>
    <s v="844"/>
    <s v="彭刚"/>
    <m/>
    <m/>
    <m/>
    <m/>
    <n v="0"/>
    <m/>
    <m/>
    <m/>
    <m/>
    <m/>
    <m/>
    <m/>
    <s v="10"/>
    <m/>
    <n v="20210102002"/>
    <n v="0"/>
    <n v="0"/>
    <n v="608"/>
    <n v="608"/>
    <n v="100"/>
    <n v="708"/>
    <n v="0"/>
    <x v="0"/>
    <s v="2021-00"/>
    <s v="2021-01"/>
    <x v="5"/>
    <n v="0"/>
    <n v="35000"/>
  </r>
  <r>
    <s v="2021-01-02"/>
    <s v="K13"/>
    <s v="069"/>
    <s v="已离场"/>
    <x v="1"/>
    <s v="卡座"/>
    <m/>
    <s v="宴请"/>
    <m/>
    <s v="18664322175"/>
    <x v="52"/>
    <s v="销售经理"/>
    <x v="6"/>
    <s v="独立韩胜"/>
    <s v="宴请"/>
    <m/>
    <m/>
    <s v=" 00:51"/>
    <s v=" 01:54"/>
    <s v="1小时2分"/>
    <s v="0"/>
    <m/>
    <m/>
    <m/>
    <s v="100"/>
    <n v="0"/>
    <n v="100"/>
    <n v="0"/>
    <s v="398"/>
    <m/>
    <m/>
    <m/>
    <m/>
    <n v="398"/>
    <s v="498"/>
    <s v="498"/>
    <s v="498"/>
    <m/>
    <m/>
    <m/>
    <m/>
    <m/>
    <n v="0"/>
    <m/>
    <n v="0"/>
    <n v="0"/>
    <n v="0"/>
    <n v="0"/>
    <n v="0"/>
    <m/>
    <n v="0"/>
    <m/>
    <m/>
    <n v="0"/>
    <s v="498"/>
    <m/>
    <s v="398"/>
    <s v="398"/>
    <m/>
    <s v="137"/>
    <s v="361"/>
    <s v="72.49"/>
    <m/>
    <m/>
    <m/>
    <m/>
    <m/>
    <m/>
    <s v="768"/>
    <s v="彭刚"/>
    <m/>
    <m/>
    <m/>
    <m/>
    <n v="0"/>
    <m/>
    <m/>
    <m/>
    <m/>
    <m/>
    <m/>
    <m/>
    <m/>
    <m/>
    <n v="20210102069"/>
    <n v="0"/>
    <n v="0"/>
    <n v="398"/>
    <n v="398"/>
    <n v="100"/>
    <n v="498"/>
    <n v="0"/>
    <x v="0"/>
    <s v="2021-00"/>
    <s v="2021-01"/>
    <x v="6"/>
    <n v="70000"/>
    <n v="300000"/>
  </r>
  <r>
    <s v="2021-01-02"/>
    <s v="K15"/>
    <s v="005"/>
    <s v="已离场"/>
    <x v="1"/>
    <s v="卡座"/>
    <m/>
    <s v="消费台"/>
    <m/>
    <s v="18188085953"/>
    <x v="31"/>
    <s v="国际部"/>
    <x v="4"/>
    <s v="国际庞媛媛"/>
    <m/>
    <m/>
    <m/>
    <s v=" 20:52"/>
    <s v=" 23:37"/>
    <s v="2小时45分"/>
    <s v="0"/>
    <m/>
    <m/>
    <m/>
    <s v="100"/>
    <n v="0"/>
    <n v="100"/>
    <n v="0"/>
    <s v="888"/>
    <s v="20"/>
    <m/>
    <m/>
    <m/>
    <n v="908"/>
    <s v="1008"/>
    <s v="1008"/>
    <s v="1008"/>
    <m/>
    <m/>
    <m/>
    <m/>
    <m/>
    <n v="0"/>
    <m/>
    <n v="0"/>
    <n v="0"/>
    <n v="0"/>
    <n v="0"/>
    <n v="0"/>
    <m/>
    <n v="0"/>
    <m/>
    <m/>
    <n v="0"/>
    <s v="1008"/>
    <m/>
    <s v="908"/>
    <s v="908"/>
    <m/>
    <s v="132"/>
    <s v="876"/>
    <s v="86.90"/>
    <m/>
    <m/>
    <m/>
    <m/>
    <m/>
    <m/>
    <m/>
    <m/>
    <m/>
    <m/>
    <m/>
    <m/>
    <n v="0"/>
    <m/>
    <m/>
    <m/>
    <m/>
    <m/>
    <m/>
    <m/>
    <m/>
    <m/>
    <n v="20210102005"/>
    <n v="0"/>
    <n v="0"/>
    <n v="908"/>
    <n v="908"/>
    <n v="100"/>
    <n v="1008"/>
    <n v="0"/>
    <x v="0"/>
    <s v="2021-00"/>
    <s v="2021-01"/>
    <x v="4"/>
    <n v="60000"/>
    <n v="160000"/>
  </r>
  <r>
    <s v="2021-01-02"/>
    <s v="K15"/>
    <s v="054"/>
    <s v="已离场"/>
    <x v="1"/>
    <s v="卡座"/>
    <m/>
    <s v="宴请"/>
    <m/>
    <m/>
    <x v="0"/>
    <s v="自来客"/>
    <x v="0"/>
    <s v="自来客"/>
    <s v="宴请"/>
    <m/>
    <m/>
    <s v=" 23:42"/>
    <s v=" 01:53"/>
    <s v="2小时11分"/>
    <s v="0"/>
    <m/>
    <m/>
    <m/>
    <s v="100"/>
    <n v="0"/>
    <n v="100"/>
    <n v="0"/>
    <m/>
    <s v="20"/>
    <m/>
    <m/>
    <m/>
    <n v="20"/>
    <s v="120"/>
    <s v="120"/>
    <s v="120"/>
    <m/>
    <m/>
    <m/>
    <m/>
    <m/>
    <n v="0"/>
    <m/>
    <n v="0"/>
    <n v="0"/>
    <n v="0"/>
    <n v="0"/>
    <n v="0"/>
    <m/>
    <n v="0"/>
    <m/>
    <m/>
    <n v="0"/>
    <s v="120"/>
    <m/>
    <s v="20"/>
    <s v="20"/>
    <m/>
    <s v="130"/>
    <s v="-10"/>
    <s v="-8.33"/>
    <m/>
    <m/>
    <m/>
    <m/>
    <m/>
    <m/>
    <s v="768"/>
    <s v="彭刚"/>
    <m/>
    <m/>
    <m/>
    <m/>
    <n v="0"/>
    <m/>
    <m/>
    <m/>
    <m/>
    <m/>
    <m/>
    <m/>
    <m/>
    <m/>
    <n v="20210102054"/>
    <n v="0"/>
    <n v="0"/>
    <n v="20"/>
    <n v="20"/>
    <n v="100"/>
    <n v="120"/>
    <n v="0"/>
    <x v="0"/>
    <s v="2021-00"/>
    <s v="2021-01"/>
    <x v="0"/>
    <n v="0"/>
    <n v="0"/>
  </r>
  <r>
    <s v="2021-01-02"/>
    <s v="K16"/>
    <s v="024"/>
    <s v="已离场"/>
    <x v="1"/>
    <s v="卡座"/>
    <m/>
    <s v="宴请"/>
    <m/>
    <s v="18306954945"/>
    <x v="53"/>
    <s v="前厅经理"/>
    <x v="20"/>
    <s v="前厅黄彩芳"/>
    <s v="宴请"/>
    <m/>
    <m/>
    <s v=" 22:22"/>
    <s v=" 01:27"/>
    <s v="3小时4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06"/>
    <s v="-6"/>
    <s v="-6"/>
    <m/>
    <m/>
    <m/>
    <m/>
    <m/>
    <m/>
    <s v="688"/>
    <s v="彭刚"/>
    <m/>
    <m/>
    <m/>
    <m/>
    <n v="0"/>
    <m/>
    <m/>
    <m/>
    <m/>
    <m/>
    <m/>
    <m/>
    <m/>
    <m/>
    <n v="20210102024"/>
    <n v="0"/>
    <n v="0"/>
    <n v="0"/>
    <n v="0"/>
    <n v="100"/>
    <n v="100"/>
    <n v="0"/>
    <x v="0"/>
    <s v="2021-00"/>
    <s v="2021-01"/>
    <x v="19"/>
    <n v="0"/>
    <n v="0"/>
  </r>
  <r>
    <s v="2021-01-02"/>
    <s v="K17"/>
    <s v="056"/>
    <s v="已离场"/>
    <x v="1"/>
    <s v="卡座"/>
    <m/>
    <s v="宴请"/>
    <s v="李壮"/>
    <s v="15508585688"/>
    <x v="4"/>
    <s v="销售经理"/>
    <x v="3"/>
    <s v="八部任凯"/>
    <s v="宴请"/>
    <m/>
    <m/>
    <s v=" 00:06"/>
    <s v=" 01:53"/>
    <s v="1小时47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06"/>
    <s v="-6"/>
    <s v="-6"/>
    <m/>
    <m/>
    <m/>
    <m/>
    <m/>
    <m/>
    <s v="688"/>
    <s v="彭刚"/>
    <m/>
    <m/>
    <m/>
    <m/>
    <n v="0"/>
    <m/>
    <m/>
    <m/>
    <m/>
    <m/>
    <s v="14"/>
    <m/>
    <s v="12"/>
    <m/>
    <n v="20210102056"/>
    <n v="0"/>
    <n v="0"/>
    <n v="0"/>
    <n v="0"/>
    <n v="100"/>
    <n v="100"/>
    <n v="0"/>
    <x v="0"/>
    <s v="2021-00"/>
    <s v="2021-01"/>
    <x v="3"/>
    <n v="60000"/>
    <n v="210000"/>
  </r>
  <r>
    <s v="2021-01-02"/>
    <s v="K17"/>
    <s v="018"/>
    <s v="已离场"/>
    <x v="1"/>
    <s v="卡座"/>
    <m/>
    <s v="宴请"/>
    <m/>
    <s v="13116363292"/>
    <x v="25"/>
    <s v="国际部"/>
    <x v="4"/>
    <s v="国际陈光微"/>
    <s v="宴请"/>
    <m/>
    <m/>
    <s v=" 21:54"/>
    <s v=" 23:36"/>
    <s v="1小时41分"/>
    <s v="0"/>
    <m/>
    <m/>
    <m/>
    <s v="100"/>
    <n v="0"/>
    <n v="100"/>
    <n v="0"/>
    <m/>
    <s v="20"/>
    <m/>
    <m/>
    <m/>
    <n v="20"/>
    <s v="120"/>
    <s v="120"/>
    <s v="120"/>
    <m/>
    <m/>
    <m/>
    <m/>
    <m/>
    <n v="0"/>
    <m/>
    <n v="0"/>
    <n v="0"/>
    <n v="0"/>
    <n v="0"/>
    <n v="0"/>
    <m/>
    <n v="0"/>
    <m/>
    <m/>
    <n v="0"/>
    <s v="120"/>
    <m/>
    <s v="20"/>
    <s v="20"/>
    <m/>
    <s v="130"/>
    <s v="-10"/>
    <s v="-8.33"/>
    <m/>
    <m/>
    <m/>
    <m/>
    <m/>
    <m/>
    <s v="768"/>
    <s v="彭刚"/>
    <m/>
    <m/>
    <m/>
    <m/>
    <n v="0"/>
    <m/>
    <m/>
    <m/>
    <m/>
    <m/>
    <m/>
    <m/>
    <m/>
    <m/>
    <n v="20210102018"/>
    <n v="0"/>
    <n v="0"/>
    <n v="20"/>
    <n v="20"/>
    <n v="100"/>
    <n v="120"/>
    <n v="0"/>
    <x v="0"/>
    <s v="2021-00"/>
    <s v="2021-01"/>
    <x v="4"/>
    <n v="60000"/>
    <n v="160000"/>
  </r>
  <r>
    <s v="2021-01-02"/>
    <s v="K18"/>
    <s v="020"/>
    <s v="已离场"/>
    <x v="1"/>
    <s v="卡座"/>
    <m/>
    <s v="宴请"/>
    <m/>
    <s v="18285859443"/>
    <x v="17"/>
    <s v="国际部"/>
    <x v="4"/>
    <s v="国际王天亿"/>
    <s v="宴请"/>
    <m/>
    <m/>
    <s v=" 22:11"/>
    <s v=" 00:14"/>
    <s v="2小时2分"/>
    <s v="0"/>
    <m/>
    <m/>
    <m/>
    <s v="100"/>
    <n v="0"/>
    <n v="100"/>
    <n v="0"/>
    <m/>
    <m/>
    <s v="25"/>
    <m/>
    <m/>
    <n v="25"/>
    <s v="125"/>
    <s v="125"/>
    <m/>
    <m/>
    <m/>
    <m/>
    <m/>
    <m/>
    <n v="0"/>
    <s v="125"/>
    <n v="0"/>
    <n v="0"/>
    <n v="0"/>
    <n v="0"/>
    <n v="0"/>
    <m/>
    <n v="0"/>
    <m/>
    <m/>
    <n v="0"/>
    <s v="125"/>
    <m/>
    <s v="25"/>
    <s v="25"/>
    <m/>
    <s v="129"/>
    <s v="-4"/>
    <s v="-3.20"/>
    <m/>
    <m/>
    <m/>
    <m/>
    <m/>
    <m/>
    <s v="768"/>
    <s v="彭刚"/>
    <m/>
    <m/>
    <m/>
    <m/>
    <n v="0"/>
    <m/>
    <m/>
    <m/>
    <m/>
    <m/>
    <m/>
    <m/>
    <m/>
    <m/>
    <n v="20210102020"/>
    <n v="0"/>
    <n v="0"/>
    <n v="25"/>
    <n v="25"/>
    <n v="100"/>
    <n v="125"/>
    <n v="0"/>
    <x v="0"/>
    <s v="2021-00"/>
    <s v="2021-01"/>
    <x v="4"/>
    <n v="60000"/>
    <n v="160000"/>
  </r>
  <r>
    <s v="2021-01-02"/>
    <s v="K19"/>
    <s v="008"/>
    <s v="已离场"/>
    <x v="1"/>
    <s v="卡座"/>
    <m/>
    <s v="宴请"/>
    <m/>
    <s v="16608581031"/>
    <x v="10"/>
    <s v="资源部"/>
    <x v="8"/>
    <s v="夏庭云"/>
    <s v="宴请"/>
    <m/>
    <m/>
    <s v=" 21:08"/>
    <s v=" 01:53"/>
    <s v="4小时45分"/>
    <s v="0"/>
    <m/>
    <m/>
    <m/>
    <s v="100"/>
    <n v="0"/>
    <n v="100"/>
    <n v="0"/>
    <m/>
    <m/>
    <m/>
    <m/>
    <m/>
    <n v="0"/>
    <s v="100"/>
    <s v="100"/>
    <m/>
    <s v="100"/>
    <m/>
    <m/>
    <m/>
    <m/>
    <n v="0"/>
    <m/>
    <n v="0"/>
    <n v="0"/>
    <n v="0"/>
    <n v="0"/>
    <n v="0"/>
    <m/>
    <n v="0"/>
    <m/>
    <m/>
    <n v="0"/>
    <s v="100"/>
    <m/>
    <m/>
    <m/>
    <m/>
    <s v="106"/>
    <s v="-6"/>
    <s v="-6"/>
    <m/>
    <m/>
    <m/>
    <m/>
    <m/>
    <m/>
    <s v="688"/>
    <s v="彭刚"/>
    <m/>
    <m/>
    <m/>
    <m/>
    <n v="0"/>
    <m/>
    <m/>
    <m/>
    <m/>
    <m/>
    <m/>
    <m/>
    <m/>
    <m/>
    <n v="20210102008"/>
    <n v="0"/>
    <n v="0"/>
    <n v="0"/>
    <n v="0"/>
    <n v="100"/>
    <n v="100"/>
    <n v="0"/>
    <x v="0"/>
    <s v="2021-00"/>
    <s v="2021-01"/>
    <x v="8"/>
    <n v="70000"/>
    <n v="300000"/>
  </r>
  <r>
    <s v="2021-01-02"/>
    <s v="K20"/>
    <s v="012"/>
    <s v="已离场"/>
    <x v="1"/>
    <s v="卡座"/>
    <m/>
    <s v="宴请"/>
    <m/>
    <s v="13238547884"/>
    <x v="0"/>
    <s v="自来客"/>
    <x v="0"/>
    <s v="自来客"/>
    <s v="宴请"/>
    <m/>
    <m/>
    <s v=" 21:26"/>
    <s v=" 23:51"/>
    <s v="2小时24分"/>
    <s v="0"/>
    <m/>
    <s v="20"/>
    <m/>
    <s v="100"/>
    <n v="0"/>
    <n v="120"/>
    <n v="0"/>
    <m/>
    <s v="20"/>
    <m/>
    <m/>
    <m/>
    <n v="20"/>
    <s v="140"/>
    <s v="140"/>
    <m/>
    <m/>
    <m/>
    <s v="140"/>
    <m/>
    <m/>
    <n v="0"/>
    <m/>
    <n v="0"/>
    <n v="0"/>
    <n v="0"/>
    <n v="0"/>
    <n v="0"/>
    <m/>
    <n v="0"/>
    <m/>
    <m/>
    <n v="0"/>
    <s v="140"/>
    <m/>
    <s v="20"/>
    <s v="20"/>
    <m/>
    <s v="150"/>
    <s v="-10"/>
    <s v="-7.14"/>
    <m/>
    <m/>
    <m/>
    <m/>
    <m/>
    <m/>
    <s v="768"/>
    <s v="彭刚"/>
    <m/>
    <m/>
    <m/>
    <m/>
    <n v="0"/>
    <m/>
    <m/>
    <m/>
    <m/>
    <m/>
    <m/>
    <m/>
    <m/>
    <m/>
    <n v="20210102012"/>
    <n v="0"/>
    <n v="0"/>
    <n v="20"/>
    <n v="20"/>
    <n v="120"/>
    <n v="140"/>
    <n v="0"/>
    <x v="0"/>
    <s v="2021-00"/>
    <s v="2021-01"/>
    <x v="0"/>
    <n v="0"/>
    <n v="0"/>
  </r>
  <r>
    <s v="2021-01-02"/>
    <s v="K20"/>
    <s v="057"/>
    <s v="已离场"/>
    <x v="1"/>
    <s v="卡座"/>
    <m/>
    <s v="宴请"/>
    <m/>
    <s v="13116376726"/>
    <x v="54"/>
    <s v="国际部"/>
    <x v="4"/>
    <s v="国际王小雪"/>
    <s v="宴请"/>
    <m/>
    <m/>
    <s v=" 00:09"/>
    <s v=" 00:59"/>
    <s v="0小时49分"/>
    <s v="0"/>
    <m/>
    <m/>
    <m/>
    <s v="100"/>
    <n v="0"/>
    <n v="100"/>
    <n v="0"/>
    <m/>
    <m/>
    <s v="25"/>
    <m/>
    <m/>
    <n v="25"/>
    <s v="125"/>
    <s v="125"/>
    <s v="125"/>
    <m/>
    <m/>
    <m/>
    <m/>
    <m/>
    <n v="0"/>
    <m/>
    <n v="0"/>
    <n v="0"/>
    <n v="0"/>
    <n v="0"/>
    <n v="0"/>
    <m/>
    <n v="0"/>
    <m/>
    <m/>
    <n v="0"/>
    <s v="125"/>
    <m/>
    <s v="25"/>
    <s v="25"/>
    <m/>
    <s v="106"/>
    <s v="19"/>
    <s v="15.20"/>
    <m/>
    <m/>
    <m/>
    <m/>
    <m/>
    <m/>
    <s v="688"/>
    <s v="彭刚"/>
    <m/>
    <m/>
    <m/>
    <m/>
    <n v="0"/>
    <m/>
    <m/>
    <m/>
    <m/>
    <m/>
    <m/>
    <m/>
    <m/>
    <m/>
    <n v="20210102057"/>
    <n v="0"/>
    <n v="0"/>
    <n v="25"/>
    <n v="25"/>
    <n v="100"/>
    <n v="125"/>
    <n v="0"/>
    <x v="0"/>
    <s v="2021-00"/>
    <s v="2021-01"/>
    <x v="4"/>
    <n v="60000"/>
    <n v="160000"/>
  </r>
  <r>
    <s v="2021-01-02"/>
    <s v="K21"/>
    <s v="066"/>
    <s v="已离场"/>
    <x v="1"/>
    <s v="卡座"/>
    <m/>
    <s v="宴请+消费"/>
    <m/>
    <s v="18768655015"/>
    <x v="55"/>
    <s v="销售经理"/>
    <x v="7"/>
    <s v="九部阮清勇"/>
    <s v="宴请加消费"/>
    <m/>
    <m/>
    <s v=" 00:33"/>
    <s v=" 01:54"/>
    <s v="1小时20分"/>
    <s v="0"/>
    <m/>
    <m/>
    <m/>
    <s v="100"/>
    <n v="0"/>
    <n v="100"/>
    <n v="0"/>
    <s v="588"/>
    <m/>
    <m/>
    <m/>
    <m/>
    <n v="588"/>
    <s v="688"/>
    <s v="688"/>
    <s v="688"/>
    <m/>
    <m/>
    <m/>
    <m/>
    <m/>
    <n v="0"/>
    <m/>
    <n v="0"/>
    <n v="0"/>
    <n v="0"/>
    <n v="0"/>
    <n v="0"/>
    <m/>
    <n v="0"/>
    <m/>
    <m/>
    <n v="0"/>
    <s v="688"/>
    <m/>
    <s v="588"/>
    <s v="588"/>
    <m/>
    <s v="153"/>
    <s v="535"/>
    <s v="77.76"/>
    <m/>
    <m/>
    <m/>
    <m/>
    <m/>
    <m/>
    <s v="1268"/>
    <s v="彭刚,收银刘美英"/>
    <m/>
    <m/>
    <m/>
    <m/>
    <n v="0"/>
    <m/>
    <m/>
    <m/>
    <m/>
    <m/>
    <s v="1"/>
    <m/>
    <m/>
    <m/>
    <n v="20210102066"/>
    <n v="0"/>
    <n v="0"/>
    <n v="588"/>
    <n v="588"/>
    <n v="100"/>
    <n v="688"/>
    <n v="0"/>
    <x v="0"/>
    <s v="2021-00"/>
    <s v="2021-01"/>
    <x v="7"/>
    <n v="50000"/>
    <n v="200000"/>
  </r>
  <r>
    <s v="2021-01-02"/>
    <s v="K21"/>
    <s v="043"/>
    <s v="已离场"/>
    <x v="1"/>
    <s v="卡座"/>
    <m/>
    <s v="宴请"/>
    <m/>
    <s v="17385863679"/>
    <x v="56"/>
    <s v="销售经理"/>
    <x v="14"/>
    <s v="七部郭定国"/>
    <s v="宴请"/>
    <m/>
    <m/>
    <s v=" 23:03"/>
    <s v=" 00:22"/>
    <s v="1小时18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29"/>
    <s v="-29"/>
    <s v="-29"/>
    <m/>
    <m/>
    <m/>
    <m/>
    <m/>
    <m/>
    <s v="768"/>
    <s v="彭刚"/>
    <m/>
    <m/>
    <m/>
    <m/>
    <n v="0"/>
    <m/>
    <m/>
    <m/>
    <m/>
    <m/>
    <m/>
    <m/>
    <m/>
    <m/>
    <n v="20210102043"/>
    <n v="0"/>
    <n v="0"/>
    <n v="0"/>
    <n v="0"/>
    <n v="100"/>
    <n v="100"/>
    <n v="0"/>
    <x v="0"/>
    <s v="2021-00"/>
    <s v="2021-01"/>
    <x v="14"/>
    <n v="70000"/>
    <n v="300000"/>
  </r>
  <r>
    <s v="2021-01-02"/>
    <s v="K22"/>
    <s v="052"/>
    <s v="已离场"/>
    <x v="1"/>
    <s v="卡座"/>
    <m/>
    <s v="消费台"/>
    <s v="向辉"/>
    <s v="13885888102"/>
    <x v="0"/>
    <s v="自来客"/>
    <x v="0"/>
    <s v="自来客"/>
    <s v="刘绘"/>
    <m/>
    <m/>
    <s v=" 23:23"/>
    <s v=" 01:54"/>
    <s v="2小时31分"/>
    <s v="0"/>
    <m/>
    <m/>
    <m/>
    <s v="100"/>
    <n v="0"/>
    <n v="100"/>
    <n v="0"/>
    <s v="1200"/>
    <s v="20"/>
    <m/>
    <m/>
    <m/>
    <n v="1220"/>
    <s v="1320"/>
    <s v="1320"/>
    <s v="120"/>
    <m/>
    <m/>
    <m/>
    <m/>
    <m/>
    <n v="0"/>
    <m/>
    <n v="0"/>
    <n v="0"/>
    <n v="0"/>
    <n v="0"/>
    <n v="0"/>
    <m/>
    <n v="0"/>
    <m/>
    <s v="1200"/>
    <n v="0"/>
    <s v="1320"/>
    <m/>
    <s v="1220"/>
    <s v="1220"/>
    <s v="1200"/>
    <s v="212"/>
    <s v="1108"/>
    <s v="83.94"/>
    <m/>
    <m/>
    <m/>
    <m/>
    <m/>
    <m/>
    <s v="400"/>
    <s v="收银刘美英"/>
    <m/>
    <m/>
    <m/>
    <m/>
    <n v="0"/>
    <m/>
    <m/>
    <m/>
    <m/>
    <m/>
    <s v="10"/>
    <m/>
    <m/>
    <m/>
    <n v="20210102052"/>
    <n v="0"/>
    <n v="0"/>
    <n v="1220"/>
    <n v="1220"/>
    <n v="100"/>
    <n v="1320"/>
    <n v="0"/>
    <x v="0"/>
    <s v="2021-00"/>
    <s v="2021-01"/>
    <x v="0"/>
    <n v="0"/>
    <n v="0"/>
  </r>
  <r>
    <s v="2021-01-02"/>
    <s v="K22"/>
    <s v="023"/>
    <s v="已离场"/>
    <x v="1"/>
    <s v="卡座"/>
    <m/>
    <s v="自来客"/>
    <m/>
    <m/>
    <x v="16"/>
    <m/>
    <x v="12"/>
    <m/>
    <s v="围台"/>
    <m/>
    <m/>
    <s v=" 22:16"/>
    <s v=" 23:23"/>
    <s v="1小时7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s v="134"/>
    <s v="李明"/>
    <m/>
    <m/>
    <m/>
    <m/>
    <n v="0"/>
    <m/>
    <m/>
    <m/>
    <m/>
    <m/>
    <m/>
    <m/>
    <m/>
    <m/>
    <n v="20210102023"/>
    <n v="0"/>
    <n v="0"/>
    <n v="0"/>
    <n v="0"/>
    <n v="0"/>
    <n v="0"/>
    <n v="0"/>
    <x v="0"/>
    <s v="2021-00"/>
    <s v="2021-01"/>
    <x v="12"/>
    <n v="0"/>
    <n v="0"/>
  </r>
  <r>
    <s v="2021-01-02"/>
    <s v="K23"/>
    <s v="013"/>
    <s v="已离场"/>
    <x v="1"/>
    <s v="卡座"/>
    <m/>
    <s v="宴请"/>
    <s v="黄佩璇"/>
    <s v="16685189111"/>
    <x v="57"/>
    <s v="国际部"/>
    <x v="4"/>
    <s v="国际部李锐锋"/>
    <s v="宴请"/>
    <m/>
    <m/>
    <s v=" 21:27"/>
    <s v=" 01:53"/>
    <s v="4小时26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06"/>
    <s v="-6"/>
    <s v="-6"/>
    <m/>
    <m/>
    <m/>
    <m/>
    <m/>
    <m/>
    <s v="688"/>
    <s v="彭刚"/>
    <m/>
    <m/>
    <m/>
    <m/>
    <n v="0"/>
    <m/>
    <m/>
    <m/>
    <m/>
    <m/>
    <s v="25"/>
    <m/>
    <s v="17"/>
    <m/>
    <n v="20210102013"/>
    <n v="0"/>
    <n v="0"/>
    <n v="0"/>
    <n v="0"/>
    <n v="100"/>
    <n v="100"/>
    <n v="0"/>
    <x v="0"/>
    <s v="2021-00"/>
    <s v="2021-01"/>
    <x v="4"/>
    <n v="60000"/>
    <n v="160000"/>
  </r>
  <r>
    <s v="2021-01-02"/>
    <s v="S01"/>
    <s v="064"/>
    <s v="已离场"/>
    <x v="3"/>
    <s v="散台"/>
    <m/>
    <s v="宴请+消费"/>
    <m/>
    <s v="13042034771"/>
    <x v="6"/>
    <s v="服务员"/>
    <x v="5"/>
    <s v="运营孙梦云"/>
    <s v="宴请加消费"/>
    <m/>
    <m/>
    <s v=" 00:27"/>
    <s v=" 02:06"/>
    <s v="1小时38分"/>
    <s v="0"/>
    <m/>
    <m/>
    <m/>
    <m/>
    <n v="0"/>
    <n v="0"/>
    <n v="100"/>
    <s v="196"/>
    <m/>
    <m/>
    <m/>
    <m/>
    <n v="296"/>
    <s v="296"/>
    <s v="296"/>
    <s v="296"/>
    <m/>
    <m/>
    <m/>
    <m/>
    <m/>
    <n v="0"/>
    <m/>
    <n v="0"/>
    <n v="0"/>
    <n v="0"/>
    <n v="0"/>
    <n v="0"/>
    <m/>
    <n v="0"/>
    <m/>
    <m/>
    <n v="0"/>
    <s v="296"/>
    <m/>
    <s v="296"/>
    <s v="296"/>
    <m/>
    <s v="41"/>
    <s v="255"/>
    <s v="86.15"/>
    <m/>
    <m/>
    <m/>
    <m/>
    <m/>
    <m/>
    <s v="768"/>
    <s v="彭刚"/>
    <m/>
    <m/>
    <m/>
    <m/>
    <n v="0"/>
    <m/>
    <m/>
    <m/>
    <m/>
    <m/>
    <m/>
    <m/>
    <m/>
    <m/>
    <n v="20210102064"/>
    <n v="0"/>
    <n v="0"/>
    <n v="196"/>
    <n v="196"/>
    <n v="100"/>
    <n v="296"/>
    <n v="0"/>
    <x v="0"/>
    <s v="2021-00"/>
    <s v="2021-01"/>
    <x v="5"/>
    <n v="0"/>
    <n v="35000"/>
  </r>
  <r>
    <s v="2021-01-02"/>
    <s v="S01"/>
    <s v="007"/>
    <s v="已离场"/>
    <x v="3"/>
    <s v="散台"/>
    <m/>
    <s v="宴请"/>
    <m/>
    <s v="17685283420"/>
    <x v="58"/>
    <s v="国际部"/>
    <x v="4"/>
    <s v="国际黄彪"/>
    <s v="宴请"/>
    <m/>
    <m/>
    <s v=" 20:59"/>
    <s v=" 00:26"/>
    <s v="3小时27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29"/>
    <s v="-4"/>
    <s v="-16"/>
    <m/>
    <m/>
    <m/>
    <m/>
    <m/>
    <m/>
    <s v="768"/>
    <s v="彭刚"/>
    <m/>
    <m/>
    <m/>
    <m/>
    <n v="0"/>
    <m/>
    <m/>
    <m/>
    <m/>
    <m/>
    <m/>
    <m/>
    <m/>
    <m/>
    <n v="20210102007"/>
    <n v="0"/>
    <n v="0"/>
    <n v="25"/>
    <n v="25"/>
    <n v="0"/>
    <n v="25"/>
    <n v="0"/>
    <x v="0"/>
    <s v="2021-00"/>
    <s v="2021-01"/>
    <x v="4"/>
    <n v="60000"/>
    <n v="160000"/>
  </r>
  <r>
    <s v="2021-01-02"/>
    <s v="S02"/>
    <s v="053"/>
    <s v="已离场"/>
    <x v="3"/>
    <s v="散台"/>
    <m/>
    <s v="宴请"/>
    <m/>
    <s v="17684086804"/>
    <x v="59"/>
    <s v="国际部"/>
    <x v="4"/>
    <s v="国际严万繁"/>
    <s v="宴请"/>
    <m/>
    <m/>
    <s v=" 23:33"/>
    <s v=" 01:46"/>
    <s v="2小时13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29"/>
    <s v="-4"/>
    <s v="-16"/>
    <m/>
    <m/>
    <m/>
    <m/>
    <m/>
    <m/>
    <s v="768"/>
    <s v="彭刚"/>
    <m/>
    <m/>
    <m/>
    <m/>
    <n v="0"/>
    <m/>
    <m/>
    <m/>
    <m/>
    <m/>
    <m/>
    <m/>
    <m/>
    <m/>
    <n v="20210102053"/>
    <n v="0"/>
    <n v="0"/>
    <n v="25"/>
    <n v="25"/>
    <n v="0"/>
    <n v="25"/>
    <n v="0"/>
    <x v="0"/>
    <s v="2021-00"/>
    <s v="2021-01"/>
    <x v="4"/>
    <n v="60000"/>
    <n v="160000"/>
  </r>
  <r>
    <s v="2021-01-02"/>
    <s v="S03"/>
    <s v="011"/>
    <s v="已离场"/>
    <x v="3"/>
    <s v="散台"/>
    <m/>
    <s v="宴请"/>
    <m/>
    <s v="18685865107"/>
    <x v="59"/>
    <s v="国际部"/>
    <x v="4"/>
    <s v="国际严万繁"/>
    <s v="宴请"/>
    <m/>
    <m/>
    <s v=" 21:25"/>
    <s v=" 01:46"/>
    <s v="4小时20分"/>
    <s v="0"/>
    <m/>
    <m/>
    <m/>
    <m/>
    <n v="0"/>
    <n v="0"/>
    <n v="0"/>
    <m/>
    <s v="20"/>
    <m/>
    <m/>
    <m/>
    <n v="20"/>
    <s v="20"/>
    <s v="20"/>
    <s v="20"/>
    <m/>
    <m/>
    <m/>
    <m/>
    <m/>
    <n v="0"/>
    <m/>
    <n v="0"/>
    <n v="0"/>
    <n v="0"/>
    <n v="0"/>
    <n v="0"/>
    <m/>
    <n v="0"/>
    <m/>
    <m/>
    <n v="0"/>
    <s v="20"/>
    <m/>
    <s v="20"/>
    <s v="20"/>
    <m/>
    <s v="6"/>
    <s v="14"/>
    <s v="70"/>
    <m/>
    <m/>
    <m/>
    <m/>
    <m/>
    <m/>
    <s v="688"/>
    <s v="彭刚"/>
    <m/>
    <m/>
    <m/>
    <m/>
    <n v="0"/>
    <m/>
    <m/>
    <m/>
    <m/>
    <m/>
    <m/>
    <m/>
    <m/>
    <m/>
    <n v="20210102011"/>
    <n v="0"/>
    <n v="0"/>
    <n v="20"/>
    <n v="20"/>
    <n v="0"/>
    <n v="20"/>
    <n v="0"/>
    <x v="0"/>
    <s v="2021-00"/>
    <s v="2021-01"/>
    <x v="4"/>
    <n v="60000"/>
    <n v="160000"/>
  </r>
  <r>
    <s v="2021-01-02"/>
    <s v="S05"/>
    <s v="032"/>
    <s v="已离场"/>
    <x v="3"/>
    <s v="散台"/>
    <m/>
    <s v="宴请"/>
    <m/>
    <s v="18198118424"/>
    <x v="59"/>
    <s v="国际部"/>
    <x v="4"/>
    <s v="国际严万繁"/>
    <s v="宴请"/>
    <m/>
    <m/>
    <s v=" 22:47"/>
    <s v=" 01:46"/>
    <s v="2小时59分"/>
    <s v="0"/>
    <m/>
    <m/>
    <m/>
    <m/>
    <n v="0"/>
    <n v="0"/>
    <n v="0"/>
    <m/>
    <s v="20"/>
    <m/>
    <m/>
    <m/>
    <n v="20"/>
    <s v="20"/>
    <s v="20"/>
    <s v="20"/>
    <m/>
    <m/>
    <m/>
    <m/>
    <m/>
    <n v="0"/>
    <m/>
    <n v="0"/>
    <n v="0"/>
    <n v="0"/>
    <n v="0"/>
    <n v="0"/>
    <m/>
    <n v="0"/>
    <m/>
    <m/>
    <n v="0"/>
    <s v="20"/>
    <m/>
    <s v="20"/>
    <s v="20"/>
    <m/>
    <s v="30"/>
    <s v="-10"/>
    <s v="-50"/>
    <m/>
    <m/>
    <m/>
    <m/>
    <m/>
    <m/>
    <s v="768"/>
    <s v="彭刚"/>
    <m/>
    <m/>
    <m/>
    <m/>
    <n v="0"/>
    <m/>
    <m/>
    <m/>
    <m/>
    <m/>
    <m/>
    <m/>
    <m/>
    <m/>
    <n v="20210102032"/>
    <n v="0"/>
    <n v="0"/>
    <n v="20"/>
    <n v="20"/>
    <n v="0"/>
    <n v="20"/>
    <n v="0"/>
    <x v="0"/>
    <s v="2021-00"/>
    <s v="2021-01"/>
    <x v="4"/>
    <n v="60000"/>
    <n v="160000"/>
  </r>
  <r>
    <s v="2021-01-02"/>
    <s v="S06"/>
    <s v="047"/>
    <s v="已离场"/>
    <x v="3"/>
    <s v="散台"/>
    <m/>
    <s v="宴请"/>
    <m/>
    <s v="18586463613"/>
    <x v="32"/>
    <s v="销售经理"/>
    <x v="10"/>
    <s v="二部张海江"/>
    <s v="宴请"/>
    <m/>
    <m/>
    <s v=" 23:09"/>
    <s v=" 01:47"/>
    <s v="2小时37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6"/>
    <s v="19"/>
    <s v="76"/>
    <m/>
    <m/>
    <m/>
    <m/>
    <m/>
    <m/>
    <s v="688"/>
    <s v="彭刚"/>
    <m/>
    <m/>
    <m/>
    <m/>
    <n v="0"/>
    <m/>
    <m/>
    <m/>
    <m/>
    <m/>
    <m/>
    <m/>
    <m/>
    <m/>
    <n v="20210102047"/>
    <n v="0"/>
    <n v="0"/>
    <n v="25"/>
    <n v="25"/>
    <n v="0"/>
    <n v="25"/>
    <n v="0"/>
    <x v="0"/>
    <s v="2021-00"/>
    <s v="2021-01"/>
    <x v="10"/>
    <n v="70000"/>
    <n v="250000"/>
  </r>
  <r>
    <s v="2021-01-02"/>
    <s v="S07"/>
    <s v="046"/>
    <s v="已离场"/>
    <x v="3"/>
    <s v="散台"/>
    <m/>
    <s v="宴请"/>
    <m/>
    <s v="18084163663"/>
    <x v="60"/>
    <s v="国际部"/>
    <x v="4"/>
    <s v="国际范龚超"/>
    <s v="宴请"/>
    <m/>
    <m/>
    <s v=" 23:05"/>
    <s v=" 01:47"/>
    <s v="2小时41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6"/>
    <s v="19"/>
    <s v="76"/>
    <m/>
    <m/>
    <m/>
    <m/>
    <m/>
    <m/>
    <s v="688"/>
    <s v="彭刚"/>
    <m/>
    <m/>
    <m/>
    <m/>
    <n v="0"/>
    <m/>
    <m/>
    <m/>
    <m/>
    <m/>
    <m/>
    <m/>
    <m/>
    <m/>
    <n v="20210102046"/>
    <n v="0"/>
    <n v="0"/>
    <n v="25"/>
    <n v="25"/>
    <n v="0"/>
    <n v="25"/>
    <n v="0"/>
    <x v="0"/>
    <s v="2021-00"/>
    <s v="2021-01"/>
    <x v="4"/>
    <n v="60000"/>
    <n v="160000"/>
  </r>
  <r>
    <s v="2021-01-02"/>
    <s v="S08"/>
    <s v="055"/>
    <s v="已离场"/>
    <x v="3"/>
    <s v="散台"/>
    <m/>
    <s v="宴请"/>
    <s v="杨佳颖"/>
    <s v="18722758077"/>
    <x v="5"/>
    <s v="国际部"/>
    <x v="4"/>
    <s v="国际李景松"/>
    <s v="宴请"/>
    <m/>
    <m/>
    <s v=" 23:45"/>
    <s v=" 01:47"/>
    <s v="2小时2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6"/>
    <s v="19"/>
    <s v="76"/>
    <m/>
    <m/>
    <m/>
    <m/>
    <m/>
    <m/>
    <s v="688"/>
    <s v="彭刚"/>
    <m/>
    <m/>
    <m/>
    <m/>
    <n v="0"/>
    <m/>
    <m/>
    <m/>
    <m/>
    <m/>
    <m/>
    <m/>
    <m/>
    <m/>
    <n v="20210102055"/>
    <n v="0"/>
    <n v="0"/>
    <n v="25"/>
    <n v="25"/>
    <n v="0"/>
    <n v="25"/>
    <n v="0"/>
    <x v="0"/>
    <s v="2021-00"/>
    <s v="2021-01"/>
    <x v="4"/>
    <n v="60000"/>
    <n v="160000"/>
  </r>
  <r>
    <s v="2021-01-02"/>
    <s v="S08"/>
    <s v="009"/>
    <s v="已离场"/>
    <x v="3"/>
    <s v="散台"/>
    <m/>
    <s v="宴请"/>
    <m/>
    <s v="17716619360"/>
    <x v="25"/>
    <s v="国际部"/>
    <x v="4"/>
    <s v="国际陈光微"/>
    <s v="宴请"/>
    <m/>
    <m/>
    <s v=" 21:13"/>
    <s v=" 23:45"/>
    <s v="2小时31分"/>
    <s v="0"/>
    <m/>
    <m/>
    <m/>
    <m/>
    <n v="0"/>
    <n v="0"/>
    <n v="0"/>
    <m/>
    <s v="20"/>
    <m/>
    <m/>
    <m/>
    <n v="20"/>
    <s v="20"/>
    <s v="20"/>
    <s v="20"/>
    <m/>
    <m/>
    <m/>
    <m/>
    <m/>
    <n v="0"/>
    <m/>
    <n v="0"/>
    <n v="0"/>
    <n v="0"/>
    <n v="0"/>
    <n v="0"/>
    <m/>
    <n v="0"/>
    <m/>
    <m/>
    <n v="0"/>
    <s v="20"/>
    <m/>
    <s v="20"/>
    <s v="20"/>
    <m/>
    <s v="30"/>
    <s v="-10"/>
    <s v="-50"/>
    <m/>
    <m/>
    <m/>
    <m/>
    <m/>
    <m/>
    <s v="768"/>
    <s v="彭刚"/>
    <m/>
    <m/>
    <m/>
    <m/>
    <n v="0"/>
    <m/>
    <m/>
    <m/>
    <m/>
    <m/>
    <m/>
    <m/>
    <m/>
    <m/>
    <n v="20210102009"/>
    <n v="0"/>
    <n v="0"/>
    <n v="20"/>
    <n v="20"/>
    <n v="0"/>
    <n v="20"/>
    <n v="0"/>
    <x v="0"/>
    <s v="2021-00"/>
    <s v="2021-01"/>
    <x v="4"/>
    <n v="60000"/>
    <n v="160000"/>
  </r>
  <r>
    <s v="2021-01-02"/>
    <s v="S09"/>
    <s v="014"/>
    <s v="已离场"/>
    <x v="3"/>
    <s v="散台"/>
    <m/>
    <s v="宴请"/>
    <m/>
    <s v="18788680675"/>
    <x v="19"/>
    <s v="国际部"/>
    <x v="4"/>
    <s v="国际王薇瑾"/>
    <s v="宴请"/>
    <m/>
    <m/>
    <s v=" 21:31"/>
    <s v=" 01:47"/>
    <s v="4小时15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6"/>
    <s v="19"/>
    <s v="76"/>
    <m/>
    <m/>
    <m/>
    <m/>
    <m/>
    <m/>
    <s v="688"/>
    <s v="彭刚"/>
    <m/>
    <m/>
    <m/>
    <m/>
    <n v="0"/>
    <m/>
    <m/>
    <m/>
    <m/>
    <m/>
    <s v="4"/>
    <m/>
    <m/>
    <m/>
    <n v="20210102014"/>
    <n v="0"/>
    <n v="0"/>
    <n v="25"/>
    <n v="25"/>
    <n v="0"/>
    <n v="25"/>
    <n v="0"/>
    <x v="0"/>
    <s v="2021-00"/>
    <s v="2021-01"/>
    <x v="4"/>
    <n v="60000"/>
    <n v="160000"/>
  </r>
  <r>
    <s v="2021-01-02"/>
    <s v="S10"/>
    <s v="051"/>
    <s v="已离场"/>
    <x v="3"/>
    <s v="散台"/>
    <m/>
    <s v="消费台"/>
    <m/>
    <s v="18386174360"/>
    <x v="19"/>
    <s v="国际部"/>
    <x v="4"/>
    <s v="国际王薇瑾"/>
    <m/>
    <m/>
    <m/>
    <s v=" 23:22"/>
    <s v=" 01:47"/>
    <s v="2小时25分"/>
    <s v="0"/>
    <m/>
    <m/>
    <m/>
    <m/>
    <n v="0"/>
    <n v="0"/>
    <n v="0"/>
    <s v="98"/>
    <m/>
    <m/>
    <m/>
    <m/>
    <n v="98"/>
    <s v="98"/>
    <s v="98"/>
    <s v="98"/>
    <m/>
    <m/>
    <m/>
    <m/>
    <m/>
    <n v="0"/>
    <m/>
    <n v="0"/>
    <n v="0"/>
    <n v="0"/>
    <n v="0"/>
    <n v="0"/>
    <m/>
    <n v="0"/>
    <m/>
    <m/>
    <n v="0"/>
    <s v="98"/>
    <m/>
    <s v="98"/>
    <s v="98"/>
    <m/>
    <s v="6"/>
    <s v="92"/>
    <s v="93.88"/>
    <m/>
    <m/>
    <m/>
    <m/>
    <m/>
    <m/>
    <m/>
    <m/>
    <m/>
    <m/>
    <m/>
    <m/>
    <n v="0"/>
    <m/>
    <m/>
    <m/>
    <m/>
    <m/>
    <m/>
    <m/>
    <s v="4"/>
    <m/>
    <n v="20210102051"/>
    <n v="0"/>
    <n v="0"/>
    <n v="98"/>
    <n v="98"/>
    <n v="0"/>
    <n v="98"/>
    <n v="0"/>
    <x v="0"/>
    <s v="2021-00"/>
    <s v="2021-01"/>
    <x v="4"/>
    <n v="60000"/>
    <n v="160000"/>
  </r>
  <r>
    <s v="2021-01-02"/>
    <s v="S11"/>
    <s v="040"/>
    <s v="已离场"/>
    <x v="3"/>
    <s v="散台"/>
    <m/>
    <s v="宴请"/>
    <m/>
    <s v="19184487983"/>
    <x v="60"/>
    <s v="国际部"/>
    <x v="4"/>
    <s v="国际范龚超"/>
    <s v="宴请"/>
    <m/>
    <m/>
    <s v=" 22:58"/>
    <s v=" 01:47"/>
    <s v="2小时49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6"/>
    <s v="19"/>
    <s v="76"/>
    <m/>
    <m/>
    <m/>
    <m/>
    <m/>
    <m/>
    <s v="688"/>
    <s v="彭刚"/>
    <m/>
    <m/>
    <m/>
    <m/>
    <n v="0"/>
    <m/>
    <m/>
    <m/>
    <m/>
    <m/>
    <m/>
    <m/>
    <m/>
    <m/>
    <n v="20210102040"/>
    <n v="0"/>
    <n v="0"/>
    <n v="25"/>
    <n v="25"/>
    <n v="0"/>
    <n v="25"/>
    <n v="0"/>
    <x v="0"/>
    <s v="2021-00"/>
    <s v="2021-01"/>
    <x v="4"/>
    <n v="60000"/>
    <n v="160000"/>
  </r>
  <r>
    <s v="2021-01-02"/>
    <s v="V01"/>
    <s v="028"/>
    <s v="已离场"/>
    <x v="0"/>
    <s v="卡座"/>
    <m/>
    <s v="消费台"/>
    <s v="严章俊"/>
    <s v="18008530225"/>
    <x v="42"/>
    <s v="市场部"/>
    <x v="16"/>
    <s v="市场曹梦倩"/>
    <m/>
    <m/>
    <m/>
    <s v=" 22:29"/>
    <s v=" 01:52"/>
    <s v="3小时23分"/>
    <s v="0"/>
    <m/>
    <m/>
    <m/>
    <s v="100"/>
    <n v="0"/>
    <n v="100"/>
    <n v="0"/>
    <s v="1830"/>
    <s v="20"/>
    <m/>
    <m/>
    <m/>
    <n v="1850"/>
    <s v="1950"/>
    <s v="1950"/>
    <s v="770"/>
    <m/>
    <m/>
    <m/>
    <m/>
    <m/>
    <n v="0"/>
    <m/>
    <n v="0"/>
    <n v="0"/>
    <n v="0"/>
    <n v="0"/>
    <n v="0"/>
    <m/>
    <n v="0"/>
    <m/>
    <s v="1180"/>
    <n v="0"/>
    <s v="1950"/>
    <m/>
    <s v="1850"/>
    <s v="1850"/>
    <s v="1180"/>
    <s v="277"/>
    <s v="1673"/>
    <s v="85.79"/>
    <m/>
    <m/>
    <m/>
    <m/>
    <m/>
    <m/>
    <s v="656"/>
    <s v="市场刘鑫,收银刘美英"/>
    <m/>
    <m/>
    <m/>
    <m/>
    <n v="0"/>
    <m/>
    <m/>
    <m/>
    <m/>
    <m/>
    <m/>
    <m/>
    <m/>
    <m/>
    <n v="20210102028"/>
    <n v="0"/>
    <n v="0"/>
    <n v="1850"/>
    <n v="1850"/>
    <n v="100"/>
    <n v="1950"/>
    <n v="0"/>
    <x v="0"/>
    <s v="2021-00"/>
    <s v="2021-01"/>
    <x v="16"/>
    <n v="20000"/>
    <n v="60000"/>
  </r>
  <r>
    <s v="2021-01-02"/>
    <s v="V02"/>
    <s v="029"/>
    <s v="已离场"/>
    <x v="0"/>
    <s v="卡座"/>
    <m/>
    <s v="消费台"/>
    <s v="文移恒"/>
    <s v="18084128900"/>
    <x v="61"/>
    <s v="销售经理"/>
    <x v="15"/>
    <s v="一部李成"/>
    <m/>
    <m/>
    <m/>
    <s v=" 22:32"/>
    <s v=" 23:55"/>
    <s v="1小时23分"/>
    <s v="0"/>
    <m/>
    <m/>
    <m/>
    <s v="100"/>
    <n v="0"/>
    <n v="100"/>
    <n v="0"/>
    <s v="1560"/>
    <s v="20"/>
    <m/>
    <m/>
    <m/>
    <n v="1580"/>
    <s v="1680"/>
    <s v="1680"/>
    <m/>
    <m/>
    <m/>
    <m/>
    <m/>
    <m/>
    <n v="1560"/>
    <m/>
    <n v="0"/>
    <n v="0"/>
    <n v="0"/>
    <n v="0"/>
    <n v="0"/>
    <m/>
    <n v="0"/>
    <m/>
    <s v="120"/>
    <n v="0"/>
    <s v="1680"/>
    <s v="60"/>
    <s v="20"/>
    <s v="1520"/>
    <s v="20"/>
    <s v="156"/>
    <s v="1524"/>
    <s v="90.71"/>
    <m/>
    <m/>
    <m/>
    <m/>
    <m/>
    <m/>
    <s v="124"/>
    <s v="收银刘美英"/>
    <m/>
    <m/>
    <m/>
    <m/>
    <n v="0"/>
    <m/>
    <m/>
    <m/>
    <m/>
    <m/>
    <s v="11"/>
    <m/>
    <s v="17"/>
    <m/>
    <n v="20210102029"/>
    <n v="0"/>
    <n v="0"/>
    <n v="20"/>
    <n v="20"/>
    <n v="100"/>
    <n v="120"/>
    <n v="0"/>
    <x v="0"/>
    <s v="2021-00"/>
    <s v="2021-01"/>
    <x v="15"/>
    <n v="60000"/>
    <n v="210000"/>
  </r>
  <r>
    <s v="2021-01-02"/>
    <s v="V02"/>
    <s v="062"/>
    <s v="已离场"/>
    <x v="0"/>
    <s v="卡座"/>
    <m/>
    <s v="消费台"/>
    <m/>
    <s v="18267593326"/>
    <x v="62"/>
    <s v="销售副总"/>
    <x v="13"/>
    <s v="先锋-高军望"/>
    <m/>
    <m/>
    <m/>
    <s v=" 00:23"/>
    <s v=" 01:52"/>
    <s v="1小时29分"/>
    <s v="0"/>
    <m/>
    <m/>
    <m/>
    <s v="100"/>
    <n v="0"/>
    <n v="100"/>
    <n v="0"/>
    <s v="1200"/>
    <m/>
    <s v="111"/>
    <m/>
    <m/>
    <n v="1311"/>
    <s v="1411"/>
    <s v="1411"/>
    <s v="1411"/>
    <m/>
    <m/>
    <m/>
    <m/>
    <m/>
    <n v="0"/>
    <m/>
    <n v="0"/>
    <n v="0"/>
    <n v="0"/>
    <n v="0"/>
    <n v="0"/>
    <m/>
    <n v="0"/>
    <m/>
    <m/>
    <n v="0"/>
    <s v="1411"/>
    <m/>
    <s v="1311"/>
    <s v="1311"/>
    <m/>
    <s v="219"/>
    <s v="1192"/>
    <s v="84.48"/>
    <m/>
    <m/>
    <m/>
    <m/>
    <m/>
    <m/>
    <m/>
    <m/>
    <m/>
    <m/>
    <m/>
    <m/>
    <n v="0"/>
    <m/>
    <m/>
    <m/>
    <m/>
    <m/>
    <m/>
    <m/>
    <m/>
    <m/>
    <n v="20210102062"/>
    <n v="0"/>
    <n v="0"/>
    <n v="1311"/>
    <n v="1311"/>
    <n v="100"/>
    <n v="1411"/>
    <n v="0"/>
    <x v="0"/>
    <s v="2021-00"/>
    <s v="2021-01"/>
    <x v="13"/>
    <n v="50000"/>
    <n v="220000"/>
  </r>
  <r>
    <s v="2021-01-02"/>
    <s v="V03"/>
    <s v="044"/>
    <s v="已离场"/>
    <x v="0"/>
    <s v="卡座"/>
    <m/>
    <s v="消费台"/>
    <m/>
    <s v="18185803334"/>
    <x v="63"/>
    <s v="总助"/>
    <x v="21"/>
    <s v="陈恋"/>
    <m/>
    <m/>
    <m/>
    <s v=" 23:03"/>
    <s v=" 00:30"/>
    <s v="1小时26分"/>
    <s v="0"/>
    <s v="100"/>
    <m/>
    <m/>
    <s v="100"/>
    <n v="0"/>
    <n v="200"/>
    <n v="0"/>
    <s v="588"/>
    <s v="20"/>
    <m/>
    <m/>
    <m/>
    <n v="608"/>
    <s v="808"/>
    <s v="808"/>
    <s v="20"/>
    <s v="788"/>
    <m/>
    <m/>
    <m/>
    <m/>
    <n v="0"/>
    <m/>
    <n v="0"/>
    <n v="0"/>
    <n v="0"/>
    <n v="0"/>
    <n v="0"/>
    <m/>
    <n v="0"/>
    <m/>
    <m/>
    <n v="0"/>
    <s v="808"/>
    <m/>
    <s v="608"/>
    <s v="608"/>
    <m/>
    <s v="232"/>
    <s v="576"/>
    <s v="71.29"/>
    <m/>
    <m/>
    <m/>
    <m/>
    <m/>
    <m/>
    <m/>
    <m/>
    <m/>
    <m/>
    <m/>
    <m/>
    <n v="0"/>
    <m/>
    <m/>
    <m/>
    <m/>
    <m/>
    <s v="6"/>
    <m/>
    <m/>
    <m/>
    <n v="20210102044"/>
    <n v="0"/>
    <n v="0"/>
    <n v="608"/>
    <n v="608"/>
    <n v="200"/>
    <n v="808"/>
    <n v="0"/>
    <x v="0"/>
    <s v="2021-00"/>
    <s v="2021-01"/>
    <x v="20"/>
    <n v="0"/>
    <n v="0"/>
  </r>
  <r>
    <s v="2021-01-02"/>
    <s v="V03"/>
    <s v="068"/>
    <s v="已离场"/>
    <x v="0"/>
    <s v="卡座"/>
    <m/>
    <s v="宴请"/>
    <m/>
    <s v="18785872138"/>
    <x v="64"/>
    <s v="销售经理"/>
    <x v="7"/>
    <s v="九部肖遥"/>
    <s v="宴请"/>
    <m/>
    <m/>
    <s v=" 00:33"/>
    <s v=" 01:52"/>
    <s v="1小时18分"/>
    <s v="0"/>
    <m/>
    <m/>
    <m/>
    <s v="100"/>
    <n v="0"/>
    <n v="100"/>
    <n v="0"/>
    <m/>
    <m/>
    <s v="25"/>
    <m/>
    <m/>
    <n v="25"/>
    <s v="125"/>
    <s v="125"/>
    <s v="125"/>
    <m/>
    <m/>
    <m/>
    <m/>
    <m/>
    <n v="0"/>
    <m/>
    <n v="0"/>
    <n v="0"/>
    <n v="0"/>
    <n v="0"/>
    <n v="0"/>
    <m/>
    <n v="0"/>
    <m/>
    <m/>
    <n v="0"/>
    <s v="125"/>
    <m/>
    <s v="25"/>
    <s v="25"/>
    <m/>
    <s v="135"/>
    <s v="-10"/>
    <s v="-8"/>
    <m/>
    <m/>
    <m/>
    <m/>
    <m/>
    <m/>
    <s v="868"/>
    <s v="彭刚"/>
    <m/>
    <m/>
    <m/>
    <m/>
    <n v="0"/>
    <m/>
    <m/>
    <m/>
    <m/>
    <m/>
    <m/>
    <m/>
    <m/>
    <m/>
    <n v="20210102068"/>
    <n v="0"/>
    <n v="0"/>
    <n v="25"/>
    <n v="25"/>
    <n v="100"/>
    <n v="125"/>
    <n v="0"/>
    <x v="0"/>
    <s v="2021-00"/>
    <s v="2021-01"/>
    <x v="7"/>
    <n v="50000"/>
    <n v="200000"/>
  </r>
  <r>
    <s v="2021-01-02"/>
    <s v="V05"/>
    <s v="038"/>
    <s v="已离场"/>
    <x v="0"/>
    <s v="卡座"/>
    <m/>
    <s v="预定"/>
    <m/>
    <m/>
    <x v="27"/>
    <s v="销售经理"/>
    <x v="10"/>
    <s v="二部安祖培"/>
    <m/>
    <m/>
    <m/>
    <s v=" 22:57"/>
    <s v=" 01:52"/>
    <s v="2小时54分"/>
    <s v="0"/>
    <m/>
    <m/>
    <m/>
    <s v="100"/>
    <n v="0"/>
    <n v="100"/>
    <n v="0"/>
    <s v="1280"/>
    <m/>
    <m/>
    <m/>
    <m/>
    <n v="1280"/>
    <s v="1380"/>
    <s v="1380"/>
    <s v="1380"/>
    <m/>
    <m/>
    <m/>
    <m/>
    <m/>
    <n v="0"/>
    <m/>
    <n v="0"/>
    <n v="0"/>
    <n v="0"/>
    <n v="0"/>
    <n v="0"/>
    <m/>
    <n v="0"/>
    <m/>
    <m/>
    <n v="0"/>
    <s v="1380"/>
    <m/>
    <s v="1280"/>
    <s v="1280"/>
    <m/>
    <s v="219"/>
    <s v="1161"/>
    <s v="84.13"/>
    <m/>
    <m/>
    <m/>
    <m/>
    <m/>
    <m/>
    <s v="1033"/>
    <s v="王秀军,彭刚"/>
    <m/>
    <m/>
    <m/>
    <m/>
    <n v="0"/>
    <m/>
    <m/>
    <m/>
    <m/>
    <m/>
    <m/>
    <m/>
    <m/>
    <m/>
    <n v="20210102038"/>
    <n v="0"/>
    <n v="0"/>
    <n v="1280"/>
    <n v="1280"/>
    <n v="100"/>
    <n v="1380"/>
    <n v="0"/>
    <x v="0"/>
    <s v="2021-00"/>
    <s v="2021-01"/>
    <x v="10"/>
    <n v="70000"/>
    <n v="250000"/>
  </r>
  <r>
    <s v="2021-01-02"/>
    <s v="V06"/>
    <s v="060"/>
    <s v="已离场"/>
    <x v="0"/>
    <s v="卡座"/>
    <m/>
    <s v="消费台"/>
    <m/>
    <s v="13308594561"/>
    <x v="0"/>
    <s v="自来客"/>
    <x v="0"/>
    <s v="自来客"/>
    <s v="刘绘"/>
    <m/>
    <m/>
    <s v=" 00:19"/>
    <s v=" 01:18"/>
    <s v="0小时59分"/>
    <s v="0"/>
    <m/>
    <m/>
    <m/>
    <s v="100"/>
    <n v="0"/>
    <n v="100"/>
    <n v="0"/>
    <s v="600"/>
    <s v="20"/>
    <m/>
    <m/>
    <m/>
    <n v="620"/>
    <s v="720"/>
    <s v="720"/>
    <s v="720"/>
    <m/>
    <m/>
    <m/>
    <m/>
    <m/>
    <n v="0"/>
    <m/>
    <n v="0"/>
    <n v="0"/>
    <n v="0"/>
    <n v="0"/>
    <n v="0"/>
    <m/>
    <n v="0"/>
    <m/>
    <m/>
    <n v="0"/>
    <s v="720"/>
    <m/>
    <s v="620"/>
    <s v="620"/>
    <m/>
    <s v="160"/>
    <s v="560"/>
    <s v="77.78"/>
    <m/>
    <m/>
    <m/>
    <m/>
    <m/>
    <m/>
    <m/>
    <m/>
    <m/>
    <m/>
    <m/>
    <m/>
    <n v="0"/>
    <m/>
    <m/>
    <m/>
    <m/>
    <m/>
    <m/>
    <m/>
    <m/>
    <m/>
    <n v="20210102060"/>
    <n v="0"/>
    <n v="0"/>
    <n v="620"/>
    <n v="620"/>
    <n v="100"/>
    <n v="720"/>
    <n v="0"/>
    <x v="0"/>
    <s v="2021-00"/>
    <s v="2021-01"/>
    <x v="0"/>
    <n v="0"/>
    <n v="0"/>
  </r>
  <r>
    <s v="2021-01-02"/>
    <s v="V07"/>
    <s v="065"/>
    <s v="已离场"/>
    <x v="0"/>
    <s v="卡座"/>
    <m/>
    <s v="消费台"/>
    <m/>
    <s v="15557279578"/>
    <x v="65"/>
    <s v="运营经理"/>
    <x v="5"/>
    <s v="￼运营-黄晶"/>
    <m/>
    <m/>
    <m/>
    <s v=" 00:31"/>
    <s v=" 01:52"/>
    <s v="1小时20分"/>
    <s v="0"/>
    <s v="300"/>
    <m/>
    <m/>
    <s v="100"/>
    <n v="0"/>
    <n v="400"/>
    <n v="0"/>
    <s v="588"/>
    <m/>
    <m/>
    <m/>
    <m/>
    <n v="588"/>
    <s v="988"/>
    <s v="988"/>
    <s v="688"/>
    <s v="300"/>
    <m/>
    <m/>
    <m/>
    <m/>
    <n v="0"/>
    <m/>
    <n v="0"/>
    <n v="0"/>
    <n v="0"/>
    <n v="0"/>
    <n v="0"/>
    <m/>
    <n v="0"/>
    <m/>
    <m/>
    <n v="0"/>
    <s v="988"/>
    <m/>
    <s v="588"/>
    <s v="588"/>
    <m/>
    <s v="431"/>
    <s v="557"/>
    <s v="56.38"/>
    <m/>
    <m/>
    <m/>
    <m/>
    <m/>
    <m/>
    <s v="386"/>
    <s v="彭刚"/>
    <m/>
    <m/>
    <m/>
    <m/>
    <n v="0"/>
    <m/>
    <m/>
    <m/>
    <m/>
    <m/>
    <m/>
    <m/>
    <m/>
    <m/>
    <n v="20210102065"/>
    <n v="0"/>
    <n v="0"/>
    <n v="588"/>
    <n v="588"/>
    <n v="400"/>
    <n v="988"/>
    <n v="0"/>
    <x v="0"/>
    <s v="2021-00"/>
    <s v="2021-01"/>
    <x v="5"/>
    <n v="0"/>
    <n v="35000"/>
  </r>
  <r>
    <s v="2021-01-02"/>
    <s v="V07"/>
    <s v="010"/>
    <s v="已离场"/>
    <x v="0"/>
    <s v="卡座"/>
    <s v="V08(联)"/>
    <s v="消费台"/>
    <s v="徐桃"/>
    <s v="18908589322"/>
    <x v="66"/>
    <s v="销售副总"/>
    <x v="22"/>
    <s v="徐荣凯"/>
    <m/>
    <m/>
    <m/>
    <s v=" 21:18"/>
    <s v=" 23:30"/>
    <s v="2小时11分"/>
    <s v="0"/>
    <m/>
    <m/>
    <m/>
    <s v="300"/>
    <n v="0"/>
    <n v="300"/>
    <n v="0"/>
    <s v="4905"/>
    <s v="60"/>
    <m/>
    <m/>
    <m/>
    <n v="4965"/>
    <s v="5265"/>
    <s v="5265"/>
    <s v="385"/>
    <m/>
    <m/>
    <m/>
    <m/>
    <m/>
    <n v="4880"/>
    <m/>
    <n v="0"/>
    <n v="0"/>
    <n v="0"/>
    <n v="0"/>
    <n v="0"/>
    <m/>
    <n v="0"/>
    <m/>
    <m/>
    <n v="0"/>
    <s v="5265"/>
    <s v="220"/>
    <s v="85"/>
    <s v="4745"/>
    <m/>
    <s v="415"/>
    <s v="4850"/>
    <s v="92.12"/>
    <m/>
    <m/>
    <m/>
    <m/>
    <m/>
    <m/>
    <s v="303"/>
    <s v="徐荣凯"/>
    <m/>
    <m/>
    <m/>
    <m/>
    <n v="0"/>
    <m/>
    <m/>
    <m/>
    <m/>
    <m/>
    <s v="26"/>
    <m/>
    <s v="43"/>
    <m/>
    <n v="20210102010"/>
    <n v="0"/>
    <n v="0"/>
    <n v="85"/>
    <n v="85"/>
    <n v="300"/>
    <n v="385"/>
    <n v="0"/>
    <x v="0"/>
    <s v="2021-00"/>
    <s v="2021-01"/>
    <x v="6"/>
    <n v="70000"/>
    <n v="300000"/>
  </r>
  <r>
    <s v="2021-01-02"/>
    <s v="V08"/>
    <s v="058"/>
    <s v="已离场"/>
    <x v="0"/>
    <s v="卡座"/>
    <m/>
    <s v="消费台"/>
    <m/>
    <s v="1719789990"/>
    <x v="43"/>
    <s v="销售经理"/>
    <x v="15"/>
    <s v="一部管毓寿"/>
    <m/>
    <m/>
    <m/>
    <s v=" 00:14"/>
    <s v=" 01:52"/>
    <s v="1小时37分"/>
    <s v="0"/>
    <m/>
    <m/>
    <m/>
    <s v="100"/>
    <n v="0"/>
    <n v="100"/>
    <n v="0"/>
    <s v="588"/>
    <s v="20"/>
    <m/>
    <m/>
    <m/>
    <n v="608"/>
    <s v="708"/>
    <s v="708"/>
    <s v="708"/>
    <m/>
    <m/>
    <m/>
    <m/>
    <m/>
    <n v="0"/>
    <m/>
    <n v="0"/>
    <n v="0"/>
    <n v="0"/>
    <n v="0"/>
    <n v="0"/>
    <m/>
    <n v="0"/>
    <m/>
    <m/>
    <n v="0"/>
    <s v="708"/>
    <m/>
    <s v="608"/>
    <s v="608"/>
    <m/>
    <s v="132"/>
    <s v="576"/>
    <s v="81.36"/>
    <m/>
    <m/>
    <m/>
    <m/>
    <m/>
    <m/>
    <m/>
    <m/>
    <m/>
    <m/>
    <m/>
    <m/>
    <n v="0"/>
    <m/>
    <m/>
    <m/>
    <m/>
    <m/>
    <m/>
    <m/>
    <m/>
    <m/>
    <n v="20210102058"/>
    <n v="0"/>
    <n v="0"/>
    <n v="608"/>
    <n v="608"/>
    <n v="100"/>
    <n v="708"/>
    <n v="0"/>
    <x v="0"/>
    <s v="2021-00"/>
    <s v="2021-01"/>
    <x v="15"/>
    <n v="60000"/>
    <n v="210000"/>
  </r>
  <r>
    <s v="2021-01-02"/>
    <s v="V09"/>
    <s v="003"/>
    <s v="已离场"/>
    <x v="0"/>
    <s v="卡座"/>
    <m/>
    <s v="消费台"/>
    <s v="张洋"/>
    <s v="15186144977"/>
    <x v="67"/>
    <s v="资源部"/>
    <x v="23"/>
    <s v="王玉兰(离职）"/>
    <m/>
    <m/>
    <m/>
    <s v=" 20:34"/>
    <s v=" 01:33"/>
    <s v="4小时59分"/>
    <s v="0"/>
    <m/>
    <m/>
    <s v="520"/>
    <s v="100"/>
    <n v="0"/>
    <n v="620"/>
    <n v="520"/>
    <s v="2460"/>
    <s v="60"/>
    <m/>
    <m/>
    <m/>
    <n v="3040"/>
    <s v="3660"/>
    <s v="3660"/>
    <s v="1160"/>
    <s v="140"/>
    <m/>
    <m/>
    <m/>
    <m/>
    <n v="0"/>
    <m/>
    <n v="0"/>
    <n v="0"/>
    <n v="0"/>
    <n v="0"/>
    <n v="0"/>
    <m/>
    <n v="0"/>
    <m/>
    <s v="2360"/>
    <n v="0"/>
    <s v="3660"/>
    <m/>
    <s v="3040"/>
    <s v="3040"/>
    <s v="2360"/>
    <s v="307"/>
    <s v="3353"/>
    <s v="91.61"/>
    <m/>
    <m/>
    <m/>
    <m/>
    <m/>
    <m/>
    <s v="880"/>
    <s v="收银刘美英"/>
    <m/>
    <m/>
    <m/>
    <m/>
    <n v="0"/>
    <m/>
    <m/>
    <m/>
    <m/>
    <m/>
    <s v="1"/>
    <m/>
    <m/>
    <m/>
    <n v="20210102003"/>
    <n v="0"/>
    <n v="0"/>
    <n v="2520"/>
    <n v="2520"/>
    <n v="1140"/>
    <n v="3660"/>
    <n v="0"/>
    <x v="0"/>
    <s v="2021-00"/>
    <s v="2021-01"/>
    <x v="8"/>
    <n v="70000"/>
    <n v="300000"/>
  </r>
  <r>
    <s v="2021-01-02"/>
    <s v="V10"/>
    <s v="030"/>
    <s v="已离场"/>
    <x v="0"/>
    <s v="卡座"/>
    <m/>
    <s v="消费台"/>
    <s v="刘正平"/>
    <s v="15599505885"/>
    <x v="27"/>
    <s v="销售经理"/>
    <x v="10"/>
    <s v="二部安祖培"/>
    <m/>
    <m/>
    <m/>
    <s v=" 22:37"/>
    <s v=" 01:51"/>
    <s v="3小时13分"/>
    <s v="0"/>
    <m/>
    <m/>
    <m/>
    <s v="100"/>
    <n v="0"/>
    <n v="100"/>
    <n v="0"/>
    <s v="638"/>
    <s v="20"/>
    <m/>
    <m/>
    <m/>
    <n v="658"/>
    <s v="758"/>
    <s v="758"/>
    <s v="150"/>
    <m/>
    <m/>
    <m/>
    <m/>
    <m/>
    <n v="0"/>
    <m/>
    <n v="0"/>
    <n v="0"/>
    <n v="0"/>
    <n v="0"/>
    <n v="0"/>
    <m/>
    <n v="0"/>
    <m/>
    <s v="608"/>
    <n v="0"/>
    <s v="758"/>
    <m/>
    <s v="658"/>
    <s v="658"/>
    <s v="608"/>
    <s v="136"/>
    <s v="622"/>
    <s v="82.06"/>
    <m/>
    <m/>
    <m/>
    <m/>
    <m/>
    <m/>
    <s v="500"/>
    <s v="彭刚"/>
    <m/>
    <m/>
    <m/>
    <m/>
    <n v="0"/>
    <m/>
    <m/>
    <m/>
    <m/>
    <m/>
    <m/>
    <m/>
    <s v="3"/>
    <m/>
    <n v="20210102030"/>
    <n v="0"/>
    <n v="0"/>
    <n v="658"/>
    <n v="658"/>
    <n v="100"/>
    <n v="758"/>
    <n v="0"/>
    <x v="0"/>
    <s v="2021-00"/>
    <s v="2021-01"/>
    <x v="10"/>
    <n v="70000"/>
    <n v="250000"/>
  </r>
  <r>
    <s v="2021-01-02"/>
    <s v="V11"/>
    <s v="022"/>
    <s v="已离场"/>
    <x v="0"/>
    <s v="卡座"/>
    <m/>
    <s v="消费台"/>
    <s v="李大贤"/>
    <s v="19821242551"/>
    <x v="11"/>
    <s v="会员销售"/>
    <x v="9"/>
    <s v="黄丽"/>
    <m/>
    <m/>
    <m/>
    <s v=" 22:14"/>
    <s v=" 01:51"/>
    <s v="3小时36分"/>
    <s v="0"/>
    <m/>
    <m/>
    <m/>
    <s v="100"/>
    <n v="0"/>
    <n v="100"/>
    <n v="0"/>
    <s v="1200"/>
    <m/>
    <s v="159"/>
    <m/>
    <m/>
    <n v="1359"/>
    <s v="1459"/>
    <s v="1459"/>
    <s v="100"/>
    <m/>
    <m/>
    <m/>
    <m/>
    <m/>
    <n v="0"/>
    <m/>
    <n v="0"/>
    <n v="0"/>
    <n v="0"/>
    <n v="0"/>
    <n v="0"/>
    <m/>
    <n v="0"/>
    <m/>
    <s v="1359"/>
    <n v="0"/>
    <s v="1459"/>
    <m/>
    <s v="1359"/>
    <s v="1359"/>
    <s v="1359"/>
    <s v="131"/>
    <s v="1328"/>
    <s v="91.02"/>
    <m/>
    <m/>
    <m/>
    <m/>
    <m/>
    <m/>
    <s v="76"/>
    <s v="彭刚"/>
    <m/>
    <m/>
    <m/>
    <m/>
    <n v="0"/>
    <m/>
    <m/>
    <m/>
    <m/>
    <m/>
    <s v="15"/>
    <m/>
    <m/>
    <m/>
    <n v="20210102022"/>
    <n v="0"/>
    <n v="0"/>
    <n v="1359"/>
    <n v="1359"/>
    <n v="100"/>
    <n v="1459"/>
    <n v="0"/>
    <x v="0"/>
    <s v="2021-00"/>
    <s v="2021-01"/>
    <x v="9"/>
    <n v="0"/>
    <n v="0"/>
  </r>
  <r>
    <s v="2021-01-02"/>
    <s v="V12"/>
    <s v="073"/>
    <s v="已离场"/>
    <x v="0"/>
    <s v="卡座"/>
    <m/>
    <s v="宴请"/>
    <m/>
    <s v="16685380874"/>
    <x v="68"/>
    <s v="销售经理"/>
    <x v="15"/>
    <s v="一部卯昌义"/>
    <s v="宴请"/>
    <m/>
    <m/>
    <s v=" 01:21"/>
    <s v=" 01:51"/>
    <s v="0小时29分"/>
    <s v="0"/>
    <m/>
    <m/>
    <m/>
    <s v="50"/>
    <n v="0"/>
    <n v="50"/>
    <n v="0"/>
    <m/>
    <m/>
    <m/>
    <m/>
    <m/>
    <n v="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m/>
    <m/>
    <m/>
    <s v="85"/>
    <s v="-35"/>
    <s v="-70"/>
    <m/>
    <m/>
    <m/>
    <m/>
    <m/>
    <m/>
    <s v="868"/>
    <s v="彭刚"/>
    <m/>
    <m/>
    <m/>
    <m/>
    <n v="0"/>
    <m/>
    <m/>
    <m/>
    <m/>
    <m/>
    <m/>
    <m/>
    <m/>
    <m/>
    <n v="20210102073"/>
    <n v="0"/>
    <n v="0"/>
    <n v="0"/>
    <n v="0"/>
    <n v="50"/>
    <n v="50"/>
    <n v="0"/>
    <x v="0"/>
    <s v="2021-00"/>
    <s v="2021-01"/>
    <x v="15"/>
    <n v="60000"/>
    <n v="210000"/>
  </r>
  <r>
    <s v="2021-01-02"/>
    <s v="V12"/>
    <s v="027"/>
    <s v="已离场"/>
    <x v="0"/>
    <s v="卡座"/>
    <m/>
    <s v="消费台"/>
    <m/>
    <s v="18685816421"/>
    <x v="62"/>
    <s v="销售副总"/>
    <x v="13"/>
    <s v="先锋-高军望"/>
    <m/>
    <m/>
    <m/>
    <s v=" 22:26"/>
    <s v=" 00:52"/>
    <s v="2小时25分"/>
    <s v="0"/>
    <s v="8"/>
    <m/>
    <m/>
    <s v="100"/>
    <n v="0"/>
    <n v="108"/>
    <n v="0"/>
    <s v="2520"/>
    <m/>
    <m/>
    <s v="100"/>
    <m/>
    <n v="2620"/>
    <s v="2728"/>
    <s v="2728"/>
    <s v="2728"/>
    <m/>
    <m/>
    <m/>
    <m/>
    <m/>
    <n v="0"/>
    <m/>
    <n v="0"/>
    <n v="0"/>
    <n v="0"/>
    <n v="0"/>
    <n v="0"/>
    <m/>
    <n v="0"/>
    <m/>
    <m/>
    <n v="0"/>
    <s v="2728"/>
    <m/>
    <s v="2620"/>
    <s v="2620"/>
    <m/>
    <s v="407"/>
    <s v="2321"/>
    <s v="85.08"/>
    <m/>
    <m/>
    <m/>
    <m/>
    <m/>
    <m/>
    <m/>
    <m/>
    <m/>
    <m/>
    <m/>
    <m/>
    <n v="0"/>
    <m/>
    <m/>
    <m/>
    <m/>
    <m/>
    <s v="4"/>
    <m/>
    <m/>
    <m/>
    <n v="20210102027"/>
    <n v="25"/>
    <n v="0"/>
    <n v="2595"/>
    <n v="2620"/>
    <n v="108"/>
    <n v="2728"/>
    <n v="0"/>
    <x v="0"/>
    <s v="2021-00"/>
    <s v="2021-01"/>
    <x v="13"/>
    <n v="50000"/>
    <n v="220000"/>
  </r>
  <r>
    <s v="2021-01-02"/>
    <s v="V13"/>
    <s v="041"/>
    <s v="已离场"/>
    <x v="0"/>
    <s v="卡座"/>
    <m/>
    <s v="消费台"/>
    <m/>
    <m/>
    <x v="0"/>
    <s v="自来客"/>
    <x v="0"/>
    <s v="自来客"/>
    <m/>
    <m/>
    <m/>
    <s v=" 23:02"/>
    <s v=" 01:25"/>
    <s v="2小时23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21"/>
    <s v="-21"/>
    <s v="-21"/>
    <m/>
    <m/>
    <m/>
    <m/>
    <m/>
    <m/>
    <s v="426"/>
    <s v="王秀军,收银刘美英"/>
    <m/>
    <m/>
    <m/>
    <m/>
    <n v="0"/>
    <m/>
    <m/>
    <m/>
    <m/>
    <m/>
    <s v="15"/>
    <m/>
    <s v="28"/>
    <m/>
    <n v="20210102041"/>
    <n v="0"/>
    <n v="0"/>
    <n v="0"/>
    <n v="0"/>
    <n v="100"/>
    <n v="100"/>
    <n v="0"/>
    <x v="0"/>
    <s v="2021-00"/>
    <s v="2021-01"/>
    <x v="0"/>
    <n v="0"/>
    <n v="0"/>
  </r>
  <r>
    <s v="2021-01-02"/>
    <s v="V16"/>
    <s v="072"/>
    <s v="已离场"/>
    <x v="0"/>
    <s v="卡座"/>
    <m/>
    <s v="宴请+消费"/>
    <s v="邓现虎"/>
    <s v="14785363362"/>
    <x v="12"/>
    <s v="服务员"/>
    <x v="5"/>
    <s v="运营李健康"/>
    <s v="宴请+消费"/>
    <m/>
    <m/>
    <s v=" 01:17"/>
    <s v=" 01:50"/>
    <s v="0小时32分"/>
    <s v="0"/>
    <m/>
    <m/>
    <m/>
    <s v="50"/>
    <n v="0"/>
    <n v="50"/>
    <n v="0"/>
    <s v="398"/>
    <m/>
    <m/>
    <m/>
    <m/>
    <n v="398"/>
    <s v="448"/>
    <s v="448"/>
    <s v="448"/>
    <m/>
    <m/>
    <m/>
    <m/>
    <m/>
    <n v="0"/>
    <m/>
    <n v="0"/>
    <n v="0"/>
    <n v="0"/>
    <n v="0"/>
    <n v="0"/>
    <m/>
    <n v="0"/>
    <m/>
    <m/>
    <n v="0"/>
    <s v="448"/>
    <m/>
    <s v="398"/>
    <s v="398"/>
    <m/>
    <s v="64"/>
    <s v="384"/>
    <s v="85.71"/>
    <m/>
    <m/>
    <m/>
    <m/>
    <m/>
    <m/>
    <s v="688"/>
    <s v="彭刚"/>
    <m/>
    <m/>
    <m/>
    <m/>
    <n v="0"/>
    <m/>
    <m/>
    <m/>
    <m/>
    <m/>
    <m/>
    <m/>
    <m/>
    <m/>
    <n v="20210102072"/>
    <n v="0"/>
    <n v="0"/>
    <n v="398"/>
    <n v="398"/>
    <n v="50"/>
    <n v="448"/>
    <n v="0"/>
    <x v="0"/>
    <s v="2021-00"/>
    <s v="2021-01"/>
    <x v="5"/>
    <n v="0"/>
    <n v="35000"/>
  </r>
  <r>
    <s v="2021-01-02"/>
    <s v="V16"/>
    <s v="033"/>
    <s v="已离场"/>
    <x v="0"/>
    <s v="卡座"/>
    <s v="V15"/>
    <s v="消费台"/>
    <s v="张雪"/>
    <s v="15303756129"/>
    <x v="69"/>
    <s v="销售副总"/>
    <x v="3"/>
    <s v="八部王涛"/>
    <m/>
    <m/>
    <m/>
    <s v=" 22:48"/>
    <s v=" 01:05"/>
    <s v="2小时16分"/>
    <s v="0"/>
    <m/>
    <m/>
    <m/>
    <s v="100"/>
    <n v="0"/>
    <n v="100"/>
    <n v="0"/>
    <s v="1200"/>
    <m/>
    <m/>
    <m/>
    <m/>
    <n v="1200"/>
    <s v="1300"/>
    <s v="1300"/>
    <m/>
    <s v="100"/>
    <m/>
    <m/>
    <m/>
    <m/>
    <n v="0"/>
    <m/>
    <n v="0"/>
    <n v="0"/>
    <n v="0"/>
    <n v="0"/>
    <n v="0"/>
    <m/>
    <n v="0"/>
    <m/>
    <s v="1200"/>
    <n v="0"/>
    <s v="1300"/>
    <m/>
    <s v="1200"/>
    <s v="1200"/>
    <s v="1200"/>
    <s v="147"/>
    <s v="1153"/>
    <s v="88.69"/>
    <m/>
    <m/>
    <m/>
    <m/>
    <m/>
    <m/>
    <s v="580"/>
    <s v="收银刘美英"/>
    <m/>
    <m/>
    <m/>
    <m/>
    <n v="0"/>
    <m/>
    <m/>
    <m/>
    <m/>
    <m/>
    <s v="28"/>
    <m/>
    <s v="1"/>
    <m/>
    <n v="20210102033"/>
    <n v="0"/>
    <n v="0"/>
    <n v="1200"/>
    <n v="1200"/>
    <n v="100"/>
    <n v="1300"/>
    <n v="0"/>
    <x v="0"/>
    <s v="2021-00"/>
    <s v="2021-01"/>
    <x v="3"/>
    <n v="60000"/>
    <n v="210000"/>
  </r>
  <r>
    <s v="2021-01-02"/>
    <s v="V17"/>
    <s v="016"/>
    <s v="已离场"/>
    <x v="0"/>
    <s v="卡座"/>
    <m/>
    <s v="消费台"/>
    <s v="运营-舒成美"/>
    <s v="13116378470"/>
    <x v="30"/>
    <s v="销售副总"/>
    <x v="11"/>
    <s v="五部陈永勇"/>
    <m/>
    <m/>
    <m/>
    <s v=" 21:38"/>
    <s v=" 01:28"/>
    <s v="3小时50分"/>
    <s v="0"/>
    <m/>
    <m/>
    <m/>
    <s v="100"/>
    <n v="0"/>
    <n v="100"/>
    <n v="0"/>
    <s v="1560"/>
    <s v="40"/>
    <m/>
    <m/>
    <m/>
    <n v="1600"/>
    <s v="1700"/>
    <s v="1700"/>
    <s v="200"/>
    <m/>
    <m/>
    <m/>
    <m/>
    <m/>
    <n v="1500"/>
    <m/>
    <n v="0"/>
    <n v="0"/>
    <n v="0"/>
    <n v="0"/>
    <n v="0"/>
    <m/>
    <n v="0"/>
    <m/>
    <m/>
    <n v="0"/>
    <s v="1700"/>
    <s v="60"/>
    <s v="40"/>
    <s v="1540"/>
    <m/>
    <s v="178"/>
    <s v="1522"/>
    <s v="89.53"/>
    <m/>
    <m/>
    <m/>
    <m/>
    <m/>
    <m/>
    <s v="343"/>
    <s v="五部陈永勇,收银刘美英"/>
    <m/>
    <m/>
    <m/>
    <m/>
    <n v="0"/>
    <m/>
    <m/>
    <m/>
    <m/>
    <m/>
    <s v="66"/>
    <m/>
    <s v="93"/>
    <m/>
    <n v="20210102016"/>
    <n v="0"/>
    <n v="0"/>
    <n v="100"/>
    <n v="100"/>
    <n v="100"/>
    <n v="200"/>
    <n v="0"/>
    <x v="0"/>
    <s v="2021-00"/>
    <s v="2021-01"/>
    <x v="11"/>
    <n v="40000"/>
    <n v="200000"/>
  </r>
  <r>
    <s v="2021-01-02"/>
    <s v="V18"/>
    <s v="017"/>
    <s v="已离场"/>
    <x v="0"/>
    <s v="卡座"/>
    <s v="V19"/>
    <s v="消费台"/>
    <s v="陈伊"/>
    <s v="15285789061"/>
    <x v="28"/>
    <s v="销售副总"/>
    <x v="10"/>
    <s v="二部徐超"/>
    <m/>
    <m/>
    <m/>
    <s v=" 21:41"/>
    <s v=" 01:50"/>
    <s v="4小时9分"/>
    <s v="0"/>
    <s v="100"/>
    <m/>
    <m/>
    <s v="100"/>
    <n v="0"/>
    <n v="200"/>
    <n v="0"/>
    <s v="4200"/>
    <s v="20"/>
    <m/>
    <m/>
    <m/>
    <n v="4220"/>
    <s v="4420"/>
    <s v="4420"/>
    <s v="1420"/>
    <m/>
    <m/>
    <m/>
    <m/>
    <m/>
    <n v="0"/>
    <m/>
    <n v="0"/>
    <n v="0"/>
    <n v="0"/>
    <n v="0"/>
    <n v="0"/>
    <m/>
    <n v="0"/>
    <m/>
    <s v="3000"/>
    <n v="0"/>
    <s v="4420"/>
    <s v="50"/>
    <s v="4170"/>
    <s v="4170"/>
    <s v="3000"/>
    <s v="611"/>
    <s v="3809"/>
    <s v="86.18"/>
    <m/>
    <m/>
    <m/>
    <m/>
    <m/>
    <m/>
    <s v="1161"/>
    <s v="二部徐超,收银刘美英,彭刚"/>
    <m/>
    <m/>
    <m/>
    <m/>
    <n v="0"/>
    <m/>
    <m/>
    <m/>
    <m/>
    <m/>
    <s v="8"/>
    <m/>
    <s v="33"/>
    <m/>
    <n v="20210102017"/>
    <n v="0"/>
    <n v="50"/>
    <n v="4170"/>
    <n v="4220"/>
    <n v="200"/>
    <n v="4420"/>
    <n v="0"/>
    <x v="0"/>
    <s v="2021-00"/>
    <s v="2021-01"/>
    <x v="10"/>
    <n v="70000"/>
    <n v="250000"/>
  </r>
  <r>
    <s v="2021-01-02"/>
    <s v="V19"/>
    <s v="045"/>
    <s v="已离场"/>
    <x v="0"/>
    <s v="卡座"/>
    <m/>
    <s v="消费台"/>
    <s v="刘"/>
    <s v="13765700516"/>
    <x v="47"/>
    <s v="销售副总"/>
    <x v="7"/>
    <s v="九部王亚轩"/>
    <m/>
    <m/>
    <m/>
    <s v=" 23:04"/>
    <s v=" 01:37"/>
    <s v="2小时32分"/>
    <s v="0"/>
    <m/>
    <m/>
    <m/>
    <s v="100"/>
    <n v="0"/>
    <n v="100"/>
    <n v="520"/>
    <s v="880"/>
    <s v="20"/>
    <m/>
    <m/>
    <m/>
    <n v="1420"/>
    <s v="1520"/>
    <s v="1520"/>
    <s v="1520"/>
    <m/>
    <m/>
    <m/>
    <m/>
    <m/>
    <n v="0"/>
    <m/>
    <n v="0"/>
    <n v="0"/>
    <n v="0"/>
    <n v="0"/>
    <n v="0"/>
    <m/>
    <n v="0"/>
    <m/>
    <m/>
    <n v="0"/>
    <s v="1520"/>
    <m/>
    <s v="1420"/>
    <s v="1420"/>
    <m/>
    <s v="188"/>
    <s v="1332"/>
    <s v="87.63"/>
    <m/>
    <m/>
    <m/>
    <m/>
    <m/>
    <m/>
    <m/>
    <m/>
    <m/>
    <m/>
    <m/>
    <m/>
    <n v="0"/>
    <m/>
    <m/>
    <m/>
    <m/>
    <m/>
    <m/>
    <m/>
    <m/>
    <m/>
    <n v="20210102045"/>
    <n v="0"/>
    <n v="0"/>
    <n v="900"/>
    <n v="900"/>
    <n v="620"/>
    <n v="1520"/>
    <n v="0"/>
    <x v="0"/>
    <s v="2021-00"/>
    <s v="2021-01"/>
    <x v="7"/>
    <n v="50000"/>
    <n v="200000"/>
  </r>
  <r>
    <s v="2021-01-02"/>
    <s v="V20"/>
    <s v="039"/>
    <s v="已离场"/>
    <x v="0"/>
    <s v="卡座"/>
    <s v="V22(联)"/>
    <s v="消费台"/>
    <s v="孙哥"/>
    <s v="15557588475"/>
    <x v="7"/>
    <s v="销售经理"/>
    <x v="6"/>
    <s v="独立2-肖品"/>
    <m/>
    <m/>
    <m/>
    <s v=" 22:58"/>
    <s v=" 02:06"/>
    <s v="3小时8分"/>
    <s v="0"/>
    <s v="888"/>
    <m/>
    <m/>
    <s v="400"/>
    <n v="0"/>
    <n v="1288"/>
    <n v="0"/>
    <s v="7980"/>
    <s v="20"/>
    <m/>
    <m/>
    <m/>
    <n v="8000"/>
    <s v="9288"/>
    <s v="9288"/>
    <s v="520"/>
    <m/>
    <m/>
    <s v="888"/>
    <m/>
    <m/>
    <n v="4880"/>
    <m/>
    <n v="0"/>
    <n v="0"/>
    <n v="0"/>
    <n v="0"/>
    <n v="0"/>
    <m/>
    <n v="0"/>
    <m/>
    <s v="3000"/>
    <n v="0"/>
    <s v="9288"/>
    <s v="270"/>
    <s v="3958"/>
    <s v="8618"/>
    <s v="3000"/>
    <s v="821"/>
    <s v="8467"/>
    <s v="91.16"/>
    <m/>
    <m/>
    <m/>
    <m/>
    <m/>
    <m/>
    <s v="1209"/>
    <s v="收银刘美英,彭刚"/>
    <m/>
    <m/>
    <m/>
    <m/>
    <n v="0"/>
    <m/>
    <m/>
    <m/>
    <m/>
    <m/>
    <s v="57"/>
    <m/>
    <s v="2"/>
    <m/>
    <n v="20210102039"/>
    <n v="0"/>
    <n v="50"/>
    <n v="3070"/>
    <n v="3120"/>
    <n v="1288"/>
    <n v="4408"/>
    <n v="0"/>
    <x v="0"/>
    <s v="2021-00"/>
    <s v="2021-01"/>
    <x v="6"/>
    <n v="70000"/>
    <n v="300000"/>
  </r>
  <r>
    <s v="2021-01-02"/>
    <s v="V25"/>
    <s v="037"/>
    <s v="已离场"/>
    <x v="0"/>
    <s v="卡座"/>
    <s v="V23(联)"/>
    <s v="消费台"/>
    <s v="李涛"/>
    <s v="15985598559"/>
    <x v="70"/>
    <s v="销售副总"/>
    <x v="2"/>
    <s v="六部孙浩"/>
    <m/>
    <m/>
    <m/>
    <s v=" 22:53"/>
    <s v=" 01:49"/>
    <s v="2小时55分"/>
    <s v="0"/>
    <m/>
    <m/>
    <m/>
    <s v="300"/>
    <n v="0"/>
    <n v="300"/>
    <n v="0"/>
    <m/>
    <s v="40"/>
    <m/>
    <m/>
    <m/>
    <n v="40"/>
    <s v="340"/>
    <s v="340"/>
    <s v="340"/>
    <m/>
    <m/>
    <m/>
    <m/>
    <m/>
    <n v="0"/>
    <m/>
    <n v="0"/>
    <n v="0"/>
    <n v="0"/>
    <n v="0"/>
    <n v="0"/>
    <m/>
    <n v="0"/>
    <m/>
    <m/>
    <n v="0"/>
    <s v="340"/>
    <m/>
    <s v="40"/>
    <s v="40"/>
    <m/>
    <s v="322"/>
    <s v="18"/>
    <s v="5.29"/>
    <m/>
    <m/>
    <m/>
    <m/>
    <m/>
    <m/>
    <s v="280"/>
    <s v="彭刚"/>
    <m/>
    <m/>
    <m/>
    <m/>
    <n v="0"/>
    <m/>
    <m/>
    <m/>
    <m/>
    <m/>
    <s v="85"/>
    <m/>
    <s v="112"/>
    <m/>
    <n v="20210102037"/>
    <n v="0"/>
    <n v="0"/>
    <n v="40"/>
    <n v="40"/>
    <n v="300"/>
    <n v="340"/>
    <n v="0"/>
    <x v="0"/>
    <s v="2021-00"/>
    <s v="2021-01"/>
    <x v="2"/>
    <n v="80000"/>
    <n v="0"/>
  </r>
  <r>
    <s v="2021-01-02"/>
    <s v="古驰"/>
    <s v="067"/>
    <s v="已离场"/>
    <x v="2"/>
    <s v="包厢"/>
    <s v="香奈儿"/>
    <s v="消费台"/>
    <s v="荣盛"/>
    <s v="15685893333"/>
    <x v="71"/>
    <s v="销售经理"/>
    <x v="6"/>
    <s v="独立2-李明英"/>
    <m/>
    <m/>
    <m/>
    <s v=" 00:33"/>
    <s v=" 02:06"/>
    <s v="1小时33分"/>
    <s v="0"/>
    <m/>
    <m/>
    <m/>
    <s v="200"/>
    <n v="0"/>
    <n v="200"/>
    <n v="0"/>
    <s v="1300"/>
    <s v="40"/>
    <s v="511"/>
    <m/>
    <m/>
    <n v="1851"/>
    <s v="2051"/>
    <s v="2051"/>
    <m/>
    <s v="100"/>
    <m/>
    <m/>
    <m/>
    <m/>
    <n v="0"/>
    <m/>
    <n v="0"/>
    <n v="0"/>
    <n v="0"/>
    <n v="0"/>
    <n v="0"/>
    <m/>
    <n v="0"/>
    <m/>
    <s v="1951"/>
    <n v="0"/>
    <s v="2051"/>
    <m/>
    <s v="1851"/>
    <s v="1851"/>
    <s v="1851"/>
    <s v="248"/>
    <s v="1803"/>
    <s v="87.91"/>
    <m/>
    <m/>
    <m/>
    <m/>
    <m/>
    <m/>
    <s v="880"/>
    <s v="收银刘美英"/>
    <m/>
    <m/>
    <m/>
    <m/>
    <n v="0"/>
    <m/>
    <m/>
    <m/>
    <m/>
    <m/>
    <s v="1"/>
    <m/>
    <m/>
    <m/>
    <n v="20210102067"/>
    <n v="0"/>
    <n v="0"/>
    <n v="1851"/>
    <n v="1851"/>
    <n v="200"/>
    <n v="2051"/>
    <n v="0"/>
    <x v="0"/>
    <s v="2021-00"/>
    <s v="2021-01"/>
    <x v="6"/>
    <n v="70000"/>
    <n v="300000"/>
  </r>
  <r>
    <s v="2021-01-02"/>
    <s v="外卖台"/>
    <s v="001"/>
    <s v="已离场"/>
    <x v="4"/>
    <s v="其他"/>
    <m/>
    <s v="自来客"/>
    <m/>
    <m/>
    <x v="16"/>
    <m/>
    <x v="12"/>
    <m/>
    <m/>
    <m/>
    <m/>
    <s v=" 14:30"/>
    <s v=" 02:15"/>
    <s v="11小时45分"/>
    <s v="0"/>
    <s v="2600"/>
    <s v="80"/>
    <m/>
    <s v="200"/>
    <n v="0"/>
    <n v="2880"/>
    <n v="0"/>
    <m/>
    <m/>
    <m/>
    <m/>
    <m/>
    <n v="0"/>
    <s v="2880"/>
    <s v="2880"/>
    <s v="1980"/>
    <s v="700"/>
    <m/>
    <s v="200"/>
    <m/>
    <m/>
    <n v="0"/>
    <m/>
    <n v="0"/>
    <n v="0"/>
    <n v="0"/>
    <n v="0"/>
    <n v="0"/>
    <m/>
    <n v="0"/>
    <m/>
    <m/>
    <n v="0"/>
    <s v="2880"/>
    <m/>
    <m/>
    <m/>
    <m/>
    <s v="3183"/>
    <s v="-303"/>
    <s v="-10.52"/>
    <s v="12948"/>
    <m/>
    <m/>
    <s v="3200"/>
    <m/>
    <m/>
    <s v="13055"/>
    <s v="彭刚,收银刘美英"/>
    <m/>
    <m/>
    <m/>
    <m/>
    <n v="0"/>
    <m/>
    <m/>
    <m/>
    <m/>
    <m/>
    <s v="138"/>
    <m/>
    <m/>
    <m/>
    <n v="20210102001"/>
    <n v="0"/>
    <n v="0"/>
    <n v="0"/>
    <n v="0"/>
    <n v="2880"/>
    <n v="2880"/>
    <n v="0"/>
    <x v="0"/>
    <s v="2021-00"/>
    <s v="2021-01"/>
    <x v="12"/>
    <n v="0"/>
    <n v="0"/>
  </r>
  <r>
    <s v="2021-01-02"/>
    <s v="空降房1"/>
    <s v="063"/>
    <s v="已离场"/>
    <x v="5"/>
    <s v="空降"/>
    <m/>
    <s v="预定"/>
    <m/>
    <m/>
    <x v="1"/>
    <s v="收银主管"/>
    <x v="1"/>
    <s v="彭刚"/>
    <m/>
    <m/>
    <m/>
    <s v=" 00:23"/>
    <s v=" 01:48"/>
    <s v="1小时24分"/>
    <s v="0"/>
    <m/>
    <m/>
    <m/>
    <m/>
    <n v="0"/>
    <n v="0"/>
    <n v="0"/>
    <s v="398"/>
    <m/>
    <m/>
    <m/>
    <m/>
    <n v="398"/>
    <s v="398"/>
    <s v="398"/>
    <s v="398"/>
    <m/>
    <m/>
    <m/>
    <m/>
    <m/>
    <n v="0"/>
    <m/>
    <n v="0"/>
    <n v="0"/>
    <n v="0"/>
    <n v="0"/>
    <n v="0"/>
    <m/>
    <n v="0"/>
    <m/>
    <m/>
    <n v="0"/>
    <s v="398"/>
    <m/>
    <s v="398"/>
    <s v="398"/>
    <m/>
    <s v="8"/>
    <s v="390"/>
    <s v="97.99"/>
    <m/>
    <m/>
    <m/>
    <m/>
    <m/>
    <m/>
    <m/>
    <m/>
    <m/>
    <m/>
    <m/>
    <m/>
    <n v="0"/>
    <m/>
    <m/>
    <m/>
    <m/>
    <m/>
    <m/>
    <m/>
    <m/>
    <m/>
    <n v="20210102063"/>
    <n v="0"/>
    <n v="0"/>
    <n v="398"/>
    <n v="398"/>
    <n v="0"/>
    <n v="398"/>
    <n v="0"/>
    <x v="0"/>
    <s v="2021-00"/>
    <s v="2021-01"/>
    <x v="1"/>
    <n v="0"/>
    <n v="18000"/>
  </r>
  <r>
    <s v="2021-01-02"/>
    <s v="纪梵希"/>
    <s v="059"/>
    <s v="已离场"/>
    <x v="2"/>
    <s v="包厢"/>
    <s v="V15"/>
    <s v="消费台"/>
    <s v="梁帅"/>
    <s v="17608587775"/>
    <x v="37"/>
    <s v="销售经理"/>
    <x v="14"/>
    <s v="七部邓懿娜"/>
    <m/>
    <m/>
    <m/>
    <s v=" 00:16"/>
    <s v=" 02:15"/>
    <s v="1小时59分"/>
    <s v="0"/>
    <m/>
    <m/>
    <m/>
    <s v="300"/>
    <n v="0"/>
    <n v="300"/>
    <n v="0"/>
    <m/>
    <s v="20"/>
    <m/>
    <m/>
    <m/>
    <n v="20"/>
    <s v="320"/>
    <s v="320"/>
    <s v="200"/>
    <s v="120"/>
    <m/>
    <m/>
    <m/>
    <m/>
    <n v="0"/>
    <m/>
    <n v="0"/>
    <n v="0"/>
    <n v="0"/>
    <n v="0"/>
    <n v="0"/>
    <m/>
    <n v="0"/>
    <m/>
    <m/>
    <n v="0"/>
    <s v="320"/>
    <m/>
    <s v="20"/>
    <s v="20"/>
    <m/>
    <s v="367"/>
    <s v="-47"/>
    <s v="-14.69"/>
    <m/>
    <m/>
    <m/>
    <m/>
    <m/>
    <m/>
    <s v="929"/>
    <s v="收银刘美英,彭刚"/>
    <m/>
    <m/>
    <m/>
    <m/>
    <n v="0"/>
    <m/>
    <m/>
    <m/>
    <m/>
    <m/>
    <m/>
    <m/>
    <s v="25"/>
    <m/>
    <n v="20210102059"/>
    <n v="0"/>
    <n v="0"/>
    <n v="20"/>
    <n v="20"/>
    <n v="300"/>
    <n v="320"/>
    <n v="0"/>
    <x v="0"/>
    <s v="2021-00"/>
    <s v="2021-01"/>
    <x v="14"/>
    <n v="70000"/>
    <n v="300000"/>
  </r>
  <r>
    <s v="2021-01-02"/>
    <s v="舞台部"/>
    <s v="061"/>
    <s v="已离场"/>
    <x v="4"/>
    <s v="其他"/>
    <m/>
    <s v="消费台"/>
    <m/>
    <m/>
    <x v="16"/>
    <m/>
    <x v="12"/>
    <m/>
    <m/>
    <m/>
    <m/>
    <s v=" 00:22"/>
    <s v=" 02:06"/>
    <s v="1小时44分"/>
    <s v="0"/>
    <s v="888"/>
    <m/>
    <m/>
    <m/>
    <n v="0"/>
    <n v="888"/>
    <n v="0"/>
    <m/>
    <m/>
    <m/>
    <m/>
    <m/>
    <n v="0"/>
    <s v="888"/>
    <s v="888"/>
    <s v="888"/>
    <m/>
    <m/>
    <m/>
    <m/>
    <m/>
    <n v="0"/>
    <m/>
    <n v="0"/>
    <n v="0"/>
    <n v="0"/>
    <n v="0"/>
    <n v="0"/>
    <m/>
    <n v="0"/>
    <m/>
    <m/>
    <n v="0"/>
    <s v="888"/>
    <m/>
    <s v="888"/>
    <s v="888"/>
    <m/>
    <m/>
    <s v="888"/>
    <m/>
    <m/>
    <m/>
    <m/>
    <m/>
    <m/>
    <m/>
    <m/>
    <m/>
    <m/>
    <m/>
    <m/>
    <m/>
    <n v="0"/>
    <m/>
    <m/>
    <m/>
    <m/>
    <m/>
    <m/>
    <m/>
    <m/>
    <m/>
    <n v="20210102061"/>
    <n v="0"/>
    <n v="0"/>
    <n v="0"/>
    <n v="0"/>
    <n v="888"/>
    <n v="888"/>
    <n v="0"/>
    <x v="0"/>
    <s v="2021-00"/>
    <s v="2021-01"/>
    <x v="12"/>
    <n v="0"/>
    <n v="0"/>
  </r>
  <r>
    <s v="2021-01-03"/>
    <s v="K01"/>
    <s v="009"/>
    <s v="已离场"/>
    <x v="1"/>
    <s v="卡座"/>
    <m/>
    <s v="宴请"/>
    <m/>
    <s v="16608581031"/>
    <x v="10"/>
    <s v="资源部"/>
    <x v="8"/>
    <s v="夏庭云"/>
    <s v="宴请"/>
    <m/>
    <m/>
    <s v=" 21:20"/>
    <s v=" 01:58"/>
    <s v="4小时37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06"/>
    <s v="-6"/>
    <s v="-6"/>
    <m/>
    <m/>
    <m/>
    <m/>
    <m/>
    <m/>
    <s v="688"/>
    <s v="彭刚"/>
    <m/>
    <m/>
    <m/>
    <m/>
    <n v="0"/>
    <m/>
    <m/>
    <m/>
    <m/>
    <m/>
    <m/>
    <m/>
    <m/>
    <m/>
    <n v="20210103009"/>
    <n v="0"/>
    <n v="0"/>
    <n v="0"/>
    <n v="0"/>
    <n v="100"/>
    <n v="100"/>
    <n v="0"/>
    <x v="0"/>
    <s v="2021-00"/>
    <s v="2021-01"/>
    <x v="8"/>
    <n v="70000"/>
    <n v="300000"/>
  </r>
  <r>
    <s v="2021-01-03"/>
    <s v="K02"/>
    <s v="030"/>
    <s v="已离场"/>
    <x v="1"/>
    <s v="卡座"/>
    <s v="K03"/>
    <s v="宴请"/>
    <m/>
    <s v="17586442936"/>
    <x v="31"/>
    <s v="国际部"/>
    <x v="4"/>
    <s v="国际庞媛媛"/>
    <s v="宴请"/>
    <m/>
    <m/>
    <s v=" 22:22"/>
    <s v=" 00:52"/>
    <s v="2小时30分"/>
    <s v="0"/>
    <m/>
    <m/>
    <m/>
    <s v="100"/>
    <n v="0"/>
    <n v="100"/>
    <n v="0"/>
    <m/>
    <s v="20"/>
    <m/>
    <m/>
    <m/>
    <n v="20"/>
    <s v="120"/>
    <s v="120"/>
    <s v="120"/>
    <m/>
    <m/>
    <m/>
    <m/>
    <m/>
    <n v="0"/>
    <m/>
    <n v="0"/>
    <n v="0"/>
    <n v="0"/>
    <n v="0"/>
    <n v="0"/>
    <m/>
    <n v="0"/>
    <m/>
    <m/>
    <n v="0"/>
    <s v="120"/>
    <m/>
    <s v="20"/>
    <s v="20"/>
    <m/>
    <s v="106"/>
    <s v="14"/>
    <s v="11.67"/>
    <m/>
    <m/>
    <m/>
    <m/>
    <m/>
    <m/>
    <s v="688"/>
    <s v="彭刚"/>
    <m/>
    <m/>
    <m/>
    <m/>
    <n v="0"/>
    <m/>
    <m/>
    <m/>
    <m/>
    <m/>
    <m/>
    <m/>
    <m/>
    <m/>
    <n v="20210103030"/>
    <n v="0"/>
    <n v="0"/>
    <n v="20"/>
    <n v="20"/>
    <n v="100"/>
    <n v="120"/>
    <n v="0"/>
    <x v="0"/>
    <s v="2021-00"/>
    <s v="2021-01"/>
    <x v="4"/>
    <n v="60000"/>
    <n v="160000"/>
  </r>
  <r>
    <s v="2021-01-03"/>
    <s v="K03"/>
    <s v="038"/>
    <s v="已离场"/>
    <x v="1"/>
    <s v="卡座"/>
    <m/>
    <s v="宴请+消费"/>
    <s v="张徳帅"/>
    <s v="17310011042"/>
    <x v="32"/>
    <s v="销售经理"/>
    <x v="10"/>
    <s v="二部张海江"/>
    <s v="宴请+消费"/>
    <m/>
    <m/>
    <s v=" 22:43"/>
    <s v=" 01:58"/>
    <s v="3小时15分"/>
    <s v="0"/>
    <m/>
    <m/>
    <m/>
    <s v="100"/>
    <n v="0"/>
    <n v="100"/>
    <n v="0"/>
    <s v="198"/>
    <m/>
    <m/>
    <m/>
    <m/>
    <n v="198"/>
    <s v="298"/>
    <s v="298"/>
    <m/>
    <m/>
    <m/>
    <m/>
    <m/>
    <m/>
    <n v="0"/>
    <s v="298"/>
    <n v="0"/>
    <n v="0"/>
    <n v="0"/>
    <n v="0"/>
    <n v="0"/>
    <m/>
    <n v="0"/>
    <m/>
    <m/>
    <n v="0"/>
    <s v="298"/>
    <m/>
    <s v="198"/>
    <s v="198"/>
    <m/>
    <s v="160"/>
    <s v="138"/>
    <s v="46.31"/>
    <m/>
    <m/>
    <m/>
    <m/>
    <m/>
    <m/>
    <s v="768"/>
    <s v="彭刚"/>
    <m/>
    <m/>
    <m/>
    <m/>
    <n v="0"/>
    <m/>
    <m/>
    <m/>
    <m/>
    <m/>
    <m/>
    <m/>
    <m/>
    <m/>
    <n v="20210103038"/>
    <n v="0"/>
    <n v="0"/>
    <n v="198"/>
    <n v="198"/>
    <n v="100"/>
    <n v="298"/>
    <n v="0"/>
    <x v="0"/>
    <s v="2021-00"/>
    <s v="2021-01"/>
    <x v="10"/>
    <n v="70000"/>
    <n v="250000"/>
  </r>
  <r>
    <s v="2021-01-03"/>
    <s v="K05"/>
    <s v="040"/>
    <s v="已离场"/>
    <x v="1"/>
    <s v="卡座"/>
    <m/>
    <s v="宴请"/>
    <m/>
    <s v="16685485445"/>
    <x v="72"/>
    <s v="销售经理"/>
    <x v="13"/>
    <s v="先锋金仕才"/>
    <s v="宴请"/>
    <m/>
    <m/>
    <s v=" 22:57"/>
    <s v=" 01:36"/>
    <s v="2小时39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06"/>
    <s v="-6"/>
    <s v="-6"/>
    <m/>
    <m/>
    <m/>
    <m/>
    <m/>
    <m/>
    <s v="688"/>
    <s v="彭刚"/>
    <m/>
    <m/>
    <m/>
    <m/>
    <n v="0"/>
    <m/>
    <m/>
    <m/>
    <m/>
    <m/>
    <m/>
    <m/>
    <m/>
    <m/>
    <n v="20210103040"/>
    <n v="0"/>
    <n v="0"/>
    <n v="0"/>
    <n v="0"/>
    <n v="100"/>
    <n v="100"/>
    <n v="0"/>
    <x v="0"/>
    <s v="2021-00"/>
    <s v="2021-01"/>
    <x v="13"/>
    <n v="50000"/>
    <n v="220000"/>
  </r>
  <r>
    <s v="2021-01-03"/>
    <s v="K06"/>
    <s v="042"/>
    <s v="已离场"/>
    <x v="1"/>
    <s v="卡座"/>
    <m/>
    <s v="宴请+消费"/>
    <m/>
    <s v="13295720366"/>
    <x v="26"/>
    <s v="国际部"/>
    <x v="4"/>
    <s v="国际朱丽婷"/>
    <s v="宴请+消费"/>
    <m/>
    <m/>
    <s v=" 22:58"/>
    <s v=" 01:35"/>
    <s v="2小时37分"/>
    <s v="0"/>
    <m/>
    <m/>
    <m/>
    <s v="100"/>
    <n v="0"/>
    <n v="100"/>
    <n v="0"/>
    <s v="788"/>
    <m/>
    <m/>
    <m/>
    <m/>
    <n v="788"/>
    <s v="888"/>
    <s v="888"/>
    <s v="888"/>
    <m/>
    <m/>
    <m/>
    <m/>
    <m/>
    <n v="0"/>
    <m/>
    <n v="0"/>
    <n v="0"/>
    <n v="0"/>
    <n v="0"/>
    <n v="0"/>
    <m/>
    <n v="0"/>
    <m/>
    <m/>
    <n v="0"/>
    <s v="888"/>
    <m/>
    <s v="788"/>
    <s v="788"/>
    <m/>
    <s v="128"/>
    <s v="760"/>
    <s v="85.59"/>
    <m/>
    <m/>
    <m/>
    <m/>
    <m/>
    <m/>
    <s v="751"/>
    <s v="彭刚,国际杨菊"/>
    <m/>
    <m/>
    <m/>
    <m/>
    <n v="0"/>
    <m/>
    <m/>
    <m/>
    <m/>
    <m/>
    <s v="1"/>
    <m/>
    <m/>
    <m/>
    <n v="20210103042"/>
    <n v="0"/>
    <n v="0"/>
    <n v="788"/>
    <n v="788"/>
    <n v="100"/>
    <n v="888"/>
    <n v="0"/>
    <x v="0"/>
    <s v="2021-00"/>
    <s v="2021-01"/>
    <x v="4"/>
    <n v="60000"/>
    <n v="160000"/>
  </r>
  <r>
    <s v="2021-01-03"/>
    <s v="K07"/>
    <s v="035"/>
    <s v="已离场"/>
    <x v="1"/>
    <s v="卡座"/>
    <m/>
    <s v="宴请"/>
    <m/>
    <s v="19985086460"/>
    <x v="64"/>
    <s v="销售经理"/>
    <x v="7"/>
    <s v="九部肖遥"/>
    <s v="宴请"/>
    <m/>
    <m/>
    <s v=" 22:31"/>
    <s v=" 01:58"/>
    <s v="3小时27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29"/>
    <s v="-29"/>
    <s v="-29"/>
    <m/>
    <m/>
    <m/>
    <m/>
    <m/>
    <m/>
    <s v="768"/>
    <s v="彭刚"/>
    <m/>
    <m/>
    <m/>
    <m/>
    <n v="0"/>
    <m/>
    <m/>
    <m/>
    <m/>
    <m/>
    <m/>
    <m/>
    <s v="9"/>
    <m/>
    <n v="20210103035"/>
    <n v="0"/>
    <n v="0"/>
    <n v="0"/>
    <n v="0"/>
    <n v="100"/>
    <n v="100"/>
    <n v="0"/>
    <x v="0"/>
    <s v="2021-00"/>
    <s v="2021-01"/>
    <x v="7"/>
    <n v="50000"/>
    <n v="200000"/>
  </r>
  <r>
    <s v="2021-01-03"/>
    <s v="K07"/>
    <s v="024"/>
    <s v="已离场"/>
    <x v="1"/>
    <s v="卡座"/>
    <m/>
    <s v="围台"/>
    <m/>
    <m/>
    <x v="16"/>
    <m/>
    <x v="12"/>
    <m/>
    <m/>
    <m/>
    <m/>
    <s v=" 22:03"/>
    <s v=" 22:19"/>
    <s v="0小时16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s v="6"/>
    <s v="-6"/>
    <m/>
    <m/>
    <m/>
    <m/>
    <m/>
    <m/>
    <m/>
    <s v="688"/>
    <s v="彭刚"/>
    <m/>
    <m/>
    <m/>
    <m/>
    <n v="0"/>
    <m/>
    <m/>
    <m/>
    <m/>
    <m/>
    <m/>
    <m/>
    <m/>
    <m/>
    <n v="20210103024"/>
    <n v="0"/>
    <n v="0"/>
    <n v="0"/>
    <n v="0"/>
    <n v="0"/>
    <n v="0"/>
    <n v="0"/>
    <x v="0"/>
    <s v="2021-00"/>
    <s v="2021-01"/>
    <x v="12"/>
    <n v="0"/>
    <n v="0"/>
  </r>
  <r>
    <s v="2021-01-03"/>
    <s v="K08"/>
    <s v="032"/>
    <s v="已离场"/>
    <x v="1"/>
    <s v="卡座"/>
    <m/>
    <s v="宴请"/>
    <m/>
    <s v="18212976555"/>
    <x v="73"/>
    <s v="销售经理"/>
    <x v="3"/>
    <s v="八部杨明山"/>
    <s v="宴请"/>
    <m/>
    <m/>
    <s v=" 22:26"/>
    <s v=" 00:42"/>
    <s v="2小时16分"/>
    <s v="0"/>
    <m/>
    <m/>
    <m/>
    <s v="100"/>
    <n v="0"/>
    <n v="100"/>
    <n v="0"/>
    <s v="498"/>
    <m/>
    <m/>
    <m/>
    <m/>
    <n v="498"/>
    <s v="598"/>
    <s v="598"/>
    <s v="598"/>
    <m/>
    <m/>
    <m/>
    <m/>
    <m/>
    <n v="0"/>
    <m/>
    <n v="0"/>
    <n v="0"/>
    <n v="0"/>
    <n v="0"/>
    <n v="0"/>
    <m/>
    <n v="0"/>
    <m/>
    <m/>
    <n v="0"/>
    <s v="598"/>
    <m/>
    <s v="498"/>
    <s v="498"/>
    <m/>
    <s v="146"/>
    <s v="452"/>
    <s v="75.59"/>
    <m/>
    <m/>
    <m/>
    <m/>
    <m/>
    <m/>
    <s v="768"/>
    <s v="彭刚"/>
    <m/>
    <m/>
    <m/>
    <m/>
    <n v="0"/>
    <m/>
    <m/>
    <m/>
    <m/>
    <m/>
    <m/>
    <m/>
    <m/>
    <m/>
    <n v="20210103032"/>
    <n v="0"/>
    <n v="0"/>
    <n v="498"/>
    <n v="498"/>
    <n v="100"/>
    <n v="598"/>
    <n v="0"/>
    <x v="0"/>
    <s v="2021-00"/>
    <s v="2021-01"/>
    <x v="3"/>
    <n v="60000"/>
    <n v="210000"/>
  </r>
  <r>
    <s v="2021-01-03"/>
    <s v="K09"/>
    <s v="021"/>
    <s v="已离场"/>
    <x v="1"/>
    <s v="卡座"/>
    <m/>
    <s v="消费台"/>
    <s v="张雪"/>
    <s v="15303756129"/>
    <x v="69"/>
    <s v="销售副总"/>
    <x v="3"/>
    <s v="八部王涛"/>
    <m/>
    <m/>
    <m/>
    <s v=" 22:00"/>
    <s v=" 00:43"/>
    <s v="2小时42分"/>
    <s v="0"/>
    <m/>
    <m/>
    <m/>
    <s v="100"/>
    <n v="0"/>
    <n v="100"/>
    <n v="0"/>
    <s v="788"/>
    <m/>
    <m/>
    <s v="100"/>
    <m/>
    <n v="888"/>
    <s v="988"/>
    <s v="988"/>
    <s v="200"/>
    <m/>
    <m/>
    <s v="788"/>
    <m/>
    <m/>
    <n v="0"/>
    <m/>
    <n v="0"/>
    <n v="0"/>
    <n v="0"/>
    <n v="0"/>
    <n v="0"/>
    <m/>
    <n v="0"/>
    <m/>
    <m/>
    <n v="0"/>
    <s v="988"/>
    <m/>
    <s v="888"/>
    <s v="888"/>
    <m/>
    <s v="139"/>
    <s v="849"/>
    <s v="85.93"/>
    <m/>
    <m/>
    <m/>
    <m/>
    <m/>
    <m/>
    <s v="204"/>
    <s v="彭刚,八部王涛"/>
    <m/>
    <m/>
    <m/>
    <m/>
    <n v="0"/>
    <m/>
    <m/>
    <m/>
    <m/>
    <m/>
    <s v="1"/>
    <m/>
    <s v="26"/>
    <m/>
    <n v="20210103021"/>
    <n v="25"/>
    <n v="0"/>
    <n v="863"/>
    <n v="888"/>
    <n v="100"/>
    <n v="988"/>
    <n v="0"/>
    <x v="0"/>
    <s v="2021-00"/>
    <s v="2021-01"/>
    <x v="3"/>
    <n v="60000"/>
    <n v="210000"/>
  </r>
  <r>
    <s v="2021-01-03"/>
    <s v="K10"/>
    <s v="008"/>
    <s v="已离场"/>
    <x v="1"/>
    <s v="卡座"/>
    <s v="K11(联)"/>
    <s v="宴请+消费"/>
    <m/>
    <s v="15585891162"/>
    <x v="50"/>
    <s v="工程部"/>
    <x v="19"/>
    <s v="钱东棂"/>
    <s v="宴请加消费"/>
    <m/>
    <m/>
    <s v=" 21:18"/>
    <s v=" 00:35"/>
    <s v="3小时16分"/>
    <s v="0"/>
    <m/>
    <m/>
    <m/>
    <s v="200"/>
    <n v="0"/>
    <n v="200"/>
    <n v="0"/>
    <s v="1176"/>
    <s v="40"/>
    <m/>
    <m/>
    <m/>
    <n v="1216"/>
    <s v="1416"/>
    <s v="1416"/>
    <s v="828"/>
    <s v="588"/>
    <m/>
    <m/>
    <m/>
    <m/>
    <n v="0"/>
    <m/>
    <n v="0"/>
    <n v="0"/>
    <n v="0"/>
    <n v="0"/>
    <n v="0"/>
    <m/>
    <n v="0"/>
    <m/>
    <m/>
    <n v="0"/>
    <s v="1416"/>
    <m/>
    <s v="1216"/>
    <s v="1216"/>
    <m/>
    <s v="316"/>
    <s v="1100"/>
    <s v="77.68"/>
    <m/>
    <m/>
    <m/>
    <m/>
    <m/>
    <m/>
    <s v="3048"/>
    <s v="彭刚"/>
    <m/>
    <m/>
    <m/>
    <m/>
    <n v="0"/>
    <m/>
    <m/>
    <m/>
    <m/>
    <m/>
    <m/>
    <m/>
    <m/>
    <m/>
    <n v="20210103008"/>
    <n v="0"/>
    <n v="0"/>
    <n v="1216"/>
    <n v="1216"/>
    <n v="200"/>
    <n v="1416"/>
    <n v="0"/>
    <x v="0"/>
    <s v="2021-00"/>
    <s v="2021-01"/>
    <x v="18"/>
    <n v="0"/>
    <n v="0"/>
  </r>
  <r>
    <s v="2021-01-03"/>
    <s v="K12"/>
    <s v="006"/>
    <s v="已离场"/>
    <x v="1"/>
    <s v="卡座"/>
    <m/>
    <s v="消费台"/>
    <m/>
    <s v="18748631993"/>
    <x v="36"/>
    <s v="销售经理"/>
    <x v="14"/>
    <s v="七部王涛"/>
    <m/>
    <m/>
    <m/>
    <s v=" 20:33"/>
    <s v=" 00:53"/>
    <s v="4小时19分"/>
    <s v="0"/>
    <s v="2"/>
    <m/>
    <m/>
    <s v="100"/>
    <n v="0"/>
    <n v="102"/>
    <n v="0"/>
    <s v="984"/>
    <m/>
    <m/>
    <m/>
    <m/>
    <n v="984"/>
    <s v="1086"/>
    <s v="1086"/>
    <s v="1086"/>
    <m/>
    <m/>
    <m/>
    <m/>
    <m/>
    <n v="0"/>
    <m/>
    <n v="0"/>
    <n v="0"/>
    <n v="0"/>
    <n v="0"/>
    <n v="0"/>
    <m/>
    <n v="0"/>
    <m/>
    <m/>
    <n v="0"/>
    <s v="1086"/>
    <m/>
    <s v="984"/>
    <s v="984"/>
    <m/>
    <s v="196"/>
    <s v="890"/>
    <s v="81.95"/>
    <m/>
    <m/>
    <m/>
    <m/>
    <m/>
    <m/>
    <m/>
    <m/>
    <m/>
    <m/>
    <m/>
    <m/>
    <n v="0"/>
    <m/>
    <m/>
    <m/>
    <m/>
    <m/>
    <m/>
    <m/>
    <m/>
    <m/>
    <n v="20210103006"/>
    <n v="0"/>
    <n v="0"/>
    <n v="984"/>
    <n v="984"/>
    <n v="102"/>
    <n v="1086"/>
    <n v="0"/>
    <x v="0"/>
    <s v="2021-00"/>
    <s v="2021-01"/>
    <x v="14"/>
    <n v="70000"/>
    <n v="300000"/>
  </r>
  <r>
    <s v="2021-01-03"/>
    <s v="K13"/>
    <s v="016"/>
    <s v="已离场"/>
    <x v="1"/>
    <s v="卡座"/>
    <m/>
    <s v="宴请"/>
    <m/>
    <s v="19812401763"/>
    <x v="74"/>
    <s v="服务员"/>
    <x v="5"/>
    <s v="运营程鹏"/>
    <s v="宴请"/>
    <m/>
    <m/>
    <s v=" 21:45"/>
    <s v=" 00:17"/>
    <s v="2小时32分"/>
    <s v="0"/>
    <m/>
    <m/>
    <m/>
    <s v="100"/>
    <n v="0"/>
    <n v="100"/>
    <n v="0"/>
    <m/>
    <m/>
    <m/>
    <m/>
    <m/>
    <n v="0"/>
    <s v="100"/>
    <s v="100"/>
    <m/>
    <s v="100"/>
    <m/>
    <m/>
    <m/>
    <m/>
    <n v="0"/>
    <m/>
    <n v="0"/>
    <n v="0"/>
    <n v="0"/>
    <n v="0"/>
    <n v="0"/>
    <m/>
    <n v="0"/>
    <m/>
    <m/>
    <n v="0"/>
    <s v="100"/>
    <m/>
    <m/>
    <m/>
    <m/>
    <s v="129"/>
    <s v="-29"/>
    <s v="-29"/>
    <m/>
    <m/>
    <m/>
    <m/>
    <m/>
    <m/>
    <s v="1368"/>
    <s v="彭刚"/>
    <m/>
    <m/>
    <m/>
    <m/>
    <n v="0"/>
    <m/>
    <m/>
    <m/>
    <m/>
    <m/>
    <m/>
    <m/>
    <m/>
    <m/>
    <n v="20210103016"/>
    <n v="0"/>
    <n v="0"/>
    <n v="0"/>
    <n v="0"/>
    <n v="100"/>
    <n v="100"/>
    <n v="0"/>
    <x v="0"/>
    <s v="2021-00"/>
    <s v="2021-01"/>
    <x v="5"/>
    <n v="0"/>
    <n v="35000"/>
  </r>
  <r>
    <s v="2021-01-03"/>
    <s v="K15"/>
    <s v="005"/>
    <s v="已离场"/>
    <x v="1"/>
    <s v="卡座"/>
    <m/>
    <s v="宴请"/>
    <s v="郑静"/>
    <s v="18212914410"/>
    <x v="49"/>
    <s v="销售经理"/>
    <x v="15"/>
    <s v="一部赵双"/>
    <s v="宴请"/>
    <m/>
    <m/>
    <s v=" 20:33"/>
    <s v=" 00:50"/>
    <s v="4小时16分"/>
    <s v="0"/>
    <m/>
    <m/>
    <m/>
    <s v="100"/>
    <n v="0"/>
    <n v="100"/>
    <n v="0"/>
    <m/>
    <m/>
    <s v="149"/>
    <m/>
    <m/>
    <n v="149"/>
    <s v="249"/>
    <s v="249"/>
    <s v="63"/>
    <s v="100"/>
    <m/>
    <s v="86"/>
    <m/>
    <m/>
    <n v="0"/>
    <m/>
    <n v="0"/>
    <n v="0"/>
    <n v="0"/>
    <n v="0"/>
    <n v="0"/>
    <m/>
    <n v="0"/>
    <m/>
    <m/>
    <n v="0"/>
    <s v="249"/>
    <m/>
    <s v="149"/>
    <s v="149"/>
    <m/>
    <s v="129"/>
    <s v="120"/>
    <s v="48.19"/>
    <m/>
    <m/>
    <m/>
    <m/>
    <m/>
    <m/>
    <s v="768"/>
    <s v="彭刚"/>
    <m/>
    <m/>
    <m/>
    <m/>
    <n v="0"/>
    <m/>
    <m/>
    <m/>
    <m/>
    <m/>
    <s v="10"/>
    <m/>
    <s v="16"/>
    <m/>
    <n v="20210103005"/>
    <n v="0"/>
    <n v="0"/>
    <n v="149"/>
    <n v="149"/>
    <n v="100"/>
    <n v="249"/>
    <n v="0"/>
    <x v="0"/>
    <s v="2021-00"/>
    <s v="2021-01"/>
    <x v="15"/>
    <n v="60000"/>
    <n v="210000"/>
  </r>
  <r>
    <s v="2021-01-03"/>
    <s v="K16"/>
    <s v="023"/>
    <s v="已离场"/>
    <x v="1"/>
    <s v="卡座"/>
    <m/>
    <s v="宴请+消费"/>
    <s v="杨佳颖"/>
    <s v="18722758077"/>
    <x v="5"/>
    <s v="国际部"/>
    <x v="4"/>
    <s v="国际李景松"/>
    <s v="宴请+消费"/>
    <m/>
    <m/>
    <s v=" 22:02"/>
    <s v=" 01:58"/>
    <s v="3小时56分"/>
    <s v="0"/>
    <m/>
    <m/>
    <m/>
    <s v="100"/>
    <n v="0"/>
    <n v="100"/>
    <n v="0"/>
    <s v="398"/>
    <m/>
    <m/>
    <m/>
    <m/>
    <n v="398"/>
    <s v="498"/>
    <s v="498"/>
    <s v="498"/>
    <m/>
    <m/>
    <m/>
    <m/>
    <m/>
    <n v="0"/>
    <m/>
    <n v="0"/>
    <n v="0"/>
    <n v="0"/>
    <n v="0"/>
    <n v="0"/>
    <m/>
    <n v="0"/>
    <m/>
    <m/>
    <n v="0"/>
    <s v="498"/>
    <m/>
    <s v="398"/>
    <s v="398"/>
    <m/>
    <s v="114"/>
    <s v="384"/>
    <s v="77.11"/>
    <m/>
    <m/>
    <m/>
    <m/>
    <m/>
    <m/>
    <s v="688"/>
    <s v="彭刚"/>
    <m/>
    <m/>
    <m/>
    <m/>
    <n v="0"/>
    <m/>
    <m/>
    <m/>
    <m/>
    <m/>
    <m/>
    <m/>
    <s v="11"/>
    <m/>
    <n v="20210103023"/>
    <n v="0"/>
    <n v="0"/>
    <n v="398"/>
    <n v="398"/>
    <n v="100"/>
    <n v="498"/>
    <n v="0"/>
    <x v="0"/>
    <s v="2021-00"/>
    <s v="2021-01"/>
    <x v="4"/>
    <n v="60000"/>
    <n v="160000"/>
  </r>
  <r>
    <s v="2021-01-03"/>
    <s v="K17"/>
    <s v="026"/>
    <s v="已离场"/>
    <x v="1"/>
    <s v="卡座"/>
    <m/>
    <s v="宴请"/>
    <m/>
    <s v="18785825270"/>
    <x v="31"/>
    <s v="国际部"/>
    <x v="4"/>
    <s v="国际庞媛媛"/>
    <s v="宴请"/>
    <m/>
    <m/>
    <s v=" 22:06"/>
    <s v=" 00:00"/>
    <s v="1小时54分"/>
    <s v="0"/>
    <m/>
    <m/>
    <m/>
    <s v="100"/>
    <n v="0"/>
    <n v="100"/>
    <n v="0"/>
    <m/>
    <s v="20"/>
    <m/>
    <m/>
    <m/>
    <n v="20"/>
    <s v="120"/>
    <s v="120"/>
    <s v="120"/>
    <m/>
    <m/>
    <m/>
    <m/>
    <m/>
    <n v="0"/>
    <m/>
    <n v="0"/>
    <n v="0"/>
    <n v="0"/>
    <n v="0"/>
    <n v="0"/>
    <m/>
    <n v="0"/>
    <m/>
    <m/>
    <n v="0"/>
    <s v="120"/>
    <m/>
    <s v="20"/>
    <s v="20"/>
    <m/>
    <s v="106"/>
    <s v="14"/>
    <s v="11.67"/>
    <m/>
    <m/>
    <m/>
    <m/>
    <m/>
    <m/>
    <s v="688"/>
    <s v="彭刚"/>
    <m/>
    <m/>
    <m/>
    <m/>
    <n v="0"/>
    <m/>
    <m/>
    <m/>
    <m/>
    <m/>
    <m/>
    <m/>
    <m/>
    <m/>
    <n v="20210103026"/>
    <n v="0"/>
    <n v="0"/>
    <n v="20"/>
    <n v="20"/>
    <n v="100"/>
    <n v="120"/>
    <n v="0"/>
    <x v="0"/>
    <s v="2021-00"/>
    <s v="2021-01"/>
    <x v="4"/>
    <n v="60000"/>
    <n v="160000"/>
  </r>
  <r>
    <s v="2021-01-03"/>
    <s v="K18"/>
    <s v="012"/>
    <s v="已离场"/>
    <x v="1"/>
    <s v="卡座"/>
    <m/>
    <s v="宴请"/>
    <m/>
    <s v="17685281705"/>
    <x v="18"/>
    <s v="销售经理"/>
    <x v="13"/>
    <s v="先锋-刘松槐"/>
    <s v="宴请"/>
    <m/>
    <m/>
    <s v=" 21:26"/>
    <s v=" 00:17"/>
    <s v="2小时51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29"/>
    <s v="-29"/>
    <s v="-29"/>
    <m/>
    <m/>
    <m/>
    <m/>
    <m/>
    <m/>
    <s v="768"/>
    <s v="彭刚"/>
    <m/>
    <m/>
    <m/>
    <m/>
    <n v="0"/>
    <m/>
    <m/>
    <m/>
    <m/>
    <m/>
    <m/>
    <m/>
    <m/>
    <m/>
    <n v="20210103012"/>
    <n v="0"/>
    <n v="0"/>
    <n v="0"/>
    <n v="0"/>
    <n v="100"/>
    <n v="100"/>
    <n v="0"/>
    <x v="0"/>
    <s v="2021-00"/>
    <s v="2021-01"/>
    <x v="13"/>
    <n v="50000"/>
    <n v="220000"/>
  </r>
  <r>
    <s v="2021-01-03"/>
    <s v="K19"/>
    <s v="045"/>
    <s v="已离场"/>
    <x v="1"/>
    <s v="卡座"/>
    <m/>
    <s v="消费台"/>
    <m/>
    <s v="18084139996"/>
    <x v="32"/>
    <s v="销售经理"/>
    <x v="10"/>
    <s v="二部张海江"/>
    <m/>
    <m/>
    <m/>
    <s v=" 23:38"/>
    <s v=" 01:58"/>
    <s v="2小时20分"/>
    <s v="0"/>
    <m/>
    <m/>
    <m/>
    <s v="100"/>
    <n v="0"/>
    <n v="100"/>
    <n v="0"/>
    <s v="398"/>
    <m/>
    <m/>
    <m/>
    <m/>
    <n v="398"/>
    <s v="498"/>
    <s v="498"/>
    <s v="498"/>
    <m/>
    <m/>
    <m/>
    <m/>
    <m/>
    <n v="0"/>
    <m/>
    <n v="0"/>
    <n v="0"/>
    <n v="0"/>
    <n v="0"/>
    <n v="0"/>
    <m/>
    <n v="0"/>
    <m/>
    <m/>
    <n v="0"/>
    <s v="498"/>
    <m/>
    <s v="398"/>
    <s v="398"/>
    <m/>
    <s v="155"/>
    <s v="343"/>
    <s v="68.88"/>
    <m/>
    <m/>
    <m/>
    <m/>
    <m/>
    <m/>
    <m/>
    <m/>
    <m/>
    <m/>
    <m/>
    <m/>
    <n v="0"/>
    <m/>
    <m/>
    <m/>
    <m/>
    <m/>
    <m/>
    <m/>
    <m/>
    <m/>
    <n v="20210103045"/>
    <n v="0"/>
    <n v="0"/>
    <n v="398"/>
    <n v="398"/>
    <n v="100"/>
    <n v="498"/>
    <n v="0"/>
    <x v="0"/>
    <s v="2021-00"/>
    <s v="2021-01"/>
    <x v="10"/>
    <n v="70000"/>
    <n v="250000"/>
  </r>
  <r>
    <s v="2021-01-03"/>
    <s v="K19"/>
    <s v="002"/>
    <s v="已离场"/>
    <x v="1"/>
    <s v="卡座"/>
    <m/>
    <s v="宴请"/>
    <m/>
    <s v="16619959194"/>
    <x v="72"/>
    <s v="销售经理"/>
    <x v="13"/>
    <s v="先锋金仕才"/>
    <s v="宴请"/>
    <m/>
    <m/>
    <s v=" 20:17"/>
    <s v=" 22:33"/>
    <s v="2小时15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06"/>
    <s v="-6"/>
    <s v="-6"/>
    <m/>
    <m/>
    <m/>
    <m/>
    <m/>
    <m/>
    <s v="688"/>
    <s v="彭刚"/>
    <m/>
    <m/>
    <m/>
    <m/>
    <n v="0"/>
    <m/>
    <m/>
    <m/>
    <m/>
    <m/>
    <m/>
    <m/>
    <m/>
    <m/>
    <n v="20210103002"/>
    <n v="0"/>
    <n v="0"/>
    <n v="0"/>
    <n v="0"/>
    <n v="100"/>
    <n v="100"/>
    <n v="0"/>
    <x v="0"/>
    <s v="2021-00"/>
    <s v="2021-01"/>
    <x v="13"/>
    <n v="50000"/>
    <n v="220000"/>
  </r>
  <r>
    <s v="2021-01-03"/>
    <s v="K20"/>
    <s v="003"/>
    <s v="已离场"/>
    <x v="1"/>
    <s v="卡座"/>
    <m/>
    <s v="宴请"/>
    <m/>
    <s v="18152714731"/>
    <x v="44"/>
    <s v="国际部"/>
    <x v="4"/>
    <s v="国际李义"/>
    <s v="宴请"/>
    <m/>
    <m/>
    <s v=" 20:26"/>
    <s v=" 01:59"/>
    <s v="5小时33分"/>
    <s v="0"/>
    <m/>
    <m/>
    <m/>
    <s v="100"/>
    <n v="0"/>
    <n v="100"/>
    <n v="0"/>
    <s v="198"/>
    <m/>
    <s v="25"/>
    <m/>
    <m/>
    <n v="223"/>
    <s v="323"/>
    <s v="323"/>
    <s v="323"/>
    <m/>
    <m/>
    <m/>
    <m/>
    <m/>
    <n v="0"/>
    <m/>
    <n v="0"/>
    <n v="0"/>
    <n v="0"/>
    <n v="0"/>
    <n v="0"/>
    <m/>
    <n v="0"/>
    <m/>
    <m/>
    <n v="0"/>
    <s v="323"/>
    <m/>
    <s v="223"/>
    <s v="223"/>
    <m/>
    <s v="137"/>
    <s v="186"/>
    <s v="57.59"/>
    <m/>
    <m/>
    <m/>
    <m/>
    <m/>
    <m/>
    <s v="688"/>
    <s v="彭刚"/>
    <m/>
    <m/>
    <m/>
    <m/>
    <n v="0"/>
    <m/>
    <m/>
    <m/>
    <m/>
    <m/>
    <s v="37"/>
    <m/>
    <s v="31"/>
    <m/>
    <n v="20210103003"/>
    <n v="0"/>
    <n v="0"/>
    <n v="223"/>
    <n v="223"/>
    <n v="100"/>
    <n v="323"/>
    <n v="0"/>
    <x v="0"/>
    <s v="2021-00"/>
    <s v="2021-01"/>
    <x v="4"/>
    <n v="60000"/>
    <n v="160000"/>
  </r>
  <r>
    <s v="2021-01-03"/>
    <s v="K21"/>
    <s v="022"/>
    <s v="已离场"/>
    <x v="1"/>
    <s v="卡座"/>
    <m/>
    <s v="宴请"/>
    <m/>
    <s v="18768684416"/>
    <x v="31"/>
    <s v="国际部"/>
    <x v="4"/>
    <s v="国际庞媛媛"/>
    <s v="宴请"/>
    <m/>
    <m/>
    <s v=" 22:02"/>
    <s v=" 22:56"/>
    <s v="0小时54分"/>
    <s v="0"/>
    <m/>
    <m/>
    <m/>
    <s v="100"/>
    <n v="0"/>
    <n v="100"/>
    <n v="0"/>
    <m/>
    <s v="20"/>
    <m/>
    <m/>
    <m/>
    <n v="20"/>
    <s v="120"/>
    <s v="120"/>
    <s v="120"/>
    <m/>
    <m/>
    <m/>
    <m/>
    <m/>
    <n v="0"/>
    <m/>
    <n v="0"/>
    <n v="0"/>
    <n v="0"/>
    <n v="0"/>
    <n v="0"/>
    <m/>
    <n v="0"/>
    <m/>
    <m/>
    <n v="0"/>
    <s v="120"/>
    <m/>
    <s v="20"/>
    <s v="20"/>
    <m/>
    <s v="106"/>
    <s v="14"/>
    <s v="11.67"/>
    <m/>
    <m/>
    <m/>
    <m/>
    <m/>
    <m/>
    <s v="688"/>
    <s v="彭刚"/>
    <m/>
    <m/>
    <m/>
    <m/>
    <n v="0"/>
    <m/>
    <m/>
    <m/>
    <m/>
    <m/>
    <m/>
    <m/>
    <m/>
    <m/>
    <n v="20210103022"/>
    <n v="0"/>
    <n v="0"/>
    <n v="20"/>
    <n v="20"/>
    <n v="100"/>
    <n v="120"/>
    <n v="0"/>
    <x v="0"/>
    <s v="2021-00"/>
    <s v="2021-01"/>
    <x v="4"/>
    <n v="60000"/>
    <n v="160000"/>
  </r>
  <r>
    <s v="2021-01-03"/>
    <s v="K21"/>
    <s v="044"/>
    <s v="已离场"/>
    <x v="1"/>
    <s v="卡座"/>
    <m/>
    <s v="宴请"/>
    <m/>
    <s v="18212584489"/>
    <x v="55"/>
    <s v="销售经理"/>
    <x v="7"/>
    <s v="九部阮清勇"/>
    <s v="宴请"/>
    <m/>
    <m/>
    <s v=" 23:33"/>
    <s v=" 01:59"/>
    <s v="2小时26分"/>
    <s v="0"/>
    <m/>
    <m/>
    <m/>
    <s v="100"/>
    <n v="0"/>
    <n v="100"/>
    <n v="0"/>
    <s v="198"/>
    <m/>
    <m/>
    <m/>
    <m/>
    <n v="198"/>
    <s v="298"/>
    <s v="298"/>
    <s v="298"/>
    <m/>
    <m/>
    <m/>
    <m/>
    <m/>
    <n v="0"/>
    <m/>
    <n v="0"/>
    <n v="0"/>
    <n v="0"/>
    <n v="0"/>
    <n v="0"/>
    <m/>
    <n v="0"/>
    <m/>
    <m/>
    <n v="0"/>
    <s v="298"/>
    <m/>
    <s v="198"/>
    <s v="198"/>
    <m/>
    <s v="160"/>
    <s v="138"/>
    <s v="46.31"/>
    <m/>
    <m/>
    <m/>
    <m/>
    <m/>
    <m/>
    <s v="768"/>
    <s v="彭刚"/>
    <m/>
    <m/>
    <m/>
    <m/>
    <n v="0"/>
    <m/>
    <m/>
    <m/>
    <m/>
    <m/>
    <s v="1"/>
    <m/>
    <s v="2"/>
    <m/>
    <n v="20210103044"/>
    <n v="0"/>
    <n v="0"/>
    <n v="198"/>
    <n v="198"/>
    <n v="100"/>
    <n v="298"/>
    <n v="0"/>
    <x v="0"/>
    <s v="2021-00"/>
    <s v="2021-01"/>
    <x v="7"/>
    <n v="50000"/>
    <n v="200000"/>
  </r>
  <r>
    <s v="2021-01-03"/>
    <s v="K22"/>
    <s v="036"/>
    <s v="已离场"/>
    <x v="1"/>
    <s v="卡座"/>
    <m/>
    <s v="宴请"/>
    <m/>
    <s v="15008585474"/>
    <x v="75"/>
    <s v="销售经理"/>
    <x v="6"/>
    <s v="独立2-刘文"/>
    <s v="宴请"/>
    <m/>
    <m/>
    <s v=" 22:38"/>
    <s v=" 00:05"/>
    <s v="1小时27分"/>
    <s v="0"/>
    <m/>
    <m/>
    <m/>
    <s v="100"/>
    <n v="0"/>
    <n v="100"/>
    <n v="0"/>
    <s v="398"/>
    <s v="20"/>
    <m/>
    <m/>
    <m/>
    <n v="418"/>
    <s v="518"/>
    <s v="518"/>
    <s v="518"/>
    <m/>
    <m/>
    <m/>
    <m/>
    <m/>
    <n v="0"/>
    <m/>
    <n v="0"/>
    <n v="0"/>
    <n v="0"/>
    <n v="0"/>
    <n v="0"/>
    <m/>
    <n v="0"/>
    <m/>
    <m/>
    <n v="0"/>
    <s v="518"/>
    <m/>
    <s v="418"/>
    <s v="418"/>
    <m/>
    <s v="138"/>
    <s v="380"/>
    <s v="73.36"/>
    <m/>
    <m/>
    <m/>
    <m/>
    <m/>
    <m/>
    <s v="869"/>
    <s v="徐荣凯,彭刚"/>
    <m/>
    <m/>
    <m/>
    <m/>
    <n v="0"/>
    <m/>
    <m/>
    <m/>
    <m/>
    <m/>
    <m/>
    <m/>
    <m/>
    <m/>
    <n v="20210103036"/>
    <n v="0"/>
    <n v="0"/>
    <n v="418"/>
    <n v="418"/>
    <n v="100"/>
    <n v="518"/>
    <n v="0"/>
    <x v="0"/>
    <s v="2021-00"/>
    <s v="2021-01"/>
    <x v="6"/>
    <n v="70000"/>
    <n v="300000"/>
  </r>
  <r>
    <s v="2021-01-03"/>
    <s v="K23"/>
    <s v="041"/>
    <s v="已离场"/>
    <x v="1"/>
    <s v="卡座"/>
    <m/>
    <s v="围台"/>
    <m/>
    <m/>
    <x v="76"/>
    <s v="品牌中心总监"/>
    <x v="24"/>
    <s v="李明"/>
    <m/>
    <m/>
    <m/>
    <s v=" 22:57"/>
    <s v=" 01:59"/>
    <s v="3小时1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s v="63"/>
    <s v="-63"/>
    <m/>
    <m/>
    <m/>
    <m/>
    <m/>
    <m/>
    <m/>
    <s v="1258"/>
    <s v="李明"/>
    <m/>
    <m/>
    <m/>
    <m/>
    <n v="0"/>
    <m/>
    <m/>
    <m/>
    <m/>
    <m/>
    <m/>
    <m/>
    <m/>
    <m/>
    <n v="20210103041"/>
    <n v="0"/>
    <n v="0"/>
    <n v="0"/>
    <n v="0"/>
    <n v="0"/>
    <n v="0"/>
    <n v="0"/>
    <x v="0"/>
    <s v="2021-00"/>
    <s v="2021-01"/>
    <x v="21"/>
    <n v="0"/>
    <n v="0"/>
  </r>
  <r>
    <s v="2021-01-03"/>
    <s v="S01"/>
    <s v="010"/>
    <s v="已离场"/>
    <x v="3"/>
    <s v="散台"/>
    <m/>
    <s v="宴请"/>
    <m/>
    <s v="17385862027"/>
    <x v="77"/>
    <s v="销售经理"/>
    <x v="10"/>
    <s v="二部陈远富"/>
    <s v="宴请"/>
    <m/>
    <m/>
    <s v=" 21:22"/>
    <s v=" 01:50"/>
    <s v="4小时27分"/>
    <s v="0"/>
    <m/>
    <m/>
    <m/>
    <m/>
    <n v="0"/>
    <n v="0"/>
    <n v="0"/>
    <s v="98"/>
    <m/>
    <m/>
    <m/>
    <m/>
    <n v="98"/>
    <s v="98"/>
    <s v="98"/>
    <s v="98"/>
    <m/>
    <m/>
    <m/>
    <m/>
    <m/>
    <n v="0"/>
    <m/>
    <n v="0"/>
    <n v="0"/>
    <n v="0"/>
    <n v="0"/>
    <n v="0"/>
    <m/>
    <n v="0"/>
    <m/>
    <m/>
    <n v="0"/>
    <s v="98"/>
    <m/>
    <s v="98"/>
    <s v="98"/>
    <m/>
    <s v="35"/>
    <s v="63"/>
    <s v="64.29"/>
    <m/>
    <m/>
    <m/>
    <m/>
    <m/>
    <m/>
    <s v="768"/>
    <s v="彭刚"/>
    <m/>
    <m/>
    <m/>
    <m/>
    <n v="0"/>
    <m/>
    <m/>
    <m/>
    <m/>
    <m/>
    <m/>
    <m/>
    <m/>
    <m/>
    <n v="20210103010"/>
    <n v="0"/>
    <n v="0"/>
    <n v="98"/>
    <n v="98"/>
    <n v="0"/>
    <n v="98"/>
    <n v="0"/>
    <x v="0"/>
    <s v="2021-00"/>
    <s v="2021-01"/>
    <x v="10"/>
    <n v="70000"/>
    <n v="250000"/>
  </r>
  <r>
    <s v="2021-01-03"/>
    <s v="S02"/>
    <s v="037"/>
    <s v="已离场"/>
    <x v="3"/>
    <s v="散台"/>
    <m/>
    <s v="宴请"/>
    <m/>
    <s v="18788680675"/>
    <x v="19"/>
    <s v="国际部"/>
    <x v="4"/>
    <s v="国际王薇瑾"/>
    <s v="宴请"/>
    <m/>
    <m/>
    <s v=" 22:38"/>
    <s v=" 01:31"/>
    <s v="2小时52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6"/>
    <s v="19"/>
    <s v="76"/>
    <m/>
    <m/>
    <m/>
    <m/>
    <m/>
    <m/>
    <s v="688"/>
    <s v="彭刚"/>
    <m/>
    <m/>
    <m/>
    <m/>
    <n v="0"/>
    <m/>
    <m/>
    <m/>
    <m/>
    <m/>
    <m/>
    <m/>
    <m/>
    <m/>
    <n v="20210103037"/>
    <n v="0"/>
    <n v="0"/>
    <n v="25"/>
    <n v="25"/>
    <n v="0"/>
    <n v="25"/>
    <n v="0"/>
    <x v="0"/>
    <s v="2021-00"/>
    <s v="2021-01"/>
    <x v="4"/>
    <n v="60000"/>
    <n v="160000"/>
  </r>
  <r>
    <s v="2021-01-03"/>
    <s v="S02"/>
    <s v="062"/>
    <s v="已离场"/>
    <x v="3"/>
    <s v="散台"/>
    <m/>
    <s v="宴请+消费"/>
    <m/>
    <s v="15585832231"/>
    <x v="32"/>
    <s v="销售经理"/>
    <x v="10"/>
    <s v="二部张海江"/>
    <s v="宴请加消费"/>
    <m/>
    <m/>
    <s v=" 01:31"/>
    <s v=" 01:50"/>
    <s v="0小时18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s v="29"/>
    <s v="-29"/>
    <m/>
    <m/>
    <m/>
    <m/>
    <m/>
    <m/>
    <m/>
    <s v="768"/>
    <s v="彭刚"/>
    <m/>
    <m/>
    <m/>
    <m/>
    <n v="0"/>
    <m/>
    <m/>
    <m/>
    <m/>
    <m/>
    <m/>
    <m/>
    <m/>
    <m/>
    <n v="20210103062"/>
    <n v="0"/>
    <n v="0"/>
    <n v="0"/>
    <n v="0"/>
    <n v="0"/>
    <n v="0"/>
    <n v="0"/>
    <x v="0"/>
    <s v="2021-00"/>
    <s v="2021-01"/>
    <x v="10"/>
    <n v="70000"/>
    <n v="250000"/>
  </r>
  <r>
    <s v="2021-01-03"/>
    <s v="S03"/>
    <s v="058"/>
    <s v="已离场"/>
    <x v="3"/>
    <s v="散台"/>
    <m/>
    <s v="宴请"/>
    <m/>
    <s v="15718671772"/>
    <x v="48"/>
    <s v="销售经理"/>
    <x v="11"/>
    <s v="五部王红军"/>
    <s v="宴请"/>
    <m/>
    <m/>
    <s v=" 01:03"/>
    <s v=" 01:50"/>
    <s v="0小时47分"/>
    <s v="0"/>
    <m/>
    <m/>
    <m/>
    <m/>
    <n v="0"/>
    <n v="0"/>
    <n v="0"/>
    <m/>
    <s v="20"/>
    <m/>
    <m/>
    <m/>
    <n v="20"/>
    <s v="20"/>
    <s v="20"/>
    <s v="20"/>
    <m/>
    <m/>
    <m/>
    <m/>
    <m/>
    <n v="0"/>
    <m/>
    <n v="0"/>
    <n v="0"/>
    <n v="0"/>
    <n v="0"/>
    <n v="0"/>
    <m/>
    <n v="0"/>
    <m/>
    <m/>
    <n v="0"/>
    <s v="20"/>
    <m/>
    <s v="20"/>
    <s v="20"/>
    <m/>
    <s v="6"/>
    <s v="14"/>
    <s v="70"/>
    <m/>
    <m/>
    <m/>
    <m/>
    <m/>
    <m/>
    <s v="688"/>
    <s v="彭刚"/>
    <m/>
    <m/>
    <m/>
    <m/>
    <n v="0"/>
    <m/>
    <m/>
    <m/>
    <m/>
    <m/>
    <m/>
    <m/>
    <m/>
    <m/>
    <n v="20210103058"/>
    <n v="0"/>
    <n v="0"/>
    <n v="20"/>
    <n v="20"/>
    <n v="0"/>
    <n v="20"/>
    <n v="0"/>
    <x v="0"/>
    <s v="2021-00"/>
    <s v="2021-01"/>
    <x v="11"/>
    <n v="40000"/>
    <n v="200000"/>
  </r>
  <r>
    <s v="2021-01-03"/>
    <s v="S03"/>
    <s v="014"/>
    <s v="已离场"/>
    <x v="3"/>
    <s v="散台"/>
    <m/>
    <s v="宴请"/>
    <m/>
    <s v="19985484744"/>
    <x v="12"/>
    <s v="服务员"/>
    <x v="5"/>
    <s v="运营李健康"/>
    <s v="宴请"/>
    <m/>
    <m/>
    <s v=" 21:34"/>
    <s v=" 01:02"/>
    <s v="3小时28分"/>
    <s v="0"/>
    <m/>
    <m/>
    <m/>
    <m/>
    <n v="0"/>
    <n v="0"/>
    <n v="0"/>
    <m/>
    <s v="20"/>
    <m/>
    <m/>
    <m/>
    <n v="20"/>
    <s v="20"/>
    <s v="20"/>
    <s v="20"/>
    <m/>
    <m/>
    <m/>
    <m/>
    <m/>
    <n v="0"/>
    <m/>
    <n v="0"/>
    <n v="0"/>
    <n v="0"/>
    <n v="0"/>
    <n v="0"/>
    <m/>
    <n v="0"/>
    <m/>
    <m/>
    <n v="0"/>
    <s v="20"/>
    <m/>
    <s v="20"/>
    <s v="20"/>
    <m/>
    <s v="6"/>
    <s v="14"/>
    <s v="70"/>
    <m/>
    <m/>
    <m/>
    <m/>
    <m/>
    <m/>
    <s v="688"/>
    <s v="彭刚"/>
    <m/>
    <m/>
    <m/>
    <m/>
    <n v="0"/>
    <m/>
    <m/>
    <m/>
    <m/>
    <m/>
    <m/>
    <m/>
    <m/>
    <m/>
    <n v="20210103014"/>
    <n v="0"/>
    <n v="0"/>
    <n v="20"/>
    <n v="20"/>
    <n v="0"/>
    <n v="20"/>
    <n v="0"/>
    <x v="0"/>
    <s v="2021-00"/>
    <s v="2021-01"/>
    <x v="5"/>
    <n v="0"/>
    <n v="35000"/>
  </r>
  <r>
    <s v="2021-01-03"/>
    <s v="S05"/>
    <s v="063"/>
    <s v="已离场"/>
    <x v="3"/>
    <s v="散台"/>
    <m/>
    <s v="宴请"/>
    <m/>
    <s v="17685181294"/>
    <x v="26"/>
    <s v="国际部"/>
    <x v="4"/>
    <s v="国际朱丽婷"/>
    <s v="宴请"/>
    <m/>
    <m/>
    <s v=" 01:42"/>
    <s v=" 02:00"/>
    <s v="0小时18分"/>
    <s v="0"/>
    <m/>
    <m/>
    <m/>
    <m/>
    <n v="0"/>
    <n v="0"/>
    <n v="0"/>
    <s v="98"/>
    <m/>
    <m/>
    <m/>
    <m/>
    <n v="98"/>
    <s v="98"/>
    <s v="98"/>
    <s v="98"/>
    <m/>
    <m/>
    <m/>
    <m/>
    <m/>
    <n v="0"/>
    <m/>
    <n v="0"/>
    <n v="0"/>
    <n v="0"/>
    <n v="0"/>
    <n v="0"/>
    <m/>
    <n v="0"/>
    <m/>
    <m/>
    <n v="0"/>
    <s v="98"/>
    <m/>
    <s v="98"/>
    <s v="98"/>
    <m/>
    <s v="35"/>
    <s v="63"/>
    <s v="64.29"/>
    <m/>
    <m/>
    <m/>
    <m/>
    <m/>
    <m/>
    <s v="768"/>
    <s v="彭刚"/>
    <m/>
    <m/>
    <m/>
    <m/>
    <n v="0"/>
    <m/>
    <m/>
    <m/>
    <m/>
    <m/>
    <s v="12"/>
    <m/>
    <m/>
    <m/>
    <n v="20210103063"/>
    <n v="0"/>
    <n v="0"/>
    <n v="98"/>
    <n v="98"/>
    <n v="0"/>
    <n v="98"/>
    <n v="0"/>
    <x v="0"/>
    <s v="2021-00"/>
    <s v="2021-01"/>
    <x v="4"/>
    <n v="60000"/>
    <n v="160000"/>
  </r>
  <r>
    <s v="2021-01-03"/>
    <s v="S05"/>
    <s v="029"/>
    <s v="已离场"/>
    <x v="3"/>
    <s v="散台"/>
    <m/>
    <s v="消费台"/>
    <m/>
    <s v="17385806630"/>
    <x v="26"/>
    <s v="国际部"/>
    <x v="4"/>
    <s v="国际朱丽婷"/>
    <m/>
    <m/>
    <m/>
    <s v=" 22:13"/>
    <s v=" 01:41"/>
    <s v="3小时28分"/>
    <s v="0"/>
    <m/>
    <m/>
    <m/>
    <m/>
    <n v="0"/>
    <n v="0"/>
    <n v="0"/>
    <s v="98"/>
    <m/>
    <m/>
    <m/>
    <m/>
    <n v="98"/>
    <s v="98"/>
    <s v="98"/>
    <s v="98"/>
    <m/>
    <m/>
    <m/>
    <m/>
    <m/>
    <n v="0"/>
    <m/>
    <n v="0"/>
    <n v="0"/>
    <n v="0"/>
    <n v="0"/>
    <n v="0"/>
    <m/>
    <n v="0"/>
    <m/>
    <m/>
    <n v="0"/>
    <s v="98"/>
    <m/>
    <s v="98"/>
    <s v="98"/>
    <m/>
    <s v="6"/>
    <s v="92"/>
    <s v="93.88"/>
    <m/>
    <m/>
    <m/>
    <m/>
    <m/>
    <m/>
    <m/>
    <m/>
    <m/>
    <m/>
    <m/>
    <m/>
    <n v="0"/>
    <m/>
    <m/>
    <m/>
    <m/>
    <m/>
    <m/>
    <m/>
    <m/>
    <m/>
    <n v="20210103029"/>
    <n v="0"/>
    <n v="0"/>
    <n v="98"/>
    <n v="98"/>
    <n v="0"/>
    <n v="98"/>
    <n v="0"/>
    <x v="0"/>
    <s v="2021-00"/>
    <s v="2021-01"/>
    <x v="4"/>
    <n v="60000"/>
    <n v="160000"/>
  </r>
  <r>
    <s v="2021-01-03"/>
    <s v="S06"/>
    <s v="033"/>
    <s v="已离场"/>
    <x v="3"/>
    <s v="散台"/>
    <m/>
    <s v="宴请"/>
    <m/>
    <s v="17784882436"/>
    <x v="55"/>
    <s v="销售经理"/>
    <x v="7"/>
    <s v="九部阮清勇"/>
    <s v="宴请"/>
    <m/>
    <m/>
    <s v=" 22:26"/>
    <s v=" 01:50"/>
    <s v="3小时24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29"/>
    <s v="-4"/>
    <s v="-16"/>
    <m/>
    <m/>
    <m/>
    <m/>
    <m/>
    <m/>
    <s v="768"/>
    <s v="彭刚"/>
    <m/>
    <m/>
    <m/>
    <m/>
    <n v="0"/>
    <m/>
    <m/>
    <m/>
    <m/>
    <m/>
    <m/>
    <m/>
    <m/>
    <m/>
    <n v="20210103033"/>
    <n v="0"/>
    <n v="0"/>
    <n v="25"/>
    <n v="25"/>
    <n v="0"/>
    <n v="25"/>
    <n v="0"/>
    <x v="0"/>
    <s v="2021-00"/>
    <s v="2021-01"/>
    <x v="7"/>
    <n v="50000"/>
    <n v="200000"/>
  </r>
  <r>
    <s v="2021-01-03"/>
    <s v="S07"/>
    <s v="025"/>
    <s v="已离场"/>
    <x v="3"/>
    <s v="散台"/>
    <m/>
    <s v="宴请"/>
    <m/>
    <s v="18306954945"/>
    <x v="78"/>
    <s v="服务员"/>
    <x v="5"/>
    <s v="运营沈雕"/>
    <s v="宴请"/>
    <m/>
    <m/>
    <s v=" 22:05"/>
    <s v=" 01:51"/>
    <s v="3小时46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6"/>
    <s v="19"/>
    <s v="76"/>
    <m/>
    <m/>
    <m/>
    <m/>
    <m/>
    <m/>
    <s v="688"/>
    <s v="彭刚"/>
    <m/>
    <m/>
    <m/>
    <m/>
    <n v="0"/>
    <m/>
    <m/>
    <m/>
    <m/>
    <m/>
    <m/>
    <m/>
    <m/>
    <m/>
    <n v="20210103025"/>
    <n v="0"/>
    <n v="0"/>
    <n v="25"/>
    <n v="25"/>
    <n v="0"/>
    <n v="25"/>
    <n v="0"/>
    <x v="0"/>
    <s v="2021-00"/>
    <s v="2021-01"/>
    <x v="5"/>
    <n v="0"/>
    <n v="35000"/>
  </r>
  <r>
    <s v="2021-01-03"/>
    <s v="S08"/>
    <s v="039"/>
    <s v="已离场"/>
    <x v="3"/>
    <s v="散台"/>
    <m/>
    <s v="宴请"/>
    <m/>
    <s v="18886801865"/>
    <x v="60"/>
    <s v="国际部"/>
    <x v="4"/>
    <s v="国际范龚超"/>
    <s v="宴请"/>
    <m/>
    <m/>
    <s v=" 22:50"/>
    <s v=" 01:51"/>
    <s v="3小时1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29"/>
    <s v="-4"/>
    <s v="-16"/>
    <m/>
    <m/>
    <m/>
    <m/>
    <m/>
    <m/>
    <s v="768"/>
    <s v="彭刚"/>
    <m/>
    <m/>
    <m/>
    <m/>
    <n v="0"/>
    <m/>
    <m/>
    <m/>
    <m/>
    <m/>
    <m/>
    <m/>
    <m/>
    <m/>
    <n v="20210103039"/>
    <n v="0"/>
    <n v="0"/>
    <n v="25"/>
    <n v="25"/>
    <n v="0"/>
    <n v="25"/>
    <n v="0"/>
    <x v="0"/>
    <s v="2021-00"/>
    <s v="2021-01"/>
    <x v="4"/>
    <n v="60000"/>
    <n v="160000"/>
  </r>
  <r>
    <s v="2021-01-03"/>
    <s v="S09"/>
    <s v="031"/>
    <s v="已离场"/>
    <x v="3"/>
    <s v="散台"/>
    <m/>
    <s v="宴请"/>
    <m/>
    <s v="18188084029"/>
    <x v="3"/>
    <s v="销售经理"/>
    <x v="3"/>
    <s v="八部罗豪"/>
    <s v="宴请"/>
    <m/>
    <m/>
    <s v=" 22:24"/>
    <s v=" 01:51"/>
    <s v="3小时26分"/>
    <s v="0"/>
    <m/>
    <m/>
    <m/>
    <m/>
    <n v="0"/>
    <n v="0"/>
    <n v="0"/>
    <s v="98"/>
    <m/>
    <m/>
    <m/>
    <m/>
    <n v="98"/>
    <s v="98"/>
    <s v="98"/>
    <s v="98"/>
    <m/>
    <m/>
    <m/>
    <m/>
    <m/>
    <n v="0"/>
    <m/>
    <n v="0"/>
    <n v="0"/>
    <n v="0"/>
    <n v="0"/>
    <n v="0"/>
    <m/>
    <n v="0"/>
    <m/>
    <m/>
    <n v="0"/>
    <s v="98"/>
    <m/>
    <s v="98"/>
    <s v="98"/>
    <m/>
    <s v="35"/>
    <s v="63"/>
    <s v="64.29"/>
    <m/>
    <m/>
    <m/>
    <m/>
    <m/>
    <m/>
    <s v="768"/>
    <s v="彭刚"/>
    <m/>
    <m/>
    <m/>
    <m/>
    <n v="0"/>
    <m/>
    <m/>
    <m/>
    <m/>
    <m/>
    <m/>
    <m/>
    <m/>
    <m/>
    <n v="20210103031"/>
    <n v="0"/>
    <n v="0"/>
    <n v="98"/>
    <n v="98"/>
    <n v="0"/>
    <n v="98"/>
    <n v="0"/>
    <x v="0"/>
    <s v="2021-00"/>
    <s v="2021-01"/>
    <x v="3"/>
    <n v="60000"/>
    <n v="210000"/>
  </r>
  <r>
    <s v="2021-01-03"/>
    <s v="S10"/>
    <s v="034"/>
    <s v="已离场"/>
    <x v="3"/>
    <s v="散台"/>
    <m/>
    <s v="宴请"/>
    <m/>
    <s v="15338581213"/>
    <x v="77"/>
    <s v="销售经理"/>
    <x v="10"/>
    <s v="二部陈远富"/>
    <s v="宴请"/>
    <m/>
    <m/>
    <s v=" 22:30"/>
    <s v=" 01:51"/>
    <s v="3小时21分"/>
    <s v="0"/>
    <m/>
    <m/>
    <m/>
    <m/>
    <n v="0"/>
    <n v="0"/>
    <n v="0"/>
    <s v="98"/>
    <m/>
    <m/>
    <m/>
    <m/>
    <n v="98"/>
    <s v="98"/>
    <s v="98"/>
    <s v="98"/>
    <m/>
    <m/>
    <m/>
    <m/>
    <m/>
    <n v="0"/>
    <m/>
    <n v="0"/>
    <n v="0"/>
    <n v="0"/>
    <n v="0"/>
    <n v="0"/>
    <m/>
    <n v="0"/>
    <m/>
    <m/>
    <n v="0"/>
    <s v="98"/>
    <m/>
    <s v="98"/>
    <s v="98"/>
    <m/>
    <s v="35"/>
    <s v="63"/>
    <s v="64.29"/>
    <m/>
    <m/>
    <m/>
    <m/>
    <m/>
    <m/>
    <s v="768"/>
    <s v="彭刚"/>
    <m/>
    <m/>
    <m/>
    <m/>
    <n v="0"/>
    <m/>
    <m/>
    <m/>
    <m/>
    <m/>
    <m/>
    <m/>
    <m/>
    <m/>
    <n v="20210103034"/>
    <n v="0"/>
    <n v="0"/>
    <n v="98"/>
    <n v="98"/>
    <n v="0"/>
    <n v="98"/>
    <n v="0"/>
    <x v="0"/>
    <s v="2021-00"/>
    <s v="2021-01"/>
    <x v="10"/>
    <n v="70000"/>
    <n v="250000"/>
  </r>
  <r>
    <s v="2021-01-03"/>
    <s v="S11"/>
    <s v="048"/>
    <s v="已离场"/>
    <x v="3"/>
    <s v="散台"/>
    <m/>
    <s v="宴请"/>
    <m/>
    <s v="18198118424"/>
    <x v="59"/>
    <s v="国际部"/>
    <x v="4"/>
    <s v="国际严万繁"/>
    <s v="宴请"/>
    <m/>
    <m/>
    <s v=" 23:54"/>
    <s v=" 01:51"/>
    <s v="1小时57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29"/>
    <s v="-4"/>
    <s v="-16"/>
    <m/>
    <m/>
    <m/>
    <m/>
    <m/>
    <m/>
    <s v="768"/>
    <s v="彭刚"/>
    <m/>
    <m/>
    <m/>
    <m/>
    <n v="0"/>
    <m/>
    <m/>
    <m/>
    <m/>
    <m/>
    <m/>
    <m/>
    <m/>
    <m/>
    <n v="20210103048"/>
    <n v="0"/>
    <n v="0"/>
    <n v="25"/>
    <n v="25"/>
    <n v="0"/>
    <n v="25"/>
    <n v="0"/>
    <x v="0"/>
    <s v="2021-00"/>
    <s v="2021-01"/>
    <x v="4"/>
    <n v="60000"/>
    <n v="160000"/>
  </r>
  <r>
    <s v="2021-01-03"/>
    <s v="V01"/>
    <s v="007"/>
    <s v="已离场"/>
    <x v="0"/>
    <s v="卡座"/>
    <s v="V02(联)"/>
    <s v="消费台"/>
    <s v="文移恒"/>
    <s v="18084128900"/>
    <x v="61"/>
    <s v="销售经理"/>
    <x v="15"/>
    <s v="一部李成"/>
    <m/>
    <m/>
    <m/>
    <s v=" 20:42"/>
    <s v=" 01:59"/>
    <s v="5小时17分"/>
    <s v="0"/>
    <s v="200"/>
    <m/>
    <m/>
    <s v="200"/>
    <n v="0"/>
    <n v="400"/>
    <n v="0"/>
    <s v="11135"/>
    <s v="100"/>
    <m/>
    <s v="68"/>
    <m/>
    <n v="11303"/>
    <s v="11703"/>
    <s v="11703"/>
    <m/>
    <s v="200"/>
    <m/>
    <m/>
    <m/>
    <m/>
    <n v="0"/>
    <m/>
    <n v="0"/>
    <n v="0"/>
    <n v="0"/>
    <n v="0"/>
    <n v="0"/>
    <m/>
    <n v="0"/>
    <m/>
    <s v="11503"/>
    <n v="0"/>
    <s v="11703"/>
    <s v="210"/>
    <s v="11093"/>
    <s v="11093"/>
    <s v="11303"/>
    <s v="1583"/>
    <s v="10120"/>
    <s v="86.47"/>
    <m/>
    <m/>
    <m/>
    <m/>
    <m/>
    <m/>
    <s v="29399"/>
    <s v="收银刘美英,一部李龙,卢涛"/>
    <m/>
    <m/>
    <m/>
    <m/>
    <n v="0"/>
    <m/>
    <m/>
    <m/>
    <m/>
    <m/>
    <s v="30"/>
    <m/>
    <s v="8"/>
    <m/>
    <n v="20210103007"/>
    <n v="0"/>
    <n v="210"/>
    <n v="11093"/>
    <n v="11303"/>
    <n v="400"/>
    <n v="11703"/>
    <n v="0"/>
    <x v="0"/>
    <s v="2021-00"/>
    <s v="2021-01"/>
    <x v="15"/>
    <n v="60000"/>
    <n v="210000"/>
  </r>
  <r>
    <s v="2021-01-03"/>
    <s v="V03"/>
    <s v="056"/>
    <s v="已离场"/>
    <x v="0"/>
    <s v="卡座"/>
    <m/>
    <s v="宴请"/>
    <m/>
    <s v="18685873672"/>
    <x v="30"/>
    <s v="销售副总"/>
    <x v="11"/>
    <s v="五部陈永勇"/>
    <s v="宴请"/>
    <m/>
    <m/>
    <s v=" 00:49"/>
    <s v=" 01:59"/>
    <s v="1小时10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35"/>
    <s v="-35"/>
    <s v="-35"/>
    <m/>
    <m/>
    <m/>
    <m/>
    <m/>
    <m/>
    <s v="868"/>
    <s v="彭刚"/>
    <m/>
    <m/>
    <m/>
    <m/>
    <n v="0"/>
    <m/>
    <m/>
    <m/>
    <m/>
    <m/>
    <m/>
    <m/>
    <m/>
    <m/>
    <n v="20210103056"/>
    <n v="0"/>
    <n v="0"/>
    <n v="0"/>
    <n v="0"/>
    <n v="100"/>
    <n v="100"/>
    <n v="0"/>
    <x v="0"/>
    <s v="2021-00"/>
    <s v="2021-01"/>
    <x v="11"/>
    <n v="40000"/>
    <n v="200000"/>
  </r>
  <r>
    <s v="2021-01-03"/>
    <s v="V07"/>
    <s v="043"/>
    <s v="已离场"/>
    <x v="0"/>
    <s v="卡座"/>
    <s v="V08(联)"/>
    <s v="消费台"/>
    <m/>
    <s v="19184680203"/>
    <x v="10"/>
    <s v="资源部"/>
    <x v="8"/>
    <s v="夏庭云"/>
    <m/>
    <m/>
    <m/>
    <s v=" 23:05"/>
    <s v=" 00:54"/>
    <s v="1小时48分"/>
    <s v="0"/>
    <m/>
    <m/>
    <m/>
    <s v="200"/>
    <n v="0"/>
    <n v="200"/>
    <n v="0"/>
    <s v="788"/>
    <m/>
    <m/>
    <m/>
    <m/>
    <n v="788"/>
    <s v="988"/>
    <s v="988"/>
    <s v="888"/>
    <s v="100"/>
    <m/>
    <m/>
    <m/>
    <m/>
    <n v="0"/>
    <m/>
    <n v="0"/>
    <n v="0"/>
    <n v="0"/>
    <n v="0"/>
    <n v="0"/>
    <m/>
    <n v="0"/>
    <m/>
    <m/>
    <n v="0"/>
    <s v="988"/>
    <m/>
    <s v="788"/>
    <s v="788"/>
    <m/>
    <s v="222"/>
    <s v="766"/>
    <s v="77.53"/>
    <m/>
    <m/>
    <m/>
    <m/>
    <m/>
    <m/>
    <s v="600"/>
    <s v="彭刚"/>
    <m/>
    <m/>
    <m/>
    <m/>
    <n v="0"/>
    <m/>
    <m/>
    <m/>
    <m/>
    <m/>
    <m/>
    <m/>
    <m/>
    <m/>
    <n v="20210103043"/>
    <n v="0"/>
    <n v="0"/>
    <n v="788"/>
    <n v="788"/>
    <n v="200"/>
    <n v="988"/>
    <n v="0"/>
    <x v="0"/>
    <s v="2021-00"/>
    <s v="2021-01"/>
    <x v="8"/>
    <n v="70000"/>
    <n v="300000"/>
  </r>
  <r>
    <s v="2021-01-03"/>
    <s v="V07"/>
    <s v="059"/>
    <s v="已离场"/>
    <x v="0"/>
    <s v="卡座"/>
    <s v="V06"/>
    <s v="宴请"/>
    <m/>
    <s v="18285845381"/>
    <x v="1"/>
    <s v="收银主管"/>
    <x v="1"/>
    <s v="彭刚"/>
    <s v="宴请"/>
    <m/>
    <m/>
    <s v=" 01:14"/>
    <s v=" 02:01"/>
    <s v="0小时46分"/>
    <s v="0"/>
    <m/>
    <m/>
    <m/>
    <s v="50"/>
    <n v="0"/>
    <n v="50"/>
    <n v="0"/>
    <m/>
    <m/>
    <m/>
    <m/>
    <m/>
    <n v="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m/>
    <m/>
    <m/>
    <s v="87"/>
    <s v="-37"/>
    <s v="-74"/>
    <m/>
    <m/>
    <m/>
    <m/>
    <m/>
    <m/>
    <s v="908"/>
    <s v="彭刚"/>
    <m/>
    <m/>
    <m/>
    <m/>
    <n v="0"/>
    <m/>
    <m/>
    <m/>
    <m/>
    <m/>
    <m/>
    <m/>
    <m/>
    <m/>
    <n v="20210103059"/>
    <n v="0"/>
    <n v="0"/>
    <n v="0"/>
    <n v="0"/>
    <n v="50"/>
    <n v="50"/>
    <n v="0"/>
    <x v="0"/>
    <s v="2021-00"/>
    <s v="2021-01"/>
    <x v="1"/>
    <n v="0"/>
    <n v="18000"/>
  </r>
  <r>
    <s v="2021-01-03"/>
    <s v="V08"/>
    <s v="060"/>
    <s v="已离场"/>
    <x v="0"/>
    <s v="卡座"/>
    <m/>
    <s v="宴请+消费"/>
    <s v="梓桐"/>
    <s v="18084102012"/>
    <x v="36"/>
    <s v="销售经理"/>
    <x v="14"/>
    <s v="七部王涛"/>
    <s v="宴请加消费"/>
    <m/>
    <m/>
    <s v=" 01:17"/>
    <s v=" 02:00"/>
    <s v="0小时43分"/>
    <s v="0"/>
    <m/>
    <m/>
    <m/>
    <s v="100"/>
    <n v="0"/>
    <n v="100"/>
    <n v="0"/>
    <s v="788"/>
    <m/>
    <m/>
    <m/>
    <m/>
    <n v="788"/>
    <s v="888"/>
    <s v="888"/>
    <s v="888"/>
    <m/>
    <m/>
    <m/>
    <m/>
    <m/>
    <n v="0"/>
    <m/>
    <n v="0"/>
    <n v="0"/>
    <n v="0"/>
    <n v="0"/>
    <n v="0"/>
    <m/>
    <n v="0"/>
    <m/>
    <m/>
    <n v="0"/>
    <s v="888"/>
    <m/>
    <s v="788"/>
    <s v="788"/>
    <m/>
    <s v="157"/>
    <s v="731"/>
    <s v="82.32"/>
    <m/>
    <m/>
    <m/>
    <m/>
    <m/>
    <m/>
    <s v="868"/>
    <s v="彭刚"/>
    <m/>
    <m/>
    <m/>
    <m/>
    <n v="0"/>
    <m/>
    <m/>
    <m/>
    <m/>
    <m/>
    <s v="22"/>
    <m/>
    <m/>
    <m/>
    <n v="20210103060"/>
    <n v="0"/>
    <n v="0"/>
    <n v="788"/>
    <n v="788"/>
    <n v="100"/>
    <n v="888"/>
    <n v="0"/>
    <x v="0"/>
    <s v="2021-00"/>
    <s v="2021-01"/>
    <x v="14"/>
    <n v="70000"/>
    <n v="300000"/>
  </r>
  <r>
    <s v="2021-01-03"/>
    <s v="V09"/>
    <s v="054"/>
    <s v="已离场"/>
    <x v="0"/>
    <s v="卡座"/>
    <m/>
    <s v="消费台"/>
    <s v="梁帅"/>
    <s v="17608587775"/>
    <x v="37"/>
    <s v="销售经理"/>
    <x v="14"/>
    <s v="七部邓懿娜"/>
    <m/>
    <m/>
    <m/>
    <s v=" 00:19"/>
    <s v=" 02:00"/>
    <s v="1小时40分"/>
    <s v="0"/>
    <m/>
    <m/>
    <m/>
    <s v="100"/>
    <n v="0"/>
    <n v="100"/>
    <n v="0"/>
    <s v="2440"/>
    <s v="20"/>
    <m/>
    <m/>
    <m/>
    <n v="2460"/>
    <s v="2560"/>
    <s v="2560"/>
    <s v="0"/>
    <s v="460"/>
    <m/>
    <m/>
    <m/>
    <m/>
    <n v="0"/>
    <m/>
    <n v="0"/>
    <n v="0"/>
    <n v="0"/>
    <n v="0"/>
    <n v="0"/>
    <m/>
    <n v="0"/>
    <m/>
    <s v="2100"/>
    <n v="0"/>
    <s v="2560"/>
    <m/>
    <s v="2460"/>
    <s v="2460"/>
    <s v="2100"/>
    <s v="437"/>
    <s v="2123"/>
    <s v="82.93"/>
    <m/>
    <m/>
    <m/>
    <m/>
    <m/>
    <m/>
    <s v="679"/>
    <s v="收银刘美英,彭刚"/>
    <m/>
    <m/>
    <m/>
    <m/>
    <n v="0"/>
    <m/>
    <m/>
    <m/>
    <m/>
    <m/>
    <s v="54"/>
    <m/>
    <s v="25"/>
    <m/>
    <n v="20210103054"/>
    <n v="0"/>
    <n v="0"/>
    <n v="2460"/>
    <n v="2460"/>
    <n v="100"/>
    <n v="2560"/>
    <n v="0"/>
    <x v="0"/>
    <s v="2021-00"/>
    <s v="2021-01"/>
    <x v="14"/>
    <n v="70000"/>
    <n v="300000"/>
  </r>
  <r>
    <s v="2021-01-03"/>
    <s v="V09"/>
    <s v="013"/>
    <s v="已离场"/>
    <x v="0"/>
    <s v="卡座"/>
    <m/>
    <s v="消费台"/>
    <s v="张乾"/>
    <s v="13327737774"/>
    <x v="43"/>
    <s v="销售经理"/>
    <x v="15"/>
    <s v="一部管毓寿"/>
    <m/>
    <m/>
    <m/>
    <s v=" 21:27"/>
    <s v=" 00:14"/>
    <s v="2小时47分"/>
    <s v="0"/>
    <m/>
    <m/>
    <m/>
    <s v="100"/>
    <n v="0"/>
    <n v="100"/>
    <n v="0"/>
    <m/>
    <s v="20"/>
    <m/>
    <m/>
    <m/>
    <n v="20"/>
    <s v="120"/>
    <s v="120"/>
    <m/>
    <m/>
    <m/>
    <m/>
    <m/>
    <m/>
    <n v="0"/>
    <m/>
    <n v="0"/>
    <n v="0"/>
    <n v="0"/>
    <n v="0"/>
    <n v="0"/>
    <m/>
    <n v="0"/>
    <m/>
    <s v="120"/>
    <n v="0"/>
    <s v="120"/>
    <m/>
    <s v="20"/>
    <s v="20"/>
    <s v="20"/>
    <s v="185"/>
    <s v="-65"/>
    <s v="-54.17"/>
    <m/>
    <m/>
    <m/>
    <m/>
    <m/>
    <m/>
    <s v="2883"/>
    <s v="收银刘美英,一部李龙"/>
    <m/>
    <m/>
    <m/>
    <m/>
    <n v="0"/>
    <m/>
    <m/>
    <m/>
    <m/>
    <m/>
    <m/>
    <m/>
    <s v="4"/>
    <m/>
    <n v="20210103013"/>
    <n v="0"/>
    <n v="0"/>
    <n v="20"/>
    <n v="20"/>
    <n v="100"/>
    <n v="120"/>
    <n v="0"/>
    <x v="0"/>
    <s v="2021-00"/>
    <s v="2021-01"/>
    <x v="15"/>
    <n v="60000"/>
    <n v="210000"/>
  </r>
  <r>
    <s v="2021-01-03"/>
    <s v="V10"/>
    <s v="046"/>
    <s v="已离场"/>
    <x v="0"/>
    <s v="卡座"/>
    <m/>
    <s v="消费台"/>
    <s v="张"/>
    <s v="18185818838"/>
    <x v="79"/>
    <s v="销售经理"/>
    <x v="14"/>
    <s v="七部李华贵"/>
    <m/>
    <m/>
    <m/>
    <s v=" 23:42"/>
    <s v=" 01:32"/>
    <s v="1小时50分"/>
    <s v="0"/>
    <m/>
    <s v="20"/>
    <m/>
    <s v="100"/>
    <n v="0"/>
    <n v="120"/>
    <n v="0"/>
    <s v="1200"/>
    <m/>
    <m/>
    <m/>
    <m/>
    <n v="1200"/>
    <s v="1320"/>
    <s v="1320"/>
    <s v="120"/>
    <m/>
    <m/>
    <m/>
    <m/>
    <m/>
    <n v="0"/>
    <m/>
    <n v="0"/>
    <n v="0"/>
    <n v="0"/>
    <n v="0"/>
    <n v="0"/>
    <m/>
    <n v="0"/>
    <m/>
    <s v="1200"/>
    <n v="0"/>
    <s v="1320"/>
    <m/>
    <s v="1200"/>
    <s v="1200"/>
    <s v="1200"/>
    <s v="167"/>
    <s v="1153"/>
    <s v="87.35"/>
    <m/>
    <m/>
    <m/>
    <m/>
    <m/>
    <m/>
    <s v="580"/>
    <s v="收银刘美英"/>
    <m/>
    <m/>
    <m/>
    <m/>
    <n v="0"/>
    <m/>
    <m/>
    <m/>
    <m/>
    <m/>
    <s v="24"/>
    <m/>
    <m/>
    <m/>
    <n v="20210103046"/>
    <n v="0"/>
    <n v="0"/>
    <n v="1200"/>
    <n v="1200"/>
    <n v="120"/>
    <n v="1320"/>
    <n v="0"/>
    <x v="0"/>
    <s v="2021-00"/>
    <s v="2021-01"/>
    <x v="14"/>
    <n v="70000"/>
    <n v="300000"/>
  </r>
  <r>
    <s v="2021-01-03"/>
    <s v="V11"/>
    <s v="053"/>
    <s v="已离场"/>
    <x v="0"/>
    <s v="卡座"/>
    <m/>
    <s v="宴请"/>
    <m/>
    <s v="13048567818"/>
    <x v="63"/>
    <s v="总助"/>
    <x v="21"/>
    <s v="陈恋"/>
    <s v="宴请"/>
    <m/>
    <m/>
    <s v=" 00:18"/>
    <s v=" 01:36"/>
    <s v="1小时17分"/>
    <s v="0"/>
    <m/>
    <m/>
    <m/>
    <s v="100"/>
    <n v="0"/>
    <n v="100"/>
    <n v="0"/>
    <s v="588"/>
    <m/>
    <m/>
    <m/>
    <m/>
    <n v="588"/>
    <s v="688"/>
    <s v="688"/>
    <m/>
    <s v="688"/>
    <m/>
    <m/>
    <m/>
    <m/>
    <n v="0"/>
    <m/>
    <n v="0"/>
    <n v="0"/>
    <n v="0"/>
    <n v="0"/>
    <n v="0"/>
    <m/>
    <n v="0"/>
    <m/>
    <m/>
    <n v="0"/>
    <s v="688"/>
    <m/>
    <s v="588"/>
    <s v="588"/>
    <m/>
    <s v="145"/>
    <s v="543"/>
    <s v="78.92"/>
    <m/>
    <m/>
    <m/>
    <m/>
    <m/>
    <m/>
    <s v="816"/>
    <s v="彭刚"/>
    <m/>
    <m/>
    <m/>
    <m/>
    <n v="0"/>
    <m/>
    <m/>
    <m/>
    <m/>
    <m/>
    <s v="19"/>
    <m/>
    <m/>
    <m/>
    <n v="20210103053"/>
    <n v="0"/>
    <n v="0"/>
    <n v="588"/>
    <n v="588"/>
    <n v="100"/>
    <n v="688"/>
    <n v="0"/>
    <x v="0"/>
    <s v="2021-00"/>
    <s v="2021-01"/>
    <x v="20"/>
    <n v="0"/>
    <n v="0"/>
  </r>
  <r>
    <s v="2021-01-03"/>
    <s v="V12"/>
    <s v="050"/>
    <s v="已离场"/>
    <x v="0"/>
    <s v="卡座"/>
    <m/>
    <s v="消费台"/>
    <s v="孙哥"/>
    <s v="15557588475"/>
    <x v="7"/>
    <s v="销售经理"/>
    <x v="6"/>
    <s v="独立2-肖品"/>
    <m/>
    <m/>
    <m/>
    <s v=" 00:02"/>
    <s v=" 01:59"/>
    <s v="1小时57分"/>
    <s v="0"/>
    <m/>
    <m/>
    <m/>
    <s v="100"/>
    <n v="0"/>
    <n v="100"/>
    <n v="0"/>
    <s v="200"/>
    <m/>
    <m/>
    <s v="200"/>
    <m/>
    <n v="400"/>
    <s v="500"/>
    <s v="500"/>
    <s v="500"/>
    <m/>
    <m/>
    <m/>
    <m/>
    <m/>
    <n v="0"/>
    <m/>
    <n v="0"/>
    <n v="0"/>
    <n v="0"/>
    <n v="0"/>
    <n v="0"/>
    <m/>
    <n v="0"/>
    <m/>
    <m/>
    <n v="0"/>
    <s v="500"/>
    <m/>
    <s v="400"/>
    <s v="400"/>
    <m/>
    <s v="143"/>
    <s v="357"/>
    <s v="71.40"/>
    <m/>
    <m/>
    <m/>
    <m/>
    <m/>
    <m/>
    <s v="229"/>
    <s v="徐荣凯"/>
    <m/>
    <m/>
    <m/>
    <m/>
    <n v="0"/>
    <m/>
    <m/>
    <m/>
    <m/>
    <m/>
    <s v="1"/>
    <m/>
    <s v="11"/>
    <m/>
    <n v="20210103050"/>
    <n v="50"/>
    <n v="0"/>
    <n v="350"/>
    <n v="400"/>
    <n v="100"/>
    <n v="500"/>
    <n v="0"/>
    <x v="0"/>
    <s v="2021-00"/>
    <s v="2021-01"/>
    <x v="6"/>
    <n v="70000"/>
    <n v="300000"/>
  </r>
  <r>
    <s v="2021-01-03"/>
    <s v="V13"/>
    <s v="011"/>
    <s v="已离场"/>
    <x v="0"/>
    <s v="卡座"/>
    <m/>
    <m/>
    <m/>
    <m/>
    <x v="40"/>
    <s v="店长"/>
    <x v="18"/>
    <s v="李文"/>
    <m/>
    <m/>
    <m/>
    <s v=" 21:25"/>
    <s v=" 01:31"/>
    <s v="4小时5分"/>
    <s v="0"/>
    <m/>
    <m/>
    <m/>
    <s v="100"/>
    <n v="0"/>
    <n v="100"/>
    <n v="0"/>
    <s v="100"/>
    <s v="40"/>
    <m/>
    <s v="100"/>
    <m/>
    <n v="240"/>
    <s v="340"/>
    <s v="340"/>
    <s v="290"/>
    <s v="50"/>
    <m/>
    <m/>
    <m/>
    <m/>
    <n v="0"/>
    <m/>
    <n v="0"/>
    <n v="0"/>
    <n v="0"/>
    <n v="0"/>
    <n v="0"/>
    <m/>
    <n v="0"/>
    <m/>
    <m/>
    <n v="0"/>
    <s v="340"/>
    <m/>
    <s v="240"/>
    <s v="240"/>
    <m/>
    <s v="233"/>
    <s v="107"/>
    <s v="31.47"/>
    <m/>
    <m/>
    <m/>
    <m/>
    <m/>
    <m/>
    <s v="3320"/>
    <s v="彭刚,收银刘美英"/>
    <m/>
    <m/>
    <m/>
    <m/>
    <n v="0"/>
    <m/>
    <m/>
    <m/>
    <m/>
    <m/>
    <m/>
    <m/>
    <m/>
    <m/>
    <n v="20210103011"/>
    <n v="25"/>
    <n v="0"/>
    <n v="215"/>
    <n v="240"/>
    <n v="100"/>
    <n v="340"/>
    <n v="0"/>
    <x v="0"/>
    <s v="2021-00"/>
    <s v="2021-01"/>
    <x v="17"/>
    <n v="0"/>
    <n v="0"/>
  </r>
  <r>
    <s v="2021-01-03"/>
    <s v="V15"/>
    <s v="049"/>
    <s v="已离场"/>
    <x v="0"/>
    <s v="卡座"/>
    <m/>
    <s v="宴请"/>
    <m/>
    <s v="15117445000"/>
    <x v="27"/>
    <s v="销售经理"/>
    <x v="10"/>
    <s v="二部安祖培"/>
    <s v="宴请"/>
    <m/>
    <m/>
    <s v=" 00:00"/>
    <s v=" 01:20"/>
    <s v="1小时19分"/>
    <s v="0"/>
    <m/>
    <m/>
    <m/>
    <s v="100"/>
    <n v="0"/>
    <n v="100"/>
    <n v="0"/>
    <m/>
    <s v="20"/>
    <m/>
    <m/>
    <m/>
    <n v="20"/>
    <s v="120"/>
    <s v="120"/>
    <s v="120"/>
    <m/>
    <m/>
    <m/>
    <m/>
    <m/>
    <n v="0"/>
    <m/>
    <n v="0"/>
    <n v="0"/>
    <n v="0"/>
    <n v="0"/>
    <n v="0"/>
    <m/>
    <n v="0"/>
    <m/>
    <m/>
    <n v="0"/>
    <s v="120"/>
    <m/>
    <s v="20"/>
    <s v="20"/>
    <m/>
    <s v="144"/>
    <s v="-24"/>
    <s v="-20"/>
    <m/>
    <m/>
    <m/>
    <m/>
    <m/>
    <m/>
    <s v="996"/>
    <s v="彭刚,二部徐超"/>
    <m/>
    <m/>
    <m/>
    <m/>
    <n v="0"/>
    <m/>
    <m/>
    <m/>
    <m/>
    <m/>
    <s v="15"/>
    <m/>
    <s v="21"/>
    <m/>
    <n v="20210103049"/>
    <n v="0"/>
    <n v="0"/>
    <n v="20"/>
    <n v="20"/>
    <n v="100"/>
    <n v="120"/>
    <n v="0"/>
    <x v="0"/>
    <s v="2021-00"/>
    <s v="2021-01"/>
    <x v="10"/>
    <n v="70000"/>
    <n v="250000"/>
  </r>
  <r>
    <s v="2021-01-03"/>
    <s v="V16"/>
    <s v="019"/>
    <s v="已离场"/>
    <x v="0"/>
    <s v="卡座"/>
    <s v="V12"/>
    <s v="消费台"/>
    <s v="李文杰"/>
    <s v="13985937228"/>
    <x v="80"/>
    <s v="销售经理"/>
    <x v="15"/>
    <s v="一部杨志红"/>
    <m/>
    <m/>
    <m/>
    <s v=" 21:57"/>
    <s v=" 02:00"/>
    <s v="4小时2分"/>
    <s v="0"/>
    <m/>
    <m/>
    <m/>
    <s v="100"/>
    <n v="0"/>
    <n v="100"/>
    <n v="0"/>
    <s v="3280"/>
    <m/>
    <m/>
    <m/>
    <m/>
    <n v="3280"/>
    <s v="3380"/>
    <s v="3380"/>
    <s v="3380"/>
    <m/>
    <m/>
    <m/>
    <m/>
    <m/>
    <n v="0"/>
    <m/>
    <n v="0"/>
    <n v="0"/>
    <n v="0"/>
    <n v="0"/>
    <n v="0"/>
    <m/>
    <n v="0"/>
    <m/>
    <m/>
    <n v="0"/>
    <s v="3380"/>
    <m/>
    <s v="3280"/>
    <s v="3280"/>
    <m/>
    <s v="403"/>
    <s v="2977"/>
    <s v="88.08"/>
    <m/>
    <m/>
    <m/>
    <m/>
    <m/>
    <m/>
    <s v="128"/>
    <s v="一部李龙"/>
    <m/>
    <m/>
    <m/>
    <m/>
    <n v="0"/>
    <m/>
    <m/>
    <m/>
    <m/>
    <m/>
    <s v="17"/>
    <m/>
    <s v="1"/>
    <m/>
    <n v="20210103019"/>
    <n v="0"/>
    <n v="0"/>
    <n v="3280"/>
    <n v="3280"/>
    <n v="100"/>
    <n v="3380"/>
    <n v="0"/>
    <x v="0"/>
    <s v="2021-00"/>
    <s v="2021-01"/>
    <x v="15"/>
    <n v="60000"/>
    <n v="210000"/>
  </r>
  <r>
    <s v="2021-01-03"/>
    <s v="V17"/>
    <s v="055"/>
    <s v="已离场"/>
    <x v="0"/>
    <s v="卡座"/>
    <s v="V18(联)"/>
    <s v="消费台"/>
    <s v="李涛"/>
    <s v="17588584321"/>
    <x v="81"/>
    <s v="销售副总"/>
    <x v="2"/>
    <s v="六部许鹏"/>
    <m/>
    <m/>
    <m/>
    <s v=" 00:28"/>
    <s v=" 02:00"/>
    <s v="1小时32分"/>
    <s v="0"/>
    <m/>
    <m/>
    <m/>
    <s v="200"/>
    <n v="0"/>
    <n v="200"/>
    <n v="0"/>
    <s v="2980"/>
    <m/>
    <m/>
    <m/>
    <m/>
    <n v="2980"/>
    <s v="3180"/>
    <s v="3180"/>
    <s v="200"/>
    <m/>
    <m/>
    <m/>
    <m/>
    <m/>
    <n v="0"/>
    <m/>
    <n v="0"/>
    <n v="0"/>
    <n v="0"/>
    <n v="0"/>
    <n v="0"/>
    <m/>
    <n v="0"/>
    <m/>
    <s v="2980"/>
    <n v="0"/>
    <s v="3180"/>
    <m/>
    <s v="2980"/>
    <s v="2980"/>
    <s v="2980"/>
    <s v="596"/>
    <s v="2584"/>
    <s v="81.26"/>
    <m/>
    <m/>
    <m/>
    <m/>
    <m/>
    <m/>
    <s v="1060"/>
    <s v="收银刘美英,卢涛"/>
    <m/>
    <m/>
    <m/>
    <m/>
    <n v="0"/>
    <m/>
    <m/>
    <m/>
    <m/>
    <m/>
    <s v="36"/>
    <m/>
    <s v="7"/>
    <m/>
    <n v="20210103055"/>
    <n v="0"/>
    <n v="0"/>
    <n v="2980"/>
    <n v="2980"/>
    <n v="200"/>
    <n v="3180"/>
    <n v="0"/>
    <x v="0"/>
    <s v="2021-00"/>
    <s v="2021-01"/>
    <x v="2"/>
    <n v="80000"/>
    <n v="0"/>
  </r>
  <r>
    <s v="2021-01-03"/>
    <s v="V19"/>
    <s v="047"/>
    <s v="已离场"/>
    <x v="0"/>
    <s v="卡座"/>
    <m/>
    <s v="宴请"/>
    <m/>
    <s v="15519686804"/>
    <x v="82"/>
    <s v="服务员"/>
    <x v="5"/>
    <s v="运营-蒙忠华"/>
    <s v="宴请"/>
    <m/>
    <m/>
    <s v=" 23:53"/>
    <s v=" 02:00"/>
    <s v="2小时6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35"/>
    <s v="-35"/>
    <s v="-35"/>
    <m/>
    <m/>
    <m/>
    <m/>
    <m/>
    <m/>
    <s v="1168"/>
    <s v="彭刚"/>
    <m/>
    <m/>
    <m/>
    <m/>
    <n v="0"/>
    <m/>
    <m/>
    <m/>
    <m/>
    <m/>
    <m/>
    <m/>
    <m/>
    <m/>
    <n v="20210103047"/>
    <n v="0"/>
    <n v="0"/>
    <n v="0"/>
    <n v="0"/>
    <n v="100"/>
    <n v="100"/>
    <n v="0"/>
    <x v="0"/>
    <s v="2021-00"/>
    <s v="2021-01"/>
    <x v="5"/>
    <n v="0"/>
    <n v="35000"/>
  </r>
  <r>
    <s v="2021-01-03"/>
    <s v="V20"/>
    <s v="027"/>
    <s v="已离场"/>
    <x v="0"/>
    <s v="卡座"/>
    <s v="V22(联)"/>
    <s v="消费台"/>
    <s v="周博仪"/>
    <s v="17710842245"/>
    <x v="51"/>
    <s v="销售经理"/>
    <x v="13"/>
    <s v="先锋-聂登雄"/>
    <m/>
    <m/>
    <m/>
    <s v=" 22:06"/>
    <s v=" 02:00"/>
    <s v="3小时53分"/>
    <s v="0"/>
    <s v="200"/>
    <m/>
    <m/>
    <s v="400"/>
    <n v="0"/>
    <n v="600"/>
    <n v="0"/>
    <s v="2200"/>
    <s v="20"/>
    <m/>
    <m/>
    <m/>
    <n v="2220"/>
    <s v="2820"/>
    <s v="2820"/>
    <s v="620"/>
    <m/>
    <m/>
    <m/>
    <s v="100"/>
    <m/>
    <n v="0"/>
    <m/>
    <n v="0"/>
    <n v="0"/>
    <n v="0"/>
    <n v="0"/>
    <n v="0"/>
    <m/>
    <n v="0"/>
    <m/>
    <s v="2100"/>
    <n v="0"/>
    <s v="2820"/>
    <m/>
    <s v="2220"/>
    <s v="2220"/>
    <s v="2100"/>
    <s v="909"/>
    <s v="1911"/>
    <s v="67.77"/>
    <m/>
    <m/>
    <m/>
    <m/>
    <m/>
    <m/>
    <s v="1261"/>
    <s v="收银刘美英,先锋-高军望,彭刚"/>
    <m/>
    <m/>
    <m/>
    <m/>
    <n v="0"/>
    <m/>
    <m/>
    <m/>
    <m/>
    <m/>
    <s v="20"/>
    <m/>
    <s v="24"/>
    <m/>
    <n v="20210103027"/>
    <n v="0"/>
    <n v="0"/>
    <n v="2220"/>
    <n v="2220"/>
    <n v="600"/>
    <n v="2820"/>
    <n v="0"/>
    <x v="0"/>
    <s v="2021-00"/>
    <s v="2021-01"/>
    <x v="13"/>
    <n v="50000"/>
    <n v="220000"/>
  </r>
  <r>
    <s v="2021-01-03"/>
    <s v="V25"/>
    <s v="015"/>
    <s v="已离场"/>
    <x v="0"/>
    <s v="卡座"/>
    <s v="V26(联)"/>
    <s v="消费台"/>
    <s v="韩"/>
    <s v="13385165605"/>
    <x v="83"/>
    <s v="销售经理"/>
    <x v="17"/>
    <s v="独立3-李祥美"/>
    <m/>
    <m/>
    <m/>
    <s v=" 21:37"/>
    <s v=" 01:52"/>
    <s v="4小时15分"/>
    <s v="0"/>
    <m/>
    <s v="20"/>
    <m/>
    <s v="300"/>
    <n v="0"/>
    <n v="320"/>
    <n v="0"/>
    <s v="5460"/>
    <m/>
    <m/>
    <s v="100"/>
    <m/>
    <n v="5560"/>
    <s v="5880"/>
    <s v="5880"/>
    <s v="1020"/>
    <s v="700"/>
    <m/>
    <m/>
    <m/>
    <m/>
    <n v="0"/>
    <m/>
    <n v="0"/>
    <n v="0"/>
    <n v="0"/>
    <n v="0"/>
    <n v="0"/>
    <m/>
    <n v="0"/>
    <m/>
    <s v="4160"/>
    <n v="0"/>
    <s v="5880"/>
    <m/>
    <s v="5560"/>
    <s v="5560"/>
    <s v="4160"/>
    <s v="1034"/>
    <s v="4846"/>
    <s v="82.41"/>
    <m/>
    <m/>
    <m/>
    <m/>
    <m/>
    <m/>
    <s v="1060"/>
    <s v="收银刘美英,卢涛"/>
    <m/>
    <m/>
    <m/>
    <m/>
    <n v="0"/>
    <m/>
    <m/>
    <m/>
    <m/>
    <m/>
    <s v="8"/>
    <m/>
    <m/>
    <m/>
    <n v="20210103015"/>
    <n v="25"/>
    <n v="0"/>
    <n v="5535"/>
    <n v="5560"/>
    <n v="320"/>
    <n v="5880"/>
    <n v="0"/>
    <x v="0"/>
    <s v="2021-00"/>
    <s v="2021-01"/>
    <x v="6"/>
    <n v="70000"/>
    <n v="300000"/>
  </r>
  <r>
    <s v="2021-01-03"/>
    <s v="外卖台"/>
    <s v="001"/>
    <s v="已离场"/>
    <x v="4"/>
    <s v="其他"/>
    <m/>
    <s v="自来客"/>
    <m/>
    <m/>
    <x v="16"/>
    <m/>
    <x v="12"/>
    <m/>
    <m/>
    <m/>
    <m/>
    <s v=" 19:28"/>
    <s v=" 02:13"/>
    <s v="6小时45分"/>
    <s v="0"/>
    <s v="846"/>
    <m/>
    <m/>
    <m/>
    <n v="0"/>
    <n v="846"/>
    <n v="300"/>
    <m/>
    <m/>
    <m/>
    <m/>
    <m/>
    <n v="300"/>
    <s v="1146"/>
    <s v="1146"/>
    <s v="526"/>
    <s v="100"/>
    <m/>
    <s v="520"/>
    <m/>
    <m/>
    <n v="0"/>
    <m/>
    <n v="0"/>
    <n v="0"/>
    <n v="0"/>
    <n v="0"/>
    <n v="0"/>
    <m/>
    <n v="0"/>
    <m/>
    <m/>
    <n v="0"/>
    <s v="1146"/>
    <m/>
    <s v="300"/>
    <s v="300"/>
    <m/>
    <s v="1183"/>
    <s v="-37"/>
    <s v="-3.23"/>
    <s v="17036"/>
    <s v="40000"/>
    <s v="2100"/>
    <s v="3500"/>
    <m/>
    <m/>
    <s v="21893"/>
    <s v="彭刚,收银刘美英"/>
    <m/>
    <m/>
    <m/>
    <m/>
    <n v="0"/>
    <m/>
    <m/>
    <m/>
    <m/>
    <m/>
    <s v="29"/>
    <m/>
    <s v="54"/>
    <m/>
    <n v="20210103001"/>
    <n v="0"/>
    <n v="0"/>
    <n v="0"/>
    <n v="0"/>
    <n v="1146"/>
    <n v="1146"/>
    <n v="0"/>
    <x v="0"/>
    <s v="2021-00"/>
    <s v="2021-01"/>
    <x v="12"/>
    <n v="0"/>
    <n v="0"/>
  </r>
  <r>
    <s v="2021-01-03"/>
    <s v="空降2"/>
    <s v="061"/>
    <s v="已离场"/>
    <x v="5"/>
    <s v="空降"/>
    <m/>
    <s v="消费台"/>
    <m/>
    <m/>
    <x v="84"/>
    <s v="国际部"/>
    <x v="4"/>
    <s v="国际金艳飞"/>
    <m/>
    <m/>
    <m/>
    <s v=" 01:27"/>
    <s v=" 01:52"/>
    <s v="0小时24分"/>
    <s v="0"/>
    <m/>
    <m/>
    <m/>
    <m/>
    <n v="0"/>
    <n v="0"/>
    <n v="0"/>
    <s v="198"/>
    <m/>
    <m/>
    <m/>
    <m/>
    <n v="198"/>
    <s v="198"/>
    <s v="198"/>
    <s v="198"/>
    <m/>
    <m/>
    <m/>
    <m/>
    <m/>
    <n v="0"/>
    <m/>
    <n v="0"/>
    <n v="0"/>
    <n v="0"/>
    <n v="0"/>
    <n v="0"/>
    <m/>
    <n v="0"/>
    <m/>
    <m/>
    <n v="0"/>
    <s v="198"/>
    <m/>
    <s v="198"/>
    <s v="198"/>
    <m/>
    <s v="31"/>
    <s v="167"/>
    <s v="84.34"/>
    <m/>
    <m/>
    <m/>
    <m/>
    <m/>
    <m/>
    <m/>
    <m/>
    <m/>
    <m/>
    <m/>
    <m/>
    <n v="0"/>
    <m/>
    <m/>
    <m/>
    <m/>
    <m/>
    <s v="5"/>
    <m/>
    <m/>
    <m/>
    <n v="20210103061"/>
    <n v="0"/>
    <n v="0"/>
    <n v="198"/>
    <n v="198"/>
    <n v="0"/>
    <n v="198"/>
    <n v="0"/>
    <x v="0"/>
    <s v="2021-00"/>
    <s v="2021-01"/>
    <x v="4"/>
    <n v="60000"/>
    <n v="160000"/>
  </r>
  <r>
    <s v="2021-01-03"/>
    <s v="空降房1"/>
    <s v="052"/>
    <s v="已离场"/>
    <x v="5"/>
    <s v="空降"/>
    <m/>
    <s v="消费台"/>
    <s v="王涛"/>
    <s v="16684884472"/>
    <x v="85"/>
    <s v="销售经理"/>
    <x v="3"/>
    <s v="八部赵梦"/>
    <m/>
    <m/>
    <m/>
    <s v=" 00:03"/>
    <s v=" 01:52"/>
    <s v="1小时48分"/>
    <s v="0"/>
    <m/>
    <m/>
    <m/>
    <m/>
    <n v="0"/>
    <n v="0"/>
    <n v="0"/>
    <s v="2080"/>
    <m/>
    <m/>
    <m/>
    <m/>
    <n v="2080"/>
    <s v="2080"/>
    <s v="2080"/>
    <m/>
    <m/>
    <m/>
    <m/>
    <m/>
    <m/>
    <n v="0"/>
    <m/>
    <n v="0"/>
    <n v="0"/>
    <n v="0"/>
    <n v="0"/>
    <n v="0"/>
    <m/>
    <n v="0"/>
    <m/>
    <s v="2080"/>
    <n v="0"/>
    <s v="2080"/>
    <m/>
    <s v="2080"/>
    <s v="2080"/>
    <s v="2080"/>
    <s v="264"/>
    <s v="1816"/>
    <s v="87.31"/>
    <m/>
    <m/>
    <m/>
    <m/>
    <m/>
    <m/>
    <m/>
    <m/>
    <m/>
    <m/>
    <m/>
    <m/>
    <n v="0"/>
    <m/>
    <m/>
    <m/>
    <m/>
    <m/>
    <s v="24"/>
    <m/>
    <m/>
    <m/>
    <n v="20210103052"/>
    <n v="0"/>
    <n v="0"/>
    <n v="2080"/>
    <n v="2080"/>
    <n v="0"/>
    <n v="2080"/>
    <n v="0"/>
    <x v="0"/>
    <s v="2021-00"/>
    <s v="2021-01"/>
    <x v="3"/>
    <n v="60000"/>
    <n v="210000"/>
  </r>
  <r>
    <s v="2021-01-04"/>
    <s v="888"/>
    <s v="047"/>
    <s v="已离场"/>
    <x v="0"/>
    <s v="卡座"/>
    <m/>
    <s v="宴请+消费"/>
    <m/>
    <s v="15519501550"/>
    <x v="1"/>
    <s v="收银主管"/>
    <x v="1"/>
    <s v="彭刚"/>
    <s v="宴请+消费"/>
    <m/>
    <m/>
    <s v=" 22:55"/>
    <s v=" 01:48"/>
    <s v="2小时53分"/>
    <s v="0"/>
    <s v="50"/>
    <m/>
    <m/>
    <s v="100"/>
    <n v="0"/>
    <n v="150"/>
    <n v="0"/>
    <s v="588"/>
    <s v="20"/>
    <m/>
    <m/>
    <m/>
    <n v="608"/>
    <s v="758"/>
    <s v="758"/>
    <s v="758"/>
    <m/>
    <m/>
    <m/>
    <m/>
    <m/>
    <n v="0"/>
    <m/>
    <n v="0"/>
    <n v="0"/>
    <n v="0"/>
    <n v="0"/>
    <n v="0"/>
    <m/>
    <n v="0"/>
    <m/>
    <m/>
    <n v="0"/>
    <s v="758"/>
    <m/>
    <s v="608"/>
    <s v="608"/>
    <m/>
    <s v="217"/>
    <s v="541"/>
    <s v="71.37"/>
    <m/>
    <m/>
    <m/>
    <m/>
    <m/>
    <m/>
    <s v="1468"/>
    <s v="彭刚"/>
    <m/>
    <m/>
    <m/>
    <m/>
    <n v="0"/>
    <m/>
    <m/>
    <m/>
    <m/>
    <m/>
    <m/>
    <m/>
    <m/>
    <s v="1"/>
    <n v="20210104047"/>
    <n v="0"/>
    <n v="0"/>
    <n v="608"/>
    <n v="608"/>
    <n v="150"/>
    <n v="758"/>
    <n v="0"/>
    <x v="1"/>
    <s v="2021-01"/>
    <s v="2021-01"/>
    <x v="1"/>
    <n v="0"/>
    <n v="18000"/>
  </r>
  <r>
    <s v="2021-01-04"/>
    <s v="K01"/>
    <s v="044"/>
    <s v="已离场"/>
    <x v="1"/>
    <s v="卡座"/>
    <m/>
    <s v="宴请"/>
    <s v="吕自果"/>
    <s v="15121520515"/>
    <x v="15"/>
    <s v="销售经理"/>
    <x v="11"/>
    <s v="五部熊欢"/>
    <s v="宴请"/>
    <m/>
    <m/>
    <s v=" 22:42"/>
    <s v=" 00:05"/>
    <s v="1小时22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29"/>
    <s v="-29"/>
    <s v="-29"/>
    <m/>
    <m/>
    <m/>
    <m/>
    <m/>
    <m/>
    <s v="768"/>
    <s v="彭刚"/>
    <m/>
    <m/>
    <m/>
    <m/>
    <n v="0"/>
    <m/>
    <m/>
    <m/>
    <m/>
    <m/>
    <m/>
    <m/>
    <m/>
    <m/>
    <n v="20210104044"/>
    <n v="0"/>
    <n v="0"/>
    <n v="0"/>
    <n v="0"/>
    <n v="100"/>
    <n v="100"/>
    <n v="0"/>
    <x v="1"/>
    <s v="2021-01"/>
    <s v="2021-01"/>
    <x v="11"/>
    <n v="30000"/>
    <n v="200000"/>
  </r>
  <r>
    <s v="2021-01-04"/>
    <s v="K02"/>
    <s v="042"/>
    <s v="已离场"/>
    <x v="1"/>
    <s v="卡座"/>
    <m/>
    <s v="宴请"/>
    <m/>
    <s v="15688089059"/>
    <x v="10"/>
    <s v="资源部"/>
    <x v="8"/>
    <s v="夏庭云"/>
    <s v="宴请"/>
    <m/>
    <m/>
    <s v=" 22:32"/>
    <s v=" 01:06"/>
    <s v="2小时34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29"/>
    <s v="-29"/>
    <s v="-29"/>
    <m/>
    <m/>
    <m/>
    <m/>
    <m/>
    <m/>
    <s v="768"/>
    <s v="彭刚"/>
    <m/>
    <m/>
    <m/>
    <m/>
    <n v="0"/>
    <m/>
    <m/>
    <m/>
    <m/>
    <m/>
    <m/>
    <m/>
    <s v="11"/>
    <m/>
    <n v="20210104042"/>
    <n v="0"/>
    <n v="0"/>
    <n v="0"/>
    <n v="0"/>
    <n v="100"/>
    <n v="100"/>
    <n v="0"/>
    <x v="1"/>
    <s v="2021-01"/>
    <s v="2021-01"/>
    <x v="8"/>
    <n v="60000"/>
    <n v="300000"/>
  </r>
  <r>
    <s v="2021-01-04"/>
    <s v="K03"/>
    <s v="020"/>
    <s v="已离场"/>
    <x v="1"/>
    <s v="卡座"/>
    <m/>
    <s v="宴请"/>
    <m/>
    <s v="17685225510"/>
    <x v="82"/>
    <s v="服务员"/>
    <x v="5"/>
    <s v="运营-蒙忠华"/>
    <s v="宴请"/>
    <m/>
    <m/>
    <s v=" 21:45"/>
    <s v=" 01:49"/>
    <s v="4小时4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29"/>
    <s v="-29"/>
    <s v="-29"/>
    <m/>
    <m/>
    <m/>
    <m/>
    <m/>
    <m/>
    <s v="768"/>
    <s v="彭刚"/>
    <m/>
    <m/>
    <m/>
    <m/>
    <n v="0"/>
    <m/>
    <m/>
    <m/>
    <m/>
    <m/>
    <m/>
    <m/>
    <m/>
    <m/>
    <n v="20210104020"/>
    <n v="0"/>
    <n v="0"/>
    <n v="0"/>
    <n v="0"/>
    <n v="100"/>
    <n v="100"/>
    <n v="0"/>
    <x v="1"/>
    <s v="2021-01"/>
    <s v="2021-01"/>
    <x v="5"/>
    <n v="0"/>
    <n v="35000"/>
  </r>
  <r>
    <s v="2021-01-04"/>
    <s v="K05"/>
    <s v="037"/>
    <s v="已离场"/>
    <x v="1"/>
    <s v="卡座"/>
    <m/>
    <s v="宴请"/>
    <m/>
    <s v="15685840330"/>
    <x v="3"/>
    <s v="销售经理"/>
    <x v="3"/>
    <s v="八部罗豪"/>
    <s v="宴请"/>
    <m/>
    <m/>
    <s v=" 22:19"/>
    <s v=" 00:01"/>
    <s v="1小时42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29"/>
    <s v="-29"/>
    <s v="-29"/>
    <m/>
    <m/>
    <m/>
    <m/>
    <m/>
    <m/>
    <s v="768"/>
    <s v="彭刚"/>
    <m/>
    <m/>
    <m/>
    <m/>
    <n v="0"/>
    <m/>
    <m/>
    <m/>
    <m/>
    <m/>
    <m/>
    <m/>
    <m/>
    <m/>
    <n v="20210104037"/>
    <n v="0"/>
    <n v="0"/>
    <n v="0"/>
    <n v="0"/>
    <n v="100"/>
    <n v="100"/>
    <n v="0"/>
    <x v="1"/>
    <s v="2021-01"/>
    <s v="2021-01"/>
    <x v="3"/>
    <n v="50000"/>
    <n v="210000"/>
  </r>
  <r>
    <s v="2021-01-04"/>
    <s v="K06"/>
    <s v="039"/>
    <s v="已离场"/>
    <x v="1"/>
    <s v="卡座"/>
    <m/>
    <s v="消费台"/>
    <s v="康纹"/>
    <s v="18685899929"/>
    <x v="34"/>
    <s v="销售副总"/>
    <x v="15"/>
    <s v="一部李龙"/>
    <m/>
    <m/>
    <m/>
    <s v=" 22:23"/>
    <s v=" 01:49"/>
    <s v="3小时25分"/>
    <s v="0"/>
    <m/>
    <m/>
    <s v="200"/>
    <s v="100"/>
    <n v="0"/>
    <n v="300"/>
    <n v="0"/>
    <s v="1200"/>
    <m/>
    <m/>
    <m/>
    <m/>
    <n v="1200"/>
    <s v="1500"/>
    <s v="1500"/>
    <s v="100"/>
    <s v="200"/>
    <m/>
    <m/>
    <m/>
    <m/>
    <n v="0"/>
    <m/>
    <n v="0"/>
    <n v="0"/>
    <n v="0"/>
    <n v="0"/>
    <n v="0"/>
    <m/>
    <n v="0"/>
    <m/>
    <s v="1200"/>
    <n v="0"/>
    <s v="1500"/>
    <m/>
    <s v="1200"/>
    <s v="1200"/>
    <s v="1200"/>
    <s v="131"/>
    <s v="1369"/>
    <s v="91.27"/>
    <m/>
    <m/>
    <m/>
    <m/>
    <m/>
    <m/>
    <s v="400"/>
    <s v="收银刘美英"/>
    <m/>
    <m/>
    <m/>
    <m/>
    <n v="0"/>
    <m/>
    <m/>
    <m/>
    <m/>
    <m/>
    <m/>
    <m/>
    <m/>
    <m/>
    <n v="20210104039"/>
    <n v="0"/>
    <n v="0"/>
    <n v="1200"/>
    <n v="1200"/>
    <n v="300"/>
    <n v="1500"/>
    <n v="0"/>
    <x v="1"/>
    <s v="2021-01"/>
    <s v="2021-01"/>
    <x v="15"/>
    <n v="60000"/>
    <n v="210000"/>
  </r>
  <r>
    <s v="2021-01-04"/>
    <s v="K07"/>
    <s v="023"/>
    <s v="已离场"/>
    <x v="1"/>
    <s v="卡座"/>
    <m/>
    <s v="消费台"/>
    <s v="彭康"/>
    <s v="19184788282"/>
    <x v="33"/>
    <s v="会员中心总监"/>
    <x v="9"/>
    <s v="蒋盼盼"/>
    <m/>
    <m/>
    <m/>
    <s v=" 21:48"/>
    <s v=" 01:49"/>
    <s v="4小时0分"/>
    <s v="0"/>
    <m/>
    <m/>
    <s v="400"/>
    <s v="100"/>
    <n v="0"/>
    <n v="500"/>
    <n v="0"/>
    <s v="1388"/>
    <s v="20"/>
    <s v="166"/>
    <m/>
    <m/>
    <n v="1574"/>
    <s v="2074"/>
    <s v="2074"/>
    <s v="686"/>
    <m/>
    <m/>
    <m/>
    <m/>
    <m/>
    <n v="0"/>
    <m/>
    <n v="0"/>
    <n v="0"/>
    <n v="0"/>
    <n v="0"/>
    <n v="0"/>
    <m/>
    <n v="0"/>
    <m/>
    <s v="1388"/>
    <n v="0"/>
    <s v="2074"/>
    <m/>
    <s v="1574"/>
    <s v="1574"/>
    <s v="1388"/>
    <s v="258"/>
    <s v="1816"/>
    <s v="87.56"/>
    <m/>
    <m/>
    <m/>
    <m/>
    <m/>
    <m/>
    <s v="400"/>
    <s v="收银刘美英"/>
    <m/>
    <m/>
    <m/>
    <m/>
    <n v="0"/>
    <m/>
    <m/>
    <m/>
    <m/>
    <m/>
    <s v="43"/>
    <m/>
    <s v="28"/>
    <m/>
    <n v="20210104023"/>
    <n v="0"/>
    <n v="0"/>
    <n v="1574"/>
    <n v="1574"/>
    <n v="500"/>
    <n v="2074"/>
    <n v="0"/>
    <x v="1"/>
    <s v="2021-01"/>
    <s v="2021-01"/>
    <x v="9"/>
    <n v="0"/>
    <n v="0"/>
  </r>
  <r>
    <s v="2021-01-04"/>
    <s v="K08"/>
    <s v="045"/>
    <s v="已离场"/>
    <x v="1"/>
    <s v="卡座"/>
    <m/>
    <s v="宴请"/>
    <s v="杨佳颖"/>
    <s v="18722758077"/>
    <x v="5"/>
    <s v="国际部"/>
    <x v="4"/>
    <s v="国际李景松"/>
    <s v="宴请"/>
    <m/>
    <m/>
    <s v=" 22:44"/>
    <s v=" 01:49"/>
    <s v="3小时5分"/>
    <s v="0"/>
    <m/>
    <m/>
    <m/>
    <s v="100"/>
    <n v="0"/>
    <n v="100"/>
    <n v="0"/>
    <m/>
    <m/>
    <s v="25"/>
    <m/>
    <m/>
    <n v="25"/>
    <s v="125"/>
    <s v="125"/>
    <s v="125"/>
    <m/>
    <m/>
    <m/>
    <m/>
    <m/>
    <n v="0"/>
    <m/>
    <n v="0"/>
    <n v="0"/>
    <n v="0"/>
    <n v="0"/>
    <n v="0"/>
    <m/>
    <n v="0"/>
    <m/>
    <m/>
    <n v="0"/>
    <s v="125"/>
    <m/>
    <s v="25"/>
    <s v="25"/>
    <m/>
    <s v="106"/>
    <s v="19"/>
    <s v="15.20"/>
    <m/>
    <m/>
    <m/>
    <m/>
    <m/>
    <m/>
    <s v="688"/>
    <s v="彭刚"/>
    <m/>
    <m/>
    <m/>
    <m/>
    <n v="0"/>
    <m/>
    <m/>
    <m/>
    <m/>
    <m/>
    <m/>
    <m/>
    <m/>
    <m/>
    <n v="20210104045"/>
    <n v="0"/>
    <n v="0"/>
    <n v="25"/>
    <n v="25"/>
    <n v="100"/>
    <n v="125"/>
    <n v="0"/>
    <x v="1"/>
    <s v="2021-01"/>
    <s v="2021-01"/>
    <x v="4"/>
    <n v="35000"/>
    <n v="160000"/>
  </r>
  <r>
    <s v="2021-01-04"/>
    <s v="K09"/>
    <s v="033"/>
    <s v="已离场"/>
    <x v="1"/>
    <s v="卡座"/>
    <m/>
    <s v="商家卡"/>
    <m/>
    <s v="18808586665"/>
    <x v="86"/>
    <s v="市场部"/>
    <x v="16"/>
    <s v="市场部李丽"/>
    <s v="商家卡"/>
    <m/>
    <m/>
    <s v=" 22:14"/>
    <s v=" 00:02"/>
    <s v="1小时47分"/>
    <s v="0"/>
    <m/>
    <m/>
    <m/>
    <s v="100"/>
    <n v="1280"/>
    <n v="1380"/>
    <n v="0"/>
    <m/>
    <m/>
    <m/>
    <m/>
    <m/>
    <n v="0"/>
    <s v="1380"/>
    <s v="1380"/>
    <s v="100"/>
    <m/>
    <m/>
    <m/>
    <m/>
    <s v="1280"/>
    <n v="0"/>
    <m/>
    <n v="0"/>
    <n v="0"/>
    <n v="0"/>
    <n v="0"/>
    <n v="0"/>
    <m/>
    <n v="0"/>
    <m/>
    <m/>
    <n v="0"/>
    <s v="1380"/>
    <m/>
    <m/>
    <m/>
    <m/>
    <s v="151"/>
    <s v="1229"/>
    <s v="89.06"/>
    <m/>
    <m/>
    <m/>
    <m/>
    <m/>
    <m/>
    <m/>
    <m/>
    <m/>
    <m/>
    <m/>
    <m/>
    <n v="0"/>
    <m/>
    <m/>
    <m/>
    <m/>
    <m/>
    <m/>
    <m/>
    <m/>
    <m/>
    <n v="20210104033"/>
    <n v="0"/>
    <n v="0"/>
    <n v="0"/>
    <n v="0"/>
    <n v="100"/>
    <n v="100"/>
    <n v="0"/>
    <x v="1"/>
    <s v="2021-01"/>
    <s v="2021-01"/>
    <x v="16"/>
    <n v="20000"/>
    <n v="60000"/>
  </r>
  <r>
    <s v="2021-01-04"/>
    <s v="K10"/>
    <s v="008"/>
    <s v="已离场"/>
    <x v="1"/>
    <s v="卡座"/>
    <m/>
    <s v="消费台"/>
    <s v="王允"/>
    <s v="18985498765"/>
    <x v="9"/>
    <s v="销售经理"/>
    <x v="7"/>
    <s v="九部王成林"/>
    <m/>
    <m/>
    <m/>
    <s v=" 21:22"/>
    <s v=" 01:43"/>
    <s v="4小时20分"/>
    <s v="0"/>
    <m/>
    <m/>
    <m/>
    <s v="100"/>
    <n v="0"/>
    <n v="100"/>
    <n v="200"/>
    <s v="1263"/>
    <s v="20"/>
    <m/>
    <m/>
    <m/>
    <n v="1483"/>
    <s v="1583"/>
    <s v="1583"/>
    <s v="695"/>
    <m/>
    <m/>
    <m/>
    <m/>
    <m/>
    <n v="0"/>
    <m/>
    <n v="0"/>
    <n v="0"/>
    <n v="0"/>
    <n v="0"/>
    <n v="0"/>
    <m/>
    <n v="0"/>
    <m/>
    <s v="888"/>
    <n v="0"/>
    <s v="1583"/>
    <m/>
    <s v="1483"/>
    <s v="1483"/>
    <s v="888"/>
    <s v="225"/>
    <s v="1358"/>
    <s v="85.79"/>
    <m/>
    <m/>
    <m/>
    <m/>
    <m/>
    <m/>
    <m/>
    <m/>
    <m/>
    <m/>
    <m/>
    <m/>
    <n v="0"/>
    <m/>
    <m/>
    <m/>
    <m/>
    <m/>
    <s v="4"/>
    <m/>
    <s v="2"/>
    <m/>
    <n v="20210104008"/>
    <n v="0"/>
    <n v="0"/>
    <n v="1283"/>
    <n v="1283"/>
    <n v="300"/>
    <n v="1583"/>
    <n v="0"/>
    <x v="1"/>
    <s v="2021-01"/>
    <s v="2021-01"/>
    <x v="7"/>
    <n v="40000"/>
    <n v="200000"/>
  </r>
  <r>
    <s v="2021-01-04"/>
    <s v="K11"/>
    <s v="048"/>
    <s v="已离场"/>
    <x v="1"/>
    <s v="卡座"/>
    <m/>
    <s v="商家卡"/>
    <m/>
    <s v="18508585209"/>
    <x v="35"/>
    <s v="销售经理"/>
    <x v="16"/>
    <s v="市场左青"/>
    <s v="商家卡"/>
    <m/>
    <m/>
    <s v=" 23:02"/>
    <s v=" 01:49"/>
    <s v="2小时47分"/>
    <s v="0"/>
    <m/>
    <m/>
    <m/>
    <s v="100"/>
    <n v="880"/>
    <n v="980"/>
    <n v="0"/>
    <s v="1200"/>
    <s v="40"/>
    <m/>
    <m/>
    <m/>
    <n v="1240"/>
    <s v="2220"/>
    <s v="2220"/>
    <s v="1340"/>
    <m/>
    <m/>
    <m/>
    <m/>
    <s v="880"/>
    <n v="0"/>
    <m/>
    <n v="0"/>
    <n v="0"/>
    <n v="0"/>
    <n v="0"/>
    <n v="0"/>
    <m/>
    <n v="0"/>
    <m/>
    <m/>
    <n v="0"/>
    <s v="2220"/>
    <m/>
    <s v="1220"/>
    <s v="1240"/>
    <m/>
    <s v="167"/>
    <s v="2053"/>
    <s v="92.48"/>
    <m/>
    <m/>
    <m/>
    <m/>
    <m/>
    <m/>
    <m/>
    <m/>
    <m/>
    <m/>
    <m/>
    <m/>
    <n v="0"/>
    <m/>
    <m/>
    <m/>
    <m/>
    <m/>
    <s v="31"/>
    <m/>
    <m/>
    <m/>
    <n v="20210104048"/>
    <n v="0"/>
    <n v="0"/>
    <n v="1240"/>
    <n v="1240"/>
    <n v="100"/>
    <n v="1340"/>
    <n v="0"/>
    <x v="1"/>
    <s v="2021-01"/>
    <s v="2021-01"/>
    <x v="16"/>
    <n v="20000"/>
    <n v="60000"/>
  </r>
  <r>
    <s v="2021-01-04"/>
    <s v="K12"/>
    <s v="015"/>
    <s v="已离场"/>
    <x v="1"/>
    <s v="卡座"/>
    <m/>
    <s v="消费台"/>
    <m/>
    <s v="18985932585"/>
    <x v="28"/>
    <s v="销售副总"/>
    <x v="10"/>
    <s v="二部徐超"/>
    <m/>
    <m/>
    <m/>
    <s v=" 21:37"/>
    <s v=" 01:49"/>
    <s v="4小时12分"/>
    <s v="0"/>
    <m/>
    <m/>
    <m/>
    <s v="100"/>
    <n v="0"/>
    <n v="100"/>
    <n v="300"/>
    <s v="398"/>
    <m/>
    <m/>
    <m/>
    <m/>
    <n v="698"/>
    <s v="798"/>
    <s v="798"/>
    <s v="300"/>
    <s v="498"/>
    <m/>
    <m/>
    <m/>
    <m/>
    <n v="0"/>
    <m/>
    <n v="0"/>
    <n v="0"/>
    <n v="0"/>
    <n v="0"/>
    <n v="0"/>
    <m/>
    <n v="0"/>
    <m/>
    <m/>
    <n v="0"/>
    <s v="798"/>
    <m/>
    <s v="698"/>
    <s v="698"/>
    <m/>
    <s v="108"/>
    <s v="690"/>
    <s v="86.47"/>
    <m/>
    <m/>
    <m/>
    <m/>
    <m/>
    <m/>
    <m/>
    <m/>
    <m/>
    <m/>
    <m/>
    <m/>
    <n v="0"/>
    <m/>
    <m/>
    <m/>
    <m/>
    <m/>
    <m/>
    <m/>
    <m/>
    <m/>
    <n v="20210104015"/>
    <n v="0"/>
    <n v="0"/>
    <n v="398"/>
    <n v="398"/>
    <n v="400"/>
    <n v="798"/>
    <n v="0"/>
    <x v="1"/>
    <s v="2021-01"/>
    <s v="2021-01"/>
    <x v="10"/>
    <n v="60000"/>
    <n v="250000"/>
  </r>
  <r>
    <s v="2021-01-04"/>
    <s v="K13"/>
    <s v="003"/>
    <s v="已离场"/>
    <x v="1"/>
    <s v="卡座"/>
    <m/>
    <s v="消费台"/>
    <s v="李大贤"/>
    <s v="19821242551"/>
    <x v="11"/>
    <s v="会员销售"/>
    <x v="9"/>
    <s v="黄丽"/>
    <m/>
    <m/>
    <m/>
    <s v=" 20:29"/>
    <s v=" 01:50"/>
    <s v="5小时20分"/>
    <s v="0"/>
    <m/>
    <m/>
    <m/>
    <s v="100"/>
    <n v="0"/>
    <n v="100"/>
    <n v="0"/>
    <s v="1200"/>
    <m/>
    <m/>
    <m/>
    <m/>
    <n v="1200"/>
    <s v="1300"/>
    <s v="1300"/>
    <s v="100"/>
    <m/>
    <m/>
    <m/>
    <m/>
    <m/>
    <n v="0"/>
    <m/>
    <n v="0"/>
    <n v="0"/>
    <n v="0"/>
    <n v="0"/>
    <n v="0"/>
    <m/>
    <n v="0"/>
    <m/>
    <s v="1200"/>
    <n v="0"/>
    <s v="1300"/>
    <m/>
    <s v="1200"/>
    <s v="1200"/>
    <s v="1200"/>
    <s v="131"/>
    <s v="1169"/>
    <s v="89.92"/>
    <m/>
    <m/>
    <m/>
    <m/>
    <m/>
    <m/>
    <s v="463"/>
    <s v="收银刘美英,卢涛"/>
    <m/>
    <m/>
    <m/>
    <m/>
    <n v="0"/>
    <m/>
    <m/>
    <m/>
    <m/>
    <m/>
    <s v="17"/>
    <m/>
    <s v="37"/>
    <m/>
    <n v="20210104003"/>
    <n v="0"/>
    <n v="0"/>
    <n v="1200"/>
    <n v="1200"/>
    <n v="100"/>
    <n v="1300"/>
    <n v="0"/>
    <x v="1"/>
    <s v="2021-01"/>
    <s v="2021-01"/>
    <x v="9"/>
    <n v="0"/>
    <n v="0"/>
  </r>
  <r>
    <s v="2021-01-04"/>
    <s v="K15"/>
    <s v="034"/>
    <s v="已离场"/>
    <x v="1"/>
    <s v="卡座"/>
    <m/>
    <s v="宴请+消费"/>
    <s v="孙斌"/>
    <s v="18768685015"/>
    <x v="55"/>
    <s v="销售经理"/>
    <x v="7"/>
    <s v="九部阮清勇"/>
    <s v="宴请+消费"/>
    <m/>
    <m/>
    <s v=" 22:15"/>
    <s v=" 01:57"/>
    <s v="3小时42分"/>
    <s v="0"/>
    <m/>
    <m/>
    <s v="200"/>
    <s v="100"/>
    <n v="0"/>
    <n v="300"/>
    <n v="0"/>
    <s v="1568"/>
    <m/>
    <m/>
    <m/>
    <m/>
    <n v="1568"/>
    <s v="1868"/>
    <s v="1868"/>
    <s v="400"/>
    <m/>
    <m/>
    <m/>
    <m/>
    <m/>
    <n v="580"/>
    <m/>
    <n v="0"/>
    <n v="0"/>
    <n v="0"/>
    <n v="0"/>
    <n v="0"/>
    <m/>
    <n v="0"/>
    <m/>
    <s v="888"/>
    <n v="0"/>
    <s v="1868"/>
    <m/>
    <s v="988"/>
    <s v="1568"/>
    <s v="888"/>
    <s v="212"/>
    <s v="1656"/>
    <s v="88.65"/>
    <m/>
    <m/>
    <m/>
    <m/>
    <m/>
    <m/>
    <s v="1296"/>
    <s v="收银刘美英,彭刚,卢涛"/>
    <m/>
    <m/>
    <m/>
    <m/>
    <n v="0"/>
    <m/>
    <m/>
    <m/>
    <m/>
    <m/>
    <m/>
    <m/>
    <s v="2"/>
    <m/>
    <n v="20210104034"/>
    <n v="0"/>
    <n v="0"/>
    <n v="988"/>
    <n v="988"/>
    <n v="300"/>
    <n v="1288"/>
    <n v="0"/>
    <x v="1"/>
    <s v="2021-01"/>
    <s v="2021-01"/>
    <x v="7"/>
    <n v="40000"/>
    <n v="200000"/>
  </r>
  <r>
    <s v="2021-01-04"/>
    <s v="K16"/>
    <s v="035"/>
    <s v="已离场"/>
    <x v="1"/>
    <s v="卡座"/>
    <m/>
    <s v="宴请"/>
    <s v="邓现虎"/>
    <s v="17586486537"/>
    <x v="12"/>
    <s v="服务员"/>
    <x v="5"/>
    <s v="运营李健康"/>
    <s v="宴请"/>
    <m/>
    <m/>
    <s v=" 22:15"/>
    <s v=" 00:08"/>
    <s v="1小时52分"/>
    <s v="0"/>
    <m/>
    <m/>
    <m/>
    <s v="100"/>
    <n v="0"/>
    <n v="100"/>
    <n v="0"/>
    <s v="398"/>
    <m/>
    <s v="76"/>
    <m/>
    <m/>
    <n v="474"/>
    <s v="574"/>
    <s v="574"/>
    <s v="138"/>
    <m/>
    <m/>
    <m/>
    <m/>
    <m/>
    <n v="0"/>
    <m/>
    <n v="0"/>
    <n v="0"/>
    <n v="0"/>
    <n v="0"/>
    <n v="0"/>
    <m/>
    <n v="0"/>
    <m/>
    <s v="436"/>
    <n v="0"/>
    <s v="574"/>
    <m/>
    <s v="474"/>
    <s v="474"/>
    <s v="436"/>
    <s v="114"/>
    <s v="460"/>
    <s v="80.14"/>
    <m/>
    <m/>
    <m/>
    <m/>
    <m/>
    <m/>
    <s v="688"/>
    <s v="彭刚"/>
    <m/>
    <m/>
    <m/>
    <m/>
    <n v="0"/>
    <m/>
    <m/>
    <m/>
    <m/>
    <m/>
    <m/>
    <m/>
    <m/>
    <m/>
    <n v="20210104035"/>
    <n v="0"/>
    <n v="0"/>
    <n v="474"/>
    <n v="474"/>
    <n v="100"/>
    <n v="574"/>
    <n v="0"/>
    <x v="1"/>
    <s v="2021-01"/>
    <s v="2021-01"/>
    <x v="5"/>
    <n v="0"/>
    <n v="35000"/>
  </r>
  <r>
    <s v="2021-01-04"/>
    <s v="K16"/>
    <s v="068"/>
    <s v="已离场"/>
    <x v="1"/>
    <s v="卡座"/>
    <m/>
    <s v="宴请"/>
    <m/>
    <s v="18985881540"/>
    <x v="23"/>
    <s v="销售经理"/>
    <x v="3"/>
    <s v="八部王俊杰"/>
    <s v="宴请"/>
    <m/>
    <m/>
    <s v=" 00:40"/>
    <s v=" 01:50"/>
    <s v="1小时10分"/>
    <s v="0"/>
    <m/>
    <m/>
    <m/>
    <s v="100"/>
    <n v="0"/>
    <n v="100"/>
    <n v="0"/>
    <m/>
    <m/>
    <m/>
    <s v="100"/>
    <m/>
    <n v="100"/>
    <s v="200"/>
    <s v="200"/>
    <s v="200"/>
    <m/>
    <m/>
    <m/>
    <m/>
    <m/>
    <n v="0"/>
    <m/>
    <n v="0"/>
    <n v="0"/>
    <n v="0"/>
    <n v="0"/>
    <n v="0"/>
    <m/>
    <n v="0"/>
    <m/>
    <m/>
    <n v="0"/>
    <s v="200"/>
    <m/>
    <s v="100"/>
    <s v="100"/>
    <m/>
    <s v="115"/>
    <s v="85"/>
    <s v="42.50"/>
    <m/>
    <m/>
    <m/>
    <m/>
    <m/>
    <m/>
    <s v="688"/>
    <s v="彭刚"/>
    <m/>
    <m/>
    <m/>
    <m/>
    <n v="0"/>
    <m/>
    <m/>
    <m/>
    <m/>
    <m/>
    <m/>
    <m/>
    <m/>
    <m/>
    <n v="20210104068"/>
    <n v="25"/>
    <n v="0"/>
    <n v="75"/>
    <n v="100"/>
    <n v="100"/>
    <n v="200"/>
    <n v="0"/>
    <x v="1"/>
    <s v="2021-01"/>
    <s v="2021-01"/>
    <x v="3"/>
    <n v="50000"/>
    <n v="210000"/>
  </r>
  <r>
    <s v="2021-01-04"/>
    <s v="K17"/>
    <s v="012"/>
    <s v="已离场"/>
    <x v="1"/>
    <s v="卡座"/>
    <m/>
    <s v="宴请"/>
    <s v="邓现虎"/>
    <s v="14785363362"/>
    <x v="12"/>
    <s v="服务员"/>
    <x v="5"/>
    <s v="运营李健康"/>
    <s v="宴请"/>
    <m/>
    <m/>
    <s v=" 21:28"/>
    <s v=" 00:02"/>
    <s v="2小时33分"/>
    <s v="0"/>
    <m/>
    <m/>
    <m/>
    <s v="100"/>
    <n v="0"/>
    <n v="100"/>
    <n v="0"/>
    <s v="398"/>
    <m/>
    <m/>
    <m/>
    <m/>
    <n v="398"/>
    <s v="498"/>
    <s v="498"/>
    <s v="100"/>
    <m/>
    <m/>
    <m/>
    <m/>
    <m/>
    <n v="0"/>
    <m/>
    <n v="0"/>
    <n v="0"/>
    <n v="0"/>
    <n v="0"/>
    <n v="0"/>
    <m/>
    <n v="0"/>
    <m/>
    <s v="398"/>
    <n v="0"/>
    <s v="498"/>
    <m/>
    <s v="398"/>
    <s v="398"/>
    <s v="398"/>
    <s v="114"/>
    <s v="384"/>
    <s v="77.11"/>
    <m/>
    <m/>
    <m/>
    <m/>
    <m/>
    <m/>
    <s v="688"/>
    <s v="彭刚"/>
    <m/>
    <m/>
    <m/>
    <m/>
    <n v="0"/>
    <m/>
    <m/>
    <m/>
    <m/>
    <m/>
    <m/>
    <m/>
    <m/>
    <m/>
    <n v="20210104012"/>
    <n v="0"/>
    <n v="0"/>
    <n v="398"/>
    <n v="398"/>
    <n v="100"/>
    <n v="498"/>
    <n v="0"/>
    <x v="1"/>
    <s v="2021-01"/>
    <s v="2021-01"/>
    <x v="5"/>
    <n v="0"/>
    <n v="35000"/>
  </r>
  <r>
    <s v="2021-01-04"/>
    <s v="K18"/>
    <s v="032"/>
    <s v="已离场"/>
    <x v="1"/>
    <s v="卡座"/>
    <m/>
    <s v="宴请"/>
    <m/>
    <s v="18768688739"/>
    <x v="48"/>
    <s v="销售经理"/>
    <x v="11"/>
    <s v="五部王红军"/>
    <s v="宴请"/>
    <m/>
    <m/>
    <s v=" 22:05"/>
    <s v=" 23:23"/>
    <s v="1小时18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06"/>
    <s v="-6"/>
    <s v="-6"/>
    <m/>
    <m/>
    <m/>
    <m/>
    <m/>
    <m/>
    <s v="688"/>
    <s v="彭刚"/>
    <m/>
    <m/>
    <m/>
    <m/>
    <n v="0"/>
    <m/>
    <m/>
    <m/>
    <m/>
    <m/>
    <m/>
    <m/>
    <m/>
    <m/>
    <n v="20210104032"/>
    <n v="0"/>
    <n v="0"/>
    <n v="0"/>
    <n v="0"/>
    <n v="100"/>
    <n v="100"/>
    <n v="0"/>
    <x v="1"/>
    <s v="2021-01"/>
    <s v="2021-01"/>
    <x v="11"/>
    <n v="30000"/>
    <n v="200000"/>
  </r>
  <r>
    <s v="2021-01-04"/>
    <s v="K18"/>
    <s v="058"/>
    <s v="已离场"/>
    <x v="1"/>
    <s v="卡座"/>
    <m/>
    <s v="消费台"/>
    <s v="刘"/>
    <s v="13765700516"/>
    <x v="47"/>
    <s v="销售副总"/>
    <x v="7"/>
    <s v="九部王亚轩"/>
    <m/>
    <m/>
    <m/>
    <s v=" 23:54"/>
    <s v=" 01:50"/>
    <s v="1小时55分"/>
    <s v="0"/>
    <m/>
    <m/>
    <m/>
    <s v="100"/>
    <n v="0"/>
    <n v="100"/>
    <n v="0"/>
    <m/>
    <s v="20"/>
    <m/>
    <m/>
    <m/>
    <n v="20"/>
    <s v="120"/>
    <s v="120"/>
    <s v="120"/>
    <m/>
    <m/>
    <m/>
    <m/>
    <m/>
    <n v="0"/>
    <m/>
    <n v="0"/>
    <n v="0"/>
    <n v="0"/>
    <n v="0"/>
    <n v="0"/>
    <m/>
    <n v="0"/>
    <m/>
    <m/>
    <n v="0"/>
    <s v="120"/>
    <m/>
    <s v="20"/>
    <s v="20"/>
    <m/>
    <s v="108"/>
    <s v="12"/>
    <s v="10"/>
    <m/>
    <m/>
    <m/>
    <m/>
    <m/>
    <m/>
    <s v="128"/>
    <s v="九部王亚轩"/>
    <m/>
    <m/>
    <m/>
    <m/>
    <n v="0"/>
    <m/>
    <m/>
    <m/>
    <m/>
    <m/>
    <s v="9"/>
    <m/>
    <s v="40"/>
    <m/>
    <n v="20210104058"/>
    <n v="0"/>
    <n v="0"/>
    <n v="20"/>
    <n v="20"/>
    <n v="100"/>
    <n v="120"/>
    <n v="0"/>
    <x v="1"/>
    <s v="2021-01"/>
    <s v="2021-01"/>
    <x v="7"/>
    <n v="40000"/>
    <n v="200000"/>
  </r>
  <r>
    <s v="2021-01-04"/>
    <s v="K19"/>
    <s v="017"/>
    <s v="已离场"/>
    <x v="1"/>
    <s v="卡座"/>
    <m/>
    <s v="消费台"/>
    <m/>
    <s v="16685485445"/>
    <x v="80"/>
    <s v="销售经理"/>
    <x v="15"/>
    <s v="一部杨志红"/>
    <m/>
    <m/>
    <m/>
    <s v=" 21:39"/>
    <s v=" 01:35"/>
    <s v="3小时56分"/>
    <s v="0"/>
    <m/>
    <m/>
    <m/>
    <s v="100"/>
    <n v="0"/>
    <n v="100"/>
    <n v="0"/>
    <s v="588"/>
    <m/>
    <m/>
    <m/>
    <m/>
    <n v="588"/>
    <s v="688"/>
    <s v="688"/>
    <s v="688"/>
    <m/>
    <m/>
    <m/>
    <m/>
    <m/>
    <n v="0"/>
    <m/>
    <n v="0"/>
    <n v="0"/>
    <n v="0"/>
    <n v="0"/>
    <n v="0"/>
    <m/>
    <n v="0"/>
    <m/>
    <m/>
    <n v="0"/>
    <s v="688"/>
    <m/>
    <s v="588"/>
    <s v="588"/>
    <m/>
    <s v="131"/>
    <s v="557"/>
    <s v="80.96"/>
    <m/>
    <m/>
    <m/>
    <m/>
    <m/>
    <m/>
    <m/>
    <m/>
    <m/>
    <m/>
    <m/>
    <m/>
    <n v="0"/>
    <m/>
    <m/>
    <m/>
    <m/>
    <m/>
    <m/>
    <m/>
    <m/>
    <m/>
    <n v="20210104017"/>
    <n v="0"/>
    <n v="0"/>
    <n v="588"/>
    <n v="588"/>
    <n v="100"/>
    <n v="688"/>
    <n v="0"/>
    <x v="1"/>
    <s v="2021-01"/>
    <s v="2021-01"/>
    <x v="15"/>
    <n v="60000"/>
    <n v="210000"/>
  </r>
  <r>
    <s v="2021-01-04"/>
    <s v="K20"/>
    <s v="004"/>
    <s v="已离场"/>
    <x v="1"/>
    <s v="卡座"/>
    <m/>
    <s v="消费台"/>
    <s v="龚总"/>
    <s v="18550562411"/>
    <x v="44"/>
    <s v="国际部"/>
    <x v="4"/>
    <s v="国际李义"/>
    <m/>
    <m/>
    <m/>
    <s v=" 20:33"/>
    <s v=" 00:09"/>
    <s v="3小时36分"/>
    <s v="0"/>
    <m/>
    <m/>
    <m/>
    <s v="100"/>
    <n v="0"/>
    <n v="100"/>
    <n v="0"/>
    <m/>
    <s v="20"/>
    <s v="191"/>
    <m/>
    <m/>
    <n v="211"/>
    <s v="311"/>
    <s v="311"/>
    <s v="100"/>
    <m/>
    <m/>
    <s v="211"/>
    <m/>
    <m/>
    <n v="0"/>
    <m/>
    <n v="0"/>
    <n v="0"/>
    <n v="0"/>
    <n v="0"/>
    <n v="0"/>
    <m/>
    <n v="0"/>
    <m/>
    <m/>
    <n v="0"/>
    <s v="311"/>
    <m/>
    <s v="211"/>
    <s v="211"/>
    <m/>
    <s v="108"/>
    <s v="203"/>
    <s v="65.27"/>
    <m/>
    <m/>
    <m/>
    <m/>
    <m/>
    <m/>
    <m/>
    <m/>
    <m/>
    <m/>
    <m/>
    <m/>
    <n v="0"/>
    <m/>
    <m/>
    <m/>
    <m/>
    <m/>
    <s v="4"/>
    <m/>
    <s v="32"/>
    <m/>
    <n v="20210104004"/>
    <n v="0"/>
    <n v="0"/>
    <n v="211"/>
    <n v="211"/>
    <n v="100"/>
    <n v="311"/>
    <n v="0"/>
    <x v="1"/>
    <s v="2021-01"/>
    <s v="2021-01"/>
    <x v="4"/>
    <n v="35000"/>
    <n v="160000"/>
  </r>
  <r>
    <s v="2021-01-04"/>
    <s v="K20"/>
    <s v="065"/>
    <s v="已离场"/>
    <x v="1"/>
    <s v="卡座"/>
    <m/>
    <s v="宴请+消费"/>
    <m/>
    <s v="18757678410"/>
    <x v="83"/>
    <s v="销售经理"/>
    <x v="17"/>
    <s v="独立3-李祥美"/>
    <s v="宴请+消费"/>
    <m/>
    <m/>
    <s v=" 00:24"/>
    <s v=" 01:50"/>
    <s v="1小时25分"/>
    <s v="0"/>
    <m/>
    <m/>
    <m/>
    <s v="100"/>
    <n v="0"/>
    <n v="100"/>
    <n v="0"/>
    <s v="398"/>
    <m/>
    <m/>
    <m/>
    <m/>
    <n v="398"/>
    <s v="498"/>
    <s v="498"/>
    <s v="498"/>
    <m/>
    <m/>
    <m/>
    <m/>
    <m/>
    <n v="0"/>
    <m/>
    <n v="0"/>
    <n v="0"/>
    <n v="0"/>
    <n v="0"/>
    <n v="0"/>
    <m/>
    <n v="0"/>
    <m/>
    <m/>
    <n v="0"/>
    <s v="498"/>
    <m/>
    <s v="398"/>
    <s v="398"/>
    <m/>
    <s v="114"/>
    <s v="384"/>
    <s v="77.11"/>
    <m/>
    <m/>
    <m/>
    <m/>
    <m/>
    <m/>
    <s v="688"/>
    <s v="彭刚"/>
    <m/>
    <m/>
    <m/>
    <m/>
    <n v="0"/>
    <m/>
    <m/>
    <m/>
    <m/>
    <m/>
    <s v="14"/>
    <m/>
    <m/>
    <m/>
    <n v="20210104065"/>
    <n v="0"/>
    <n v="0"/>
    <n v="398"/>
    <n v="398"/>
    <n v="100"/>
    <n v="498"/>
    <n v="0"/>
    <x v="1"/>
    <s v="2021-01"/>
    <s v="2021-01"/>
    <x v="6"/>
    <n v="70000"/>
    <n v="300000"/>
  </r>
  <r>
    <s v="2021-01-04"/>
    <s v="K21"/>
    <s v="022"/>
    <s v="已离场"/>
    <x v="1"/>
    <s v="卡座"/>
    <m/>
    <s v="宴请"/>
    <m/>
    <s v="13984605259"/>
    <x v="73"/>
    <s v="销售经理"/>
    <x v="3"/>
    <s v="八部杨明山"/>
    <s v="宴请"/>
    <m/>
    <m/>
    <s v=" 21:46"/>
    <s v=" 23:44"/>
    <s v="1小时57分"/>
    <s v="0"/>
    <m/>
    <m/>
    <m/>
    <s v="100"/>
    <n v="0"/>
    <n v="100"/>
    <n v="0"/>
    <s v="588"/>
    <m/>
    <m/>
    <m/>
    <m/>
    <n v="588"/>
    <s v="688"/>
    <s v="688"/>
    <s v="688"/>
    <m/>
    <m/>
    <m/>
    <m/>
    <m/>
    <n v="0"/>
    <m/>
    <n v="0"/>
    <n v="0"/>
    <n v="0"/>
    <n v="0"/>
    <n v="0"/>
    <m/>
    <n v="0"/>
    <m/>
    <m/>
    <n v="0"/>
    <s v="688"/>
    <m/>
    <s v="588"/>
    <s v="588"/>
    <m/>
    <s v="137"/>
    <s v="551"/>
    <s v="80.09"/>
    <m/>
    <m/>
    <m/>
    <m/>
    <m/>
    <m/>
    <s v="688"/>
    <s v="彭刚"/>
    <m/>
    <m/>
    <m/>
    <m/>
    <n v="0"/>
    <m/>
    <m/>
    <m/>
    <m/>
    <m/>
    <m/>
    <m/>
    <m/>
    <m/>
    <n v="20210104022"/>
    <n v="0"/>
    <n v="0"/>
    <n v="588"/>
    <n v="588"/>
    <n v="100"/>
    <n v="688"/>
    <n v="0"/>
    <x v="1"/>
    <s v="2021-01"/>
    <s v="2021-01"/>
    <x v="3"/>
    <n v="50000"/>
    <n v="210000"/>
  </r>
  <r>
    <s v="2021-01-04"/>
    <s v="K22"/>
    <s v="072"/>
    <s v="已离场"/>
    <x v="1"/>
    <s v="卡座"/>
    <s v="K23(联)"/>
    <s v="消费台"/>
    <s v="黄勇"/>
    <s v="15585891188"/>
    <x v="4"/>
    <s v="销售经理"/>
    <x v="3"/>
    <s v="八部任凯"/>
    <m/>
    <m/>
    <m/>
    <s v=" 01:23"/>
    <s v=" 01:50"/>
    <s v="0小时27分"/>
    <s v="0"/>
    <m/>
    <m/>
    <m/>
    <s v="100"/>
    <n v="0"/>
    <n v="100"/>
    <n v="0"/>
    <m/>
    <m/>
    <m/>
    <m/>
    <m/>
    <n v="0"/>
    <s v="100"/>
    <s v="100"/>
    <m/>
    <s v="100"/>
    <m/>
    <m/>
    <m/>
    <m/>
    <n v="0"/>
    <m/>
    <n v="0"/>
    <n v="0"/>
    <n v="0"/>
    <n v="0"/>
    <n v="0"/>
    <m/>
    <n v="0"/>
    <m/>
    <m/>
    <n v="0"/>
    <s v="100"/>
    <m/>
    <m/>
    <m/>
    <m/>
    <s v="129"/>
    <s v="-29"/>
    <s v="-29"/>
    <m/>
    <m/>
    <m/>
    <m/>
    <m/>
    <m/>
    <s v="408"/>
    <s v="八部王涛,收银刘美英"/>
    <m/>
    <m/>
    <m/>
    <m/>
    <n v="0"/>
    <m/>
    <m/>
    <m/>
    <m/>
    <m/>
    <s v="27"/>
    <m/>
    <s v="33"/>
    <m/>
    <n v="20210104072"/>
    <n v="0"/>
    <n v="0"/>
    <n v="0"/>
    <n v="0"/>
    <n v="100"/>
    <n v="100"/>
    <n v="0"/>
    <x v="1"/>
    <s v="2021-01"/>
    <s v="2021-01"/>
    <x v="3"/>
    <n v="50000"/>
    <n v="210000"/>
  </r>
  <r>
    <s v="2021-01-04"/>
    <s v="K22"/>
    <s v="040"/>
    <s v="已离场"/>
    <x v="1"/>
    <s v="卡座"/>
    <m/>
    <s v="宴请"/>
    <s v="左忠诚"/>
    <s v="18285847039"/>
    <x v="23"/>
    <s v="销售经理"/>
    <x v="3"/>
    <s v="八部王俊杰"/>
    <s v="宴请"/>
    <m/>
    <m/>
    <s v=" 22:25"/>
    <s v=" 00:44"/>
    <s v="2小时19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29"/>
    <s v="-29"/>
    <s v="-29"/>
    <m/>
    <m/>
    <m/>
    <m/>
    <m/>
    <m/>
    <s v="768"/>
    <s v="彭刚"/>
    <m/>
    <m/>
    <m/>
    <m/>
    <n v="0"/>
    <m/>
    <m/>
    <m/>
    <m/>
    <m/>
    <m/>
    <m/>
    <s v="13"/>
    <m/>
    <n v="20210104040"/>
    <n v="0"/>
    <n v="0"/>
    <n v="0"/>
    <n v="0"/>
    <n v="100"/>
    <n v="100"/>
    <n v="0"/>
    <x v="1"/>
    <s v="2021-01"/>
    <s v="2021-01"/>
    <x v="3"/>
    <n v="50000"/>
    <n v="210000"/>
  </r>
  <r>
    <s v="2021-01-04"/>
    <s v="S01"/>
    <s v="062"/>
    <s v="已离场"/>
    <x v="3"/>
    <s v="散台"/>
    <m/>
    <s v="宴请"/>
    <m/>
    <s v="17774354947"/>
    <x v="87"/>
    <s v="销售经理"/>
    <x v="3"/>
    <s v="八部彭才江"/>
    <s v="宴请"/>
    <m/>
    <m/>
    <s v=" 00:16"/>
    <s v=" 01:47"/>
    <s v="1小时30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6"/>
    <s v="19"/>
    <s v="76"/>
    <m/>
    <m/>
    <m/>
    <m/>
    <m/>
    <m/>
    <s v="688"/>
    <s v="彭刚"/>
    <m/>
    <m/>
    <m/>
    <m/>
    <n v="0"/>
    <m/>
    <m/>
    <m/>
    <m/>
    <m/>
    <m/>
    <m/>
    <m/>
    <m/>
    <n v="20210104062"/>
    <n v="0"/>
    <n v="0"/>
    <n v="25"/>
    <n v="25"/>
    <n v="0"/>
    <n v="25"/>
    <n v="0"/>
    <x v="1"/>
    <s v="2021-01"/>
    <s v="2021-01"/>
    <x v="3"/>
    <n v="50000"/>
    <n v="210000"/>
  </r>
  <r>
    <s v="2021-01-04"/>
    <s v="S01"/>
    <s v="010"/>
    <s v="已离场"/>
    <x v="3"/>
    <s v="散台"/>
    <m/>
    <s v="宴请"/>
    <m/>
    <s v="19184517055"/>
    <x v="13"/>
    <s v="销售经理"/>
    <x v="10"/>
    <s v="二部李梅梅"/>
    <s v="宴请"/>
    <m/>
    <m/>
    <s v=" 21:26"/>
    <s v=" 23:19"/>
    <s v="1小时53分"/>
    <s v="0"/>
    <m/>
    <m/>
    <m/>
    <m/>
    <n v="0"/>
    <n v="0"/>
    <n v="0"/>
    <m/>
    <m/>
    <s v="25"/>
    <m/>
    <m/>
    <n v="25"/>
    <s v="25"/>
    <s v="25"/>
    <m/>
    <m/>
    <m/>
    <s v="25"/>
    <m/>
    <m/>
    <n v="0"/>
    <m/>
    <n v="0"/>
    <n v="0"/>
    <n v="0"/>
    <n v="0"/>
    <n v="0"/>
    <m/>
    <n v="0"/>
    <m/>
    <m/>
    <n v="0"/>
    <s v="25"/>
    <m/>
    <s v="25"/>
    <s v="25"/>
    <m/>
    <s v="29"/>
    <s v="-4"/>
    <s v="-16"/>
    <m/>
    <m/>
    <m/>
    <m/>
    <m/>
    <m/>
    <s v="768"/>
    <s v="彭刚"/>
    <m/>
    <m/>
    <m/>
    <m/>
    <n v="0"/>
    <m/>
    <m/>
    <m/>
    <m/>
    <m/>
    <m/>
    <m/>
    <m/>
    <m/>
    <n v="20210104010"/>
    <n v="0"/>
    <n v="0"/>
    <n v="25"/>
    <n v="25"/>
    <n v="0"/>
    <n v="25"/>
    <n v="0"/>
    <x v="1"/>
    <s v="2021-01"/>
    <s v="2021-01"/>
    <x v="10"/>
    <n v="60000"/>
    <n v="250000"/>
  </r>
  <r>
    <s v="2021-01-04"/>
    <s v="S02"/>
    <s v="041"/>
    <s v="已离场"/>
    <x v="3"/>
    <s v="散台"/>
    <m/>
    <s v="宴请"/>
    <m/>
    <s v="17337419078"/>
    <x v="12"/>
    <s v="服务员"/>
    <x v="5"/>
    <s v="运营李健康"/>
    <s v="宴请"/>
    <m/>
    <m/>
    <s v=" 22:28"/>
    <s v=" 01:47"/>
    <s v="3小时18分"/>
    <s v="0"/>
    <m/>
    <m/>
    <m/>
    <m/>
    <n v="0"/>
    <n v="0"/>
    <n v="0"/>
    <m/>
    <s v="20"/>
    <m/>
    <m/>
    <m/>
    <n v="20"/>
    <s v="20"/>
    <s v="20"/>
    <s v="20"/>
    <m/>
    <m/>
    <m/>
    <m/>
    <m/>
    <n v="0"/>
    <m/>
    <n v="0"/>
    <n v="0"/>
    <n v="0"/>
    <n v="0"/>
    <n v="0"/>
    <m/>
    <n v="0"/>
    <m/>
    <m/>
    <n v="0"/>
    <s v="20"/>
    <m/>
    <s v="20"/>
    <s v="20"/>
    <m/>
    <s v="6"/>
    <s v="14"/>
    <s v="70"/>
    <m/>
    <m/>
    <m/>
    <m/>
    <m/>
    <m/>
    <s v="688"/>
    <s v="彭刚"/>
    <m/>
    <m/>
    <m/>
    <m/>
    <n v="0"/>
    <m/>
    <m/>
    <m/>
    <m/>
    <m/>
    <m/>
    <m/>
    <m/>
    <m/>
    <n v="20210104041"/>
    <n v="0"/>
    <n v="0"/>
    <n v="20"/>
    <n v="20"/>
    <n v="0"/>
    <n v="20"/>
    <n v="0"/>
    <x v="1"/>
    <s v="2021-01"/>
    <s v="2021-01"/>
    <x v="5"/>
    <n v="0"/>
    <n v="35000"/>
  </r>
  <r>
    <s v="2021-01-04"/>
    <s v="S03"/>
    <s v="019"/>
    <s v="已离场"/>
    <x v="3"/>
    <s v="散台"/>
    <m/>
    <s v="宴请"/>
    <m/>
    <s v="18386174360"/>
    <x v="1"/>
    <s v="收银主管"/>
    <x v="1"/>
    <s v="彭刚"/>
    <s v="宴请"/>
    <m/>
    <m/>
    <s v=" 21:42"/>
    <s v=" 01:47"/>
    <s v="4小时4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6"/>
    <s v="19"/>
    <s v="76"/>
    <m/>
    <m/>
    <m/>
    <m/>
    <m/>
    <m/>
    <s v="688"/>
    <s v="彭刚"/>
    <m/>
    <m/>
    <m/>
    <m/>
    <n v="0"/>
    <m/>
    <m/>
    <m/>
    <m/>
    <m/>
    <m/>
    <m/>
    <s v="7"/>
    <m/>
    <n v="20210104019"/>
    <n v="0"/>
    <n v="0"/>
    <n v="25"/>
    <n v="25"/>
    <n v="0"/>
    <n v="25"/>
    <n v="0"/>
    <x v="1"/>
    <s v="2021-01"/>
    <s v="2021-01"/>
    <x v="1"/>
    <n v="0"/>
    <n v="18000"/>
  </r>
  <r>
    <s v="2021-01-04"/>
    <s v="S05"/>
    <s v="005"/>
    <s v="已离场"/>
    <x v="3"/>
    <s v="散台"/>
    <m/>
    <s v="宴请"/>
    <m/>
    <s v="18085884093"/>
    <x v="88"/>
    <s v="销售经理"/>
    <x v="13"/>
    <s v="先锋罗程颢"/>
    <s v="宴请"/>
    <m/>
    <m/>
    <s v=" 20:40"/>
    <s v=" 23:20"/>
    <s v="2小时39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29"/>
    <s v="-4"/>
    <s v="-16"/>
    <m/>
    <m/>
    <m/>
    <m/>
    <m/>
    <m/>
    <s v="768"/>
    <s v="彭刚"/>
    <m/>
    <m/>
    <m/>
    <m/>
    <n v="0"/>
    <m/>
    <m/>
    <m/>
    <m/>
    <m/>
    <m/>
    <m/>
    <m/>
    <m/>
    <n v="20210104005"/>
    <n v="0"/>
    <n v="0"/>
    <n v="25"/>
    <n v="25"/>
    <n v="0"/>
    <n v="25"/>
    <n v="0"/>
    <x v="1"/>
    <s v="2021-01"/>
    <s v="2021-01"/>
    <x v="13"/>
    <n v="60000"/>
    <n v="220000"/>
  </r>
  <r>
    <s v="2021-01-04"/>
    <s v="S06"/>
    <s v="038"/>
    <s v="已离场"/>
    <x v="3"/>
    <s v="散台"/>
    <m/>
    <s v="宴请"/>
    <m/>
    <s v="18198224144"/>
    <x v="89"/>
    <s v="国际部"/>
    <x v="4"/>
    <s v="国际邓杰"/>
    <s v="宴请"/>
    <m/>
    <m/>
    <s v=" 22:22"/>
    <s v=" 01:47"/>
    <s v="3小时25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6"/>
    <s v="19"/>
    <s v="76"/>
    <m/>
    <m/>
    <m/>
    <m/>
    <m/>
    <m/>
    <s v="688"/>
    <s v="彭刚"/>
    <m/>
    <m/>
    <m/>
    <m/>
    <n v="0"/>
    <m/>
    <m/>
    <m/>
    <m/>
    <m/>
    <m/>
    <m/>
    <m/>
    <m/>
    <n v="20210104038"/>
    <n v="0"/>
    <n v="0"/>
    <n v="25"/>
    <n v="25"/>
    <n v="0"/>
    <n v="25"/>
    <n v="0"/>
    <x v="1"/>
    <s v="2021-01"/>
    <s v="2021-01"/>
    <x v="4"/>
    <n v="35000"/>
    <n v="160000"/>
  </r>
  <r>
    <s v="2021-01-04"/>
    <s v="S07"/>
    <s v="049"/>
    <s v="已离场"/>
    <x v="3"/>
    <s v="散台"/>
    <m/>
    <s v="宴请"/>
    <m/>
    <s v="15519528823"/>
    <x v="90"/>
    <s v="国际部"/>
    <x v="4"/>
    <s v="国际黄文"/>
    <s v="宴请"/>
    <m/>
    <m/>
    <s v=" 23:05"/>
    <s v=" 01:47"/>
    <s v="2小时42分"/>
    <s v="0"/>
    <m/>
    <m/>
    <m/>
    <m/>
    <n v="0"/>
    <n v="0"/>
    <n v="0"/>
    <m/>
    <s v="40"/>
    <m/>
    <m/>
    <m/>
    <n v="40"/>
    <s v="40"/>
    <s v="40"/>
    <s v="40"/>
    <m/>
    <m/>
    <m/>
    <m/>
    <m/>
    <n v="0"/>
    <m/>
    <n v="0"/>
    <n v="0"/>
    <n v="0"/>
    <n v="0"/>
    <n v="0"/>
    <m/>
    <n v="0"/>
    <m/>
    <m/>
    <n v="0"/>
    <s v="40"/>
    <m/>
    <s v="40"/>
    <s v="40"/>
    <m/>
    <s v="7"/>
    <s v="33"/>
    <s v="82.50"/>
    <m/>
    <m/>
    <m/>
    <m/>
    <m/>
    <m/>
    <s v="688"/>
    <s v="彭刚"/>
    <m/>
    <m/>
    <m/>
    <m/>
    <n v="0"/>
    <m/>
    <m/>
    <m/>
    <m/>
    <m/>
    <m/>
    <m/>
    <m/>
    <m/>
    <n v="20210104049"/>
    <n v="0"/>
    <n v="0"/>
    <n v="40"/>
    <n v="40"/>
    <n v="0"/>
    <n v="40"/>
    <n v="0"/>
    <x v="1"/>
    <s v="2021-01"/>
    <s v="2021-01"/>
    <x v="4"/>
    <n v="35000"/>
    <n v="160000"/>
  </r>
  <r>
    <s v="2021-01-04"/>
    <s v="S08"/>
    <s v="025"/>
    <s v="已离场"/>
    <x v="3"/>
    <s v="散台"/>
    <m/>
    <s v="宴请+消费"/>
    <m/>
    <s v="15908588374"/>
    <x v="91"/>
    <s v="销售经理"/>
    <x v="14"/>
    <s v="七部周江"/>
    <s v="宴请+消费"/>
    <m/>
    <m/>
    <s v=" 21:51"/>
    <s v=" 23:11"/>
    <s v="1小时19分"/>
    <s v="0"/>
    <m/>
    <m/>
    <m/>
    <m/>
    <n v="0"/>
    <n v="0"/>
    <n v="0"/>
    <s v="98"/>
    <s v="20"/>
    <m/>
    <m/>
    <m/>
    <n v="118"/>
    <s v="118"/>
    <s v="118"/>
    <s v="118"/>
    <m/>
    <m/>
    <m/>
    <m/>
    <m/>
    <n v="0"/>
    <m/>
    <n v="0"/>
    <n v="0"/>
    <n v="0"/>
    <n v="0"/>
    <n v="0"/>
    <m/>
    <n v="0"/>
    <m/>
    <m/>
    <n v="0"/>
    <s v="118"/>
    <m/>
    <s v="118"/>
    <s v="118"/>
    <m/>
    <s v="36"/>
    <s v="82"/>
    <s v="69.49"/>
    <m/>
    <m/>
    <m/>
    <m/>
    <m/>
    <m/>
    <s v="768"/>
    <s v="彭刚"/>
    <m/>
    <m/>
    <m/>
    <m/>
    <n v="0"/>
    <m/>
    <m/>
    <m/>
    <m/>
    <m/>
    <m/>
    <m/>
    <m/>
    <m/>
    <n v="20210104025"/>
    <n v="0"/>
    <n v="0"/>
    <n v="118"/>
    <n v="118"/>
    <n v="0"/>
    <n v="118"/>
    <n v="0"/>
    <x v="1"/>
    <s v="2021-01"/>
    <s v="2021-01"/>
    <x v="14"/>
    <n v="60000"/>
    <n v="300000"/>
  </r>
  <r>
    <s v="2021-01-04"/>
    <s v="S08"/>
    <s v="052"/>
    <s v="已离场"/>
    <x v="3"/>
    <s v="散台"/>
    <m/>
    <s v="宴请"/>
    <m/>
    <s v="18908585470"/>
    <x v="90"/>
    <s v="国际部"/>
    <x v="4"/>
    <s v="国际黄文"/>
    <s v="宴请"/>
    <m/>
    <m/>
    <s v=" 23:11"/>
    <s v=" 00:04"/>
    <s v="0小时52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s v="6"/>
    <s v="-6"/>
    <m/>
    <m/>
    <m/>
    <m/>
    <m/>
    <m/>
    <m/>
    <s v="688"/>
    <s v="彭刚"/>
    <m/>
    <m/>
    <m/>
    <m/>
    <n v="0"/>
    <m/>
    <m/>
    <m/>
    <m/>
    <m/>
    <m/>
    <m/>
    <m/>
    <m/>
    <n v="20210104052"/>
    <n v="0"/>
    <n v="0"/>
    <n v="0"/>
    <n v="0"/>
    <n v="0"/>
    <n v="0"/>
    <n v="0"/>
    <x v="1"/>
    <s v="2021-01"/>
    <s v="2021-01"/>
    <x v="4"/>
    <n v="35000"/>
    <n v="160000"/>
  </r>
  <r>
    <s v="2021-01-04"/>
    <s v="S09"/>
    <s v="043"/>
    <s v="已离场"/>
    <x v="3"/>
    <s v="散台"/>
    <m/>
    <s v="宴请+消费"/>
    <m/>
    <s v="18985760177"/>
    <x v="39"/>
    <s v="传送主管"/>
    <x v="5"/>
    <s v="传送-周意强"/>
    <s v="宴请+消费"/>
    <m/>
    <m/>
    <s v=" 22:36"/>
    <s v=" 01:47"/>
    <s v="3小时11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29"/>
    <s v="-4"/>
    <s v="-16"/>
    <m/>
    <m/>
    <m/>
    <m/>
    <m/>
    <m/>
    <s v="768"/>
    <s v="彭刚"/>
    <m/>
    <m/>
    <m/>
    <m/>
    <n v="0"/>
    <m/>
    <m/>
    <m/>
    <m/>
    <m/>
    <m/>
    <m/>
    <s v="12"/>
    <m/>
    <n v="20210104043"/>
    <n v="0"/>
    <n v="0"/>
    <n v="25"/>
    <n v="25"/>
    <n v="0"/>
    <n v="25"/>
    <n v="0"/>
    <x v="1"/>
    <s v="2021-01"/>
    <s v="2021-01"/>
    <x v="5"/>
    <n v="0"/>
    <n v="35000"/>
  </r>
  <r>
    <s v="2021-01-04"/>
    <s v="S10"/>
    <s v="028"/>
    <s v="已离场"/>
    <x v="3"/>
    <s v="散台"/>
    <s v="K16"/>
    <s v="宴请"/>
    <m/>
    <s v="13195289008"/>
    <x v="29"/>
    <s v="国际部"/>
    <x v="4"/>
    <s v="国际王正忠"/>
    <s v="宴请"/>
    <m/>
    <m/>
    <s v=" 21:58"/>
    <s v=" 01:48"/>
    <s v="3小时50分"/>
    <s v="0"/>
    <m/>
    <m/>
    <m/>
    <m/>
    <n v="0"/>
    <n v="0"/>
    <n v="0"/>
    <m/>
    <s v="20"/>
    <m/>
    <m/>
    <m/>
    <n v="20"/>
    <s v="20"/>
    <s v="20"/>
    <s v="20"/>
    <m/>
    <m/>
    <m/>
    <m/>
    <m/>
    <n v="0"/>
    <m/>
    <n v="0"/>
    <n v="0"/>
    <n v="0"/>
    <n v="0"/>
    <n v="0"/>
    <m/>
    <n v="0"/>
    <m/>
    <m/>
    <n v="0"/>
    <s v="20"/>
    <m/>
    <s v="20"/>
    <s v="20"/>
    <m/>
    <s v="30"/>
    <s v="-10"/>
    <s v="-50"/>
    <m/>
    <m/>
    <m/>
    <m/>
    <m/>
    <m/>
    <s v="768"/>
    <s v="彭刚"/>
    <m/>
    <m/>
    <m/>
    <m/>
    <n v="0"/>
    <m/>
    <m/>
    <m/>
    <m/>
    <m/>
    <m/>
    <m/>
    <m/>
    <m/>
    <n v="20210104028"/>
    <n v="0"/>
    <n v="0"/>
    <n v="20"/>
    <n v="20"/>
    <n v="0"/>
    <n v="20"/>
    <n v="0"/>
    <x v="1"/>
    <s v="2021-01"/>
    <s v="2021-01"/>
    <x v="4"/>
    <n v="35000"/>
    <n v="160000"/>
  </r>
  <r>
    <s v="2021-01-04"/>
    <s v="S11"/>
    <s v="051"/>
    <s v="已离场"/>
    <x v="3"/>
    <s v="散台"/>
    <m/>
    <s v="宴请"/>
    <s v="蒙拉丽莎"/>
    <s v="19184807559"/>
    <x v="92"/>
    <s v="销售经理"/>
    <x v="13"/>
    <s v="先锋白维杰"/>
    <s v="宴请"/>
    <m/>
    <m/>
    <s v=" 23:08"/>
    <s v=" 01:48"/>
    <s v="2小时40分"/>
    <s v="0"/>
    <m/>
    <m/>
    <m/>
    <m/>
    <n v="0"/>
    <n v="0"/>
    <n v="0"/>
    <m/>
    <s v="20"/>
    <m/>
    <m/>
    <m/>
    <n v="20"/>
    <s v="20"/>
    <s v="20"/>
    <m/>
    <s v="20"/>
    <m/>
    <m/>
    <m/>
    <m/>
    <n v="0"/>
    <m/>
    <n v="0"/>
    <n v="0"/>
    <n v="0"/>
    <n v="0"/>
    <n v="0"/>
    <m/>
    <n v="0"/>
    <m/>
    <m/>
    <n v="0"/>
    <s v="20"/>
    <m/>
    <s v="20"/>
    <s v="20"/>
    <m/>
    <s v="30"/>
    <s v="-10"/>
    <s v="-50"/>
    <m/>
    <m/>
    <m/>
    <m/>
    <m/>
    <m/>
    <s v="768"/>
    <s v="彭刚"/>
    <m/>
    <m/>
    <m/>
    <m/>
    <n v="0"/>
    <m/>
    <m/>
    <m/>
    <m/>
    <m/>
    <m/>
    <m/>
    <m/>
    <m/>
    <n v="20210104051"/>
    <n v="0"/>
    <n v="0"/>
    <n v="20"/>
    <n v="20"/>
    <n v="0"/>
    <n v="20"/>
    <n v="0"/>
    <x v="1"/>
    <s v="2021-01"/>
    <s v="2021-01"/>
    <x v="13"/>
    <n v="60000"/>
    <n v="220000"/>
  </r>
  <r>
    <s v="2021-01-04"/>
    <s v="V01"/>
    <s v="007"/>
    <s v="已离场"/>
    <x v="0"/>
    <s v="卡座"/>
    <m/>
    <s v="消费台"/>
    <s v="文移恒"/>
    <s v="18084128900"/>
    <x v="61"/>
    <s v="销售经理"/>
    <x v="15"/>
    <s v="一部李成"/>
    <m/>
    <m/>
    <m/>
    <s v=" 20:58"/>
    <s v=" 23:26"/>
    <s v="2小时27分"/>
    <s v="0"/>
    <s v="100"/>
    <m/>
    <m/>
    <s v="100"/>
    <n v="0"/>
    <n v="200"/>
    <n v="0"/>
    <s v="270"/>
    <s v="40"/>
    <m/>
    <m/>
    <m/>
    <n v="310"/>
    <s v="510"/>
    <s v="510"/>
    <s v="100"/>
    <m/>
    <m/>
    <m/>
    <m/>
    <m/>
    <n v="0"/>
    <m/>
    <n v="0"/>
    <n v="0"/>
    <n v="0"/>
    <n v="0"/>
    <n v="0"/>
    <m/>
    <n v="0"/>
    <m/>
    <s v="410"/>
    <n v="0"/>
    <s v="510"/>
    <m/>
    <s v="310"/>
    <s v="310"/>
    <s v="310"/>
    <s v="258"/>
    <s v="252"/>
    <s v="49.41"/>
    <m/>
    <m/>
    <m/>
    <m/>
    <m/>
    <m/>
    <s v="439"/>
    <s v="收银刘美英"/>
    <m/>
    <m/>
    <m/>
    <m/>
    <n v="0"/>
    <m/>
    <m/>
    <m/>
    <m/>
    <m/>
    <s v="21"/>
    <m/>
    <s v="21"/>
    <m/>
    <n v="20210104007"/>
    <n v="0"/>
    <n v="0"/>
    <n v="310"/>
    <n v="310"/>
    <n v="200"/>
    <n v="510"/>
    <n v="0"/>
    <x v="1"/>
    <s v="2021-01"/>
    <s v="2021-01"/>
    <x v="15"/>
    <n v="60000"/>
    <n v="210000"/>
  </r>
  <r>
    <s v="2021-01-04"/>
    <s v="V02"/>
    <s v="056"/>
    <s v="已离场"/>
    <x v="0"/>
    <s v="卡座"/>
    <m/>
    <s v="消费台"/>
    <s v="陈浩祥"/>
    <s v="15519531866"/>
    <x v="35"/>
    <s v="销售经理"/>
    <x v="16"/>
    <s v="市场左青"/>
    <m/>
    <m/>
    <m/>
    <s v=" 23:49"/>
    <s v=" 01:51"/>
    <s v="2小时1分"/>
    <s v="0"/>
    <m/>
    <m/>
    <m/>
    <s v="100"/>
    <n v="0"/>
    <n v="100"/>
    <n v="0"/>
    <s v="1200"/>
    <s v="40"/>
    <m/>
    <m/>
    <m/>
    <n v="1240"/>
    <s v="1340"/>
    <s v="1340"/>
    <s v="100"/>
    <s v="40"/>
    <m/>
    <m/>
    <m/>
    <m/>
    <n v="0"/>
    <m/>
    <n v="0"/>
    <n v="0"/>
    <n v="0"/>
    <n v="0"/>
    <n v="0"/>
    <m/>
    <n v="0"/>
    <m/>
    <s v="1200"/>
    <n v="0"/>
    <s v="1340"/>
    <m/>
    <s v="1240"/>
    <s v="1240"/>
    <s v="1200"/>
    <s v="148"/>
    <s v="1192"/>
    <s v="88.96"/>
    <m/>
    <m/>
    <m/>
    <m/>
    <m/>
    <m/>
    <s v="666"/>
    <s v="收银刘美英,市场刘鑫"/>
    <m/>
    <m/>
    <m/>
    <m/>
    <n v="0"/>
    <m/>
    <m/>
    <m/>
    <m/>
    <m/>
    <m/>
    <m/>
    <m/>
    <m/>
    <n v="20210104056"/>
    <n v="0"/>
    <n v="0"/>
    <n v="1240"/>
    <n v="1240"/>
    <n v="100"/>
    <n v="1340"/>
    <n v="0"/>
    <x v="1"/>
    <s v="2021-01"/>
    <s v="2021-01"/>
    <x v="16"/>
    <n v="20000"/>
    <n v="60000"/>
  </r>
  <r>
    <s v="2021-01-04"/>
    <s v="V03"/>
    <s v="063"/>
    <s v="已离场"/>
    <x v="0"/>
    <s v="卡座"/>
    <m/>
    <s v="消费台"/>
    <m/>
    <s v="18768634596"/>
    <x v="8"/>
    <s v="销售经理"/>
    <x v="7"/>
    <s v="九部赵芸芸"/>
    <m/>
    <m/>
    <m/>
    <s v=" 00:23"/>
    <s v=" 01:51"/>
    <s v="1小时27分"/>
    <s v="0"/>
    <m/>
    <m/>
    <m/>
    <s v="100"/>
    <n v="0"/>
    <n v="100"/>
    <n v="0"/>
    <s v="588"/>
    <m/>
    <m/>
    <m/>
    <m/>
    <n v="588"/>
    <s v="688"/>
    <s v="688"/>
    <s v="688"/>
    <m/>
    <m/>
    <m/>
    <m/>
    <m/>
    <n v="0"/>
    <m/>
    <n v="0"/>
    <n v="0"/>
    <n v="0"/>
    <n v="0"/>
    <n v="0"/>
    <m/>
    <n v="0"/>
    <m/>
    <m/>
    <n v="0"/>
    <s v="688"/>
    <m/>
    <s v="588"/>
    <s v="588"/>
    <m/>
    <s v="131"/>
    <s v="557"/>
    <s v="80.96"/>
    <m/>
    <m/>
    <m/>
    <m/>
    <m/>
    <m/>
    <m/>
    <m/>
    <m/>
    <m/>
    <m/>
    <m/>
    <n v="0"/>
    <m/>
    <m/>
    <m/>
    <m/>
    <m/>
    <m/>
    <m/>
    <m/>
    <m/>
    <n v="20210104063"/>
    <n v="0"/>
    <n v="0"/>
    <n v="588"/>
    <n v="588"/>
    <n v="100"/>
    <n v="688"/>
    <n v="0"/>
    <x v="1"/>
    <s v="2021-01"/>
    <s v="2021-01"/>
    <x v="7"/>
    <n v="40000"/>
    <n v="200000"/>
  </r>
  <r>
    <s v="2021-01-04"/>
    <s v="V05"/>
    <s v="070"/>
    <s v="已离场"/>
    <x v="0"/>
    <s v="卡座"/>
    <m/>
    <s v="消费台"/>
    <m/>
    <s v="18198387939"/>
    <x v="93"/>
    <s v="销售经理"/>
    <x v="10"/>
    <s v="二部陆庆超"/>
    <m/>
    <m/>
    <m/>
    <s v=" 01:19"/>
    <s v=" 01:51"/>
    <s v="0小时31分"/>
    <s v="0"/>
    <m/>
    <m/>
    <m/>
    <s v="100"/>
    <n v="0"/>
    <n v="100"/>
    <n v="0"/>
    <s v="588"/>
    <m/>
    <m/>
    <m/>
    <m/>
    <n v="588"/>
    <s v="688"/>
    <s v="688"/>
    <m/>
    <m/>
    <m/>
    <m/>
    <m/>
    <m/>
    <n v="0"/>
    <s v="688"/>
    <n v="0"/>
    <n v="0"/>
    <n v="0"/>
    <n v="0"/>
    <n v="0"/>
    <m/>
    <n v="0"/>
    <m/>
    <m/>
    <n v="0"/>
    <s v="688"/>
    <m/>
    <s v="588"/>
    <s v="588"/>
    <m/>
    <s v="131"/>
    <s v="557"/>
    <s v="80.96"/>
    <m/>
    <m/>
    <m/>
    <m/>
    <m/>
    <m/>
    <m/>
    <m/>
    <m/>
    <m/>
    <m/>
    <m/>
    <n v="0"/>
    <m/>
    <m/>
    <m/>
    <m/>
    <m/>
    <m/>
    <m/>
    <m/>
    <m/>
    <n v="20210104070"/>
    <n v="0"/>
    <n v="0"/>
    <n v="588"/>
    <n v="588"/>
    <n v="100"/>
    <n v="688"/>
    <n v="0"/>
    <x v="1"/>
    <s v="2021-01"/>
    <s v="2021-01"/>
    <x v="10"/>
    <n v="60000"/>
    <n v="250000"/>
  </r>
  <r>
    <s v="2021-01-04"/>
    <s v="V05"/>
    <s v="018"/>
    <s v="已离场"/>
    <x v="0"/>
    <s v="卡座"/>
    <m/>
    <s v="自来客"/>
    <m/>
    <s v="19984577099"/>
    <x v="0"/>
    <s v="自来客"/>
    <x v="0"/>
    <s v="自来客"/>
    <s v="龙慧"/>
    <m/>
    <m/>
    <s v=" 21:41"/>
    <s v=" 00:56"/>
    <s v="3小时15分"/>
    <s v="0"/>
    <m/>
    <m/>
    <m/>
    <s v="100"/>
    <n v="0"/>
    <n v="100"/>
    <n v="0"/>
    <s v="1300"/>
    <m/>
    <s v="128"/>
    <m/>
    <m/>
    <n v="1428"/>
    <s v="1528"/>
    <s v="1528"/>
    <s v="1528"/>
    <m/>
    <m/>
    <m/>
    <m/>
    <m/>
    <n v="0"/>
    <m/>
    <n v="0"/>
    <n v="0"/>
    <n v="0"/>
    <n v="0"/>
    <n v="0"/>
    <m/>
    <n v="0"/>
    <m/>
    <m/>
    <n v="0"/>
    <s v="1528"/>
    <m/>
    <s v="1428"/>
    <s v="1428"/>
    <m/>
    <s v="139"/>
    <s v="1389"/>
    <s v="90.90"/>
    <m/>
    <m/>
    <m/>
    <m/>
    <m/>
    <m/>
    <m/>
    <m/>
    <m/>
    <m/>
    <m/>
    <m/>
    <n v="0"/>
    <m/>
    <m/>
    <m/>
    <m/>
    <m/>
    <m/>
    <m/>
    <m/>
    <m/>
    <n v="20210104018"/>
    <n v="0"/>
    <n v="0"/>
    <n v="1428"/>
    <n v="1428"/>
    <n v="100"/>
    <n v="1528"/>
    <n v="0"/>
    <x v="1"/>
    <s v="2021-01"/>
    <s v="2021-01"/>
    <x v="0"/>
    <n v="0"/>
    <n v="0"/>
  </r>
  <r>
    <s v="2021-01-04"/>
    <s v="V06"/>
    <s v="064"/>
    <s v="已离场"/>
    <x v="0"/>
    <s v="卡座"/>
    <s v="V07(联)"/>
    <s v="消费台"/>
    <s v="梁帅"/>
    <s v="17608587775"/>
    <x v="37"/>
    <s v="销售经理"/>
    <x v="14"/>
    <s v="七部邓懿娜"/>
    <m/>
    <m/>
    <m/>
    <s v=" 00:23"/>
    <s v=" 01:51"/>
    <s v="1小时27分"/>
    <s v="0"/>
    <m/>
    <m/>
    <m/>
    <s v="200"/>
    <n v="0"/>
    <n v="200"/>
    <n v="0"/>
    <s v="200"/>
    <s v="20"/>
    <m/>
    <m/>
    <m/>
    <n v="220"/>
    <s v="420"/>
    <s v="420"/>
    <m/>
    <s v="420"/>
    <m/>
    <m/>
    <m/>
    <m/>
    <n v="0"/>
    <m/>
    <n v="0"/>
    <n v="0"/>
    <n v="0"/>
    <n v="0"/>
    <n v="0"/>
    <m/>
    <n v="0"/>
    <m/>
    <m/>
    <n v="0"/>
    <s v="420"/>
    <m/>
    <s v="220"/>
    <s v="220"/>
    <m/>
    <s v="240"/>
    <s v="180"/>
    <s v="42.86"/>
    <m/>
    <m/>
    <m/>
    <m/>
    <m/>
    <m/>
    <s v="452"/>
    <s v="收银刘美英"/>
    <m/>
    <m/>
    <m/>
    <m/>
    <n v="0"/>
    <m/>
    <m/>
    <m/>
    <m/>
    <m/>
    <s v="57"/>
    <m/>
    <s v="51"/>
    <m/>
    <n v="20210104064"/>
    <n v="0"/>
    <n v="0"/>
    <n v="220"/>
    <n v="220"/>
    <n v="200"/>
    <n v="420"/>
    <n v="0"/>
    <x v="1"/>
    <s v="2021-01"/>
    <s v="2021-01"/>
    <x v="14"/>
    <n v="60000"/>
    <n v="300000"/>
  </r>
  <r>
    <s v="2021-01-04"/>
    <s v="V08"/>
    <s v="011"/>
    <s v="已离场"/>
    <x v="0"/>
    <s v="卡座"/>
    <m/>
    <s v="消费台"/>
    <s v="刘开成"/>
    <s v="13658583613"/>
    <x v="81"/>
    <s v="销售副总"/>
    <x v="2"/>
    <s v="六部许鹏"/>
    <s v="钻石"/>
    <m/>
    <m/>
    <s v=" 21:28"/>
    <s v=" 01:51"/>
    <s v="4小时23分"/>
    <s v="0"/>
    <m/>
    <m/>
    <m/>
    <s v="100"/>
    <n v="0"/>
    <n v="100"/>
    <n v="0"/>
    <s v="500"/>
    <s v="20"/>
    <m/>
    <s v="200"/>
    <m/>
    <n v="720"/>
    <s v="820"/>
    <s v="820"/>
    <s v="820"/>
    <m/>
    <m/>
    <m/>
    <m/>
    <m/>
    <n v="0"/>
    <m/>
    <n v="0"/>
    <n v="0"/>
    <n v="0"/>
    <n v="0"/>
    <n v="0"/>
    <m/>
    <n v="0"/>
    <m/>
    <m/>
    <n v="0"/>
    <s v="820"/>
    <m/>
    <s v="720"/>
    <s v="720"/>
    <m/>
    <s v="171"/>
    <s v="649"/>
    <s v="79.15"/>
    <m/>
    <m/>
    <m/>
    <m/>
    <m/>
    <m/>
    <s v="166"/>
    <s v="六部孙浩"/>
    <m/>
    <m/>
    <m/>
    <m/>
    <n v="0"/>
    <m/>
    <m/>
    <m/>
    <m/>
    <m/>
    <s v="27"/>
    <m/>
    <s v="28"/>
    <m/>
    <n v="20210104011"/>
    <n v="50"/>
    <n v="0"/>
    <n v="670"/>
    <n v="720"/>
    <n v="100"/>
    <n v="820"/>
    <n v="0"/>
    <x v="1"/>
    <s v="2021-01"/>
    <s v="2021-01"/>
    <x v="2"/>
    <n v="0"/>
    <n v="0"/>
  </r>
  <r>
    <s v="2021-01-04"/>
    <s v="V09"/>
    <s v="013"/>
    <s v="已离场"/>
    <x v="0"/>
    <s v="卡座"/>
    <m/>
    <s v="消费台"/>
    <s v="姚瑞"/>
    <s v="18257910478"/>
    <x v="81"/>
    <s v="销售副总"/>
    <x v="2"/>
    <s v="六部许鹏"/>
    <m/>
    <m/>
    <m/>
    <s v=" 21:32"/>
    <s v=" 01:47"/>
    <s v="4小时14分"/>
    <s v="0"/>
    <m/>
    <m/>
    <m/>
    <s v="100"/>
    <n v="0"/>
    <n v="100"/>
    <n v="0"/>
    <s v="3200"/>
    <s v="20"/>
    <m/>
    <s v="200"/>
    <m/>
    <n v="3420"/>
    <s v="3520"/>
    <s v="3520"/>
    <s v="420"/>
    <s v="100"/>
    <m/>
    <m/>
    <m/>
    <m/>
    <n v="0"/>
    <m/>
    <n v="0"/>
    <n v="0"/>
    <n v="0"/>
    <n v="0"/>
    <n v="0"/>
    <m/>
    <n v="0"/>
    <m/>
    <s v="3000"/>
    <n v="0"/>
    <s v="3520"/>
    <s v="50"/>
    <s v="3370"/>
    <s v="3370"/>
    <s v="3000"/>
    <s v="435"/>
    <s v="3085"/>
    <s v="87.64"/>
    <m/>
    <m/>
    <m/>
    <m/>
    <m/>
    <m/>
    <s v="1199"/>
    <s v="六部孙浩,卢涛,收银刘美英"/>
    <m/>
    <m/>
    <m/>
    <m/>
    <n v="0"/>
    <m/>
    <m/>
    <m/>
    <m/>
    <m/>
    <s v="13"/>
    <m/>
    <s v="13"/>
    <m/>
    <n v="20210104013"/>
    <n v="50"/>
    <n v="50"/>
    <n v="3320"/>
    <n v="3420"/>
    <n v="100"/>
    <n v="3520"/>
    <n v="0"/>
    <x v="1"/>
    <s v="2021-01"/>
    <s v="2021-01"/>
    <x v="2"/>
    <n v="0"/>
    <n v="0"/>
  </r>
  <r>
    <s v="2021-01-04"/>
    <s v="V10"/>
    <s v="057"/>
    <s v="已离场"/>
    <x v="0"/>
    <s v="卡座"/>
    <m/>
    <s v="消费台"/>
    <s v="阮贵才"/>
    <s v="13885882752"/>
    <x v="55"/>
    <s v="销售经理"/>
    <x v="7"/>
    <s v="九部阮清勇"/>
    <m/>
    <m/>
    <m/>
    <s v=" 23:50"/>
    <s v=" 01:51"/>
    <s v="2小时1分"/>
    <s v="0"/>
    <m/>
    <m/>
    <m/>
    <s v="100"/>
    <n v="0"/>
    <n v="100"/>
    <n v="0"/>
    <s v="1200"/>
    <m/>
    <m/>
    <m/>
    <m/>
    <n v="1200"/>
    <s v="1300"/>
    <s v="1300"/>
    <s v="100"/>
    <m/>
    <m/>
    <m/>
    <m/>
    <m/>
    <n v="0"/>
    <m/>
    <n v="0"/>
    <n v="0"/>
    <n v="0"/>
    <n v="0"/>
    <n v="0"/>
    <m/>
    <n v="0"/>
    <m/>
    <s v="1200"/>
    <n v="0"/>
    <s v="1300"/>
    <m/>
    <s v="1200"/>
    <s v="1200"/>
    <s v="1200"/>
    <s v="175"/>
    <s v="1125"/>
    <s v="86.54"/>
    <m/>
    <m/>
    <m/>
    <m/>
    <m/>
    <m/>
    <s v="1360"/>
    <s v="收银刘美英"/>
    <m/>
    <m/>
    <m/>
    <m/>
    <n v="0"/>
    <m/>
    <m/>
    <m/>
    <m/>
    <m/>
    <s v="14"/>
    <m/>
    <m/>
    <m/>
    <n v="20210104057"/>
    <n v="0"/>
    <n v="0"/>
    <n v="1200"/>
    <n v="1200"/>
    <n v="100"/>
    <n v="1300"/>
    <n v="0"/>
    <x v="1"/>
    <s v="2021-01"/>
    <s v="2021-01"/>
    <x v="7"/>
    <n v="40000"/>
    <n v="200000"/>
  </r>
  <r>
    <s v="2021-01-04"/>
    <s v="V11"/>
    <s v="061"/>
    <s v="已离场"/>
    <x v="0"/>
    <s v="卡座"/>
    <m/>
    <s v="宴请"/>
    <s v="陈凯"/>
    <s v="18785800090"/>
    <x v="34"/>
    <s v="销售副总"/>
    <x v="15"/>
    <s v="一部李龙"/>
    <s v="宴请"/>
    <m/>
    <m/>
    <s v=" 00:05"/>
    <s v=" 01:57"/>
    <s v="1小时52分"/>
    <s v="0"/>
    <m/>
    <m/>
    <s v="200"/>
    <s v="100"/>
    <n v="0"/>
    <n v="300"/>
    <n v="0"/>
    <s v="980"/>
    <s v="40"/>
    <s v="128"/>
    <m/>
    <m/>
    <n v="1148"/>
    <s v="1448"/>
    <s v="1448"/>
    <s v="20"/>
    <s v="648"/>
    <m/>
    <m/>
    <m/>
    <m/>
    <n v="780"/>
    <m/>
    <n v="0"/>
    <n v="0"/>
    <n v="0"/>
    <n v="0"/>
    <n v="0"/>
    <m/>
    <n v="0"/>
    <m/>
    <m/>
    <n v="0"/>
    <s v="1448"/>
    <s v="30"/>
    <s v="338"/>
    <s v="1118"/>
    <m/>
    <s v="190"/>
    <s v="1258"/>
    <s v="86.88"/>
    <m/>
    <m/>
    <m/>
    <m/>
    <m/>
    <m/>
    <s v="868"/>
    <s v="彭刚"/>
    <m/>
    <m/>
    <m/>
    <m/>
    <n v="0"/>
    <m/>
    <m/>
    <m/>
    <m/>
    <m/>
    <s v="2"/>
    <m/>
    <s v="1"/>
    <m/>
    <n v="20210104061"/>
    <n v="0"/>
    <n v="0"/>
    <n v="368"/>
    <n v="368"/>
    <n v="300"/>
    <n v="668"/>
    <n v="0"/>
    <x v="1"/>
    <s v="2021-01"/>
    <s v="2021-01"/>
    <x v="15"/>
    <n v="60000"/>
    <n v="210000"/>
  </r>
  <r>
    <s v="2021-01-04"/>
    <s v="V11"/>
    <s v="031"/>
    <s v="已离场"/>
    <x v="0"/>
    <s v="卡座"/>
    <m/>
    <s v="商家卡"/>
    <s v="运营-李玺"/>
    <s v="15597859376"/>
    <x v="22"/>
    <s v="运营主管"/>
    <x v="5"/>
    <s v="运营-廖润成"/>
    <s v="商家卡"/>
    <m/>
    <m/>
    <s v=" 22:05"/>
    <s v=" 23:04"/>
    <s v="0小时59分"/>
    <s v="0"/>
    <m/>
    <m/>
    <m/>
    <s v="100"/>
    <n v="880"/>
    <n v="980"/>
    <n v="0"/>
    <m/>
    <m/>
    <m/>
    <m/>
    <m/>
    <n v="0"/>
    <s v="980"/>
    <s v="980"/>
    <s v="100"/>
    <m/>
    <m/>
    <m/>
    <m/>
    <s v="880"/>
    <n v="0"/>
    <m/>
    <n v="0"/>
    <n v="0"/>
    <n v="0"/>
    <n v="0"/>
    <n v="0"/>
    <m/>
    <n v="0"/>
    <m/>
    <m/>
    <n v="0"/>
    <s v="980"/>
    <m/>
    <m/>
    <m/>
    <m/>
    <s v="135"/>
    <s v="845"/>
    <s v="86.22"/>
    <m/>
    <m/>
    <m/>
    <m/>
    <m/>
    <m/>
    <m/>
    <m/>
    <m/>
    <m/>
    <m/>
    <m/>
    <n v="0"/>
    <m/>
    <m/>
    <m/>
    <m/>
    <m/>
    <m/>
    <m/>
    <m/>
    <m/>
    <n v="20210104031"/>
    <n v="0"/>
    <n v="0"/>
    <n v="0"/>
    <n v="0"/>
    <n v="100"/>
    <n v="100"/>
    <n v="0"/>
    <x v="1"/>
    <s v="2021-01"/>
    <s v="2021-01"/>
    <x v="5"/>
    <n v="0"/>
    <n v="35000"/>
  </r>
  <r>
    <s v="2021-01-04"/>
    <s v="V12"/>
    <s v="069"/>
    <s v="已离场"/>
    <x v="0"/>
    <s v="卡座"/>
    <m/>
    <s v="预定"/>
    <m/>
    <m/>
    <x v="0"/>
    <s v="自来客"/>
    <x v="0"/>
    <s v="自来客"/>
    <s v="刘绘"/>
    <m/>
    <m/>
    <s v=" 00:52"/>
    <s v=" 01:52"/>
    <s v="0小时59分"/>
    <s v="0"/>
    <m/>
    <m/>
    <m/>
    <s v="100"/>
    <n v="0"/>
    <n v="100"/>
    <n v="0"/>
    <s v="788"/>
    <m/>
    <m/>
    <s v="100"/>
    <m/>
    <n v="888"/>
    <s v="988"/>
    <s v="988"/>
    <s v="888"/>
    <s v="100"/>
    <m/>
    <m/>
    <m/>
    <m/>
    <n v="0"/>
    <m/>
    <n v="0"/>
    <n v="0"/>
    <n v="0"/>
    <n v="0"/>
    <n v="0"/>
    <m/>
    <n v="0"/>
    <m/>
    <m/>
    <n v="0"/>
    <s v="988"/>
    <m/>
    <s v="888"/>
    <s v="888"/>
    <m/>
    <s v="131"/>
    <s v="857"/>
    <s v="86.74"/>
    <m/>
    <m/>
    <m/>
    <m/>
    <m/>
    <m/>
    <m/>
    <m/>
    <m/>
    <m/>
    <m/>
    <m/>
    <n v="0"/>
    <m/>
    <m/>
    <m/>
    <m/>
    <m/>
    <m/>
    <m/>
    <m/>
    <m/>
    <n v="20210104069"/>
    <n v="25"/>
    <n v="0"/>
    <n v="863"/>
    <n v="888"/>
    <n v="100"/>
    <n v="988"/>
    <n v="0"/>
    <x v="1"/>
    <s v="2021-01"/>
    <s v="2021-01"/>
    <x v="0"/>
    <n v="0"/>
    <n v="0"/>
  </r>
  <r>
    <s v="2021-01-04"/>
    <s v="V12"/>
    <s v="021"/>
    <s v="已离场"/>
    <x v="0"/>
    <s v="卡座"/>
    <m/>
    <s v="商家卡"/>
    <m/>
    <s v="13175396111"/>
    <x v="42"/>
    <s v="市场部"/>
    <x v="16"/>
    <s v="市场曹梦倩"/>
    <s v="商家卡"/>
    <m/>
    <m/>
    <s v=" 21:46"/>
    <s v=" 00:44"/>
    <s v="2小时58分"/>
    <s v="0"/>
    <m/>
    <m/>
    <m/>
    <s v="100"/>
    <n v="880"/>
    <n v="980"/>
    <n v="0"/>
    <m/>
    <m/>
    <m/>
    <m/>
    <m/>
    <n v="0"/>
    <s v="980"/>
    <s v="980"/>
    <m/>
    <s v="100"/>
    <m/>
    <m/>
    <m/>
    <s v="880"/>
    <n v="0"/>
    <m/>
    <n v="0"/>
    <n v="0"/>
    <n v="0"/>
    <n v="0"/>
    <n v="0"/>
    <m/>
    <n v="0"/>
    <m/>
    <m/>
    <n v="0"/>
    <s v="980"/>
    <m/>
    <m/>
    <m/>
    <m/>
    <s v="135"/>
    <s v="845"/>
    <s v="86.22"/>
    <m/>
    <m/>
    <m/>
    <m/>
    <m/>
    <m/>
    <m/>
    <m/>
    <m/>
    <m/>
    <m/>
    <m/>
    <n v="0"/>
    <m/>
    <m/>
    <m/>
    <m/>
    <m/>
    <m/>
    <m/>
    <m/>
    <m/>
    <n v="20210104021"/>
    <n v="0"/>
    <n v="0"/>
    <n v="0"/>
    <n v="0"/>
    <n v="100"/>
    <n v="100"/>
    <n v="0"/>
    <x v="1"/>
    <s v="2021-01"/>
    <s v="2021-01"/>
    <x v="16"/>
    <n v="20000"/>
    <n v="60000"/>
  </r>
  <r>
    <s v="2021-01-04"/>
    <s v="V13"/>
    <s v="046"/>
    <s v="已离场"/>
    <x v="0"/>
    <s v="卡座"/>
    <s v="V07"/>
    <s v="消费台"/>
    <s v="安样涵"/>
    <s v="18885845989"/>
    <x v="32"/>
    <s v="销售经理"/>
    <x v="10"/>
    <s v="二部张海江"/>
    <m/>
    <m/>
    <m/>
    <s v=" 22:51"/>
    <s v=" 01:52"/>
    <s v="3小时1分"/>
    <s v="0"/>
    <m/>
    <m/>
    <m/>
    <s v="100"/>
    <n v="0"/>
    <n v="100"/>
    <n v="0"/>
    <s v="1200"/>
    <s v="20"/>
    <m/>
    <m/>
    <m/>
    <n v="1220"/>
    <s v="1320"/>
    <s v="1320"/>
    <s v="120"/>
    <m/>
    <m/>
    <m/>
    <m/>
    <m/>
    <n v="0"/>
    <m/>
    <n v="0"/>
    <n v="0"/>
    <n v="0"/>
    <n v="0"/>
    <n v="0"/>
    <m/>
    <n v="0"/>
    <m/>
    <s v="1200"/>
    <n v="0"/>
    <s v="1320"/>
    <m/>
    <s v="1220"/>
    <s v="1220"/>
    <s v="1200"/>
    <s v="183"/>
    <s v="1137"/>
    <s v="86.14"/>
    <m/>
    <m/>
    <m/>
    <m/>
    <m/>
    <m/>
    <s v="1448"/>
    <s v="收银刘美英,彭刚"/>
    <m/>
    <m/>
    <m/>
    <m/>
    <n v="0"/>
    <m/>
    <m/>
    <m/>
    <m/>
    <m/>
    <m/>
    <m/>
    <m/>
    <m/>
    <n v="20210104046"/>
    <n v="0"/>
    <n v="0"/>
    <n v="1220"/>
    <n v="1220"/>
    <n v="100"/>
    <n v="1320"/>
    <n v="0"/>
    <x v="1"/>
    <s v="2021-01"/>
    <s v="2021-01"/>
    <x v="10"/>
    <n v="60000"/>
    <n v="250000"/>
  </r>
  <r>
    <s v="2021-01-04"/>
    <s v="V15"/>
    <s v="060"/>
    <s v="已离场"/>
    <x v="0"/>
    <s v="卡座"/>
    <s v="V16(联)"/>
    <s v="宴请+消费"/>
    <s v="余桂林"/>
    <s v="15685825234"/>
    <x v="5"/>
    <s v="国际部"/>
    <x v="4"/>
    <s v="国际李景松"/>
    <s v="宴请+消费"/>
    <m/>
    <m/>
    <s v=" 00:03"/>
    <s v=" 01:52"/>
    <s v="1小时48分"/>
    <s v="0"/>
    <m/>
    <m/>
    <s v="200"/>
    <s v="300"/>
    <n v="0"/>
    <n v="500"/>
    <n v="0"/>
    <s v="1200"/>
    <m/>
    <m/>
    <s v="300"/>
    <m/>
    <n v="1500"/>
    <s v="2000"/>
    <s v="2000"/>
    <s v="200"/>
    <s v="300"/>
    <m/>
    <m/>
    <m/>
    <m/>
    <n v="0"/>
    <s v="300"/>
    <n v="0"/>
    <n v="0"/>
    <n v="0"/>
    <n v="0"/>
    <n v="0"/>
    <m/>
    <n v="0"/>
    <m/>
    <s v="1200"/>
    <n v="0"/>
    <s v="2000"/>
    <m/>
    <s v="1500"/>
    <s v="1500"/>
    <s v="1200"/>
    <s v="386"/>
    <s v="1614"/>
    <s v="80.70"/>
    <m/>
    <m/>
    <m/>
    <m/>
    <m/>
    <m/>
    <s v="1168"/>
    <s v="收银刘美英,彭刚"/>
    <m/>
    <m/>
    <m/>
    <m/>
    <n v="0"/>
    <m/>
    <m/>
    <m/>
    <m/>
    <m/>
    <s v="11"/>
    <m/>
    <m/>
    <m/>
    <n v="20210104060"/>
    <n v="75"/>
    <n v="0"/>
    <n v="1425"/>
    <n v="1500"/>
    <n v="500"/>
    <n v="2000"/>
    <n v="0"/>
    <x v="1"/>
    <s v="2021-01"/>
    <s v="2021-01"/>
    <x v="4"/>
    <n v="35000"/>
    <n v="160000"/>
  </r>
  <r>
    <s v="2021-01-04"/>
    <s v="V15"/>
    <s v="030"/>
    <s v="已离场"/>
    <x v="0"/>
    <s v="卡座"/>
    <s v="V16(联)"/>
    <s v="宴请+消费"/>
    <s v="彭龙"/>
    <s v="18184382200"/>
    <x v="94"/>
    <s v="销售经理"/>
    <x v="25"/>
    <s v="独立1-陆林吕"/>
    <s v="宴请+消费"/>
    <m/>
    <m/>
    <s v=" 22:04"/>
    <s v=" 00:51"/>
    <s v="2小时46分"/>
    <s v="0"/>
    <m/>
    <m/>
    <m/>
    <s v="200"/>
    <n v="0"/>
    <n v="200"/>
    <n v="0"/>
    <s v="1200"/>
    <s v="20"/>
    <m/>
    <s v="200"/>
    <m/>
    <n v="1420"/>
    <s v="1620"/>
    <s v="1620"/>
    <s v="320"/>
    <s v="100"/>
    <m/>
    <m/>
    <m/>
    <m/>
    <n v="0"/>
    <m/>
    <n v="0"/>
    <n v="0"/>
    <n v="0"/>
    <n v="0"/>
    <n v="0"/>
    <m/>
    <n v="0"/>
    <m/>
    <s v="1200"/>
    <n v="0"/>
    <s v="1620"/>
    <m/>
    <s v="1420"/>
    <s v="1420"/>
    <s v="1200"/>
    <s v="271"/>
    <s v="1349"/>
    <s v="83.27"/>
    <m/>
    <m/>
    <m/>
    <m/>
    <m/>
    <m/>
    <s v="1369"/>
    <s v="彭刚,徐荣凯,收银刘美英"/>
    <m/>
    <m/>
    <m/>
    <m/>
    <n v="0"/>
    <m/>
    <m/>
    <m/>
    <m/>
    <m/>
    <m/>
    <m/>
    <m/>
    <m/>
    <n v="20210104030"/>
    <n v="50"/>
    <n v="0"/>
    <n v="1370"/>
    <n v="1420"/>
    <n v="200"/>
    <n v="1620"/>
    <n v="0"/>
    <x v="1"/>
    <s v="2021-01"/>
    <s v="2021-01"/>
    <x v="6"/>
    <n v="70000"/>
    <n v="300000"/>
  </r>
  <r>
    <s v="2021-01-04"/>
    <s v="V17"/>
    <s v="071"/>
    <s v="已离场"/>
    <x v="0"/>
    <s v="卡座"/>
    <m/>
    <s v="消费台"/>
    <m/>
    <s v="13984615162"/>
    <x v="77"/>
    <s v="销售经理"/>
    <x v="10"/>
    <s v="二部陈远富"/>
    <m/>
    <m/>
    <m/>
    <s v=" 01:20"/>
    <s v=" 01:52"/>
    <s v="0小时32分"/>
    <s v="0"/>
    <m/>
    <m/>
    <m/>
    <s v="50"/>
    <n v="0"/>
    <n v="50"/>
    <n v="0"/>
    <s v="600"/>
    <m/>
    <s v="128"/>
    <m/>
    <m/>
    <n v="728"/>
    <s v="778"/>
    <s v="778"/>
    <s v="778"/>
    <m/>
    <m/>
    <m/>
    <m/>
    <m/>
    <n v="0"/>
    <m/>
    <n v="0"/>
    <n v="0"/>
    <n v="0"/>
    <n v="0"/>
    <n v="0"/>
    <m/>
    <n v="0"/>
    <m/>
    <m/>
    <n v="0"/>
    <s v="778"/>
    <m/>
    <s v="728"/>
    <s v="728"/>
    <m/>
    <s v="134"/>
    <s v="644"/>
    <s v="82.78"/>
    <m/>
    <m/>
    <m/>
    <m/>
    <m/>
    <m/>
    <s v="580"/>
    <s v="收银刘美英"/>
    <m/>
    <m/>
    <m/>
    <m/>
    <n v="0"/>
    <m/>
    <m/>
    <m/>
    <m/>
    <m/>
    <m/>
    <m/>
    <m/>
    <m/>
    <n v="20210104071"/>
    <n v="0"/>
    <n v="0"/>
    <n v="728"/>
    <n v="728"/>
    <n v="50"/>
    <n v="778"/>
    <n v="0"/>
    <x v="1"/>
    <s v="2021-01"/>
    <s v="2021-01"/>
    <x v="10"/>
    <n v="60000"/>
    <n v="250000"/>
  </r>
  <r>
    <s v="2021-01-04"/>
    <s v="V17"/>
    <s v="036"/>
    <s v="已离场"/>
    <x v="0"/>
    <s v="卡座"/>
    <m/>
    <s v="消费台"/>
    <s v="陶余"/>
    <s v="16685288877"/>
    <x v="95"/>
    <s v="销售副总"/>
    <x v="14"/>
    <s v="七部李忠语"/>
    <m/>
    <m/>
    <m/>
    <s v=" 22:18"/>
    <s v=" 00:50"/>
    <s v="2小时32分"/>
    <s v="0"/>
    <m/>
    <m/>
    <m/>
    <s v="100"/>
    <n v="0"/>
    <n v="100"/>
    <n v="0"/>
    <s v="1200"/>
    <m/>
    <m/>
    <m/>
    <m/>
    <n v="1200"/>
    <s v="1300"/>
    <s v="1300"/>
    <s v="100"/>
    <m/>
    <m/>
    <m/>
    <m/>
    <m/>
    <n v="0"/>
    <m/>
    <n v="0"/>
    <n v="0"/>
    <n v="0"/>
    <n v="0"/>
    <n v="0"/>
    <m/>
    <n v="0"/>
    <m/>
    <s v="1200"/>
    <n v="0"/>
    <s v="1300"/>
    <m/>
    <s v="1200"/>
    <s v="1200"/>
    <s v="1200"/>
    <s v="145"/>
    <s v="1155"/>
    <s v="88.85"/>
    <m/>
    <m/>
    <m/>
    <m/>
    <m/>
    <m/>
    <s v="580"/>
    <s v="彭刚"/>
    <m/>
    <m/>
    <m/>
    <m/>
    <n v="0"/>
    <m/>
    <m/>
    <m/>
    <m/>
    <m/>
    <s v="43"/>
    <s v="1"/>
    <m/>
    <s v="1"/>
    <n v="20210104036"/>
    <n v="0"/>
    <n v="0"/>
    <n v="1200"/>
    <n v="1200"/>
    <n v="100"/>
    <n v="1300"/>
    <n v="0"/>
    <x v="1"/>
    <s v="2021-01"/>
    <s v="2021-01"/>
    <x v="14"/>
    <n v="60000"/>
    <n v="300000"/>
  </r>
  <r>
    <s v="2021-01-04"/>
    <s v="V18"/>
    <s v="066"/>
    <s v="已离场"/>
    <x v="0"/>
    <s v="卡座"/>
    <m/>
    <s v="消费台"/>
    <m/>
    <s v="19967642224"/>
    <x v="13"/>
    <s v="销售经理"/>
    <x v="10"/>
    <s v="二部李梅梅"/>
    <m/>
    <m/>
    <m/>
    <s v=" 00:27"/>
    <s v=" 01:53"/>
    <s v="1小时25分"/>
    <s v="0"/>
    <m/>
    <m/>
    <m/>
    <s v="100"/>
    <n v="0"/>
    <n v="100"/>
    <n v="0"/>
    <s v="588"/>
    <m/>
    <m/>
    <m/>
    <m/>
    <n v="588"/>
    <s v="688"/>
    <s v="688"/>
    <m/>
    <m/>
    <m/>
    <s v="688"/>
    <m/>
    <m/>
    <n v="0"/>
    <m/>
    <n v="0"/>
    <n v="0"/>
    <n v="0"/>
    <n v="0"/>
    <n v="0"/>
    <m/>
    <n v="0"/>
    <m/>
    <m/>
    <n v="0"/>
    <s v="688"/>
    <m/>
    <s v="588"/>
    <s v="588"/>
    <m/>
    <s v="147"/>
    <s v="541"/>
    <s v="78.63"/>
    <m/>
    <m/>
    <m/>
    <m/>
    <m/>
    <m/>
    <s v="580"/>
    <s v="收银刘美英"/>
    <m/>
    <m/>
    <m/>
    <m/>
    <n v="0"/>
    <m/>
    <m/>
    <m/>
    <m/>
    <m/>
    <m/>
    <m/>
    <m/>
    <m/>
    <n v="20210104066"/>
    <n v="0"/>
    <n v="0"/>
    <n v="588"/>
    <n v="588"/>
    <n v="100"/>
    <n v="688"/>
    <n v="0"/>
    <x v="1"/>
    <s v="2021-01"/>
    <s v="2021-01"/>
    <x v="10"/>
    <n v="60000"/>
    <n v="250000"/>
  </r>
  <r>
    <s v="2021-01-04"/>
    <s v="V19"/>
    <s v="024"/>
    <s v="已离场"/>
    <x v="0"/>
    <s v="卡座"/>
    <m/>
    <s v="宴请+消费"/>
    <m/>
    <s v="18748720186"/>
    <x v="50"/>
    <s v="工程部"/>
    <x v="19"/>
    <s v="钱东棂"/>
    <s v="宴请+消费"/>
    <m/>
    <m/>
    <s v=" 21:51"/>
    <s v=" 01:42"/>
    <s v="3小时51分"/>
    <s v="0"/>
    <m/>
    <m/>
    <m/>
    <s v="100"/>
    <n v="0"/>
    <n v="100"/>
    <n v="0"/>
    <s v="588"/>
    <m/>
    <m/>
    <m/>
    <m/>
    <n v="588"/>
    <s v="688"/>
    <s v="688"/>
    <m/>
    <s v="200"/>
    <m/>
    <s v="388"/>
    <s v="100"/>
    <m/>
    <n v="0"/>
    <m/>
    <n v="0"/>
    <n v="0"/>
    <n v="0"/>
    <n v="0"/>
    <n v="0"/>
    <m/>
    <n v="0"/>
    <m/>
    <m/>
    <n v="0"/>
    <s v="688"/>
    <m/>
    <s v="588"/>
    <s v="588"/>
    <m/>
    <s v="166"/>
    <s v="522"/>
    <s v="75.87"/>
    <m/>
    <m/>
    <m/>
    <m/>
    <m/>
    <m/>
    <s v="1468"/>
    <s v="彭刚"/>
    <m/>
    <m/>
    <m/>
    <m/>
    <n v="0"/>
    <m/>
    <m/>
    <m/>
    <m/>
    <m/>
    <m/>
    <m/>
    <m/>
    <m/>
    <n v="20210104024"/>
    <n v="0"/>
    <n v="0"/>
    <n v="588"/>
    <n v="588"/>
    <n v="100"/>
    <n v="688"/>
    <n v="0"/>
    <x v="1"/>
    <s v="2021-01"/>
    <s v="2021-01"/>
    <x v="18"/>
    <n v="0"/>
    <n v="0"/>
  </r>
  <r>
    <s v="2021-01-04"/>
    <s v="V20"/>
    <s v="054"/>
    <s v="已离场"/>
    <x v="0"/>
    <s v="卡座"/>
    <s v="V22(联)"/>
    <s v="消费台"/>
    <s v="石锦宏"/>
    <s v="15285845215"/>
    <x v="95"/>
    <s v="销售副总"/>
    <x v="14"/>
    <s v="七部李忠语"/>
    <m/>
    <m/>
    <m/>
    <s v=" 23:45"/>
    <s v=" 01:53"/>
    <s v="2小时7分"/>
    <s v="0"/>
    <m/>
    <m/>
    <m/>
    <s v="300"/>
    <n v="0"/>
    <n v="300"/>
    <n v="0"/>
    <s v="1300"/>
    <m/>
    <m/>
    <m/>
    <m/>
    <n v="1300"/>
    <s v="1600"/>
    <s v="1600"/>
    <s v="1600"/>
    <m/>
    <m/>
    <m/>
    <m/>
    <m/>
    <n v="0"/>
    <m/>
    <n v="0"/>
    <n v="0"/>
    <n v="0"/>
    <n v="0"/>
    <n v="0"/>
    <m/>
    <n v="0"/>
    <m/>
    <m/>
    <n v="0"/>
    <s v="1600"/>
    <m/>
    <s v="1300"/>
    <s v="1300"/>
    <m/>
    <s v="339"/>
    <s v="1261"/>
    <s v="78.81"/>
    <m/>
    <m/>
    <m/>
    <m/>
    <m/>
    <m/>
    <s v="191"/>
    <s v="七部李忠语"/>
    <m/>
    <m/>
    <m/>
    <m/>
    <n v="0"/>
    <m/>
    <m/>
    <m/>
    <m/>
    <m/>
    <s v="2"/>
    <m/>
    <s v="39"/>
    <m/>
    <n v="20210104054"/>
    <n v="0"/>
    <n v="0"/>
    <n v="1300"/>
    <n v="1300"/>
    <n v="300"/>
    <n v="1600"/>
    <n v="0"/>
    <x v="1"/>
    <s v="2021-01"/>
    <s v="2021-01"/>
    <x v="14"/>
    <n v="60000"/>
    <n v="300000"/>
  </r>
  <r>
    <s v="2021-01-04"/>
    <s v="V25"/>
    <s v="050"/>
    <s v="已离场"/>
    <x v="0"/>
    <s v="卡座"/>
    <s v="V26(联)"/>
    <s v="消费台"/>
    <s v="刘开成"/>
    <s v="13658583613"/>
    <x v="81"/>
    <s v="销售副总"/>
    <x v="2"/>
    <s v="六部许鹏"/>
    <m/>
    <m/>
    <m/>
    <s v=" 23:07"/>
    <s v=" 01:58"/>
    <s v="2小时51分"/>
    <s v="0"/>
    <m/>
    <m/>
    <m/>
    <s v="100"/>
    <n v="0"/>
    <n v="100"/>
    <n v="0"/>
    <s v="5600"/>
    <s v="40"/>
    <m/>
    <m/>
    <m/>
    <n v="5640"/>
    <s v="5740"/>
    <s v="5740"/>
    <s v="140"/>
    <m/>
    <m/>
    <m/>
    <m/>
    <m/>
    <n v="0"/>
    <m/>
    <n v="0"/>
    <n v="0"/>
    <n v="0"/>
    <n v="0"/>
    <n v="0"/>
    <m/>
    <n v="0"/>
    <m/>
    <s v="5600"/>
    <n v="0"/>
    <s v="5740"/>
    <s v="200"/>
    <s v="5440"/>
    <s v="5440"/>
    <s v="5600"/>
    <s v="532"/>
    <s v="5208"/>
    <s v="90.73"/>
    <m/>
    <m/>
    <m/>
    <m/>
    <m/>
    <m/>
    <s v="3408"/>
    <s v="六部孙浩,卢涛,收银刘美英"/>
    <m/>
    <m/>
    <m/>
    <m/>
    <n v="0"/>
    <m/>
    <m/>
    <m/>
    <m/>
    <m/>
    <s v="45"/>
    <m/>
    <s v="35"/>
    <m/>
    <n v="20210104050"/>
    <n v="0"/>
    <n v="200"/>
    <n v="5440"/>
    <n v="5640"/>
    <n v="100"/>
    <n v="5740"/>
    <n v="0"/>
    <x v="1"/>
    <s v="2021-01"/>
    <s v="2021-01"/>
    <x v="2"/>
    <n v="0"/>
    <n v="0"/>
  </r>
  <r>
    <s v="2021-01-04"/>
    <s v="古驰"/>
    <s v="014"/>
    <s v="已离场"/>
    <x v="2"/>
    <s v="包厢"/>
    <s v="香奈儿"/>
    <s v="消费台"/>
    <m/>
    <s v="18285802830"/>
    <x v="96"/>
    <s v="资源部"/>
    <x v="8"/>
    <s v="龙线飞"/>
    <m/>
    <m/>
    <m/>
    <s v=" 21:35"/>
    <s v=" 01:04"/>
    <s v="3小时29分"/>
    <s v="0"/>
    <m/>
    <m/>
    <m/>
    <s v="200"/>
    <n v="0"/>
    <n v="200"/>
    <n v="0"/>
    <s v="1036"/>
    <m/>
    <m/>
    <m/>
    <m/>
    <n v="1036"/>
    <s v="1236"/>
    <s v="1236"/>
    <s v="1236"/>
    <m/>
    <m/>
    <m/>
    <m/>
    <m/>
    <n v="0"/>
    <m/>
    <n v="0"/>
    <n v="0"/>
    <n v="0"/>
    <n v="0"/>
    <n v="0"/>
    <m/>
    <n v="0"/>
    <m/>
    <m/>
    <n v="0"/>
    <s v="1236"/>
    <m/>
    <s v="1036"/>
    <s v="1036"/>
    <m/>
    <s v="291"/>
    <s v="945"/>
    <s v="76.46"/>
    <m/>
    <m/>
    <m/>
    <m/>
    <m/>
    <m/>
    <s v="400"/>
    <s v="彭刚"/>
    <m/>
    <m/>
    <m/>
    <m/>
    <n v="0"/>
    <m/>
    <m/>
    <m/>
    <m/>
    <m/>
    <m/>
    <m/>
    <s v="2"/>
    <s v="2"/>
    <n v="20210104014"/>
    <n v="0"/>
    <n v="0"/>
    <n v="1036"/>
    <n v="1036"/>
    <n v="200"/>
    <n v="1236"/>
    <n v="0"/>
    <x v="1"/>
    <s v="2021-01"/>
    <s v="2021-01"/>
    <x v="8"/>
    <n v="60000"/>
    <n v="300000"/>
  </r>
  <r>
    <s v="2021-01-04"/>
    <s v="外卖台"/>
    <s v="001"/>
    <s v="已离场"/>
    <x v="4"/>
    <s v="其他"/>
    <m/>
    <s v="消费台"/>
    <m/>
    <m/>
    <x v="16"/>
    <m/>
    <x v="12"/>
    <m/>
    <m/>
    <m/>
    <m/>
    <s v=" 19:00"/>
    <s v=" 02:17"/>
    <s v="7小时17分"/>
    <s v="0"/>
    <s v="1416"/>
    <s v="120"/>
    <m/>
    <m/>
    <n v="0"/>
    <n v="1536"/>
    <n v="0"/>
    <m/>
    <m/>
    <m/>
    <m/>
    <m/>
    <n v="0"/>
    <s v="1536"/>
    <s v="1536"/>
    <s v="1416"/>
    <s v="100"/>
    <m/>
    <s v="20"/>
    <m/>
    <m/>
    <n v="0"/>
    <m/>
    <n v="0"/>
    <n v="0"/>
    <n v="0"/>
    <n v="0"/>
    <n v="0"/>
    <m/>
    <n v="0"/>
    <m/>
    <m/>
    <n v="0"/>
    <s v="1536"/>
    <m/>
    <m/>
    <m/>
    <m/>
    <s v="1791"/>
    <s v="-255"/>
    <s v="-16.60"/>
    <s v="20222"/>
    <s v="888"/>
    <m/>
    <m/>
    <s v="1200"/>
    <m/>
    <s v="11314"/>
    <s v="彭刚,收银刘美英"/>
    <m/>
    <m/>
    <m/>
    <m/>
    <n v="0"/>
    <m/>
    <m/>
    <m/>
    <m/>
    <m/>
    <s v="32"/>
    <m/>
    <s v="1"/>
    <m/>
    <n v="20210104001"/>
    <n v="0"/>
    <n v="0"/>
    <n v="0"/>
    <n v="0"/>
    <n v="1536"/>
    <n v="1536"/>
    <n v="0"/>
    <x v="1"/>
    <s v="2021-01"/>
    <s v="2021-01"/>
    <x v="12"/>
    <n v="0"/>
    <n v="0"/>
  </r>
  <r>
    <s v="2021-01-04"/>
    <s v="空降房1"/>
    <s v="067"/>
    <s v="已离场"/>
    <x v="5"/>
    <s v="空降"/>
    <m/>
    <s v="消费台"/>
    <m/>
    <m/>
    <x v="83"/>
    <s v="销售经理"/>
    <x v="17"/>
    <s v="独立3-李祥美"/>
    <m/>
    <m/>
    <m/>
    <s v=" 00:38"/>
    <s v=" 02:05"/>
    <s v="1小时27分"/>
    <s v="0"/>
    <m/>
    <m/>
    <m/>
    <m/>
    <n v="0"/>
    <n v="0"/>
    <n v="520"/>
    <s v="588"/>
    <m/>
    <m/>
    <m/>
    <m/>
    <n v="1108"/>
    <s v="1108"/>
    <s v="1108"/>
    <s v="1108"/>
    <m/>
    <m/>
    <m/>
    <m/>
    <m/>
    <n v="0"/>
    <m/>
    <n v="0"/>
    <n v="0"/>
    <n v="0"/>
    <n v="0"/>
    <n v="0"/>
    <m/>
    <n v="0"/>
    <m/>
    <m/>
    <n v="0"/>
    <s v="1108"/>
    <m/>
    <s v="1108"/>
    <s v="1108"/>
    <m/>
    <s v="31"/>
    <s v="1077"/>
    <s v="97.20"/>
    <m/>
    <m/>
    <m/>
    <m/>
    <m/>
    <m/>
    <m/>
    <m/>
    <m/>
    <m/>
    <m/>
    <m/>
    <n v="0"/>
    <m/>
    <m/>
    <m/>
    <m/>
    <m/>
    <s v="17"/>
    <m/>
    <m/>
    <m/>
    <n v="20210104067"/>
    <n v="0"/>
    <n v="0"/>
    <n v="588"/>
    <n v="588"/>
    <n v="520"/>
    <n v="1108"/>
    <n v="0"/>
    <x v="1"/>
    <s v="2021-01"/>
    <s v="2021-01"/>
    <x v="6"/>
    <n v="70000"/>
    <n v="300000"/>
  </r>
  <r>
    <s v="2021-01-05"/>
    <s v="666"/>
    <s v="047"/>
    <s v="已离场"/>
    <x v="0"/>
    <s v="卡座"/>
    <m/>
    <s v="商家卡"/>
    <m/>
    <s v="16684888588"/>
    <x v="42"/>
    <s v="市场部"/>
    <x v="16"/>
    <s v="市场曹梦倩"/>
    <s v="商家卡"/>
    <m/>
    <m/>
    <s v=" 23:09"/>
    <s v=" 01:54"/>
    <s v="2小时44分"/>
    <s v="0"/>
    <m/>
    <m/>
    <m/>
    <s v="100"/>
    <n v="1280"/>
    <n v="1380"/>
    <n v="0"/>
    <s v="1386"/>
    <s v="20"/>
    <m/>
    <s v="200"/>
    <m/>
    <n v="1606"/>
    <s v="2986"/>
    <s v="2986"/>
    <s v="888"/>
    <s v="818"/>
    <m/>
    <m/>
    <m/>
    <s v="1280"/>
    <n v="0"/>
    <m/>
    <n v="0"/>
    <n v="0"/>
    <n v="0"/>
    <n v="0"/>
    <n v="0"/>
    <m/>
    <n v="0"/>
    <m/>
    <m/>
    <n v="0"/>
    <s v="2986"/>
    <m/>
    <s v="1606"/>
    <s v="1606"/>
    <m/>
    <s v="217"/>
    <s v="2769"/>
    <s v="92.73"/>
    <m/>
    <m/>
    <m/>
    <m/>
    <m/>
    <m/>
    <m/>
    <m/>
    <m/>
    <m/>
    <m/>
    <m/>
    <n v="0"/>
    <m/>
    <m/>
    <m/>
    <m/>
    <m/>
    <s v="12"/>
    <m/>
    <s v="1"/>
    <m/>
    <n v="20210105047"/>
    <n v="50"/>
    <n v="0"/>
    <n v="1556"/>
    <n v="1606"/>
    <n v="100"/>
    <n v="1706"/>
    <n v="0"/>
    <x v="1"/>
    <s v="2021-01"/>
    <s v="2021-01"/>
    <x v="16"/>
    <n v="20000"/>
    <n v="60000"/>
  </r>
  <r>
    <s v="2021-01-05"/>
    <s v="888"/>
    <s v="065"/>
    <s v="已离场"/>
    <x v="0"/>
    <s v="卡座"/>
    <m/>
    <s v="消费台"/>
    <s v="宋尚红"/>
    <s v="15691806580"/>
    <x v="30"/>
    <s v="销售副总"/>
    <x v="11"/>
    <s v="五部陈永勇"/>
    <m/>
    <m/>
    <m/>
    <s v=" 00:37"/>
    <s v=" 01:54"/>
    <s v="1小时17分"/>
    <s v="0"/>
    <m/>
    <m/>
    <m/>
    <s v="100"/>
    <n v="0"/>
    <n v="100"/>
    <n v="0"/>
    <m/>
    <s v="20"/>
    <m/>
    <m/>
    <m/>
    <n v="20"/>
    <s v="120"/>
    <s v="120"/>
    <s v="120"/>
    <m/>
    <m/>
    <m/>
    <m/>
    <m/>
    <n v="0"/>
    <m/>
    <n v="0"/>
    <n v="0"/>
    <n v="0"/>
    <n v="0"/>
    <n v="0"/>
    <m/>
    <n v="0"/>
    <m/>
    <m/>
    <n v="0"/>
    <s v="120"/>
    <m/>
    <s v="20"/>
    <s v="20"/>
    <m/>
    <s v="239"/>
    <s v="-119"/>
    <s v="-99.17"/>
    <m/>
    <m/>
    <m/>
    <m/>
    <m/>
    <m/>
    <s v="2860"/>
    <s v="收银刘美英"/>
    <m/>
    <m/>
    <m/>
    <m/>
    <n v="0"/>
    <m/>
    <m/>
    <m/>
    <m/>
    <m/>
    <s v="54"/>
    <m/>
    <s v="66"/>
    <m/>
    <n v="20210105065"/>
    <n v="0"/>
    <n v="0"/>
    <n v="20"/>
    <n v="20"/>
    <n v="100"/>
    <n v="120"/>
    <n v="0"/>
    <x v="1"/>
    <s v="2021-01"/>
    <s v="2021-01"/>
    <x v="11"/>
    <n v="30000"/>
    <n v="200000"/>
  </r>
  <r>
    <s v="2021-01-05"/>
    <s v="K01"/>
    <s v="033"/>
    <s v="已离场"/>
    <x v="1"/>
    <s v="卡座"/>
    <s v="S09"/>
    <s v="宴请"/>
    <m/>
    <s v="18788690675"/>
    <x v="54"/>
    <s v="国际部"/>
    <x v="4"/>
    <s v="国际王小雪"/>
    <s v="宴请"/>
    <m/>
    <m/>
    <s v=" 22:04"/>
    <s v=" 23:39"/>
    <s v="1小时35分"/>
    <s v="0"/>
    <m/>
    <m/>
    <m/>
    <s v="100"/>
    <n v="0"/>
    <n v="100"/>
    <n v="0"/>
    <m/>
    <m/>
    <s v="50"/>
    <m/>
    <m/>
    <n v="50"/>
    <s v="150"/>
    <s v="150"/>
    <s v="125"/>
    <m/>
    <m/>
    <m/>
    <s v="25"/>
    <m/>
    <n v="0"/>
    <m/>
    <n v="0"/>
    <n v="0"/>
    <n v="0"/>
    <n v="0"/>
    <n v="0"/>
    <m/>
    <n v="0"/>
    <m/>
    <m/>
    <n v="0"/>
    <s v="150"/>
    <m/>
    <s v="50"/>
    <s v="50"/>
    <m/>
    <s v="106"/>
    <s v="44"/>
    <s v="29.33"/>
    <m/>
    <m/>
    <m/>
    <m/>
    <m/>
    <m/>
    <s v="688"/>
    <s v="彭刚"/>
    <m/>
    <m/>
    <m/>
    <m/>
    <n v="0"/>
    <m/>
    <m/>
    <m/>
    <m/>
    <m/>
    <m/>
    <m/>
    <s v="4"/>
    <m/>
    <n v="20210105033"/>
    <n v="0"/>
    <n v="0"/>
    <n v="50"/>
    <n v="50"/>
    <n v="100"/>
    <n v="150"/>
    <n v="0"/>
    <x v="1"/>
    <s v="2021-01"/>
    <s v="2021-01"/>
    <x v="4"/>
    <n v="35000"/>
    <n v="160000"/>
  </r>
  <r>
    <s v="2021-01-05"/>
    <s v="K01"/>
    <s v="057"/>
    <s v="已离场"/>
    <x v="1"/>
    <s v="卡座"/>
    <m/>
    <s v="宴请"/>
    <m/>
    <s v="18748701848"/>
    <x v="26"/>
    <s v="国际部"/>
    <x v="4"/>
    <s v="国际朱丽婷"/>
    <s v="宴请"/>
    <m/>
    <m/>
    <s v=" 23:45"/>
    <s v=" 01:56"/>
    <s v="2小时10分"/>
    <s v="0"/>
    <m/>
    <m/>
    <m/>
    <s v="100"/>
    <n v="0"/>
    <n v="100"/>
    <n v="0"/>
    <s v="398"/>
    <m/>
    <m/>
    <m/>
    <m/>
    <n v="398"/>
    <s v="498"/>
    <s v="498"/>
    <s v="498"/>
    <m/>
    <m/>
    <m/>
    <m/>
    <m/>
    <n v="0"/>
    <m/>
    <n v="0"/>
    <n v="0"/>
    <n v="0"/>
    <n v="0"/>
    <n v="0"/>
    <m/>
    <n v="0"/>
    <m/>
    <m/>
    <n v="0"/>
    <s v="498"/>
    <m/>
    <s v="398"/>
    <s v="398"/>
    <m/>
    <s v="137"/>
    <s v="361"/>
    <s v="72.49"/>
    <m/>
    <m/>
    <m/>
    <m/>
    <m/>
    <m/>
    <s v="768"/>
    <s v="彭刚"/>
    <m/>
    <m/>
    <m/>
    <m/>
    <n v="0"/>
    <m/>
    <m/>
    <m/>
    <m/>
    <m/>
    <s v="10"/>
    <m/>
    <m/>
    <m/>
    <n v="20210105057"/>
    <n v="0"/>
    <n v="0"/>
    <n v="398"/>
    <n v="398"/>
    <n v="100"/>
    <n v="498"/>
    <n v="0"/>
    <x v="1"/>
    <s v="2021-01"/>
    <s v="2021-01"/>
    <x v="4"/>
    <n v="35000"/>
    <n v="160000"/>
  </r>
  <r>
    <s v="2021-01-05"/>
    <s v="K02"/>
    <s v="037"/>
    <s v="已离场"/>
    <x v="1"/>
    <s v="卡座"/>
    <m/>
    <s v="宴请"/>
    <s v="周超"/>
    <s v="15085722445"/>
    <x v="49"/>
    <s v="销售经理"/>
    <x v="15"/>
    <s v="一部赵双"/>
    <s v="宴请"/>
    <m/>
    <m/>
    <s v=" 22:25"/>
    <s v=" 01:56"/>
    <s v="3小时30分"/>
    <s v="0"/>
    <m/>
    <m/>
    <s v="400"/>
    <s v="100"/>
    <n v="0"/>
    <n v="500"/>
    <n v="520"/>
    <s v="150"/>
    <m/>
    <m/>
    <m/>
    <m/>
    <n v="670"/>
    <s v="1170"/>
    <s v="1170"/>
    <s v="1170"/>
    <m/>
    <m/>
    <m/>
    <m/>
    <m/>
    <n v="0"/>
    <m/>
    <n v="0"/>
    <n v="0"/>
    <n v="0"/>
    <n v="0"/>
    <n v="0"/>
    <m/>
    <n v="0"/>
    <m/>
    <m/>
    <n v="0"/>
    <s v="1170"/>
    <m/>
    <s v="670"/>
    <s v="670"/>
    <m/>
    <s v="143"/>
    <s v="1027"/>
    <s v="87.78"/>
    <m/>
    <m/>
    <m/>
    <m/>
    <m/>
    <m/>
    <s v="768"/>
    <s v="彭刚"/>
    <m/>
    <m/>
    <m/>
    <m/>
    <n v="0"/>
    <m/>
    <m/>
    <m/>
    <m/>
    <m/>
    <s v="6"/>
    <m/>
    <s v="10"/>
    <m/>
    <n v="20210105037"/>
    <n v="0"/>
    <n v="0"/>
    <n v="150"/>
    <n v="150"/>
    <n v="1020"/>
    <n v="1170"/>
    <n v="0"/>
    <x v="1"/>
    <s v="2021-01"/>
    <s v="2021-01"/>
    <x v="15"/>
    <n v="60000"/>
    <n v="210000"/>
  </r>
  <r>
    <s v="2021-01-05"/>
    <s v="K03"/>
    <s v="032"/>
    <s v="已离场"/>
    <x v="1"/>
    <s v="卡座"/>
    <m/>
    <s v="宴请"/>
    <s v="张徳帅"/>
    <s v="17310011042"/>
    <x v="32"/>
    <s v="销售经理"/>
    <x v="10"/>
    <s v="二部张海江"/>
    <s v="宴请"/>
    <m/>
    <m/>
    <s v=" 21:59"/>
    <s v=" 01:56"/>
    <s v="3小时56分"/>
    <s v="0"/>
    <m/>
    <m/>
    <m/>
    <s v="100"/>
    <n v="0"/>
    <n v="100"/>
    <n v="0"/>
    <s v="788"/>
    <s v="20"/>
    <m/>
    <m/>
    <m/>
    <n v="808"/>
    <s v="908"/>
    <s v="908"/>
    <s v="808"/>
    <m/>
    <m/>
    <m/>
    <m/>
    <m/>
    <n v="0"/>
    <s v="100"/>
    <n v="0"/>
    <n v="0"/>
    <n v="0"/>
    <n v="0"/>
    <n v="0"/>
    <m/>
    <n v="0"/>
    <m/>
    <m/>
    <n v="0"/>
    <s v="908"/>
    <m/>
    <s v="808"/>
    <s v="808"/>
    <m/>
    <s v="168"/>
    <s v="740"/>
    <s v="81.50"/>
    <m/>
    <m/>
    <m/>
    <m/>
    <m/>
    <m/>
    <s v="1348"/>
    <s v="收银刘美英,彭刚"/>
    <m/>
    <m/>
    <m/>
    <m/>
    <n v="0"/>
    <m/>
    <m/>
    <m/>
    <m/>
    <m/>
    <s v="23"/>
    <m/>
    <m/>
    <m/>
    <n v="20210105032"/>
    <n v="0"/>
    <n v="0"/>
    <n v="808"/>
    <n v="808"/>
    <n v="100"/>
    <n v="908"/>
    <n v="0"/>
    <x v="1"/>
    <s v="2021-01"/>
    <s v="2021-01"/>
    <x v="10"/>
    <n v="60000"/>
    <n v="250000"/>
  </r>
  <r>
    <s v="2021-01-05"/>
    <s v="K05"/>
    <s v="010"/>
    <s v="已离场"/>
    <x v="1"/>
    <s v="卡座"/>
    <m/>
    <s v="宴请"/>
    <s v="运营-孔德纯"/>
    <s v="18585782252"/>
    <x v="1"/>
    <s v="收银主管"/>
    <x v="1"/>
    <s v="彭刚"/>
    <s v="宴请"/>
    <m/>
    <m/>
    <s v=" 20:50"/>
    <s v=" 00:15"/>
    <s v="3小时24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31"/>
    <s v="-31"/>
    <s v="-31"/>
    <m/>
    <m/>
    <m/>
    <m/>
    <m/>
    <m/>
    <s v="1408"/>
    <s v="彭刚"/>
    <m/>
    <m/>
    <m/>
    <m/>
    <n v="0"/>
    <m/>
    <m/>
    <m/>
    <m/>
    <m/>
    <m/>
    <m/>
    <m/>
    <m/>
    <n v="20210105010"/>
    <n v="0"/>
    <n v="0"/>
    <n v="0"/>
    <n v="0"/>
    <n v="100"/>
    <n v="100"/>
    <n v="0"/>
    <x v="1"/>
    <s v="2021-01"/>
    <s v="2021-01"/>
    <x v="1"/>
    <n v="0"/>
    <n v="18000"/>
  </r>
  <r>
    <s v="2021-01-05"/>
    <s v="K05"/>
    <s v="064"/>
    <s v="已离场"/>
    <x v="1"/>
    <s v="卡座"/>
    <m/>
    <s v="宴请+消费"/>
    <m/>
    <s v="17586409967"/>
    <x v="82"/>
    <s v="服务员"/>
    <x v="5"/>
    <s v="运营-蒙忠华"/>
    <s v="宴请+消费"/>
    <m/>
    <m/>
    <s v=" 00:32"/>
    <s v=" 01:56"/>
    <s v="1小时23分"/>
    <s v="0"/>
    <s v="2"/>
    <m/>
    <m/>
    <s v="100"/>
    <n v="0"/>
    <n v="102"/>
    <n v="0"/>
    <s v="398"/>
    <m/>
    <m/>
    <m/>
    <m/>
    <n v="398"/>
    <s v="500"/>
    <s v="500"/>
    <m/>
    <s v="500"/>
    <m/>
    <m/>
    <m/>
    <m/>
    <n v="0"/>
    <m/>
    <n v="0"/>
    <n v="0"/>
    <n v="0"/>
    <n v="0"/>
    <n v="0"/>
    <m/>
    <n v="0"/>
    <m/>
    <m/>
    <n v="0"/>
    <s v="500"/>
    <m/>
    <s v="398"/>
    <s v="398"/>
    <m/>
    <s v="116"/>
    <s v="384"/>
    <s v="76.80"/>
    <m/>
    <m/>
    <m/>
    <m/>
    <m/>
    <m/>
    <s v="726"/>
    <s v="彭刚,卢涛"/>
    <m/>
    <m/>
    <m/>
    <m/>
    <n v="0"/>
    <m/>
    <m/>
    <m/>
    <m/>
    <m/>
    <m/>
    <m/>
    <m/>
    <m/>
    <n v="20210105064"/>
    <n v="0"/>
    <n v="0"/>
    <n v="398"/>
    <n v="398"/>
    <n v="102"/>
    <n v="500"/>
    <n v="0"/>
    <x v="1"/>
    <s v="2021-01"/>
    <s v="2021-01"/>
    <x v="5"/>
    <n v="0"/>
    <n v="35000"/>
  </r>
  <r>
    <s v="2021-01-05"/>
    <s v="K06"/>
    <s v="043"/>
    <s v="已离场"/>
    <x v="1"/>
    <s v="卡座"/>
    <m/>
    <s v="宴请+消费"/>
    <m/>
    <s v="17685282087"/>
    <x v="52"/>
    <s v="销售经理"/>
    <x v="6"/>
    <s v="独立韩胜"/>
    <s v="宴请+消费"/>
    <m/>
    <m/>
    <s v=" 22:44"/>
    <s v=" 01:56"/>
    <s v="3小时11分"/>
    <s v="0"/>
    <m/>
    <m/>
    <m/>
    <s v="100"/>
    <n v="0"/>
    <n v="100"/>
    <n v="520"/>
    <s v="398"/>
    <m/>
    <m/>
    <m/>
    <m/>
    <n v="918"/>
    <s v="1018"/>
    <s v="1018"/>
    <s v="1018"/>
    <m/>
    <m/>
    <m/>
    <m/>
    <m/>
    <n v="0"/>
    <m/>
    <n v="0"/>
    <n v="0"/>
    <n v="0"/>
    <n v="0"/>
    <n v="0"/>
    <m/>
    <n v="0"/>
    <m/>
    <m/>
    <n v="0"/>
    <s v="1018"/>
    <m/>
    <s v="918"/>
    <s v="918"/>
    <m/>
    <s v="137"/>
    <s v="881"/>
    <s v="86.54"/>
    <m/>
    <m/>
    <m/>
    <m/>
    <m/>
    <m/>
    <s v="768"/>
    <s v="彭刚"/>
    <m/>
    <m/>
    <m/>
    <m/>
    <n v="0"/>
    <m/>
    <m/>
    <m/>
    <m/>
    <m/>
    <m/>
    <m/>
    <m/>
    <m/>
    <n v="20210105043"/>
    <n v="0"/>
    <n v="0"/>
    <n v="398"/>
    <n v="398"/>
    <n v="620"/>
    <n v="1018"/>
    <n v="0"/>
    <x v="1"/>
    <s v="2021-01"/>
    <s v="2021-01"/>
    <x v="6"/>
    <n v="70000"/>
    <n v="300000"/>
  </r>
  <r>
    <s v="2021-01-05"/>
    <s v="K07"/>
    <s v="008"/>
    <s v="已离场"/>
    <x v="1"/>
    <s v="卡座"/>
    <m/>
    <s v="宴请+消费"/>
    <m/>
    <s v="18184186567"/>
    <x v="97"/>
    <s v="服务员"/>
    <x v="5"/>
    <s v="运营-赵万寿"/>
    <s v="宴请+消费"/>
    <m/>
    <m/>
    <s v=" 20:38"/>
    <s v=" 00:16"/>
    <s v="3小时38分"/>
    <s v="0"/>
    <m/>
    <m/>
    <m/>
    <s v="100"/>
    <n v="0"/>
    <n v="100"/>
    <n v="0"/>
    <s v="1676"/>
    <s v="40"/>
    <m/>
    <m/>
    <m/>
    <n v="1716"/>
    <s v="1816"/>
    <s v="1816"/>
    <s v="1816"/>
    <m/>
    <m/>
    <m/>
    <m/>
    <m/>
    <n v="0"/>
    <m/>
    <n v="0"/>
    <n v="0"/>
    <n v="0"/>
    <n v="0"/>
    <n v="0"/>
    <m/>
    <n v="0"/>
    <m/>
    <m/>
    <n v="0"/>
    <s v="1816"/>
    <m/>
    <s v="1716"/>
    <s v="1716"/>
    <m/>
    <s v="183"/>
    <s v="1633"/>
    <s v="89.92"/>
    <m/>
    <m/>
    <m/>
    <m/>
    <m/>
    <m/>
    <s v="920"/>
    <s v="彭刚"/>
    <m/>
    <m/>
    <m/>
    <m/>
    <n v="0"/>
    <m/>
    <m/>
    <m/>
    <m/>
    <m/>
    <m/>
    <m/>
    <m/>
    <m/>
    <n v="20210105008"/>
    <n v="0"/>
    <n v="0"/>
    <n v="1716"/>
    <n v="1716"/>
    <n v="100"/>
    <n v="1816"/>
    <n v="0"/>
    <x v="1"/>
    <s v="2021-01"/>
    <s v="2021-01"/>
    <x v="5"/>
    <n v="0"/>
    <n v="35000"/>
  </r>
  <r>
    <s v="2021-01-05"/>
    <s v="K08"/>
    <s v="029"/>
    <s v="已离场"/>
    <x v="1"/>
    <s v="卡座"/>
    <m/>
    <s v="消费台"/>
    <s v="李大贤"/>
    <s v="19821242551"/>
    <x v="11"/>
    <s v="会员销售"/>
    <x v="9"/>
    <s v="黄丽"/>
    <m/>
    <m/>
    <m/>
    <s v=" 21:54"/>
    <s v=" 00:12"/>
    <s v="2小时17分"/>
    <s v="0"/>
    <m/>
    <m/>
    <m/>
    <s v="100"/>
    <n v="0"/>
    <n v="100"/>
    <n v="0"/>
    <s v="1988"/>
    <m/>
    <s v="159"/>
    <m/>
    <m/>
    <n v="2147"/>
    <s v="2247"/>
    <s v="2247"/>
    <m/>
    <m/>
    <m/>
    <m/>
    <m/>
    <m/>
    <n v="1200"/>
    <m/>
    <n v="0"/>
    <n v="0"/>
    <n v="0"/>
    <n v="0"/>
    <n v="0"/>
    <m/>
    <n v="0"/>
    <m/>
    <s v="1047"/>
    <n v="0"/>
    <s v="2247"/>
    <m/>
    <s v="947"/>
    <s v="2147"/>
    <s v="947"/>
    <s v="138"/>
    <s v="2109"/>
    <s v="93.86"/>
    <m/>
    <m/>
    <m/>
    <m/>
    <m/>
    <m/>
    <s v="1005"/>
    <s v="收银刘美英,卢涛"/>
    <m/>
    <m/>
    <m/>
    <m/>
    <n v="0"/>
    <m/>
    <m/>
    <m/>
    <m/>
    <m/>
    <s v="37"/>
    <m/>
    <m/>
    <m/>
    <n v="20210105029"/>
    <n v="0"/>
    <n v="0"/>
    <n v="947"/>
    <n v="947"/>
    <n v="100"/>
    <n v="1047"/>
    <n v="0"/>
    <x v="1"/>
    <s v="2021-01"/>
    <s v="2021-01"/>
    <x v="9"/>
    <n v="0"/>
    <n v="0"/>
  </r>
  <r>
    <s v="2021-01-05"/>
    <s v="K09"/>
    <s v="040"/>
    <s v="已离场"/>
    <x v="1"/>
    <s v="卡座"/>
    <m/>
    <s v="宴请+消费"/>
    <m/>
    <s v="13116371313"/>
    <x v="7"/>
    <s v="销售经理"/>
    <x v="6"/>
    <s v="独立2-肖品"/>
    <s v="宴请+消费"/>
    <m/>
    <m/>
    <s v=" 22:33"/>
    <s v=" 01:56"/>
    <s v="3小时23分"/>
    <s v="0"/>
    <m/>
    <m/>
    <m/>
    <s v="100"/>
    <n v="0"/>
    <n v="100"/>
    <n v="0"/>
    <s v="398"/>
    <m/>
    <m/>
    <m/>
    <m/>
    <n v="398"/>
    <s v="498"/>
    <s v="498"/>
    <s v="498"/>
    <m/>
    <m/>
    <m/>
    <m/>
    <m/>
    <n v="0"/>
    <m/>
    <n v="0"/>
    <n v="0"/>
    <n v="0"/>
    <n v="0"/>
    <n v="0"/>
    <m/>
    <n v="0"/>
    <m/>
    <m/>
    <n v="0"/>
    <s v="498"/>
    <m/>
    <s v="398"/>
    <s v="398"/>
    <m/>
    <s v="137"/>
    <s v="361"/>
    <s v="72.49"/>
    <m/>
    <m/>
    <m/>
    <m/>
    <m/>
    <m/>
    <s v="869"/>
    <s v="徐荣凯,彭刚"/>
    <m/>
    <m/>
    <m/>
    <m/>
    <n v="0"/>
    <m/>
    <m/>
    <m/>
    <m/>
    <m/>
    <s v="18"/>
    <m/>
    <s v="24"/>
    <m/>
    <n v="20210105040"/>
    <n v="0"/>
    <n v="0"/>
    <n v="398"/>
    <n v="398"/>
    <n v="100"/>
    <n v="498"/>
    <n v="0"/>
    <x v="1"/>
    <s v="2021-01"/>
    <s v="2021-01"/>
    <x v="6"/>
    <n v="70000"/>
    <n v="300000"/>
  </r>
  <r>
    <s v="2021-01-05"/>
    <s v="K10"/>
    <s v="012"/>
    <s v="已离场"/>
    <x v="1"/>
    <s v="卡座"/>
    <m/>
    <s v="消费台"/>
    <s v="陈妹"/>
    <s v="15519829187"/>
    <x v="98"/>
    <s v="销售经理"/>
    <x v="7"/>
    <s v="九部代文村"/>
    <m/>
    <m/>
    <m/>
    <s v=" 20:56"/>
    <s v=" 01:56"/>
    <s v="5小时0分"/>
    <s v="0"/>
    <m/>
    <m/>
    <m/>
    <s v="100"/>
    <n v="0"/>
    <n v="100"/>
    <n v="0"/>
    <s v="863"/>
    <s v="20"/>
    <m/>
    <m/>
    <m/>
    <n v="883"/>
    <s v="983"/>
    <s v="983"/>
    <m/>
    <m/>
    <m/>
    <m/>
    <m/>
    <m/>
    <n v="0"/>
    <m/>
    <n v="0"/>
    <n v="0"/>
    <n v="0"/>
    <n v="0"/>
    <n v="0"/>
    <m/>
    <n v="0"/>
    <m/>
    <s v="983"/>
    <n v="0"/>
    <s v="983"/>
    <m/>
    <s v="883"/>
    <s v="883"/>
    <s v="883"/>
    <s v="129"/>
    <s v="854"/>
    <s v="86.88"/>
    <m/>
    <m/>
    <m/>
    <m/>
    <m/>
    <m/>
    <s v="400"/>
    <s v="收银刘美英"/>
    <m/>
    <m/>
    <m/>
    <m/>
    <n v="0"/>
    <m/>
    <m/>
    <m/>
    <m/>
    <m/>
    <m/>
    <m/>
    <m/>
    <m/>
    <n v="20210105012"/>
    <n v="0"/>
    <n v="0"/>
    <n v="883"/>
    <n v="883"/>
    <n v="100"/>
    <n v="983"/>
    <n v="0"/>
    <x v="1"/>
    <s v="2021-01"/>
    <s v="2021-01"/>
    <x v="7"/>
    <n v="40000"/>
    <n v="200000"/>
  </r>
  <r>
    <s v="2021-01-05"/>
    <s v="K11"/>
    <s v="016"/>
    <s v="已离场"/>
    <x v="1"/>
    <s v="卡座"/>
    <m/>
    <s v="消费台"/>
    <m/>
    <s v="18216759761"/>
    <x v="32"/>
    <s v="销售经理"/>
    <x v="10"/>
    <s v="二部张海江"/>
    <m/>
    <m/>
    <m/>
    <s v=" 21:23"/>
    <s v=" 23:00"/>
    <s v="1小时36分"/>
    <s v="0"/>
    <m/>
    <m/>
    <m/>
    <s v="100"/>
    <n v="0"/>
    <n v="100"/>
    <n v="0"/>
    <s v="298"/>
    <m/>
    <m/>
    <m/>
    <m/>
    <n v="298"/>
    <s v="398"/>
    <s v="398"/>
    <s v="398"/>
    <m/>
    <m/>
    <m/>
    <m/>
    <m/>
    <n v="0"/>
    <m/>
    <n v="0"/>
    <n v="0"/>
    <n v="0"/>
    <n v="0"/>
    <n v="0"/>
    <m/>
    <n v="0"/>
    <m/>
    <m/>
    <n v="0"/>
    <s v="398"/>
    <m/>
    <s v="298"/>
    <s v="298"/>
    <m/>
    <s v="108"/>
    <s v="290"/>
    <s v="72.86"/>
    <m/>
    <m/>
    <m/>
    <m/>
    <m/>
    <m/>
    <m/>
    <m/>
    <m/>
    <m/>
    <m/>
    <m/>
    <n v="0"/>
    <m/>
    <m/>
    <m/>
    <m/>
    <m/>
    <m/>
    <m/>
    <m/>
    <m/>
    <n v="20210105016"/>
    <n v="0"/>
    <n v="0"/>
    <n v="298"/>
    <n v="298"/>
    <n v="100"/>
    <n v="398"/>
    <n v="0"/>
    <x v="1"/>
    <s v="2021-01"/>
    <s v="2021-01"/>
    <x v="10"/>
    <n v="60000"/>
    <n v="250000"/>
  </r>
  <r>
    <s v="2021-01-05"/>
    <s v="K12"/>
    <s v="054"/>
    <s v="已离场"/>
    <x v="1"/>
    <s v="卡座"/>
    <s v="K11(联)"/>
    <s v="宴请+消费"/>
    <m/>
    <s v="15117486261"/>
    <x v="50"/>
    <s v="工程部"/>
    <x v="19"/>
    <s v="钱东棂"/>
    <s v="宴请+消费"/>
    <m/>
    <m/>
    <s v=" 23:29"/>
    <s v=" 01:57"/>
    <s v="2小时27分"/>
    <s v="0"/>
    <m/>
    <m/>
    <m/>
    <s v="200"/>
    <n v="0"/>
    <n v="200"/>
    <n v="0"/>
    <s v="588"/>
    <s v="40"/>
    <m/>
    <m/>
    <m/>
    <n v="628"/>
    <s v="828"/>
    <s v="828"/>
    <s v="828"/>
    <m/>
    <m/>
    <m/>
    <m/>
    <m/>
    <n v="0"/>
    <m/>
    <n v="0"/>
    <n v="0"/>
    <n v="0"/>
    <n v="0"/>
    <n v="0"/>
    <m/>
    <n v="0"/>
    <m/>
    <m/>
    <n v="0"/>
    <s v="828"/>
    <m/>
    <s v="628"/>
    <s v="628"/>
    <m/>
    <s v="262"/>
    <s v="566"/>
    <s v="68.36"/>
    <m/>
    <m/>
    <m/>
    <m/>
    <m/>
    <m/>
    <s v="1396"/>
    <s v="彭刚"/>
    <m/>
    <m/>
    <m/>
    <m/>
    <n v="0"/>
    <m/>
    <m/>
    <m/>
    <m/>
    <m/>
    <m/>
    <m/>
    <m/>
    <m/>
    <n v="20210105054"/>
    <n v="0"/>
    <n v="0"/>
    <n v="628"/>
    <n v="628"/>
    <n v="200"/>
    <n v="828"/>
    <n v="0"/>
    <x v="1"/>
    <s v="2021-01"/>
    <s v="2021-01"/>
    <x v="18"/>
    <n v="0"/>
    <n v="0"/>
  </r>
  <r>
    <s v="2021-01-05"/>
    <s v="K13"/>
    <s v="005"/>
    <s v="已离场"/>
    <x v="1"/>
    <s v="卡座"/>
    <m/>
    <s v="消费台"/>
    <m/>
    <s v="15685830669"/>
    <x v="51"/>
    <s v="销售经理"/>
    <x v="13"/>
    <s v="先锋-聂登雄"/>
    <m/>
    <m/>
    <m/>
    <s v=" 20:32"/>
    <s v=" 00:48"/>
    <s v="4小时16分"/>
    <s v="0"/>
    <m/>
    <m/>
    <m/>
    <s v="100"/>
    <n v="0"/>
    <n v="100"/>
    <n v="0"/>
    <s v="588"/>
    <s v="20"/>
    <m/>
    <m/>
    <m/>
    <n v="608"/>
    <s v="708"/>
    <s v="708"/>
    <s v="708"/>
    <m/>
    <m/>
    <m/>
    <m/>
    <m/>
    <n v="0"/>
    <m/>
    <n v="0"/>
    <n v="0"/>
    <n v="0"/>
    <n v="0"/>
    <n v="0"/>
    <m/>
    <n v="0"/>
    <m/>
    <m/>
    <n v="0"/>
    <s v="708"/>
    <m/>
    <s v="608"/>
    <s v="608"/>
    <m/>
    <s v="148"/>
    <s v="560"/>
    <s v="79.10"/>
    <m/>
    <m/>
    <m/>
    <m/>
    <m/>
    <m/>
    <s v="580"/>
    <s v="收银刘美英"/>
    <m/>
    <m/>
    <m/>
    <m/>
    <n v="0"/>
    <m/>
    <m/>
    <m/>
    <m/>
    <m/>
    <m/>
    <m/>
    <m/>
    <m/>
    <n v="20210105005"/>
    <n v="0"/>
    <n v="0"/>
    <n v="608"/>
    <n v="608"/>
    <n v="100"/>
    <n v="708"/>
    <n v="0"/>
    <x v="1"/>
    <s v="2021-01"/>
    <s v="2021-01"/>
    <x v="13"/>
    <n v="60000"/>
    <n v="220000"/>
  </r>
  <r>
    <s v="2021-01-05"/>
    <s v="K15"/>
    <s v="013"/>
    <s v="已离场"/>
    <x v="1"/>
    <s v="卡座"/>
    <m/>
    <s v="宴请+消费"/>
    <m/>
    <s v="15685806680"/>
    <x v="92"/>
    <s v="销售经理"/>
    <x v="13"/>
    <s v="先锋白维杰"/>
    <s v="宴请加消费"/>
    <m/>
    <m/>
    <s v=" 21:10"/>
    <s v=" 01:06"/>
    <s v="3小时56分"/>
    <s v="0"/>
    <m/>
    <m/>
    <m/>
    <s v="100"/>
    <n v="0"/>
    <n v="100"/>
    <n v="0"/>
    <s v="588"/>
    <m/>
    <m/>
    <m/>
    <m/>
    <n v="588"/>
    <s v="688"/>
    <s v="688"/>
    <m/>
    <m/>
    <m/>
    <s v="688"/>
    <m/>
    <m/>
    <n v="0"/>
    <m/>
    <n v="0"/>
    <n v="0"/>
    <n v="0"/>
    <n v="0"/>
    <n v="0"/>
    <m/>
    <n v="0"/>
    <m/>
    <m/>
    <n v="0"/>
    <s v="688"/>
    <m/>
    <s v="588"/>
    <s v="588"/>
    <m/>
    <s v="160"/>
    <s v="528"/>
    <s v="76.74"/>
    <m/>
    <m/>
    <m/>
    <m/>
    <m/>
    <m/>
    <s v="768"/>
    <s v="彭刚"/>
    <m/>
    <m/>
    <m/>
    <m/>
    <n v="0"/>
    <m/>
    <m/>
    <m/>
    <m/>
    <m/>
    <m/>
    <m/>
    <m/>
    <m/>
    <n v="20210105013"/>
    <n v="0"/>
    <n v="0"/>
    <n v="588"/>
    <n v="588"/>
    <n v="100"/>
    <n v="688"/>
    <n v="0"/>
    <x v="1"/>
    <s v="2021-01"/>
    <s v="2021-01"/>
    <x v="13"/>
    <n v="60000"/>
    <n v="220000"/>
  </r>
  <r>
    <s v="2021-01-05"/>
    <s v="K16"/>
    <s v="039"/>
    <s v="已离场"/>
    <x v="1"/>
    <s v="卡座"/>
    <m/>
    <s v="消费台"/>
    <s v="张乾"/>
    <s v="13327737774"/>
    <x v="43"/>
    <s v="销售经理"/>
    <x v="15"/>
    <s v="一部管毓寿"/>
    <m/>
    <m/>
    <m/>
    <s v=" 22:30"/>
    <s v=" 01:03"/>
    <s v="2小时32分"/>
    <s v="0"/>
    <m/>
    <m/>
    <m/>
    <s v="100"/>
    <n v="0"/>
    <n v="100"/>
    <n v="0"/>
    <m/>
    <s v="20"/>
    <m/>
    <m/>
    <m/>
    <n v="20"/>
    <s v="120"/>
    <s v="120"/>
    <m/>
    <m/>
    <m/>
    <m/>
    <m/>
    <m/>
    <n v="0"/>
    <m/>
    <n v="0"/>
    <n v="0"/>
    <n v="0"/>
    <n v="0"/>
    <n v="0"/>
    <m/>
    <n v="0"/>
    <m/>
    <s v="120"/>
    <n v="0"/>
    <s v="120"/>
    <m/>
    <s v="20"/>
    <s v="20"/>
    <s v="20"/>
    <s v="359"/>
    <s v="-239"/>
    <s v="-199.17"/>
    <m/>
    <m/>
    <m/>
    <m/>
    <m/>
    <m/>
    <s v="13122"/>
    <s v="收银刘美英"/>
    <m/>
    <m/>
    <m/>
    <m/>
    <n v="0"/>
    <m/>
    <m/>
    <m/>
    <m/>
    <m/>
    <s v="57"/>
    <m/>
    <s v="75"/>
    <m/>
    <n v="20210105039"/>
    <n v="0"/>
    <n v="0"/>
    <n v="20"/>
    <n v="20"/>
    <n v="100"/>
    <n v="120"/>
    <n v="0"/>
    <x v="1"/>
    <s v="2021-01"/>
    <s v="2021-01"/>
    <x v="15"/>
    <n v="60000"/>
    <n v="210000"/>
  </r>
  <r>
    <s v="2021-01-05"/>
    <s v="K17"/>
    <s v="024"/>
    <s v="已离场"/>
    <x v="1"/>
    <s v="卡座"/>
    <m/>
    <s v="宴请"/>
    <s v="杨哥"/>
    <s v="15597882768"/>
    <x v="4"/>
    <s v="销售经理"/>
    <x v="3"/>
    <s v="八部任凯"/>
    <s v="宴请"/>
    <m/>
    <m/>
    <s v=" 21:40"/>
    <s v=" 01:57"/>
    <s v="4小时17分"/>
    <s v="0"/>
    <m/>
    <m/>
    <m/>
    <s v="100"/>
    <n v="0"/>
    <n v="100"/>
    <n v="0"/>
    <s v="50"/>
    <m/>
    <m/>
    <m/>
    <m/>
    <n v="50"/>
    <s v="150"/>
    <s v="150"/>
    <s v="50"/>
    <m/>
    <m/>
    <m/>
    <m/>
    <m/>
    <n v="0"/>
    <m/>
    <n v="0"/>
    <n v="0"/>
    <n v="0"/>
    <n v="0"/>
    <n v="0"/>
    <m/>
    <n v="0"/>
    <m/>
    <s v="100"/>
    <n v="0"/>
    <s v="150"/>
    <m/>
    <s v="50"/>
    <s v="50"/>
    <m/>
    <s v="170"/>
    <s v="-20"/>
    <s v="-13.33"/>
    <m/>
    <m/>
    <m/>
    <m/>
    <m/>
    <m/>
    <s v="1676"/>
    <s v="收银刘美英,彭刚"/>
    <m/>
    <m/>
    <m/>
    <m/>
    <n v="0"/>
    <m/>
    <m/>
    <m/>
    <m/>
    <m/>
    <s v="27"/>
    <m/>
    <s v="18"/>
    <m/>
    <n v="20210105024"/>
    <n v="0"/>
    <n v="0"/>
    <n v="50"/>
    <n v="50"/>
    <n v="100"/>
    <n v="150"/>
    <n v="0"/>
    <x v="1"/>
    <s v="2021-01"/>
    <s v="2021-01"/>
    <x v="3"/>
    <n v="50000"/>
    <n v="210000"/>
  </r>
  <r>
    <s v="2021-01-05"/>
    <s v="K18"/>
    <s v="009"/>
    <s v="已离场"/>
    <x v="1"/>
    <s v="卡座"/>
    <m/>
    <s v="宴请"/>
    <s v="邓真海"/>
    <s v="18188252773"/>
    <x v="99"/>
    <s v="资源部"/>
    <x v="8"/>
    <s v="陈艳"/>
    <s v="宴请"/>
    <m/>
    <m/>
    <s v=" 20:40"/>
    <s v=" 23:43"/>
    <s v="3小时3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29"/>
    <s v="-29"/>
    <s v="-29"/>
    <m/>
    <m/>
    <m/>
    <m/>
    <m/>
    <m/>
    <s v="768"/>
    <s v="彭刚"/>
    <m/>
    <m/>
    <m/>
    <m/>
    <n v="0"/>
    <m/>
    <m/>
    <m/>
    <m/>
    <m/>
    <m/>
    <m/>
    <s v="11"/>
    <m/>
    <n v="20210105009"/>
    <n v="0"/>
    <n v="0"/>
    <n v="0"/>
    <n v="0"/>
    <n v="100"/>
    <n v="100"/>
    <n v="0"/>
    <x v="1"/>
    <s v="2021-01"/>
    <s v="2021-01"/>
    <x v="8"/>
    <n v="60000"/>
    <n v="300000"/>
  </r>
  <r>
    <s v="2021-01-05"/>
    <s v="K19"/>
    <s v="056"/>
    <s v="已离场"/>
    <x v="1"/>
    <s v="卡座"/>
    <m/>
    <s v="招待"/>
    <m/>
    <m/>
    <x v="40"/>
    <s v="店长"/>
    <x v="18"/>
    <s v="李文"/>
    <s v="招待"/>
    <m/>
    <m/>
    <s v=" 23:40"/>
    <s v=" 00:49"/>
    <s v="1小时8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s v="31"/>
    <s v="-31"/>
    <m/>
    <m/>
    <m/>
    <m/>
    <m/>
    <m/>
    <m/>
    <s v="2084"/>
    <s v="彭刚"/>
    <m/>
    <m/>
    <m/>
    <m/>
    <n v="0"/>
    <m/>
    <m/>
    <m/>
    <m/>
    <m/>
    <m/>
    <m/>
    <m/>
    <m/>
    <n v="20210105056"/>
    <n v="0"/>
    <n v="0"/>
    <n v="0"/>
    <n v="0"/>
    <n v="0"/>
    <n v="0"/>
    <n v="0"/>
    <x v="1"/>
    <s v="2021-01"/>
    <s v="2021-01"/>
    <x v="17"/>
    <n v="0"/>
    <n v="0"/>
  </r>
  <r>
    <s v="2021-01-05"/>
    <s v="K19"/>
    <s v="002"/>
    <s v="已离场"/>
    <x v="1"/>
    <s v="卡座"/>
    <m/>
    <s v="商家卡"/>
    <m/>
    <s v="17585180601"/>
    <x v="86"/>
    <s v="市场部"/>
    <x v="16"/>
    <s v="市场部李丽"/>
    <s v="商家卡"/>
    <m/>
    <m/>
    <s v=" 20:03"/>
    <s v=" 22:57"/>
    <s v="2小时54分"/>
    <s v="0"/>
    <m/>
    <m/>
    <m/>
    <s v="100"/>
    <n v="880"/>
    <n v="980"/>
    <n v="0"/>
    <s v="398"/>
    <m/>
    <m/>
    <m/>
    <m/>
    <n v="398"/>
    <s v="1378"/>
    <s v="1378"/>
    <s v="498"/>
    <m/>
    <m/>
    <m/>
    <m/>
    <s v="880"/>
    <n v="0"/>
    <m/>
    <n v="0"/>
    <n v="0"/>
    <n v="0"/>
    <n v="0"/>
    <n v="0"/>
    <m/>
    <n v="0"/>
    <m/>
    <m/>
    <n v="0"/>
    <s v="1378"/>
    <m/>
    <s v="398"/>
    <s v="398"/>
    <m/>
    <s v="143"/>
    <s v="1235"/>
    <s v="89.62"/>
    <m/>
    <m/>
    <m/>
    <m/>
    <m/>
    <m/>
    <m/>
    <m/>
    <m/>
    <m/>
    <m/>
    <m/>
    <n v="0"/>
    <m/>
    <m/>
    <m/>
    <m/>
    <m/>
    <m/>
    <m/>
    <m/>
    <m/>
    <n v="20210105002"/>
    <n v="0"/>
    <n v="0"/>
    <n v="398"/>
    <n v="398"/>
    <n v="100"/>
    <n v="498"/>
    <n v="0"/>
    <x v="1"/>
    <s v="2021-01"/>
    <s v="2021-01"/>
    <x v="16"/>
    <n v="20000"/>
    <n v="60000"/>
  </r>
  <r>
    <s v="2021-01-05"/>
    <s v="K20"/>
    <s v="003"/>
    <s v="已离场"/>
    <x v="1"/>
    <s v="卡座"/>
    <m/>
    <s v="宴请+消费"/>
    <m/>
    <s v="19185822879"/>
    <x v="100"/>
    <s v="销售经理"/>
    <x v="3"/>
    <s v="八部杨勇贵"/>
    <s v="宴请+消费"/>
    <m/>
    <m/>
    <s v=" 20:10"/>
    <s v=" 01:58"/>
    <s v="5小时48分"/>
    <s v="0"/>
    <m/>
    <m/>
    <m/>
    <s v="100"/>
    <n v="0"/>
    <n v="100"/>
    <n v="0"/>
    <s v="398"/>
    <m/>
    <m/>
    <m/>
    <m/>
    <n v="398"/>
    <s v="498"/>
    <s v="498"/>
    <s v="498"/>
    <m/>
    <m/>
    <m/>
    <m/>
    <m/>
    <n v="0"/>
    <m/>
    <n v="0"/>
    <n v="0"/>
    <n v="0"/>
    <n v="0"/>
    <n v="0"/>
    <m/>
    <n v="0"/>
    <m/>
    <m/>
    <n v="0"/>
    <s v="498"/>
    <m/>
    <s v="398"/>
    <s v="398"/>
    <m/>
    <s v="137"/>
    <s v="361"/>
    <s v="72.49"/>
    <m/>
    <m/>
    <m/>
    <m/>
    <m/>
    <m/>
    <s v="768"/>
    <s v="彭刚"/>
    <m/>
    <m/>
    <m/>
    <m/>
    <n v="0"/>
    <m/>
    <m/>
    <m/>
    <m/>
    <m/>
    <m/>
    <m/>
    <m/>
    <m/>
    <n v="20210105003"/>
    <n v="0"/>
    <n v="0"/>
    <n v="398"/>
    <n v="398"/>
    <n v="100"/>
    <n v="498"/>
    <n v="0"/>
    <x v="1"/>
    <s v="2021-01"/>
    <s v="2021-01"/>
    <x v="3"/>
    <n v="50000"/>
    <n v="210000"/>
  </r>
  <r>
    <s v="2021-01-05"/>
    <s v="K21"/>
    <s v="007"/>
    <s v="已离场"/>
    <x v="1"/>
    <s v="卡座"/>
    <m/>
    <s v="宴请"/>
    <s v="陈刚"/>
    <s v="18212985201"/>
    <x v="1"/>
    <s v="收银主管"/>
    <x v="1"/>
    <s v="彭刚"/>
    <s v="宴请"/>
    <m/>
    <m/>
    <s v=" 20:36"/>
    <s v=" 23:45"/>
    <s v="3小时8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31"/>
    <s v="-31"/>
    <s v="-31"/>
    <m/>
    <m/>
    <m/>
    <m/>
    <m/>
    <m/>
    <s v="1408"/>
    <s v="彭刚"/>
    <m/>
    <m/>
    <m/>
    <m/>
    <n v="0"/>
    <m/>
    <m/>
    <m/>
    <m/>
    <m/>
    <m/>
    <m/>
    <s v="5"/>
    <m/>
    <n v="20210105007"/>
    <n v="0"/>
    <n v="0"/>
    <n v="0"/>
    <n v="0"/>
    <n v="100"/>
    <n v="100"/>
    <n v="0"/>
    <x v="1"/>
    <s v="2021-01"/>
    <s v="2021-01"/>
    <x v="1"/>
    <n v="0"/>
    <n v="18000"/>
  </r>
  <r>
    <s v="2021-01-05"/>
    <s v="K22"/>
    <s v="044"/>
    <s v="已离场"/>
    <x v="1"/>
    <s v="卡座"/>
    <m/>
    <s v="消费台"/>
    <m/>
    <s v="18286861342"/>
    <x v="23"/>
    <s v="销售经理"/>
    <x v="3"/>
    <s v="八部王俊杰"/>
    <m/>
    <m/>
    <m/>
    <s v=" 22:55"/>
    <s v=" 00:50"/>
    <s v="1小时55分"/>
    <s v="0"/>
    <m/>
    <m/>
    <m/>
    <s v="100"/>
    <n v="0"/>
    <n v="100"/>
    <n v="0"/>
    <s v="813"/>
    <m/>
    <m/>
    <m/>
    <m/>
    <n v="813"/>
    <s v="913"/>
    <s v="913"/>
    <s v="913"/>
    <m/>
    <m/>
    <m/>
    <m/>
    <m/>
    <n v="0"/>
    <m/>
    <n v="0"/>
    <n v="0"/>
    <n v="0"/>
    <n v="0"/>
    <n v="0"/>
    <m/>
    <n v="0"/>
    <m/>
    <m/>
    <n v="0"/>
    <s v="913"/>
    <m/>
    <s v="813"/>
    <s v="813"/>
    <m/>
    <s v="161"/>
    <s v="752"/>
    <s v="82.37"/>
    <m/>
    <m/>
    <m/>
    <m/>
    <m/>
    <m/>
    <m/>
    <m/>
    <m/>
    <m/>
    <m/>
    <m/>
    <n v="0"/>
    <m/>
    <m/>
    <m/>
    <m/>
    <m/>
    <m/>
    <m/>
    <m/>
    <m/>
    <n v="20210105044"/>
    <n v="0"/>
    <n v="0"/>
    <n v="813"/>
    <n v="813"/>
    <n v="100"/>
    <n v="913"/>
    <n v="0"/>
    <x v="1"/>
    <s v="2021-01"/>
    <s v="2021-01"/>
    <x v="3"/>
    <n v="50000"/>
    <n v="210000"/>
  </r>
  <r>
    <s v="2021-01-05"/>
    <s v="K23"/>
    <s v="006"/>
    <s v="已离场"/>
    <x v="1"/>
    <s v="卡座"/>
    <m/>
    <s v="宴请+消费"/>
    <s v="赵燕喜"/>
    <s v="15186246354"/>
    <x v="12"/>
    <s v="服务员"/>
    <x v="5"/>
    <s v="运营李健康"/>
    <s v="宴请+消费"/>
    <m/>
    <m/>
    <s v=" 20:32"/>
    <s v=" 01:58"/>
    <s v="5小时26分"/>
    <s v="0"/>
    <m/>
    <m/>
    <m/>
    <s v="100"/>
    <n v="0"/>
    <n v="100"/>
    <n v="0"/>
    <s v="1500"/>
    <s v="20"/>
    <m/>
    <m/>
    <m/>
    <n v="1520"/>
    <s v="1620"/>
    <s v="1620"/>
    <s v="120"/>
    <m/>
    <m/>
    <m/>
    <m/>
    <m/>
    <n v="300"/>
    <m/>
    <n v="0"/>
    <n v="0"/>
    <n v="0"/>
    <n v="0"/>
    <n v="0"/>
    <m/>
    <n v="0"/>
    <m/>
    <s v="1200"/>
    <n v="0"/>
    <s v="1620"/>
    <m/>
    <s v="1220"/>
    <s v="1520"/>
    <s v="1200"/>
    <s v="177"/>
    <s v="1443"/>
    <s v="89.07"/>
    <m/>
    <m/>
    <m/>
    <m/>
    <m/>
    <m/>
    <s v="1811"/>
    <s v="收银刘美英,彭刚,卢涛"/>
    <m/>
    <m/>
    <m/>
    <m/>
    <n v="0"/>
    <m/>
    <m/>
    <m/>
    <m/>
    <m/>
    <m/>
    <m/>
    <m/>
    <m/>
    <n v="20210105006"/>
    <n v="0"/>
    <n v="0"/>
    <n v="1220"/>
    <n v="1220"/>
    <n v="100"/>
    <n v="1320"/>
    <n v="0"/>
    <x v="1"/>
    <s v="2021-01"/>
    <s v="2021-01"/>
    <x v="5"/>
    <n v="0"/>
    <n v="35000"/>
  </r>
  <r>
    <s v="2021-01-05"/>
    <s v="S01"/>
    <s v="004"/>
    <s v="已离场"/>
    <x v="3"/>
    <s v="散台"/>
    <m/>
    <s v="宴请"/>
    <m/>
    <s v="15687392340"/>
    <x v="45"/>
    <s v="服务员"/>
    <x v="5"/>
    <s v="运营杨伯波"/>
    <s v="宴请"/>
    <m/>
    <m/>
    <s v=" 20:29"/>
    <s v=" 22:47"/>
    <s v="2小时18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29"/>
    <s v="-4"/>
    <s v="-16"/>
    <m/>
    <m/>
    <m/>
    <m/>
    <m/>
    <m/>
    <s v="768"/>
    <s v="彭刚"/>
    <m/>
    <m/>
    <m/>
    <m/>
    <n v="0"/>
    <m/>
    <m/>
    <m/>
    <m/>
    <m/>
    <m/>
    <m/>
    <m/>
    <m/>
    <n v="20210105004"/>
    <n v="0"/>
    <n v="0"/>
    <n v="25"/>
    <n v="25"/>
    <n v="0"/>
    <n v="25"/>
    <n v="0"/>
    <x v="1"/>
    <s v="2021-01"/>
    <s v="2021-01"/>
    <x v="5"/>
    <n v="0"/>
    <n v="35000"/>
  </r>
  <r>
    <s v="2021-01-05"/>
    <s v="S01"/>
    <s v="066"/>
    <s v="已离场"/>
    <x v="3"/>
    <s v="散台"/>
    <m/>
    <s v="宴请"/>
    <m/>
    <s v="18508580995"/>
    <x v="30"/>
    <s v="销售副总"/>
    <x v="11"/>
    <s v="五部陈永勇"/>
    <s v="宴请"/>
    <m/>
    <m/>
    <s v=" 01:04"/>
    <s v=" 01:53"/>
    <s v="0小时48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6"/>
    <s v="19"/>
    <s v="76"/>
    <m/>
    <m/>
    <m/>
    <m/>
    <m/>
    <m/>
    <s v="688"/>
    <s v="彭刚"/>
    <m/>
    <m/>
    <m/>
    <m/>
    <n v="0"/>
    <m/>
    <m/>
    <m/>
    <m/>
    <m/>
    <m/>
    <m/>
    <m/>
    <m/>
    <n v="20210105066"/>
    <n v="0"/>
    <n v="0"/>
    <n v="25"/>
    <n v="25"/>
    <n v="0"/>
    <n v="25"/>
    <n v="0"/>
    <x v="1"/>
    <s v="2021-01"/>
    <s v="2021-01"/>
    <x v="11"/>
    <n v="30000"/>
    <n v="200000"/>
  </r>
  <r>
    <s v="2021-01-05"/>
    <s v="S02"/>
    <s v="067"/>
    <s v="已离场"/>
    <x v="3"/>
    <s v="散台"/>
    <m/>
    <s v="宴请"/>
    <m/>
    <s v="15585839541"/>
    <x v="60"/>
    <s v="国际部"/>
    <x v="4"/>
    <s v="国际范龚超"/>
    <s v="宴请"/>
    <m/>
    <m/>
    <s v=" 01:18"/>
    <s v=" 01:53"/>
    <s v="0小时35分"/>
    <s v="0"/>
    <m/>
    <m/>
    <m/>
    <m/>
    <n v="0"/>
    <n v="0"/>
    <n v="0"/>
    <m/>
    <s v="20"/>
    <m/>
    <m/>
    <m/>
    <n v="20"/>
    <s v="20"/>
    <s v="20"/>
    <s v="20"/>
    <m/>
    <m/>
    <m/>
    <m/>
    <m/>
    <n v="0"/>
    <m/>
    <n v="0"/>
    <n v="0"/>
    <n v="0"/>
    <n v="0"/>
    <n v="0"/>
    <m/>
    <n v="0"/>
    <m/>
    <m/>
    <n v="0"/>
    <s v="20"/>
    <m/>
    <s v="20"/>
    <s v="20"/>
    <m/>
    <s v="30"/>
    <s v="-10"/>
    <s v="-50"/>
    <m/>
    <m/>
    <m/>
    <m/>
    <m/>
    <m/>
    <s v="768"/>
    <s v="彭刚"/>
    <m/>
    <m/>
    <m/>
    <m/>
    <n v="0"/>
    <m/>
    <m/>
    <m/>
    <m/>
    <m/>
    <m/>
    <m/>
    <m/>
    <m/>
    <n v="20210105067"/>
    <n v="0"/>
    <n v="0"/>
    <n v="20"/>
    <n v="20"/>
    <n v="0"/>
    <n v="20"/>
    <n v="0"/>
    <x v="1"/>
    <s v="2021-01"/>
    <s v="2021-01"/>
    <x v="4"/>
    <n v="35000"/>
    <n v="160000"/>
  </r>
  <r>
    <s v="2021-01-05"/>
    <s v="S03"/>
    <s v="018"/>
    <s v="已离场"/>
    <x v="3"/>
    <s v="散台"/>
    <s v="K01"/>
    <s v="宴请"/>
    <m/>
    <s v="19936823804"/>
    <x v="26"/>
    <s v="国际部"/>
    <x v="4"/>
    <s v="国际朱丽婷"/>
    <s v="宴请"/>
    <m/>
    <m/>
    <s v=" 21:32"/>
    <s v=" 01:53"/>
    <s v="4小时20分"/>
    <s v="0"/>
    <m/>
    <m/>
    <m/>
    <m/>
    <n v="0"/>
    <n v="0"/>
    <n v="0"/>
    <m/>
    <m/>
    <s v="25"/>
    <m/>
    <m/>
    <n v="25"/>
    <s v="25"/>
    <s v="25"/>
    <m/>
    <m/>
    <m/>
    <s v="25"/>
    <m/>
    <m/>
    <n v="0"/>
    <m/>
    <n v="0"/>
    <n v="0"/>
    <n v="0"/>
    <n v="0"/>
    <n v="0"/>
    <m/>
    <n v="0"/>
    <m/>
    <m/>
    <n v="0"/>
    <s v="25"/>
    <m/>
    <s v="25"/>
    <s v="25"/>
    <m/>
    <s v="29"/>
    <s v="-4"/>
    <s v="-16"/>
    <m/>
    <m/>
    <m/>
    <m/>
    <m/>
    <m/>
    <s v="768"/>
    <s v="彭刚"/>
    <m/>
    <m/>
    <m/>
    <m/>
    <n v="0"/>
    <m/>
    <m/>
    <m/>
    <m/>
    <m/>
    <m/>
    <m/>
    <m/>
    <m/>
    <n v="20210105018"/>
    <n v="0"/>
    <n v="0"/>
    <n v="25"/>
    <n v="25"/>
    <n v="0"/>
    <n v="25"/>
    <n v="0"/>
    <x v="1"/>
    <s v="2021-01"/>
    <s v="2021-01"/>
    <x v="4"/>
    <n v="35000"/>
    <n v="160000"/>
  </r>
  <r>
    <s v="2021-01-05"/>
    <s v="S05"/>
    <s v="042"/>
    <s v="已离场"/>
    <x v="3"/>
    <s v="散台"/>
    <m/>
    <s v="宴请"/>
    <m/>
    <s v="19110859533"/>
    <x v="45"/>
    <s v="服务员"/>
    <x v="5"/>
    <s v="运营杨伯波"/>
    <s v="宴请"/>
    <m/>
    <m/>
    <s v=" 22:40"/>
    <s v=" 01:53"/>
    <s v="3小时13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29"/>
    <s v="-4"/>
    <s v="-16"/>
    <m/>
    <m/>
    <m/>
    <m/>
    <m/>
    <m/>
    <s v="768"/>
    <s v="彭刚"/>
    <m/>
    <m/>
    <m/>
    <m/>
    <n v="0"/>
    <m/>
    <m/>
    <m/>
    <m/>
    <m/>
    <m/>
    <m/>
    <m/>
    <m/>
    <n v="20210105042"/>
    <n v="0"/>
    <n v="0"/>
    <n v="25"/>
    <n v="25"/>
    <n v="0"/>
    <n v="25"/>
    <n v="0"/>
    <x v="1"/>
    <s v="2021-01"/>
    <s v="2021-01"/>
    <x v="5"/>
    <n v="0"/>
    <n v="35000"/>
  </r>
  <r>
    <s v="2021-01-05"/>
    <s v="S06"/>
    <s v="055"/>
    <s v="已离场"/>
    <x v="3"/>
    <s v="散台"/>
    <m/>
    <s v="宴请"/>
    <s v="杨佳颖"/>
    <s v="18722758077"/>
    <x v="5"/>
    <s v="国际部"/>
    <x v="4"/>
    <s v="国际李景松"/>
    <s v="宴请"/>
    <m/>
    <m/>
    <s v=" 23:36"/>
    <s v=" 01:54"/>
    <s v="2小时17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6"/>
    <s v="19"/>
    <s v="76"/>
    <m/>
    <m/>
    <m/>
    <m/>
    <m/>
    <m/>
    <s v="688"/>
    <s v="彭刚"/>
    <m/>
    <m/>
    <m/>
    <m/>
    <n v="0"/>
    <m/>
    <m/>
    <m/>
    <m/>
    <m/>
    <m/>
    <m/>
    <m/>
    <m/>
    <n v="20210105055"/>
    <n v="0"/>
    <n v="0"/>
    <n v="25"/>
    <n v="25"/>
    <n v="0"/>
    <n v="25"/>
    <n v="0"/>
    <x v="1"/>
    <s v="2021-01"/>
    <s v="2021-01"/>
    <x v="4"/>
    <n v="35000"/>
    <n v="160000"/>
  </r>
  <r>
    <s v="2021-01-05"/>
    <s v="S07"/>
    <s v="028"/>
    <s v="已离场"/>
    <x v="3"/>
    <s v="散台"/>
    <m/>
    <s v="宴请+消费"/>
    <m/>
    <s v="15585832231"/>
    <x v="32"/>
    <s v="销售经理"/>
    <x v="10"/>
    <s v="二部张海江"/>
    <s v="宴请+消费"/>
    <m/>
    <m/>
    <s v=" 21:49"/>
    <s v=" 01:08"/>
    <s v="3小时18分"/>
    <s v="0"/>
    <m/>
    <m/>
    <m/>
    <m/>
    <n v="0"/>
    <n v="0"/>
    <n v="0"/>
    <s v="98"/>
    <m/>
    <m/>
    <m/>
    <m/>
    <n v="98"/>
    <s v="98"/>
    <s v="98"/>
    <s v="98"/>
    <m/>
    <m/>
    <m/>
    <m/>
    <m/>
    <n v="0"/>
    <m/>
    <n v="0"/>
    <n v="0"/>
    <n v="0"/>
    <n v="0"/>
    <n v="0"/>
    <m/>
    <n v="0"/>
    <m/>
    <m/>
    <n v="0"/>
    <s v="98"/>
    <m/>
    <s v="98"/>
    <s v="98"/>
    <m/>
    <s v="58"/>
    <s v="40"/>
    <s v="40.82"/>
    <m/>
    <m/>
    <m/>
    <m/>
    <m/>
    <m/>
    <s v="768"/>
    <s v="彭刚"/>
    <m/>
    <m/>
    <m/>
    <m/>
    <n v="0"/>
    <m/>
    <m/>
    <m/>
    <m/>
    <m/>
    <m/>
    <m/>
    <m/>
    <m/>
    <n v="20210105028"/>
    <n v="0"/>
    <n v="0"/>
    <n v="98"/>
    <n v="98"/>
    <n v="0"/>
    <n v="98"/>
    <n v="0"/>
    <x v="1"/>
    <s v="2021-01"/>
    <s v="2021-01"/>
    <x v="10"/>
    <n v="60000"/>
    <n v="250000"/>
  </r>
  <r>
    <s v="2021-01-05"/>
    <s v="S08"/>
    <s v="053"/>
    <s v="已离场"/>
    <x v="3"/>
    <s v="散台"/>
    <m/>
    <s v="宴请"/>
    <m/>
    <s v="18798469824"/>
    <x v="87"/>
    <s v="销售经理"/>
    <x v="3"/>
    <s v="八部彭才江"/>
    <s v="宴请"/>
    <m/>
    <m/>
    <s v=" 23:26"/>
    <s v=" 01:54"/>
    <s v="2小时27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6"/>
    <s v="19"/>
    <s v="76"/>
    <m/>
    <m/>
    <m/>
    <m/>
    <m/>
    <m/>
    <s v="688"/>
    <s v="彭刚"/>
    <m/>
    <m/>
    <m/>
    <m/>
    <n v="0"/>
    <m/>
    <m/>
    <m/>
    <m/>
    <m/>
    <m/>
    <m/>
    <m/>
    <m/>
    <n v="20210105053"/>
    <n v="0"/>
    <n v="0"/>
    <n v="25"/>
    <n v="25"/>
    <n v="0"/>
    <n v="25"/>
    <n v="0"/>
    <x v="1"/>
    <s v="2021-01"/>
    <s v="2021-01"/>
    <x v="3"/>
    <n v="50000"/>
    <n v="210000"/>
  </r>
  <r>
    <s v="2021-01-05"/>
    <s v="S10"/>
    <s v="052"/>
    <s v="已离场"/>
    <x v="3"/>
    <s v="散台"/>
    <m/>
    <s v="宴请"/>
    <m/>
    <s v="13195289008"/>
    <x v="14"/>
    <s v="国际部"/>
    <x v="4"/>
    <s v="国际康正明"/>
    <s v="宴请"/>
    <m/>
    <m/>
    <s v=" 23:22"/>
    <s v=" 01:54"/>
    <s v="2小时31分"/>
    <s v="0"/>
    <m/>
    <m/>
    <m/>
    <m/>
    <n v="0"/>
    <n v="0"/>
    <n v="0"/>
    <s v="25"/>
    <m/>
    <m/>
    <m/>
    <m/>
    <n v="25"/>
    <s v="25"/>
    <s v="25"/>
    <m/>
    <m/>
    <m/>
    <m/>
    <s v="25"/>
    <m/>
    <n v="0"/>
    <m/>
    <n v="0"/>
    <n v="0"/>
    <n v="0"/>
    <n v="0"/>
    <n v="0"/>
    <m/>
    <n v="0"/>
    <m/>
    <m/>
    <n v="0"/>
    <s v="25"/>
    <m/>
    <s v="25"/>
    <s v="25"/>
    <m/>
    <s v="32"/>
    <s v="-7"/>
    <s v="-28"/>
    <m/>
    <m/>
    <m/>
    <m/>
    <m/>
    <m/>
    <s v="768"/>
    <s v="彭刚"/>
    <m/>
    <m/>
    <m/>
    <m/>
    <n v="0"/>
    <m/>
    <m/>
    <m/>
    <m/>
    <m/>
    <m/>
    <m/>
    <m/>
    <m/>
    <n v="20210105052"/>
    <n v="0"/>
    <n v="0"/>
    <n v="25"/>
    <n v="25"/>
    <n v="0"/>
    <n v="25"/>
    <n v="0"/>
    <x v="1"/>
    <s v="2021-01"/>
    <s v="2021-01"/>
    <x v="4"/>
    <n v="35000"/>
    <n v="160000"/>
  </r>
  <r>
    <s v="2021-01-05"/>
    <s v="S11"/>
    <s v="060"/>
    <s v="已离场"/>
    <x v="3"/>
    <s v="散台"/>
    <m/>
    <s v="宴请"/>
    <m/>
    <s v="17385896623"/>
    <x v="101"/>
    <s v="销售经理"/>
    <x v="3"/>
    <s v="八部吕涛"/>
    <s v="宴请"/>
    <m/>
    <m/>
    <s v=" 00:01"/>
    <s v=" 01:54"/>
    <s v="1小时53分"/>
    <s v="0"/>
    <m/>
    <m/>
    <m/>
    <m/>
    <n v="0"/>
    <n v="0"/>
    <n v="0"/>
    <m/>
    <s v="20"/>
    <m/>
    <m/>
    <m/>
    <n v="20"/>
    <s v="20"/>
    <s v="20"/>
    <s v="20"/>
    <m/>
    <m/>
    <m/>
    <m/>
    <m/>
    <n v="0"/>
    <m/>
    <n v="0"/>
    <n v="0"/>
    <n v="0"/>
    <n v="0"/>
    <n v="0"/>
    <m/>
    <n v="0"/>
    <m/>
    <m/>
    <n v="0"/>
    <s v="20"/>
    <m/>
    <s v="20"/>
    <s v="20"/>
    <m/>
    <s v="30"/>
    <s v="-10"/>
    <s v="-50"/>
    <m/>
    <m/>
    <m/>
    <m/>
    <m/>
    <m/>
    <s v="768"/>
    <s v="彭刚"/>
    <m/>
    <m/>
    <m/>
    <m/>
    <n v="0"/>
    <m/>
    <m/>
    <m/>
    <m/>
    <m/>
    <m/>
    <m/>
    <m/>
    <m/>
    <n v="20210105060"/>
    <n v="0"/>
    <n v="0"/>
    <n v="20"/>
    <n v="20"/>
    <n v="0"/>
    <n v="20"/>
    <n v="0"/>
    <x v="1"/>
    <s v="2021-01"/>
    <s v="2021-01"/>
    <x v="3"/>
    <n v="50000"/>
    <n v="210000"/>
  </r>
  <r>
    <s v="2021-01-05"/>
    <s v="V01"/>
    <s v="011"/>
    <s v="已离场"/>
    <x v="0"/>
    <s v="卡座"/>
    <s v="V02(联)"/>
    <s v="消费台"/>
    <s v="罗洁"/>
    <s v="17678980280"/>
    <x v="42"/>
    <s v="市场部"/>
    <x v="16"/>
    <s v="市场曹梦倩"/>
    <m/>
    <m/>
    <m/>
    <s v=" 20:55"/>
    <s v=" 01:58"/>
    <s v="5小时3分"/>
    <s v="0"/>
    <m/>
    <m/>
    <m/>
    <s v="200"/>
    <n v="0"/>
    <n v="200"/>
    <n v="0"/>
    <s v="1200"/>
    <s v="40"/>
    <m/>
    <m/>
    <m/>
    <n v="1240"/>
    <s v="1440"/>
    <s v="1440"/>
    <s v="240"/>
    <m/>
    <m/>
    <m/>
    <m/>
    <m/>
    <n v="0"/>
    <m/>
    <n v="0"/>
    <n v="0"/>
    <n v="0"/>
    <n v="0"/>
    <n v="0"/>
    <m/>
    <n v="0"/>
    <m/>
    <s v="1200"/>
    <n v="0"/>
    <s v="1440"/>
    <m/>
    <s v="1240"/>
    <s v="1240"/>
    <s v="1200"/>
    <s v="256"/>
    <s v="1184"/>
    <s v="82.22"/>
    <m/>
    <m/>
    <m/>
    <m/>
    <m/>
    <m/>
    <s v="728"/>
    <s v="收银刘美英,李文,市场刘鑫"/>
    <m/>
    <m/>
    <m/>
    <m/>
    <n v="0"/>
    <m/>
    <m/>
    <m/>
    <m/>
    <m/>
    <s v="29"/>
    <m/>
    <s v="10"/>
    <m/>
    <n v="20210105011"/>
    <n v="0"/>
    <n v="0"/>
    <n v="1240"/>
    <n v="1240"/>
    <n v="200"/>
    <n v="1440"/>
    <n v="0"/>
    <x v="1"/>
    <s v="2021-01"/>
    <s v="2021-01"/>
    <x v="16"/>
    <n v="20000"/>
    <n v="60000"/>
  </r>
  <r>
    <s v="2021-01-05"/>
    <s v="V05"/>
    <s v="030"/>
    <s v="已离场"/>
    <x v="0"/>
    <s v="卡座"/>
    <s v="V06(联)"/>
    <s v="消费台"/>
    <s v="文移恒"/>
    <s v="18084128900"/>
    <x v="61"/>
    <s v="销售经理"/>
    <x v="15"/>
    <s v="一部李成"/>
    <m/>
    <m/>
    <m/>
    <s v=" 21:55"/>
    <s v=" 01:58"/>
    <s v="4小时3分"/>
    <s v="0"/>
    <s v="200"/>
    <m/>
    <m/>
    <s v="200"/>
    <n v="0"/>
    <n v="400"/>
    <n v="0"/>
    <s v="10840"/>
    <s v="80"/>
    <m/>
    <m/>
    <m/>
    <n v="10920"/>
    <s v="11320"/>
    <s v="11320"/>
    <m/>
    <s v="100"/>
    <m/>
    <m/>
    <m/>
    <m/>
    <n v="0"/>
    <m/>
    <n v="0"/>
    <n v="0"/>
    <n v="0"/>
    <n v="0"/>
    <n v="0"/>
    <m/>
    <n v="0"/>
    <m/>
    <s v="11220"/>
    <n v="0"/>
    <s v="11320"/>
    <s v="400"/>
    <s v="10520"/>
    <s v="10520"/>
    <s v="10920"/>
    <s v="1413"/>
    <s v="9907"/>
    <s v="87.52"/>
    <m/>
    <m/>
    <m/>
    <m/>
    <m/>
    <m/>
    <s v="10779"/>
    <s v="收银刘美英"/>
    <m/>
    <m/>
    <m/>
    <m/>
    <n v="0"/>
    <m/>
    <m/>
    <m/>
    <m/>
    <m/>
    <s v="16"/>
    <m/>
    <s v="14"/>
    <m/>
    <n v="20210105030"/>
    <n v="0"/>
    <n v="400"/>
    <n v="10520"/>
    <n v="10920"/>
    <n v="400"/>
    <n v="11320"/>
    <n v="0"/>
    <x v="1"/>
    <s v="2021-01"/>
    <s v="2021-01"/>
    <x v="15"/>
    <n v="60000"/>
    <n v="210000"/>
  </r>
  <r>
    <s v="2021-01-05"/>
    <s v="V07"/>
    <s v="035"/>
    <s v="已离场"/>
    <x v="0"/>
    <s v="卡座"/>
    <m/>
    <s v="商家卡"/>
    <m/>
    <s v="15508580860"/>
    <x v="42"/>
    <s v="市场部"/>
    <x v="16"/>
    <s v="市场曹梦倩"/>
    <s v="商家卡"/>
    <m/>
    <m/>
    <s v=" 22:19"/>
    <s v=" 01:58"/>
    <s v="3小时38分"/>
    <s v="0"/>
    <m/>
    <m/>
    <m/>
    <s v="100"/>
    <n v="1280"/>
    <n v="1380"/>
    <n v="0"/>
    <s v="788"/>
    <m/>
    <m/>
    <m/>
    <m/>
    <n v="788"/>
    <s v="2168"/>
    <s v="2168"/>
    <m/>
    <s v="200"/>
    <m/>
    <m/>
    <m/>
    <s v="1280"/>
    <n v="0"/>
    <s v="688"/>
    <n v="0"/>
    <n v="0"/>
    <n v="0"/>
    <n v="0"/>
    <n v="0"/>
    <m/>
    <n v="0"/>
    <m/>
    <m/>
    <n v="0"/>
    <s v="2168"/>
    <m/>
    <s v="788"/>
    <s v="788"/>
    <m/>
    <s v="210"/>
    <s v="1958"/>
    <s v="90.31"/>
    <m/>
    <m/>
    <m/>
    <m/>
    <m/>
    <m/>
    <m/>
    <m/>
    <m/>
    <m/>
    <m/>
    <m/>
    <n v="0"/>
    <m/>
    <m/>
    <m/>
    <m/>
    <m/>
    <s v="1"/>
    <m/>
    <m/>
    <m/>
    <n v="20210105035"/>
    <n v="0"/>
    <n v="0"/>
    <n v="788"/>
    <n v="788"/>
    <n v="100"/>
    <n v="888"/>
    <n v="0"/>
    <x v="1"/>
    <s v="2021-01"/>
    <s v="2021-01"/>
    <x v="16"/>
    <n v="20000"/>
    <n v="60000"/>
  </r>
  <r>
    <s v="2021-01-05"/>
    <s v="V08"/>
    <s v="048"/>
    <s v="已离场"/>
    <x v="0"/>
    <s v="卡座"/>
    <m/>
    <s v="消费台"/>
    <s v="姚瑞"/>
    <s v="18257910478"/>
    <x v="81"/>
    <s v="销售副总"/>
    <x v="2"/>
    <s v="六部许鹏"/>
    <m/>
    <m/>
    <m/>
    <s v=" 23:11"/>
    <s v=" 01:52"/>
    <s v="2小时40分"/>
    <s v="0"/>
    <s v="200"/>
    <m/>
    <m/>
    <s v="100"/>
    <n v="0"/>
    <n v="300"/>
    <n v="0"/>
    <s v="200"/>
    <s v="40"/>
    <m/>
    <m/>
    <m/>
    <n v="240"/>
    <s v="540"/>
    <s v="540"/>
    <s v="540"/>
    <m/>
    <m/>
    <m/>
    <m/>
    <m/>
    <n v="0"/>
    <m/>
    <n v="0"/>
    <n v="0"/>
    <n v="0"/>
    <n v="0"/>
    <n v="0"/>
    <m/>
    <n v="0"/>
    <m/>
    <m/>
    <n v="0"/>
    <s v="540"/>
    <m/>
    <s v="240"/>
    <s v="240"/>
    <m/>
    <s v="458"/>
    <s v="82"/>
    <s v="15.19"/>
    <m/>
    <m/>
    <m/>
    <m/>
    <m/>
    <m/>
    <s v="2860"/>
    <s v="收银刘美英"/>
    <m/>
    <m/>
    <m/>
    <m/>
    <n v="0"/>
    <m/>
    <m/>
    <m/>
    <m/>
    <m/>
    <s v="11"/>
    <m/>
    <s v="13"/>
    <m/>
    <n v="20210105048"/>
    <n v="0"/>
    <n v="0"/>
    <n v="240"/>
    <n v="240"/>
    <n v="300"/>
    <n v="540"/>
    <n v="0"/>
    <x v="1"/>
    <s v="2021-01"/>
    <s v="2021-01"/>
    <x v="2"/>
    <n v="0"/>
    <n v="0"/>
  </r>
  <r>
    <s v="2021-01-05"/>
    <s v="V09"/>
    <s v="017"/>
    <s v="已离场"/>
    <x v="0"/>
    <s v="卡座"/>
    <s v="V08"/>
    <s v="消费台"/>
    <s v="刘开成"/>
    <s v="13658583613"/>
    <x v="81"/>
    <s v="销售副总"/>
    <x v="2"/>
    <s v="六部许鹏"/>
    <s v="钻石"/>
    <m/>
    <m/>
    <s v=" 21:26"/>
    <s v=" 01:52"/>
    <s v="4小时26分"/>
    <s v="0"/>
    <m/>
    <m/>
    <m/>
    <s v="200"/>
    <n v="0"/>
    <n v="200"/>
    <n v="0"/>
    <m/>
    <s v="20"/>
    <m/>
    <m/>
    <m/>
    <n v="20"/>
    <s v="220"/>
    <s v="220"/>
    <s v="220"/>
    <m/>
    <m/>
    <m/>
    <m/>
    <m/>
    <n v="0"/>
    <m/>
    <n v="0"/>
    <n v="0"/>
    <n v="0"/>
    <n v="0"/>
    <n v="0"/>
    <m/>
    <n v="0"/>
    <m/>
    <m/>
    <n v="0"/>
    <s v="220"/>
    <m/>
    <s v="20"/>
    <s v="20"/>
    <m/>
    <s v="339"/>
    <s v="-119"/>
    <s v="-54.09"/>
    <m/>
    <m/>
    <m/>
    <m/>
    <m/>
    <m/>
    <s v="2999"/>
    <s v="六部孙浩,收银刘美英"/>
    <m/>
    <m/>
    <m/>
    <m/>
    <n v="0"/>
    <m/>
    <m/>
    <m/>
    <m/>
    <m/>
    <s v="16"/>
    <m/>
    <s v="27"/>
    <m/>
    <n v="20210105017"/>
    <n v="0"/>
    <n v="0"/>
    <n v="20"/>
    <n v="20"/>
    <n v="200"/>
    <n v="220"/>
    <n v="0"/>
    <x v="1"/>
    <s v="2021-01"/>
    <s v="2021-01"/>
    <x v="2"/>
    <n v="0"/>
    <n v="0"/>
  </r>
  <r>
    <s v="2021-01-05"/>
    <s v="V10"/>
    <s v="015"/>
    <s v="已离场"/>
    <x v="0"/>
    <s v="卡座"/>
    <s v="V11(联)"/>
    <s v="消费台"/>
    <m/>
    <s v="13150108676"/>
    <x v="10"/>
    <s v="资源部"/>
    <x v="8"/>
    <s v="夏庭云"/>
    <m/>
    <m/>
    <m/>
    <s v=" 21:17"/>
    <s v=" 01:58"/>
    <s v="4小时41分"/>
    <s v="0"/>
    <m/>
    <m/>
    <m/>
    <s v="200"/>
    <n v="0"/>
    <n v="200"/>
    <n v="100"/>
    <s v="1200"/>
    <m/>
    <m/>
    <m/>
    <m/>
    <n v="1300"/>
    <s v="1500"/>
    <s v="1500"/>
    <s v="1400"/>
    <m/>
    <m/>
    <s v="100"/>
    <m/>
    <m/>
    <n v="0"/>
    <m/>
    <n v="0"/>
    <n v="0"/>
    <n v="0"/>
    <n v="0"/>
    <n v="0"/>
    <m/>
    <n v="0"/>
    <m/>
    <m/>
    <n v="0"/>
    <s v="1500"/>
    <m/>
    <s v="1300"/>
    <s v="1300"/>
    <m/>
    <s v="231"/>
    <s v="1269"/>
    <s v="84.60"/>
    <m/>
    <m/>
    <m/>
    <m/>
    <m/>
    <m/>
    <s v="63"/>
    <s v="杨雅琪"/>
    <m/>
    <m/>
    <m/>
    <m/>
    <n v="0"/>
    <m/>
    <m/>
    <m/>
    <m/>
    <m/>
    <m/>
    <m/>
    <s v="8"/>
    <m/>
    <n v="20210105015"/>
    <n v="0"/>
    <n v="0"/>
    <n v="1200"/>
    <n v="1200"/>
    <n v="300"/>
    <n v="1500"/>
    <n v="0"/>
    <x v="1"/>
    <s v="2021-01"/>
    <s v="2021-01"/>
    <x v="8"/>
    <n v="60000"/>
    <n v="300000"/>
  </r>
  <r>
    <s v="2021-01-05"/>
    <s v="V12"/>
    <s v="051"/>
    <s v="已离场"/>
    <x v="0"/>
    <s v="卡座"/>
    <s v="V03"/>
    <s v="消费台"/>
    <s v="林特玉"/>
    <s v="17347386932"/>
    <x v="51"/>
    <s v="销售经理"/>
    <x v="13"/>
    <s v="先锋-聂登雄"/>
    <m/>
    <m/>
    <m/>
    <s v=" 23:14"/>
    <s v=" 01:59"/>
    <s v="2小时44分"/>
    <s v="0"/>
    <m/>
    <m/>
    <m/>
    <s v="100"/>
    <n v="0"/>
    <n v="100"/>
    <n v="0"/>
    <s v="1200"/>
    <m/>
    <m/>
    <s v="100"/>
    <m/>
    <n v="1300"/>
    <s v="1400"/>
    <s v="1400"/>
    <s v="100"/>
    <m/>
    <m/>
    <s v="100"/>
    <m/>
    <m/>
    <n v="0"/>
    <m/>
    <n v="0"/>
    <n v="0"/>
    <n v="0"/>
    <n v="0"/>
    <n v="0"/>
    <m/>
    <n v="0"/>
    <m/>
    <s v="1200"/>
    <n v="0"/>
    <s v="1400"/>
    <m/>
    <s v="1300"/>
    <s v="1300"/>
    <s v="1200"/>
    <s v="156"/>
    <s v="1244"/>
    <s v="88.86"/>
    <m/>
    <m/>
    <m/>
    <m/>
    <m/>
    <m/>
    <s v="580"/>
    <s v="收银刘美英"/>
    <m/>
    <m/>
    <m/>
    <m/>
    <n v="0"/>
    <m/>
    <m/>
    <m/>
    <m/>
    <m/>
    <m/>
    <m/>
    <m/>
    <m/>
    <n v="20210105051"/>
    <n v="25"/>
    <n v="0"/>
    <n v="1275"/>
    <n v="1300"/>
    <n v="100"/>
    <n v="1400"/>
    <n v="0"/>
    <x v="1"/>
    <s v="2021-01"/>
    <s v="2021-01"/>
    <x v="13"/>
    <n v="60000"/>
    <n v="220000"/>
  </r>
  <r>
    <s v="2021-01-05"/>
    <s v="V13"/>
    <s v="038"/>
    <s v="已离场"/>
    <x v="0"/>
    <s v="卡座"/>
    <s v="V15(联)"/>
    <s v="宴请+消费"/>
    <s v="杨杰"/>
    <s v="13195280505"/>
    <x v="29"/>
    <s v="国际部"/>
    <x v="4"/>
    <s v="国际王正忠"/>
    <s v="宴请+消费"/>
    <m/>
    <m/>
    <s v=" 22:30"/>
    <s v=" 01:44"/>
    <s v="3小时14分"/>
    <s v="0"/>
    <m/>
    <m/>
    <m/>
    <s v="200"/>
    <n v="0"/>
    <n v="200"/>
    <n v="0"/>
    <s v="1988"/>
    <s v="40"/>
    <m/>
    <m/>
    <m/>
    <n v="2028"/>
    <s v="2228"/>
    <s v="2228"/>
    <s v="120"/>
    <s v="120"/>
    <m/>
    <m/>
    <m/>
    <m/>
    <n v="0"/>
    <s v="788"/>
    <n v="0"/>
    <n v="0"/>
    <n v="0"/>
    <n v="0"/>
    <n v="0"/>
    <m/>
    <n v="0"/>
    <m/>
    <s v="1200"/>
    <n v="0"/>
    <s v="2228"/>
    <m/>
    <s v="2028"/>
    <s v="2028"/>
    <s v="1200"/>
    <s v="305"/>
    <s v="1923"/>
    <s v="86.31"/>
    <m/>
    <m/>
    <m/>
    <m/>
    <m/>
    <m/>
    <s v="1511"/>
    <s v="收银刘美英,彭刚,国际杨菊"/>
    <m/>
    <m/>
    <m/>
    <m/>
    <n v="0"/>
    <m/>
    <m/>
    <m/>
    <m/>
    <m/>
    <s v="9"/>
    <m/>
    <m/>
    <m/>
    <n v="20210105038"/>
    <n v="0"/>
    <n v="0"/>
    <n v="2028"/>
    <n v="2028"/>
    <n v="200"/>
    <n v="2228"/>
    <n v="0"/>
    <x v="1"/>
    <s v="2021-01"/>
    <s v="2021-01"/>
    <x v="4"/>
    <n v="35000"/>
    <n v="160000"/>
  </r>
  <r>
    <s v="2021-01-05"/>
    <s v="V16"/>
    <s v="045"/>
    <s v="已离场"/>
    <x v="0"/>
    <s v="卡座"/>
    <s v="V15"/>
    <s v="自来客"/>
    <s v="阿伟"/>
    <s v="18685826668"/>
    <x v="0"/>
    <s v="自来客"/>
    <x v="0"/>
    <s v="自来客"/>
    <m/>
    <m/>
    <m/>
    <s v=" 22:56"/>
    <s v=" 01:25"/>
    <s v="2小时28分"/>
    <s v="0"/>
    <m/>
    <m/>
    <m/>
    <s v="100"/>
    <n v="0"/>
    <n v="100"/>
    <n v="0"/>
    <s v="588"/>
    <m/>
    <m/>
    <m/>
    <m/>
    <n v="588"/>
    <s v="688"/>
    <s v="688"/>
    <s v="688"/>
    <m/>
    <m/>
    <m/>
    <m/>
    <m/>
    <n v="0"/>
    <m/>
    <n v="0"/>
    <n v="0"/>
    <n v="0"/>
    <n v="0"/>
    <n v="0"/>
    <m/>
    <n v="0"/>
    <m/>
    <m/>
    <n v="0"/>
    <s v="688"/>
    <m/>
    <s v="588"/>
    <s v="588"/>
    <m/>
    <s v="159"/>
    <s v="529"/>
    <s v="76.89"/>
    <m/>
    <m/>
    <m/>
    <m/>
    <m/>
    <m/>
    <s v="939"/>
    <s v="收银刘美英"/>
    <m/>
    <m/>
    <m/>
    <m/>
    <n v="0"/>
    <m/>
    <m/>
    <m/>
    <m/>
    <m/>
    <s v="1"/>
    <m/>
    <m/>
    <m/>
    <n v="20210105045"/>
    <n v="0"/>
    <n v="0"/>
    <n v="588"/>
    <n v="588"/>
    <n v="100"/>
    <n v="688"/>
    <n v="0"/>
    <x v="1"/>
    <s v="2021-01"/>
    <s v="2021-01"/>
    <x v="0"/>
    <n v="0"/>
    <n v="0"/>
  </r>
  <r>
    <s v="2021-01-05"/>
    <s v="V17"/>
    <s v="014"/>
    <s v="已离场"/>
    <x v="0"/>
    <s v="卡座"/>
    <s v="V18(联)"/>
    <s v="消费台"/>
    <m/>
    <s v="17588584321"/>
    <x v="81"/>
    <s v="销售副总"/>
    <x v="2"/>
    <s v="六部许鹏"/>
    <m/>
    <m/>
    <m/>
    <s v=" 21:16"/>
    <s v=" 00:49"/>
    <s v="3小时33分"/>
    <s v="0"/>
    <m/>
    <m/>
    <s v="300"/>
    <s v="200"/>
    <n v="0"/>
    <n v="500"/>
    <n v="0"/>
    <s v="2340"/>
    <s v="20"/>
    <m/>
    <s v="300"/>
    <m/>
    <n v="2660"/>
    <s v="3160"/>
    <s v="3160"/>
    <s v="520"/>
    <s v="300"/>
    <m/>
    <m/>
    <m/>
    <m/>
    <n v="2340"/>
    <m/>
    <n v="0"/>
    <n v="0"/>
    <n v="0"/>
    <n v="0"/>
    <n v="0"/>
    <m/>
    <n v="0"/>
    <m/>
    <m/>
    <n v="0"/>
    <s v="3160"/>
    <s v="90"/>
    <s v="320"/>
    <s v="2570"/>
    <m/>
    <s v="572"/>
    <s v="2588"/>
    <s v="81.90"/>
    <m/>
    <m/>
    <m/>
    <m/>
    <m/>
    <m/>
    <s v="13099"/>
    <s v="收银刘美英"/>
    <m/>
    <m/>
    <m/>
    <m/>
    <n v="0"/>
    <m/>
    <m/>
    <m/>
    <m/>
    <m/>
    <s v="17"/>
    <m/>
    <s v="25"/>
    <m/>
    <n v="20210105014"/>
    <n v="75"/>
    <n v="0"/>
    <n v="245"/>
    <n v="320"/>
    <n v="500"/>
    <n v="820"/>
    <n v="0"/>
    <x v="1"/>
    <s v="2021-01"/>
    <s v="2021-01"/>
    <x v="2"/>
    <n v="0"/>
    <n v="0"/>
  </r>
  <r>
    <s v="2021-01-05"/>
    <s v="V19"/>
    <s v="058"/>
    <s v="已离场"/>
    <x v="0"/>
    <s v="卡座"/>
    <m/>
    <s v="自来客"/>
    <s v="杨彬"/>
    <s v="13133856026"/>
    <x v="0"/>
    <s v="自来客"/>
    <x v="0"/>
    <s v="自来客"/>
    <s v="龙慧  七部维护"/>
    <m/>
    <m/>
    <s v=" 23:54"/>
    <s v=" 01:44"/>
    <s v="1小时49分"/>
    <s v="0"/>
    <m/>
    <m/>
    <m/>
    <s v="100"/>
    <n v="0"/>
    <n v="100"/>
    <n v="0"/>
    <s v="1200"/>
    <m/>
    <m/>
    <m/>
    <m/>
    <n v="1200"/>
    <s v="1300"/>
    <s v="1300"/>
    <s v="100"/>
    <m/>
    <m/>
    <m/>
    <m/>
    <m/>
    <n v="0"/>
    <m/>
    <n v="0"/>
    <n v="0"/>
    <n v="0"/>
    <n v="0"/>
    <n v="0"/>
    <m/>
    <n v="0"/>
    <m/>
    <s v="1200"/>
    <n v="0"/>
    <s v="1300"/>
    <m/>
    <s v="1200"/>
    <s v="1200"/>
    <s v="1200"/>
    <s v="147"/>
    <s v="1153"/>
    <s v="88.69"/>
    <m/>
    <m/>
    <m/>
    <m/>
    <m/>
    <m/>
    <s v="580"/>
    <s v="收银刘美英"/>
    <m/>
    <m/>
    <m/>
    <m/>
    <n v="0"/>
    <m/>
    <m/>
    <m/>
    <m/>
    <m/>
    <s v="28"/>
    <m/>
    <m/>
    <m/>
    <n v="20210105058"/>
    <n v="0"/>
    <n v="0"/>
    <n v="1200"/>
    <n v="1200"/>
    <n v="100"/>
    <n v="1300"/>
    <n v="0"/>
    <x v="1"/>
    <s v="2021-01"/>
    <s v="2021-01"/>
    <x v="0"/>
    <n v="0"/>
    <n v="0"/>
  </r>
  <r>
    <s v="2021-01-05"/>
    <s v="V20"/>
    <s v="031"/>
    <s v="已离场"/>
    <x v="0"/>
    <s v="卡座"/>
    <s v="V22(联)"/>
    <s v="消费台"/>
    <s v="小波波"/>
    <s v="13096813544"/>
    <x v="51"/>
    <s v="销售经理"/>
    <x v="13"/>
    <s v="先锋-聂登雄"/>
    <m/>
    <m/>
    <m/>
    <s v=" 21:55"/>
    <s v=" 00:59"/>
    <s v="3小时3分"/>
    <s v="0"/>
    <s v="988"/>
    <m/>
    <s v="600"/>
    <s v="300"/>
    <n v="0"/>
    <n v="1888"/>
    <n v="0"/>
    <s v="3200"/>
    <s v="100"/>
    <m/>
    <m/>
    <m/>
    <n v="3300"/>
    <s v="5188"/>
    <s v="5188"/>
    <s v="2188"/>
    <m/>
    <m/>
    <m/>
    <m/>
    <m/>
    <n v="0"/>
    <m/>
    <n v="0"/>
    <n v="0"/>
    <n v="0"/>
    <n v="0"/>
    <n v="0"/>
    <m/>
    <n v="0"/>
    <m/>
    <s v="3000"/>
    <n v="0"/>
    <s v="5188"/>
    <m/>
    <s v="4188"/>
    <s v="4188"/>
    <s v="3000"/>
    <s v="817"/>
    <s v="4371"/>
    <s v="84.25"/>
    <m/>
    <m/>
    <m/>
    <m/>
    <m/>
    <m/>
    <s v="1984"/>
    <s v="收银刘美英,李文"/>
    <m/>
    <m/>
    <m/>
    <m/>
    <n v="0"/>
    <m/>
    <m/>
    <m/>
    <m/>
    <m/>
    <s v="2"/>
    <m/>
    <s v="9"/>
    <m/>
    <n v="20210105031"/>
    <n v="0"/>
    <n v="0"/>
    <n v="3300"/>
    <n v="3300"/>
    <n v="1888"/>
    <n v="5188"/>
    <n v="0"/>
    <x v="1"/>
    <s v="2021-01"/>
    <s v="2021-01"/>
    <x v="13"/>
    <n v="60000"/>
    <n v="220000"/>
  </r>
  <r>
    <s v="2021-01-05"/>
    <s v="V25"/>
    <s v="062"/>
    <s v="已离场"/>
    <x v="0"/>
    <s v="卡座"/>
    <s v="K21"/>
    <s v="消费台"/>
    <s v="梁帅"/>
    <s v="17608587775"/>
    <x v="37"/>
    <s v="销售经理"/>
    <x v="14"/>
    <s v="七部邓懿娜"/>
    <m/>
    <m/>
    <m/>
    <s v=" 00:20"/>
    <s v=" 01:55"/>
    <s v="1小时35分"/>
    <s v="0"/>
    <m/>
    <m/>
    <m/>
    <s v="100"/>
    <n v="0"/>
    <n v="100"/>
    <n v="0"/>
    <s v="25"/>
    <s v="20"/>
    <m/>
    <m/>
    <m/>
    <n v="45"/>
    <s v="145"/>
    <s v="145"/>
    <m/>
    <s v="145"/>
    <m/>
    <m/>
    <m/>
    <m/>
    <n v="0"/>
    <m/>
    <n v="0"/>
    <n v="0"/>
    <n v="0"/>
    <n v="0"/>
    <n v="0"/>
    <m/>
    <n v="0"/>
    <m/>
    <m/>
    <n v="0"/>
    <s v="145"/>
    <m/>
    <s v="45"/>
    <s v="45"/>
    <m/>
    <s v="270"/>
    <s v="-125"/>
    <s v="-86.21"/>
    <m/>
    <m/>
    <m/>
    <m/>
    <m/>
    <m/>
    <s v="6912"/>
    <s v="收银刘美英"/>
    <m/>
    <m/>
    <m/>
    <m/>
    <n v="0"/>
    <m/>
    <m/>
    <m/>
    <m/>
    <m/>
    <s v="34"/>
    <m/>
    <s v="27"/>
    <m/>
    <n v="20210105062"/>
    <n v="0"/>
    <n v="0"/>
    <n v="45"/>
    <n v="45"/>
    <n v="100"/>
    <n v="145"/>
    <n v="0"/>
    <x v="1"/>
    <s v="2021-01"/>
    <s v="2021-01"/>
    <x v="14"/>
    <n v="60000"/>
    <n v="300000"/>
  </r>
  <r>
    <s v="2021-01-05"/>
    <s v="外卖台"/>
    <s v="001"/>
    <s v="已离场"/>
    <x v="4"/>
    <s v="其他"/>
    <m/>
    <s v="消费台"/>
    <m/>
    <m/>
    <x v="16"/>
    <m/>
    <x v="12"/>
    <m/>
    <m/>
    <m/>
    <m/>
    <s v=" 17:41"/>
    <s v=" 02:11"/>
    <s v="8小时30分"/>
    <s v="0"/>
    <s v="1768"/>
    <s v="120"/>
    <m/>
    <m/>
    <n v="0"/>
    <n v="1888"/>
    <n v="0"/>
    <s v="100"/>
    <m/>
    <m/>
    <m/>
    <m/>
    <n v="100"/>
    <s v="1988"/>
    <s v="1988"/>
    <s v="1674"/>
    <s v="200"/>
    <m/>
    <s v="14"/>
    <s v="100"/>
    <m/>
    <n v="0"/>
    <m/>
    <n v="0"/>
    <n v="0"/>
    <n v="0"/>
    <n v="0"/>
    <n v="0"/>
    <m/>
    <n v="0"/>
    <m/>
    <m/>
    <n v="0"/>
    <s v="1988"/>
    <m/>
    <s v="100"/>
    <s v="100"/>
    <m/>
    <s v="2302"/>
    <s v="-314"/>
    <s v="-15.79"/>
    <s v="9000"/>
    <s v="1200"/>
    <m/>
    <s v="800"/>
    <m/>
    <m/>
    <s v="15360"/>
    <s v="彭刚,收银刘美英"/>
    <m/>
    <m/>
    <m/>
    <m/>
    <n v="0"/>
    <m/>
    <m/>
    <m/>
    <m/>
    <m/>
    <s v="2"/>
    <m/>
    <m/>
    <m/>
    <n v="20210105001"/>
    <n v="0"/>
    <n v="0"/>
    <n v="100"/>
    <n v="100"/>
    <n v="1888"/>
    <n v="1988"/>
    <n v="0"/>
    <x v="1"/>
    <s v="2021-01"/>
    <s v="2021-01"/>
    <x v="12"/>
    <n v="0"/>
    <n v="0"/>
  </r>
  <r>
    <s v="2021-01-05"/>
    <s v="空降2"/>
    <s v="068"/>
    <s v="已离场"/>
    <x v="5"/>
    <s v="空降"/>
    <m/>
    <s v="预定"/>
    <m/>
    <m/>
    <x v="102"/>
    <s v="销售经理"/>
    <x v="6"/>
    <s v="独立2-王凤"/>
    <m/>
    <m/>
    <m/>
    <s v=" 01:18"/>
    <s v=" 01:55"/>
    <s v="0小时36分"/>
    <s v="0"/>
    <m/>
    <m/>
    <m/>
    <m/>
    <n v="0"/>
    <n v="0"/>
    <n v="0"/>
    <s v="398"/>
    <m/>
    <m/>
    <m/>
    <m/>
    <n v="398"/>
    <s v="398"/>
    <s v="398"/>
    <s v="398"/>
    <m/>
    <m/>
    <m/>
    <m/>
    <m/>
    <n v="0"/>
    <m/>
    <n v="0"/>
    <n v="0"/>
    <n v="0"/>
    <n v="0"/>
    <n v="0"/>
    <m/>
    <n v="0"/>
    <m/>
    <m/>
    <n v="0"/>
    <s v="398"/>
    <m/>
    <s v="398"/>
    <s v="398"/>
    <m/>
    <s v="8"/>
    <s v="390"/>
    <s v="97.99"/>
    <m/>
    <m/>
    <m/>
    <m/>
    <m/>
    <m/>
    <m/>
    <m/>
    <m/>
    <m/>
    <m/>
    <m/>
    <n v="0"/>
    <m/>
    <m/>
    <m/>
    <m/>
    <m/>
    <s v="16"/>
    <m/>
    <m/>
    <m/>
    <n v="20210105068"/>
    <n v="0"/>
    <n v="0"/>
    <n v="398"/>
    <n v="398"/>
    <n v="0"/>
    <n v="398"/>
    <n v="0"/>
    <x v="1"/>
    <s v="2021-01"/>
    <s v="2021-01"/>
    <x v="6"/>
    <n v="70000"/>
    <n v="300000"/>
  </r>
  <r>
    <s v="2021-01-05"/>
    <s v="空降房1"/>
    <s v="061"/>
    <s v="已离场"/>
    <x v="5"/>
    <s v="空降"/>
    <m/>
    <s v="消费台"/>
    <m/>
    <m/>
    <x v="9"/>
    <s v="销售经理"/>
    <x v="7"/>
    <s v="九部王成林"/>
    <m/>
    <m/>
    <m/>
    <s v=" 00:11"/>
    <s v=" 01:54"/>
    <s v="1小时43分"/>
    <s v="0"/>
    <m/>
    <m/>
    <m/>
    <m/>
    <n v="0"/>
    <n v="0"/>
    <n v="0"/>
    <s v="398"/>
    <m/>
    <m/>
    <m/>
    <m/>
    <n v="398"/>
    <s v="398"/>
    <s v="398"/>
    <s v="398"/>
    <m/>
    <m/>
    <m/>
    <m/>
    <m/>
    <n v="0"/>
    <m/>
    <n v="0"/>
    <n v="0"/>
    <n v="0"/>
    <n v="0"/>
    <n v="0"/>
    <m/>
    <n v="0"/>
    <m/>
    <m/>
    <n v="0"/>
    <s v="398"/>
    <m/>
    <s v="398"/>
    <s v="398"/>
    <m/>
    <s v="8"/>
    <s v="390"/>
    <s v="97.99"/>
    <m/>
    <m/>
    <m/>
    <m/>
    <m/>
    <m/>
    <m/>
    <m/>
    <m/>
    <m/>
    <m/>
    <m/>
    <n v="0"/>
    <m/>
    <m/>
    <m/>
    <m/>
    <m/>
    <s v="16"/>
    <m/>
    <m/>
    <m/>
    <n v="20210105061"/>
    <n v="0"/>
    <n v="0"/>
    <n v="398"/>
    <n v="398"/>
    <n v="0"/>
    <n v="398"/>
    <n v="0"/>
    <x v="1"/>
    <s v="2021-01"/>
    <s v="2021-01"/>
    <x v="7"/>
    <n v="40000"/>
    <n v="200000"/>
  </r>
  <r>
    <s v="2021-01-06"/>
    <s v="K01"/>
    <s v="056"/>
    <s v="已离场"/>
    <x v="1"/>
    <s v="卡座"/>
    <m/>
    <s v="宴请"/>
    <m/>
    <s v="16608581031"/>
    <x v="10"/>
    <s v="资源部"/>
    <x v="8"/>
    <s v="夏庭云"/>
    <s v="宴请"/>
    <m/>
    <m/>
    <s v=" 23:39"/>
    <s v=" 01:57"/>
    <s v="2小时17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29"/>
    <s v="359"/>
    <s v="73.57"/>
    <m/>
    <m/>
    <m/>
    <m/>
    <m/>
    <m/>
    <m/>
    <m/>
    <m/>
    <m/>
    <m/>
    <m/>
    <n v="0"/>
    <m/>
    <m/>
    <m/>
    <m/>
    <m/>
    <m/>
    <m/>
    <m/>
    <m/>
    <n v="20210106056"/>
    <n v="0"/>
    <n v="0"/>
    <n v="0"/>
    <n v="0"/>
    <n v="100"/>
    <n v="100"/>
    <n v="0"/>
    <x v="1"/>
    <s v="2021-01"/>
    <s v="2021-01"/>
    <x v="8"/>
    <n v="60000"/>
    <n v="300000"/>
  </r>
  <r>
    <s v="2021-01-06"/>
    <s v="K02"/>
    <s v="042"/>
    <s v="已离场"/>
    <x v="1"/>
    <s v="卡座"/>
    <m/>
    <s v="宴请"/>
    <m/>
    <s v="18786757164"/>
    <x v="52"/>
    <s v="销售经理"/>
    <x v="6"/>
    <s v="独立韩胜"/>
    <s v="宴请"/>
    <m/>
    <m/>
    <s v=" 22:36"/>
    <s v=" 01:57"/>
    <s v="3小时20分"/>
    <s v="0"/>
    <m/>
    <m/>
    <m/>
    <s v="100"/>
    <n v="0"/>
    <n v="100"/>
    <n v="0"/>
    <s v="688"/>
    <s v="20"/>
    <m/>
    <m/>
    <s v="388"/>
    <n v="1096"/>
    <s v="1196"/>
    <s v="1196"/>
    <s v="708"/>
    <m/>
    <m/>
    <s v="100"/>
    <m/>
    <m/>
    <n v="0"/>
    <m/>
    <n v="0"/>
    <n v="0"/>
    <n v="388"/>
    <n v="0"/>
    <n v="0"/>
    <m/>
    <n v="0"/>
    <m/>
    <m/>
    <n v="0"/>
    <s v="1196"/>
    <m/>
    <s v="708"/>
    <s v="1096"/>
    <m/>
    <s v="170"/>
    <s v="1026"/>
    <s v="85.79"/>
    <m/>
    <m/>
    <m/>
    <m/>
    <m/>
    <m/>
    <m/>
    <m/>
    <m/>
    <m/>
    <m/>
    <m/>
    <n v="0"/>
    <m/>
    <m/>
    <m/>
    <m/>
    <m/>
    <m/>
    <m/>
    <m/>
    <m/>
    <n v="20210106042"/>
    <n v="0"/>
    <n v="0"/>
    <n v="708"/>
    <n v="708"/>
    <n v="100"/>
    <n v="808"/>
    <n v="0"/>
    <x v="1"/>
    <s v="2021-01"/>
    <s v="2021-01"/>
    <x v="6"/>
    <n v="70000"/>
    <n v="300000"/>
  </r>
  <r>
    <s v="2021-01-06"/>
    <s v="K03"/>
    <s v="034"/>
    <s v="已离场"/>
    <x v="1"/>
    <s v="卡座"/>
    <m/>
    <s v="宴请"/>
    <s v="陈文动"/>
    <s v="13123684444"/>
    <x v="4"/>
    <s v="销售经理"/>
    <x v="3"/>
    <s v="八部任凯"/>
    <s v="宴请"/>
    <m/>
    <m/>
    <s v=" 22:19"/>
    <s v=" 01:57"/>
    <s v="3小时37分"/>
    <s v="0"/>
    <m/>
    <m/>
    <m/>
    <s v="100"/>
    <n v="0"/>
    <n v="100"/>
    <n v="0"/>
    <s v="100"/>
    <s v="20"/>
    <m/>
    <m/>
    <s v="388"/>
    <n v="508"/>
    <s v="608"/>
    <s v="608"/>
    <s v="120"/>
    <m/>
    <m/>
    <m/>
    <m/>
    <m/>
    <n v="0"/>
    <m/>
    <n v="0"/>
    <n v="0"/>
    <n v="388"/>
    <n v="0"/>
    <n v="0"/>
    <m/>
    <n v="0"/>
    <m/>
    <s v="100"/>
    <n v="0"/>
    <s v="608"/>
    <m/>
    <s v="120"/>
    <s v="508"/>
    <s v="100"/>
    <s v="116"/>
    <s v="492"/>
    <s v="80.92"/>
    <m/>
    <m/>
    <m/>
    <m/>
    <m/>
    <m/>
    <m/>
    <m/>
    <m/>
    <m/>
    <m/>
    <m/>
    <n v="0"/>
    <m/>
    <m/>
    <m/>
    <m/>
    <m/>
    <s v="14"/>
    <m/>
    <s v="29"/>
    <m/>
    <n v="20210106034"/>
    <n v="0"/>
    <n v="0"/>
    <n v="120"/>
    <n v="120"/>
    <n v="100"/>
    <n v="220"/>
    <n v="0"/>
    <x v="1"/>
    <s v="2021-01"/>
    <s v="2021-01"/>
    <x v="3"/>
    <n v="50000"/>
    <n v="210000"/>
  </r>
  <r>
    <s v="2021-01-06"/>
    <s v="K05"/>
    <s v="041"/>
    <s v="已离场"/>
    <x v="1"/>
    <s v="卡座"/>
    <m/>
    <s v="宴请+消费"/>
    <m/>
    <s v="13385588161"/>
    <x v="32"/>
    <s v="销售经理"/>
    <x v="10"/>
    <s v="二部张海江"/>
    <s v="宴请+消费"/>
    <m/>
    <m/>
    <s v=" 22:33"/>
    <s v=" 01:33"/>
    <s v="3小时0分"/>
    <s v="0"/>
    <m/>
    <m/>
    <m/>
    <s v="100"/>
    <n v="0"/>
    <n v="100"/>
    <n v="0"/>
    <s v="588"/>
    <m/>
    <m/>
    <m/>
    <s v="388"/>
    <n v="976"/>
    <s v="1076"/>
    <s v="1076"/>
    <s v="688"/>
    <m/>
    <m/>
    <m/>
    <m/>
    <m/>
    <n v="0"/>
    <m/>
    <n v="0"/>
    <n v="0"/>
    <n v="388"/>
    <n v="0"/>
    <n v="0"/>
    <m/>
    <n v="0"/>
    <m/>
    <m/>
    <n v="0"/>
    <s v="1076"/>
    <m/>
    <s v="588"/>
    <s v="976"/>
    <m/>
    <s v="160"/>
    <s v="916"/>
    <s v="85.13"/>
    <m/>
    <m/>
    <m/>
    <m/>
    <m/>
    <m/>
    <m/>
    <m/>
    <m/>
    <m/>
    <m/>
    <m/>
    <n v="0"/>
    <m/>
    <m/>
    <m/>
    <m/>
    <m/>
    <m/>
    <m/>
    <m/>
    <m/>
    <n v="20210106041"/>
    <n v="0"/>
    <n v="0"/>
    <n v="588"/>
    <n v="588"/>
    <n v="100"/>
    <n v="688"/>
    <n v="0"/>
    <x v="1"/>
    <s v="2021-01"/>
    <s v="2021-01"/>
    <x v="10"/>
    <n v="60000"/>
    <n v="250000"/>
  </r>
  <r>
    <s v="2021-01-06"/>
    <s v="K06"/>
    <s v="021"/>
    <s v="已离场"/>
    <x v="1"/>
    <s v="卡座"/>
    <m/>
    <s v="消费台"/>
    <s v="陈文动"/>
    <s v="13123684444"/>
    <x v="34"/>
    <s v="销售副总"/>
    <x v="15"/>
    <s v="一部李龙"/>
    <m/>
    <m/>
    <m/>
    <s v=" 21:45"/>
    <s v=" 01:08"/>
    <s v="3小时23分"/>
    <s v="0"/>
    <m/>
    <m/>
    <m/>
    <s v="100"/>
    <n v="0"/>
    <n v="100"/>
    <n v="0"/>
    <s v="1300"/>
    <s v="20"/>
    <m/>
    <m/>
    <m/>
    <n v="1320"/>
    <s v="1420"/>
    <s v="1420"/>
    <s v="100"/>
    <m/>
    <m/>
    <m/>
    <m/>
    <m/>
    <n v="0"/>
    <m/>
    <n v="0"/>
    <n v="0"/>
    <n v="0"/>
    <n v="0"/>
    <n v="0"/>
    <m/>
    <n v="0"/>
    <m/>
    <s v="1320"/>
    <n v="0"/>
    <s v="1420"/>
    <m/>
    <s v="1320"/>
    <s v="1320"/>
    <s v="1320"/>
    <s v="160"/>
    <s v="1260"/>
    <s v="88.73"/>
    <m/>
    <m/>
    <m/>
    <m/>
    <m/>
    <m/>
    <m/>
    <m/>
    <m/>
    <m/>
    <m/>
    <m/>
    <n v="0"/>
    <m/>
    <m/>
    <m/>
    <m/>
    <m/>
    <m/>
    <m/>
    <m/>
    <m/>
    <n v="20210106021"/>
    <n v="0"/>
    <n v="0"/>
    <n v="1320"/>
    <n v="1320"/>
    <n v="100"/>
    <n v="1420"/>
    <n v="0"/>
    <x v="1"/>
    <s v="2021-01"/>
    <s v="2021-01"/>
    <x v="15"/>
    <n v="60000"/>
    <n v="210000"/>
  </r>
  <r>
    <s v="2021-01-06"/>
    <s v="K07"/>
    <s v="067"/>
    <s v="已离场"/>
    <x v="1"/>
    <s v="卡座"/>
    <m/>
    <s v="宴请+消费"/>
    <s v="孙斌"/>
    <s v="15329784595"/>
    <x v="55"/>
    <s v="销售经理"/>
    <x v="7"/>
    <s v="九部阮清勇"/>
    <s v="宴请+消费"/>
    <m/>
    <m/>
    <s v=" 00:35"/>
    <s v=" 01:57"/>
    <s v="1小时21分"/>
    <s v="0"/>
    <m/>
    <m/>
    <m/>
    <s v="100"/>
    <n v="0"/>
    <n v="100"/>
    <n v="0"/>
    <s v="1368"/>
    <m/>
    <m/>
    <m/>
    <s v="388"/>
    <n v="1756"/>
    <s v="1856"/>
    <s v="1856"/>
    <s v="110"/>
    <m/>
    <m/>
    <m/>
    <m/>
    <m/>
    <n v="0"/>
    <m/>
    <n v="0"/>
    <n v="580"/>
    <n v="388"/>
    <n v="0"/>
    <n v="0"/>
    <m/>
    <n v="0"/>
    <m/>
    <s v="778"/>
    <n v="0"/>
    <s v="1856"/>
    <m/>
    <s v="788"/>
    <s v="1756"/>
    <s v="778"/>
    <s v="167"/>
    <s v="1689"/>
    <s v="91"/>
    <s v="666"/>
    <m/>
    <m/>
    <m/>
    <m/>
    <m/>
    <m/>
    <m/>
    <m/>
    <m/>
    <m/>
    <m/>
    <n v="0"/>
    <m/>
    <m/>
    <m/>
    <m/>
    <m/>
    <m/>
    <m/>
    <m/>
    <m/>
    <n v="20210106067"/>
    <n v="0"/>
    <n v="0"/>
    <n v="788"/>
    <n v="788"/>
    <n v="100"/>
    <n v="888"/>
    <n v="0"/>
    <x v="1"/>
    <s v="2021-01"/>
    <s v="2021-01"/>
    <x v="7"/>
    <n v="40000"/>
    <n v="200000"/>
  </r>
  <r>
    <s v="2021-01-06"/>
    <s v="K08"/>
    <s v="035"/>
    <s v="已离场"/>
    <x v="1"/>
    <s v="卡座"/>
    <m/>
    <s v="宴请"/>
    <m/>
    <s v="18585622172"/>
    <x v="48"/>
    <s v="销售经理"/>
    <x v="11"/>
    <s v="五部王红军"/>
    <s v="宴请"/>
    <m/>
    <m/>
    <s v=" 22:23"/>
    <s v=" 01:56"/>
    <s v="3小时33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6"/>
    <s v="382"/>
    <s v="78.28"/>
    <m/>
    <m/>
    <m/>
    <m/>
    <m/>
    <m/>
    <m/>
    <m/>
    <m/>
    <m/>
    <m/>
    <m/>
    <n v="0"/>
    <m/>
    <m/>
    <m/>
    <m/>
    <m/>
    <m/>
    <m/>
    <m/>
    <m/>
    <n v="20210106035"/>
    <n v="0"/>
    <n v="0"/>
    <n v="0"/>
    <n v="0"/>
    <n v="100"/>
    <n v="100"/>
    <n v="0"/>
    <x v="1"/>
    <s v="2021-01"/>
    <s v="2021-01"/>
    <x v="11"/>
    <n v="30000"/>
    <n v="200000"/>
  </r>
  <r>
    <s v="2021-01-06"/>
    <s v="K09"/>
    <s v="014"/>
    <s v="已离场"/>
    <x v="1"/>
    <s v="卡座"/>
    <m/>
    <s v="消费台"/>
    <m/>
    <s v="15519878900"/>
    <x v="103"/>
    <s v="资源部"/>
    <x v="8"/>
    <s v="李加晏(离职）"/>
    <m/>
    <m/>
    <m/>
    <s v=" 21:26"/>
    <s v=" 01:33"/>
    <s v="4小时7分"/>
    <s v="0"/>
    <m/>
    <m/>
    <m/>
    <s v="100"/>
    <n v="0"/>
    <n v="100"/>
    <n v="0"/>
    <s v="888"/>
    <s v="20"/>
    <m/>
    <m/>
    <m/>
    <n v="908"/>
    <s v="1008"/>
    <s v="1008"/>
    <s v="1008"/>
    <m/>
    <m/>
    <m/>
    <m/>
    <m/>
    <n v="0"/>
    <m/>
    <n v="0"/>
    <n v="0"/>
    <n v="0"/>
    <n v="0"/>
    <n v="0"/>
    <m/>
    <n v="0"/>
    <m/>
    <m/>
    <n v="0"/>
    <s v="1008"/>
    <m/>
    <s v="908"/>
    <s v="908"/>
    <m/>
    <s v="132"/>
    <s v="876"/>
    <s v="86.90"/>
    <m/>
    <m/>
    <m/>
    <m/>
    <m/>
    <m/>
    <m/>
    <m/>
    <m/>
    <m/>
    <m/>
    <m/>
    <n v="0"/>
    <m/>
    <m/>
    <m/>
    <m/>
    <m/>
    <m/>
    <m/>
    <m/>
    <s v="1"/>
    <n v="20210106014"/>
    <n v="0"/>
    <n v="0"/>
    <n v="908"/>
    <n v="908"/>
    <n v="100"/>
    <n v="1008"/>
    <n v="0"/>
    <x v="1"/>
    <s v="2021-01"/>
    <s v="2021-01"/>
    <x v="8"/>
    <n v="60000"/>
    <n v="300000"/>
  </r>
  <r>
    <s v="2021-01-06"/>
    <s v="K10"/>
    <s v="031"/>
    <s v="已离场"/>
    <x v="1"/>
    <s v="卡座"/>
    <s v="K07"/>
    <s v="消费台"/>
    <s v="王念"/>
    <s v="19110844455"/>
    <x v="47"/>
    <s v="销售副总"/>
    <x v="7"/>
    <s v="九部王亚轩"/>
    <m/>
    <m/>
    <m/>
    <s v=" 22:02"/>
    <s v=" 01:41"/>
    <s v="3小时38分"/>
    <s v="0"/>
    <m/>
    <m/>
    <m/>
    <s v="100"/>
    <n v="0"/>
    <n v="100"/>
    <n v="0"/>
    <s v="2400"/>
    <s v="20"/>
    <m/>
    <m/>
    <m/>
    <n v="2420"/>
    <s v="2520"/>
    <s v="2520"/>
    <s v="120"/>
    <m/>
    <m/>
    <m/>
    <m/>
    <m/>
    <n v="0"/>
    <m/>
    <n v="0"/>
    <n v="0"/>
    <n v="0"/>
    <n v="0"/>
    <n v="0"/>
    <m/>
    <n v="0"/>
    <m/>
    <s v="2400"/>
    <n v="0"/>
    <s v="2520"/>
    <m/>
    <s v="2420"/>
    <s v="2420"/>
    <s v="2400"/>
    <s v="163"/>
    <s v="2357"/>
    <s v="93.53"/>
    <s v="2400"/>
    <m/>
    <m/>
    <m/>
    <m/>
    <s v="800"/>
    <m/>
    <m/>
    <m/>
    <m/>
    <m/>
    <m/>
    <n v="0"/>
    <m/>
    <m/>
    <m/>
    <m/>
    <m/>
    <s v="46"/>
    <m/>
    <m/>
    <m/>
    <n v="20210106031"/>
    <n v="0"/>
    <n v="0"/>
    <n v="2420"/>
    <n v="2420"/>
    <n v="100"/>
    <n v="2520"/>
    <n v="0"/>
    <x v="1"/>
    <s v="2021-01"/>
    <s v="2021-01"/>
    <x v="7"/>
    <n v="40000"/>
    <n v="200000"/>
  </r>
  <r>
    <s v="2021-01-06"/>
    <s v="K11"/>
    <s v="002"/>
    <s v="已离场"/>
    <x v="1"/>
    <s v="卡座"/>
    <m/>
    <s v="消费台"/>
    <s v="欧莎"/>
    <s v="18886213178"/>
    <x v="63"/>
    <s v="总助"/>
    <x v="21"/>
    <s v="陈恋"/>
    <m/>
    <m/>
    <m/>
    <s v=" 20:36"/>
    <s v=" 01:56"/>
    <s v="5小时20分"/>
    <s v="0"/>
    <m/>
    <m/>
    <m/>
    <s v="100"/>
    <n v="0"/>
    <n v="100"/>
    <n v="0"/>
    <s v="588"/>
    <s v="20"/>
    <m/>
    <s v="200"/>
    <m/>
    <n v="808"/>
    <s v="908"/>
    <s v="908"/>
    <s v="908"/>
    <m/>
    <m/>
    <m/>
    <m/>
    <m/>
    <n v="0"/>
    <m/>
    <n v="0"/>
    <n v="0"/>
    <n v="0"/>
    <n v="0"/>
    <n v="0"/>
    <m/>
    <n v="0"/>
    <m/>
    <m/>
    <n v="0"/>
    <s v="908"/>
    <m/>
    <s v="808"/>
    <s v="808"/>
    <m/>
    <s v="157"/>
    <s v="751"/>
    <s v="82.71"/>
    <m/>
    <m/>
    <m/>
    <m/>
    <m/>
    <m/>
    <s v="128"/>
    <s v="李文"/>
    <m/>
    <m/>
    <m/>
    <m/>
    <n v="0"/>
    <m/>
    <m/>
    <m/>
    <m/>
    <m/>
    <s v="10"/>
    <m/>
    <s v="41"/>
    <m/>
    <n v="20210106002"/>
    <n v="50"/>
    <n v="0"/>
    <n v="758"/>
    <n v="808"/>
    <n v="100"/>
    <n v="908"/>
    <n v="0"/>
    <x v="1"/>
    <s v="2021-01"/>
    <s v="2021-01"/>
    <x v="20"/>
    <n v="0"/>
    <n v="0"/>
  </r>
  <r>
    <s v="2021-01-06"/>
    <s v="K13"/>
    <s v="006"/>
    <s v="已离场"/>
    <x v="1"/>
    <s v="卡座"/>
    <s v="K12(联)"/>
    <s v="宴请+消费"/>
    <m/>
    <s v="19184809680"/>
    <x v="39"/>
    <s v="传送主管"/>
    <x v="5"/>
    <s v="传送-周意强"/>
    <s v="宴请+消费"/>
    <m/>
    <m/>
    <s v=" 21:02"/>
    <s v=" 01:56"/>
    <s v="4小时54分"/>
    <s v="0"/>
    <m/>
    <m/>
    <m/>
    <s v="200"/>
    <n v="0"/>
    <n v="200"/>
    <n v="0"/>
    <s v="1176"/>
    <m/>
    <m/>
    <m/>
    <s v="388"/>
    <n v="1564"/>
    <s v="1764"/>
    <s v="1764"/>
    <s v="1376"/>
    <m/>
    <m/>
    <m/>
    <m/>
    <m/>
    <n v="0"/>
    <m/>
    <n v="0"/>
    <n v="0"/>
    <n v="388"/>
    <n v="0"/>
    <n v="0"/>
    <m/>
    <n v="0"/>
    <m/>
    <m/>
    <n v="0"/>
    <s v="1764"/>
    <m/>
    <s v="1176"/>
    <s v="1564"/>
    <m/>
    <s v="292"/>
    <s v="1472"/>
    <s v="83.45"/>
    <m/>
    <m/>
    <m/>
    <m/>
    <m/>
    <m/>
    <s v="86"/>
    <s v="李文"/>
    <m/>
    <m/>
    <m/>
    <m/>
    <n v="0"/>
    <m/>
    <m/>
    <m/>
    <m/>
    <m/>
    <m/>
    <m/>
    <s v="5"/>
    <m/>
    <n v="20210106006"/>
    <n v="0"/>
    <n v="0"/>
    <n v="1176"/>
    <n v="1176"/>
    <n v="200"/>
    <n v="1376"/>
    <n v="0"/>
    <x v="1"/>
    <s v="2021-01"/>
    <s v="2021-01"/>
    <x v="5"/>
    <n v="0"/>
    <n v="35000"/>
  </r>
  <r>
    <s v="2021-01-06"/>
    <s v="K15"/>
    <s v="020"/>
    <s v="已离场"/>
    <x v="1"/>
    <s v="卡座"/>
    <m/>
    <s v="消费台"/>
    <s v="彭康"/>
    <s v="19184788282"/>
    <x v="33"/>
    <s v="会员中心总监"/>
    <x v="9"/>
    <s v="蒋盼盼"/>
    <m/>
    <m/>
    <m/>
    <s v=" 21:43"/>
    <s v=" 01:56"/>
    <s v="4小时12分"/>
    <s v="0"/>
    <m/>
    <m/>
    <m/>
    <s v="100"/>
    <n v="0"/>
    <n v="100"/>
    <n v="0"/>
    <s v="1385"/>
    <s v="40"/>
    <m/>
    <m/>
    <m/>
    <n v="1425"/>
    <s v="1525"/>
    <s v="1525"/>
    <s v="95"/>
    <s v="10"/>
    <m/>
    <s v="120"/>
    <m/>
    <m/>
    <n v="1300"/>
    <m/>
    <n v="0"/>
    <n v="0"/>
    <n v="0"/>
    <n v="0"/>
    <n v="0"/>
    <m/>
    <n v="0"/>
    <m/>
    <m/>
    <n v="0"/>
    <s v="1525"/>
    <m/>
    <s v="125"/>
    <s v="1425"/>
    <m/>
    <s v="140"/>
    <s v="1385"/>
    <s v="90.82"/>
    <m/>
    <m/>
    <m/>
    <m/>
    <m/>
    <m/>
    <m/>
    <m/>
    <m/>
    <m/>
    <m/>
    <m/>
    <n v="0"/>
    <m/>
    <m/>
    <m/>
    <m/>
    <m/>
    <m/>
    <m/>
    <s v="43"/>
    <m/>
    <n v="20210106020"/>
    <n v="0"/>
    <n v="0"/>
    <n v="125"/>
    <n v="125"/>
    <n v="100"/>
    <n v="225"/>
    <n v="0"/>
    <x v="1"/>
    <s v="2021-01"/>
    <s v="2021-01"/>
    <x v="9"/>
    <n v="0"/>
    <n v="0"/>
  </r>
  <r>
    <s v="2021-01-06"/>
    <s v="K16"/>
    <s v="055"/>
    <s v="已离场"/>
    <x v="1"/>
    <s v="卡座"/>
    <m/>
    <s v="消费台"/>
    <m/>
    <s v="18470557172"/>
    <x v="34"/>
    <s v="销售副总"/>
    <x v="15"/>
    <s v="一部李龙"/>
    <m/>
    <m/>
    <m/>
    <s v=" 23:38"/>
    <s v=" 01:56"/>
    <s v="2小时17分"/>
    <s v="0"/>
    <m/>
    <m/>
    <m/>
    <s v="100"/>
    <n v="0"/>
    <n v="100"/>
    <n v="0"/>
    <s v="588"/>
    <m/>
    <m/>
    <m/>
    <m/>
    <n v="588"/>
    <s v="688"/>
    <s v="688"/>
    <s v="688"/>
    <m/>
    <m/>
    <m/>
    <m/>
    <m/>
    <n v="0"/>
    <m/>
    <n v="0"/>
    <n v="0"/>
    <n v="0"/>
    <n v="0"/>
    <n v="0"/>
    <m/>
    <n v="0"/>
    <m/>
    <m/>
    <n v="0"/>
    <s v="688"/>
    <m/>
    <s v="588"/>
    <s v="588"/>
    <m/>
    <s v="131"/>
    <s v="557"/>
    <s v="80.96"/>
    <m/>
    <m/>
    <m/>
    <m/>
    <m/>
    <m/>
    <s v="63"/>
    <s v="一部李龙"/>
    <m/>
    <m/>
    <m/>
    <m/>
    <n v="0"/>
    <m/>
    <m/>
    <m/>
    <m/>
    <m/>
    <m/>
    <m/>
    <m/>
    <m/>
    <n v="20210106055"/>
    <n v="0"/>
    <n v="0"/>
    <n v="588"/>
    <n v="588"/>
    <n v="100"/>
    <n v="688"/>
    <n v="0"/>
    <x v="1"/>
    <s v="2021-01"/>
    <s v="2021-01"/>
    <x v="15"/>
    <n v="60000"/>
    <n v="210000"/>
  </r>
  <r>
    <s v="2021-01-06"/>
    <s v="K16"/>
    <s v="009"/>
    <s v="已离场"/>
    <x v="1"/>
    <s v="卡座"/>
    <m/>
    <s v="宴请+消费"/>
    <m/>
    <s v="15186237572"/>
    <x v="32"/>
    <s v="销售经理"/>
    <x v="10"/>
    <s v="二部张海江"/>
    <s v="宴请+消费"/>
    <m/>
    <m/>
    <s v=" 21:06"/>
    <s v=" 23:05"/>
    <s v="1小时58分"/>
    <s v="0"/>
    <m/>
    <m/>
    <m/>
    <s v="100"/>
    <n v="0"/>
    <n v="100"/>
    <n v="0"/>
    <s v="588"/>
    <m/>
    <s v="76"/>
    <m/>
    <s v="388"/>
    <n v="1052"/>
    <s v="1152"/>
    <s v="1152"/>
    <s v="76"/>
    <s v="688"/>
    <m/>
    <m/>
    <m/>
    <m/>
    <n v="0"/>
    <m/>
    <n v="0"/>
    <n v="0"/>
    <n v="388"/>
    <n v="0"/>
    <n v="0"/>
    <m/>
    <n v="0"/>
    <m/>
    <m/>
    <n v="0"/>
    <s v="1152"/>
    <m/>
    <s v="664"/>
    <s v="1052"/>
    <m/>
    <s v="137"/>
    <s v="1015"/>
    <s v="88.11"/>
    <m/>
    <m/>
    <m/>
    <m/>
    <m/>
    <m/>
    <m/>
    <m/>
    <m/>
    <m/>
    <m/>
    <m/>
    <n v="0"/>
    <m/>
    <m/>
    <m/>
    <m/>
    <m/>
    <m/>
    <m/>
    <m/>
    <m/>
    <n v="20210106009"/>
    <n v="0"/>
    <n v="0"/>
    <n v="664"/>
    <n v="664"/>
    <n v="100"/>
    <n v="764"/>
    <n v="0"/>
    <x v="1"/>
    <s v="2021-01"/>
    <s v="2021-01"/>
    <x v="10"/>
    <n v="60000"/>
    <n v="250000"/>
  </r>
  <r>
    <s v="2021-01-06"/>
    <s v="K17"/>
    <s v="013"/>
    <s v="已离场"/>
    <x v="1"/>
    <s v="卡座"/>
    <m/>
    <s v="宴请"/>
    <m/>
    <s v="18188295633"/>
    <x v="7"/>
    <s v="销售经理"/>
    <x v="6"/>
    <s v="独立2-肖品"/>
    <s v="宴请"/>
    <m/>
    <m/>
    <s v=" 21:22"/>
    <s v=" 01:56"/>
    <s v="4小时33分"/>
    <s v="0"/>
    <m/>
    <m/>
    <m/>
    <s v="100"/>
    <n v="0"/>
    <n v="100"/>
    <n v="0"/>
    <s v="100"/>
    <m/>
    <s v="114"/>
    <m/>
    <s v="388"/>
    <n v="602"/>
    <s v="702"/>
    <s v="702"/>
    <s v="314"/>
    <m/>
    <m/>
    <m/>
    <m/>
    <m/>
    <n v="0"/>
    <m/>
    <n v="0"/>
    <n v="0"/>
    <n v="388"/>
    <n v="0"/>
    <n v="0"/>
    <m/>
    <n v="0"/>
    <m/>
    <m/>
    <n v="0"/>
    <s v="702"/>
    <m/>
    <s v="214"/>
    <s v="602"/>
    <m/>
    <s v="138"/>
    <s v="564"/>
    <s v="80.34"/>
    <m/>
    <m/>
    <m/>
    <m/>
    <m/>
    <m/>
    <m/>
    <m/>
    <m/>
    <m/>
    <m/>
    <m/>
    <n v="0"/>
    <m/>
    <m/>
    <m/>
    <m/>
    <m/>
    <m/>
    <m/>
    <s v="24"/>
    <m/>
    <n v="20210106013"/>
    <n v="0"/>
    <n v="0"/>
    <n v="214"/>
    <n v="214"/>
    <n v="100"/>
    <n v="314"/>
    <n v="0"/>
    <x v="1"/>
    <s v="2021-01"/>
    <s v="2021-01"/>
    <x v="6"/>
    <n v="70000"/>
    <n v="300000"/>
  </r>
  <r>
    <s v="2021-01-06"/>
    <s v="K18"/>
    <s v="018"/>
    <s v="已离场"/>
    <x v="1"/>
    <s v="卡座"/>
    <m/>
    <s v="宴请"/>
    <m/>
    <s v="15888484025"/>
    <x v="104"/>
    <s v="销售经理"/>
    <x v="6"/>
    <s v="独立2-肖跃"/>
    <s v="宴请"/>
    <m/>
    <m/>
    <s v=" 21:42"/>
    <s v=" 00:02"/>
    <s v="2小时20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29"/>
    <s v="359"/>
    <s v="73.57"/>
    <m/>
    <m/>
    <m/>
    <m/>
    <m/>
    <m/>
    <m/>
    <m/>
    <m/>
    <m/>
    <m/>
    <m/>
    <n v="0"/>
    <m/>
    <m/>
    <m/>
    <m/>
    <m/>
    <m/>
    <m/>
    <m/>
    <m/>
    <n v="20210106018"/>
    <n v="0"/>
    <n v="0"/>
    <n v="0"/>
    <n v="0"/>
    <n v="100"/>
    <n v="100"/>
    <n v="0"/>
    <x v="1"/>
    <s v="2021-01"/>
    <s v="2021-01"/>
    <x v="6"/>
    <n v="70000"/>
    <n v="300000"/>
  </r>
  <r>
    <s v="2021-01-06"/>
    <s v="K19"/>
    <s v="010"/>
    <s v="已离场"/>
    <x v="1"/>
    <s v="卡座"/>
    <m/>
    <s v="宴请"/>
    <m/>
    <s v="18285845381"/>
    <x v="10"/>
    <s v="资源部"/>
    <x v="8"/>
    <s v="夏庭云"/>
    <s v="宴请"/>
    <m/>
    <m/>
    <s v=" 21:08"/>
    <s v=" 23:22"/>
    <s v="2小时13分"/>
    <s v="0"/>
    <m/>
    <m/>
    <m/>
    <s v="100"/>
    <n v="0"/>
    <n v="100"/>
    <n v="0"/>
    <m/>
    <m/>
    <m/>
    <m/>
    <s v="388"/>
    <n v="388"/>
    <s v="488"/>
    <s v="488"/>
    <m/>
    <s v="100"/>
    <m/>
    <m/>
    <m/>
    <m/>
    <n v="0"/>
    <m/>
    <n v="0"/>
    <n v="0"/>
    <n v="388"/>
    <n v="0"/>
    <n v="0"/>
    <m/>
    <n v="0"/>
    <m/>
    <m/>
    <n v="0"/>
    <s v="488"/>
    <m/>
    <m/>
    <s v="388"/>
    <m/>
    <s v="129"/>
    <s v="359"/>
    <s v="73.57"/>
    <m/>
    <m/>
    <m/>
    <m/>
    <m/>
    <m/>
    <m/>
    <m/>
    <m/>
    <m/>
    <m/>
    <m/>
    <n v="0"/>
    <m/>
    <m/>
    <m/>
    <m/>
    <m/>
    <m/>
    <m/>
    <m/>
    <m/>
    <n v="20210106010"/>
    <n v="0"/>
    <n v="0"/>
    <n v="0"/>
    <n v="0"/>
    <n v="100"/>
    <n v="100"/>
    <n v="0"/>
    <x v="1"/>
    <s v="2021-01"/>
    <s v="2021-01"/>
    <x v="8"/>
    <n v="60000"/>
    <n v="300000"/>
  </r>
  <r>
    <s v="2021-01-06"/>
    <s v="K20"/>
    <s v="008"/>
    <s v="已离场"/>
    <x v="1"/>
    <s v="卡座"/>
    <m/>
    <s v="宴请"/>
    <s v="陈刚"/>
    <s v="18212985201"/>
    <x v="1"/>
    <s v="收银主管"/>
    <x v="1"/>
    <s v="彭刚"/>
    <s v="宴请"/>
    <m/>
    <m/>
    <s v=" 21:06"/>
    <s v=" 01:34"/>
    <s v="4小时28分"/>
    <s v="0"/>
    <m/>
    <m/>
    <m/>
    <s v="100"/>
    <n v="0"/>
    <n v="100"/>
    <n v="0"/>
    <m/>
    <m/>
    <m/>
    <m/>
    <m/>
    <n v="0"/>
    <s v="100"/>
    <s v="100"/>
    <m/>
    <s v="100"/>
    <m/>
    <m/>
    <m/>
    <m/>
    <n v="0"/>
    <m/>
    <n v="0"/>
    <n v="0"/>
    <n v="0"/>
    <n v="0"/>
    <n v="0"/>
    <m/>
    <n v="0"/>
    <m/>
    <m/>
    <n v="0"/>
    <s v="100"/>
    <m/>
    <m/>
    <m/>
    <m/>
    <s v="100"/>
    <m/>
    <m/>
    <m/>
    <m/>
    <m/>
    <m/>
    <m/>
    <m/>
    <m/>
    <m/>
    <m/>
    <m/>
    <m/>
    <m/>
    <n v="0"/>
    <m/>
    <m/>
    <m/>
    <m/>
    <m/>
    <m/>
    <m/>
    <m/>
    <m/>
    <n v="20210106008"/>
    <n v="0"/>
    <n v="0"/>
    <n v="0"/>
    <n v="0"/>
    <n v="100"/>
    <n v="100"/>
    <n v="0"/>
    <x v="1"/>
    <s v="2021-01"/>
    <s v="2021-01"/>
    <x v="1"/>
    <n v="0"/>
    <n v="18000"/>
  </r>
  <r>
    <s v="2021-01-06"/>
    <s v="K21"/>
    <s v="045"/>
    <s v="已离场"/>
    <x v="1"/>
    <s v="卡座"/>
    <m/>
    <s v="宴请+消费"/>
    <m/>
    <s v="18580682009"/>
    <x v="95"/>
    <s v="销售副总"/>
    <x v="14"/>
    <s v="七部李忠语"/>
    <s v="宴请+消费"/>
    <m/>
    <m/>
    <s v=" 22:51"/>
    <s v=" 00:10"/>
    <s v="1小时19分"/>
    <s v="0"/>
    <m/>
    <m/>
    <m/>
    <s v="100"/>
    <n v="0"/>
    <n v="100"/>
    <n v="0"/>
    <s v="688"/>
    <m/>
    <m/>
    <m/>
    <s v="388"/>
    <n v="1076"/>
    <s v="1176"/>
    <s v="1176"/>
    <s v="788"/>
    <m/>
    <m/>
    <m/>
    <m/>
    <m/>
    <n v="0"/>
    <m/>
    <n v="0"/>
    <n v="0"/>
    <n v="388"/>
    <n v="0"/>
    <n v="0"/>
    <m/>
    <n v="0"/>
    <m/>
    <m/>
    <n v="0"/>
    <s v="1176"/>
    <m/>
    <s v="688"/>
    <s v="1076"/>
    <m/>
    <s v="156"/>
    <s v="1020"/>
    <s v="86.73"/>
    <m/>
    <m/>
    <m/>
    <m/>
    <m/>
    <m/>
    <m/>
    <m/>
    <m/>
    <m/>
    <m/>
    <m/>
    <n v="0"/>
    <m/>
    <m/>
    <m/>
    <m/>
    <m/>
    <m/>
    <m/>
    <m/>
    <m/>
    <n v="20210106045"/>
    <n v="0"/>
    <n v="0"/>
    <n v="688"/>
    <n v="688"/>
    <n v="100"/>
    <n v="788"/>
    <n v="0"/>
    <x v="1"/>
    <s v="2021-01"/>
    <s v="2021-01"/>
    <x v="14"/>
    <n v="60000"/>
    <n v="300000"/>
  </r>
  <r>
    <s v="2021-01-06"/>
    <s v="K22"/>
    <s v="019"/>
    <s v="已离场"/>
    <x v="1"/>
    <s v="卡座"/>
    <m/>
    <s v="宴请"/>
    <m/>
    <s v="18084152143"/>
    <x v="105"/>
    <s v="销售经理"/>
    <x v="25"/>
    <s v="独立1-赵婷婷"/>
    <s v="宴请"/>
    <m/>
    <m/>
    <s v=" 21:42"/>
    <s v=" 01:34"/>
    <s v="3小时51分"/>
    <s v="0"/>
    <m/>
    <m/>
    <m/>
    <s v="100"/>
    <n v="0"/>
    <n v="100"/>
    <n v="0"/>
    <s v="398"/>
    <m/>
    <m/>
    <m/>
    <s v="388"/>
    <n v="786"/>
    <s v="886"/>
    <s v="886"/>
    <s v="498"/>
    <m/>
    <m/>
    <m/>
    <m/>
    <m/>
    <n v="0"/>
    <m/>
    <n v="0"/>
    <n v="0"/>
    <n v="388"/>
    <n v="0"/>
    <n v="0"/>
    <m/>
    <n v="0"/>
    <m/>
    <m/>
    <n v="0"/>
    <s v="886"/>
    <m/>
    <s v="398"/>
    <s v="786"/>
    <m/>
    <s v="137"/>
    <s v="749"/>
    <s v="84.54"/>
    <m/>
    <m/>
    <m/>
    <m/>
    <m/>
    <m/>
    <m/>
    <m/>
    <m/>
    <m/>
    <m/>
    <m/>
    <n v="0"/>
    <m/>
    <m/>
    <m/>
    <m/>
    <m/>
    <m/>
    <m/>
    <m/>
    <m/>
    <n v="20210106019"/>
    <n v="0"/>
    <n v="0"/>
    <n v="398"/>
    <n v="398"/>
    <n v="100"/>
    <n v="498"/>
    <n v="0"/>
    <x v="1"/>
    <s v="2021-01"/>
    <s v="2021-01"/>
    <x v="6"/>
    <n v="70000"/>
    <n v="300000"/>
  </r>
  <r>
    <s v="2021-01-06"/>
    <s v="K23"/>
    <s v="065"/>
    <s v="已离场"/>
    <x v="1"/>
    <s v="卡座"/>
    <m/>
    <s v="宴请"/>
    <m/>
    <s v="18785872138"/>
    <x v="64"/>
    <s v="销售经理"/>
    <x v="7"/>
    <s v="九部肖遥"/>
    <s v="宴请"/>
    <m/>
    <m/>
    <s v=" 00:20"/>
    <s v=" 01:46"/>
    <s v="1小时26分"/>
    <s v="0"/>
    <m/>
    <m/>
    <m/>
    <s v="100"/>
    <n v="0"/>
    <n v="100"/>
    <n v="0"/>
    <m/>
    <m/>
    <s v="151"/>
    <m/>
    <s v="388"/>
    <n v="539"/>
    <s v="639"/>
    <s v="639"/>
    <s v="251"/>
    <m/>
    <m/>
    <m/>
    <m/>
    <m/>
    <n v="0"/>
    <m/>
    <n v="0"/>
    <n v="0"/>
    <n v="388"/>
    <n v="0"/>
    <n v="0"/>
    <m/>
    <n v="0"/>
    <m/>
    <m/>
    <n v="0"/>
    <s v="639"/>
    <m/>
    <s v="151"/>
    <s v="539"/>
    <m/>
    <s v="129"/>
    <s v="510"/>
    <s v="79.81"/>
    <m/>
    <m/>
    <m/>
    <m/>
    <m/>
    <m/>
    <m/>
    <m/>
    <m/>
    <m/>
    <m/>
    <m/>
    <n v="0"/>
    <m/>
    <m/>
    <m/>
    <m/>
    <m/>
    <m/>
    <m/>
    <m/>
    <m/>
    <n v="20210106065"/>
    <n v="0"/>
    <n v="0"/>
    <n v="151"/>
    <n v="151"/>
    <n v="100"/>
    <n v="251"/>
    <n v="0"/>
    <x v="1"/>
    <s v="2021-01"/>
    <s v="2021-01"/>
    <x v="7"/>
    <n v="40000"/>
    <n v="200000"/>
  </r>
  <r>
    <s v="2021-01-06"/>
    <s v="S01"/>
    <s v="003"/>
    <s v="已离场"/>
    <x v="3"/>
    <s v="散台"/>
    <m/>
    <s v="宴请"/>
    <m/>
    <s v="17586493197"/>
    <x v="4"/>
    <s v="销售经理"/>
    <x v="3"/>
    <s v="八部任凯"/>
    <s v="宴请"/>
    <m/>
    <m/>
    <s v=" 20:45"/>
    <s v=" 01:49"/>
    <s v="5小时4分"/>
    <s v="0"/>
    <m/>
    <m/>
    <m/>
    <m/>
    <n v="0"/>
    <n v="0"/>
    <n v="0"/>
    <m/>
    <m/>
    <s v="73"/>
    <m/>
    <s v="388"/>
    <n v="461"/>
    <s v="461"/>
    <s v="461"/>
    <s v="73"/>
    <m/>
    <m/>
    <m/>
    <m/>
    <m/>
    <n v="0"/>
    <m/>
    <n v="0"/>
    <n v="0"/>
    <n v="388"/>
    <n v="0"/>
    <n v="0"/>
    <m/>
    <n v="0"/>
    <m/>
    <m/>
    <n v="0"/>
    <s v="461"/>
    <m/>
    <s v="73"/>
    <s v="461"/>
    <m/>
    <s v="29"/>
    <s v="432"/>
    <s v="93.71"/>
    <m/>
    <m/>
    <m/>
    <m/>
    <m/>
    <m/>
    <m/>
    <m/>
    <m/>
    <m/>
    <m/>
    <m/>
    <n v="0"/>
    <m/>
    <m/>
    <m/>
    <m/>
    <m/>
    <m/>
    <m/>
    <s v="12"/>
    <m/>
    <n v="20210106003"/>
    <n v="0"/>
    <n v="0"/>
    <n v="73"/>
    <n v="73"/>
    <n v="0"/>
    <n v="73"/>
    <n v="0"/>
    <x v="1"/>
    <s v="2021-01"/>
    <s v="2021-01"/>
    <x v="3"/>
    <n v="50000"/>
    <n v="210000"/>
  </r>
  <r>
    <s v="2021-01-06"/>
    <s v="S02"/>
    <s v="039"/>
    <s v="已离场"/>
    <x v="3"/>
    <s v="散台"/>
    <m/>
    <s v="宴请"/>
    <m/>
    <s v="18198118424"/>
    <x v="106"/>
    <s v="销售经理"/>
    <x v="10"/>
    <s v="二部陈志琴"/>
    <s v="宴请"/>
    <m/>
    <m/>
    <s v=" 22:32"/>
    <s v=" 01:49"/>
    <s v="3小时17分"/>
    <s v="0"/>
    <m/>
    <m/>
    <m/>
    <m/>
    <n v="0"/>
    <n v="0"/>
    <n v="0"/>
    <m/>
    <m/>
    <s v="50"/>
    <m/>
    <s v="388"/>
    <n v="438"/>
    <s v="438"/>
    <s v="438"/>
    <s v="50"/>
    <m/>
    <m/>
    <m/>
    <m/>
    <m/>
    <n v="0"/>
    <m/>
    <n v="0"/>
    <n v="0"/>
    <n v="388"/>
    <n v="0"/>
    <n v="0"/>
    <m/>
    <n v="0"/>
    <m/>
    <m/>
    <n v="0"/>
    <s v="438"/>
    <m/>
    <s v="50"/>
    <s v="438"/>
    <m/>
    <s v="29"/>
    <s v="409"/>
    <s v="93.38"/>
    <m/>
    <m/>
    <m/>
    <m/>
    <m/>
    <m/>
    <m/>
    <m/>
    <m/>
    <m/>
    <m/>
    <m/>
    <n v="0"/>
    <m/>
    <m/>
    <m/>
    <m/>
    <m/>
    <m/>
    <m/>
    <m/>
    <m/>
    <n v="20210106039"/>
    <n v="0"/>
    <n v="0"/>
    <n v="50"/>
    <n v="50"/>
    <n v="0"/>
    <n v="50"/>
    <n v="0"/>
    <x v="1"/>
    <s v="2021-01"/>
    <s v="2021-01"/>
    <x v="10"/>
    <n v="60000"/>
    <n v="250000"/>
  </r>
  <r>
    <s v="2021-01-06"/>
    <s v="S03"/>
    <s v="011"/>
    <s v="已离场"/>
    <x v="3"/>
    <s v="散台"/>
    <m/>
    <s v="宴请"/>
    <m/>
    <s v="18685830918"/>
    <x v="24"/>
    <s v="国际部"/>
    <x v="4"/>
    <s v="国际部刘煜祺"/>
    <s v="宴请"/>
    <m/>
    <m/>
    <s v=" 21:18"/>
    <s v=" 00:19"/>
    <s v="3小时1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30"/>
    <s v="378"/>
    <s v="92.65"/>
    <m/>
    <m/>
    <m/>
    <m/>
    <m/>
    <m/>
    <m/>
    <m/>
    <m/>
    <m/>
    <m/>
    <m/>
    <n v="0"/>
    <m/>
    <m/>
    <m/>
    <m/>
    <m/>
    <m/>
    <m/>
    <m/>
    <m/>
    <n v="20210106011"/>
    <n v="0"/>
    <n v="0"/>
    <n v="20"/>
    <n v="20"/>
    <n v="0"/>
    <n v="20"/>
    <n v="0"/>
    <x v="1"/>
    <s v="2021-01"/>
    <s v="2021-01"/>
    <x v="4"/>
    <n v="35000"/>
    <n v="160000"/>
  </r>
  <r>
    <s v="2021-01-06"/>
    <s v="S03"/>
    <s v="064"/>
    <s v="已离场"/>
    <x v="3"/>
    <s v="散台"/>
    <m/>
    <s v="宴请"/>
    <m/>
    <s v="13308585195"/>
    <x v="91"/>
    <s v="销售经理"/>
    <x v="14"/>
    <s v="七部周江"/>
    <s v="宴请"/>
    <m/>
    <m/>
    <s v=" 00:20"/>
    <s v=" 01:26"/>
    <s v="1小时6分"/>
    <s v="0"/>
    <m/>
    <m/>
    <m/>
    <m/>
    <n v="0"/>
    <n v="0"/>
    <n v="0"/>
    <m/>
    <m/>
    <s v="25"/>
    <m/>
    <s v="388"/>
    <n v="413"/>
    <s v="413"/>
    <s v="413"/>
    <s v="25"/>
    <m/>
    <m/>
    <m/>
    <m/>
    <m/>
    <n v="0"/>
    <m/>
    <n v="0"/>
    <n v="0"/>
    <n v="388"/>
    <n v="0"/>
    <n v="0"/>
    <m/>
    <n v="0"/>
    <m/>
    <m/>
    <n v="0"/>
    <s v="413"/>
    <m/>
    <s v="25"/>
    <s v="413"/>
    <m/>
    <s v="29"/>
    <s v="384"/>
    <s v="92.98"/>
    <m/>
    <m/>
    <m/>
    <m/>
    <m/>
    <m/>
    <m/>
    <m/>
    <m/>
    <m/>
    <m/>
    <m/>
    <n v="0"/>
    <m/>
    <m/>
    <m/>
    <m/>
    <m/>
    <m/>
    <m/>
    <m/>
    <m/>
    <n v="20210106064"/>
    <n v="0"/>
    <n v="0"/>
    <n v="25"/>
    <n v="25"/>
    <n v="0"/>
    <n v="25"/>
    <n v="0"/>
    <x v="1"/>
    <s v="2021-01"/>
    <s v="2021-01"/>
    <x v="14"/>
    <n v="60000"/>
    <n v="300000"/>
  </r>
  <r>
    <s v="2021-01-06"/>
    <s v="S05"/>
    <s v="015"/>
    <s v="已离场"/>
    <x v="3"/>
    <s v="散台"/>
    <m/>
    <s v="宴请"/>
    <m/>
    <s v="19936823804"/>
    <x v="26"/>
    <s v="国际部"/>
    <x v="4"/>
    <s v="国际朱丽婷"/>
    <s v="宴请"/>
    <m/>
    <m/>
    <s v=" 21:27"/>
    <s v=" 01:49"/>
    <s v="4小时22分"/>
    <s v="0"/>
    <m/>
    <m/>
    <m/>
    <m/>
    <n v="0"/>
    <n v="0"/>
    <n v="0"/>
    <s v="30"/>
    <m/>
    <m/>
    <m/>
    <s v="388"/>
    <n v="418"/>
    <s v="418"/>
    <s v="418"/>
    <s v="30"/>
    <m/>
    <m/>
    <m/>
    <m/>
    <m/>
    <n v="0"/>
    <m/>
    <n v="0"/>
    <n v="0"/>
    <n v="388"/>
    <n v="0"/>
    <n v="0"/>
    <m/>
    <n v="0"/>
    <m/>
    <m/>
    <n v="0"/>
    <s v="418"/>
    <m/>
    <s v="30"/>
    <s v="418"/>
    <m/>
    <s v="32"/>
    <s v="386"/>
    <s v="92.34"/>
    <m/>
    <m/>
    <m/>
    <m/>
    <m/>
    <m/>
    <m/>
    <m/>
    <m/>
    <m/>
    <m/>
    <m/>
    <n v="0"/>
    <m/>
    <m/>
    <m/>
    <m/>
    <m/>
    <m/>
    <m/>
    <m/>
    <m/>
    <n v="20210106015"/>
    <n v="0"/>
    <n v="0"/>
    <n v="30"/>
    <n v="30"/>
    <n v="0"/>
    <n v="30"/>
    <n v="0"/>
    <x v="1"/>
    <s v="2021-01"/>
    <s v="2021-01"/>
    <x v="4"/>
    <n v="35000"/>
    <n v="160000"/>
  </r>
  <r>
    <s v="2021-01-06"/>
    <s v="S06"/>
    <s v="038"/>
    <s v="已离场"/>
    <x v="3"/>
    <s v="散台"/>
    <m/>
    <s v="宴请"/>
    <m/>
    <s v="15117432628"/>
    <x v="77"/>
    <s v="销售经理"/>
    <x v="10"/>
    <s v="二部陈远富"/>
    <s v="宴请"/>
    <m/>
    <m/>
    <s v=" 22:30"/>
    <s v=" 01:49"/>
    <s v="3小时19分"/>
    <s v="0"/>
    <m/>
    <m/>
    <m/>
    <m/>
    <n v="0"/>
    <n v="0"/>
    <n v="0"/>
    <m/>
    <m/>
    <s v="50"/>
    <m/>
    <s v="388"/>
    <n v="438"/>
    <s v="438"/>
    <s v="438"/>
    <s v="50"/>
    <m/>
    <m/>
    <m/>
    <m/>
    <m/>
    <n v="0"/>
    <m/>
    <n v="0"/>
    <n v="0"/>
    <n v="388"/>
    <n v="0"/>
    <n v="0"/>
    <m/>
    <n v="0"/>
    <m/>
    <m/>
    <n v="0"/>
    <s v="438"/>
    <m/>
    <s v="50"/>
    <s v="438"/>
    <m/>
    <s v="6"/>
    <s v="432"/>
    <s v="98.63"/>
    <m/>
    <m/>
    <m/>
    <m/>
    <m/>
    <m/>
    <m/>
    <m/>
    <m/>
    <m/>
    <m/>
    <m/>
    <n v="0"/>
    <m/>
    <m/>
    <m/>
    <m/>
    <m/>
    <m/>
    <m/>
    <m/>
    <m/>
    <n v="20210106038"/>
    <n v="0"/>
    <n v="0"/>
    <n v="50"/>
    <n v="50"/>
    <n v="0"/>
    <n v="50"/>
    <n v="0"/>
    <x v="1"/>
    <s v="2021-01"/>
    <s v="2021-01"/>
    <x v="10"/>
    <n v="60000"/>
    <n v="250000"/>
  </r>
  <r>
    <s v="2021-01-06"/>
    <s v="S07"/>
    <s v="068"/>
    <s v="已离场"/>
    <x v="3"/>
    <s v="散台"/>
    <m/>
    <s v="宴请"/>
    <s v="邓现虎"/>
    <s v="14785363362"/>
    <x v="12"/>
    <s v="服务员"/>
    <x v="5"/>
    <s v="运营李健康"/>
    <s v="宴请"/>
    <m/>
    <m/>
    <s v=" 00:36"/>
    <s v=" 01:17"/>
    <s v="0小时40分"/>
    <s v="0"/>
    <m/>
    <m/>
    <m/>
    <m/>
    <n v="0"/>
    <n v="0"/>
    <n v="0"/>
    <m/>
    <s v="20"/>
    <m/>
    <m/>
    <s v="388"/>
    <n v="408"/>
    <s v="408"/>
    <s v="408"/>
    <m/>
    <s v="20"/>
    <m/>
    <m/>
    <m/>
    <m/>
    <n v="0"/>
    <m/>
    <n v="0"/>
    <n v="0"/>
    <n v="388"/>
    <n v="0"/>
    <n v="0"/>
    <m/>
    <n v="0"/>
    <m/>
    <m/>
    <n v="0"/>
    <s v="408"/>
    <m/>
    <s v="20"/>
    <s v="408"/>
    <m/>
    <s v="30"/>
    <s v="378"/>
    <s v="92.65"/>
    <m/>
    <m/>
    <m/>
    <m/>
    <m/>
    <m/>
    <m/>
    <m/>
    <m/>
    <m/>
    <m/>
    <m/>
    <n v="0"/>
    <m/>
    <m/>
    <m/>
    <m/>
    <m/>
    <m/>
    <m/>
    <m/>
    <m/>
    <n v="20210106068"/>
    <n v="0"/>
    <n v="0"/>
    <n v="20"/>
    <n v="20"/>
    <n v="0"/>
    <n v="20"/>
    <n v="0"/>
    <x v="1"/>
    <s v="2021-01"/>
    <s v="2021-01"/>
    <x v="5"/>
    <n v="0"/>
    <n v="35000"/>
  </r>
  <r>
    <s v="2021-01-06"/>
    <s v="S07"/>
    <s v="048"/>
    <s v="已离场"/>
    <x v="3"/>
    <s v="散台"/>
    <m/>
    <s v="宴请"/>
    <m/>
    <s v="17772714846"/>
    <x v="12"/>
    <s v="服务员"/>
    <x v="5"/>
    <s v="运营李健康"/>
    <s v="宴请"/>
    <m/>
    <m/>
    <s v=" 23:06"/>
    <s v=" 23:20"/>
    <s v="0小时14分"/>
    <s v="0"/>
    <m/>
    <m/>
    <m/>
    <m/>
    <n v="0"/>
    <n v="0"/>
    <n v="0"/>
    <m/>
    <m/>
    <m/>
    <m/>
    <s v="388"/>
    <n v="388"/>
    <s v="388"/>
    <s v="388"/>
    <m/>
    <m/>
    <m/>
    <m/>
    <m/>
    <m/>
    <n v="0"/>
    <m/>
    <n v="0"/>
    <n v="0"/>
    <n v="388"/>
    <n v="0"/>
    <n v="0"/>
    <m/>
    <n v="0"/>
    <m/>
    <m/>
    <n v="0"/>
    <s v="388"/>
    <m/>
    <m/>
    <s v="388"/>
    <m/>
    <s v="6"/>
    <s v="382"/>
    <s v="98.45"/>
    <m/>
    <m/>
    <m/>
    <m/>
    <m/>
    <m/>
    <m/>
    <m/>
    <m/>
    <m/>
    <m/>
    <m/>
    <n v="0"/>
    <m/>
    <m/>
    <m/>
    <m/>
    <m/>
    <m/>
    <m/>
    <m/>
    <m/>
    <n v="20210106048"/>
    <n v="0"/>
    <n v="0"/>
    <n v="0"/>
    <n v="0"/>
    <n v="0"/>
    <n v="0"/>
    <n v="0"/>
    <x v="1"/>
    <s v="2021-01"/>
    <s v="2021-01"/>
    <x v="5"/>
    <n v="0"/>
    <n v="35000"/>
  </r>
  <r>
    <s v="2021-01-06"/>
    <s v="S07"/>
    <s v="050"/>
    <s v="已离场"/>
    <x v="3"/>
    <s v="散台"/>
    <m/>
    <s v="宴请"/>
    <m/>
    <s v="17608582665"/>
    <x v="12"/>
    <s v="服务员"/>
    <x v="5"/>
    <s v="运营李健康"/>
    <s v="宴请"/>
    <m/>
    <m/>
    <s v=" 23:21"/>
    <s v=" 00:32"/>
    <s v="1小时11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30"/>
    <s v="378"/>
    <s v="92.65"/>
    <m/>
    <m/>
    <m/>
    <m/>
    <m/>
    <m/>
    <m/>
    <m/>
    <m/>
    <m/>
    <m/>
    <m/>
    <n v="0"/>
    <m/>
    <m/>
    <m/>
    <m/>
    <m/>
    <m/>
    <m/>
    <m/>
    <m/>
    <n v="20210106050"/>
    <n v="0"/>
    <n v="0"/>
    <n v="20"/>
    <n v="20"/>
    <n v="0"/>
    <n v="20"/>
    <n v="0"/>
    <x v="1"/>
    <s v="2021-01"/>
    <s v="2021-01"/>
    <x v="5"/>
    <n v="0"/>
    <n v="35000"/>
  </r>
  <r>
    <s v="2021-01-06"/>
    <s v="S08"/>
    <s v="060"/>
    <s v="已离场"/>
    <x v="3"/>
    <s v="散台"/>
    <m/>
    <s v="宴请+消费"/>
    <m/>
    <s v="18085884093"/>
    <x v="107"/>
    <s v="销售经理"/>
    <x v="13"/>
    <s v="先锋-苟印贤"/>
    <s v="宴请+消费"/>
    <m/>
    <m/>
    <s v=" 00:00"/>
    <s v=" 01:50"/>
    <s v="1小时50分"/>
    <s v="0"/>
    <m/>
    <m/>
    <m/>
    <m/>
    <n v="0"/>
    <n v="0"/>
    <n v="0"/>
    <m/>
    <m/>
    <s v="50"/>
    <m/>
    <s v="388"/>
    <n v="438"/>
    <s v="438"/>
    <s v="438"/>
    <s v="50"/>
    <m/>
    <m/>
    <m/>
    <m/>
    <m/>
    <n v="0"/>
    <m/>
    <n v="0"/>
    <n v="0"/>
    <n v="388"/>
    <n v="0"/>
    <n v="0"/>
    <m/>
    <n v="0"/>
    <m/>
    <m/>
    <n v="0"/>
    <s v="438"/>
    <m/>
    <s v="50"/>
    <s v="438"/>
    <m/>
    <s v="6"/>
    <s v="432"/>
    <s v="98.63"/>
    <m/>
    <m/>
    <m/>
    <m/>
    <m/>
    <m/>
    <m/>
    <m/>
    <m/>
    <m/>
    <m/>
    <m/>
    <n v="0"/>
    <m/>
    <m/>
    <m/>
    <m/>
    <m/>
    <m/>
    <m/>
    <m/>
    <m/>
    <n v="20210106060"/>
    <n v="0"/>
    <n v="0"/>
    <n v="50"/>
    <n v="50"/>
    <n v="0"/>
    <n v="50"/>
    <n v="0"/>
    <x v="1"/>
    <s v="2021-01"/>
    <s v="2021-01"/>
    <x v="13"/>
    <n v="60000"/>
    <n v="220000"/>
  </r>
  <r>
    <s v="2021-01-06"/>
    <s v="S08"/>
    <s v="033"/>
    <s v="已离场"/>
    <x v="3"/>
    <s v="散台"/>
    <m/>
    <s v="宴请"/>
    <m/>
    <s v="17385890142"/>
    <x v="78"/>
    <s v="服务员"/>
    <x v="5"/>
    <s v="运营沈雕"/>
    <s v="宴请"/>
    <m/>
    <m/>
    <s v=" 22:09"/>
    <s v=" 23:59"/>
    <s v="1小时49分"/>
    <s v="0"/>
    <m/>
    <m/>
    <m/>
    <m/>
    <n v="0"/>
    <n v="0"/>
    <n v="0"/>
    <m/>
    <s v="20"/>
    <s v="25"/>
    <m/>
    <s v="388"/>
    <n v="433"/>
    <s v="433"/>
    <s v="433"/>
    <s v="45"/>
    <m/>
    <m/>
    <m/>
    <m/>
    <m/>
    <n v="0"/>
    <m/>
    <n v="0"/>
    <n v="0"/>
    <n v="388"/>
    <n v="0"/>
    <n v="0"/>
    <m/>
    <n v="0"/>
    <m/>
    <m/>
    <n v="0"/>
    <s v="433"/>
    <m/>
    <s v="45"/>
    <s v="433"/>
    <m/>
    <s v="30"/>
    <s v="403"/>
    <s v="93.07"/>
    <m/>
    <m/>
    <m/>
    <m/>
    <m/>
    <m/>
    <m/>
    <m/>
    <m/>
    <m/>
    <m/>
    <m/>
    <n v="0"/>
    <m/>
    <m/>
    <m/>
    <m/>
    <m/>
    <m/>
    <m/>
    <m/>
    <m/>
    <n v="20210106033"/>
    <n v="0"/>
    <n v="0"/>
    <n v="45"/>
    <n v="45"/>
    <n v="0"/>
    <n v="45"/>
    <n v="0"/>
    <x v="1"/>
    <s v="2021-01"/>
    <s v="2021-01"/>
    <x v="5"/>
    <n v="0"/>
    <n v="35000"/>
  </r>
  <r>
    <s v="2021-01-06"/>
    <s v="S09"/>
    <s v="040"/>
    <s v="已离场"/>
    <x v="3"/>
    <s v="散台"/>
    <m/>
    <s v="宴请"/>
    <m/>
    <s v="15519502468"/>
    <x v="59"/>
    <s v="国际部"/>
    <x v="4"/>
    <s v="国际严万繁"/>
    <s v="宴请"/>
    <m/>
    <m/>
    <s v=" 22:32"/>
    <s v=" 00:14"/>
    <s v="1小时42分"/>
    <s v="0"/>
    <m/>
    <m/>
    <m/>
    <m/>
    <n v="0"/>
    <n v="0"/>
    <n v="0"/>
    <m/>
    <m/>
    <s v="50"/>
    <m/>
    <s v="388"/>
    <n v="438"/>
    <s v="438"/>
    <s v="438"/>
    <s v="50"/>
    <m/>
    <m/>
    <m/>
    <m/>
    <m/>
    <n v="0"/>
    <m/>
    <n v="0"/>
    <n v="0"/>
    <n v="388"/>
    <n v="0"/>
    <n v="0"/>
    <m/>
    <n v="0"/>
    <m/>
    <m/>
    <n v="0"/>
    <s v="438"/>
    <m/>
    <s v="50"/>
    <s v="438"/>
    <m/>
    <s v="29"/>
    <s v="409"/>
    <s v="93.38"/>
    <m/>
    <m/>
    <m/>
    <m/>
    <m/>
    <m/>
    <m/>
    <m/>
    <m/>
    <m/>
    <m/>
    <m/>
    <n v="0"/>
    <m/>
    <m/>
    <m/>
    <m/>
    <m/>
    <m/>
    <m/>
    <m/>
    <m/>
    <n v="20210106040"/>
    <n v="0"/>
    <n v="0"/>
    <n v="50"/>
    <n v="50"/>
    <n v="0"/>
    <n v="50"/>
    <n v="0"/>
    <x v="1"/>
    <s v="2021-01"/>
    <s v="2021-01"/>
    <x v="4"/>
    <n v="35000"/>
    <n v="160000"/>
  </r>
  <r>
    <s v="2021-01-06"/>
    <s v="S09"/>
    <s v="063"/>
    <s v="已离场"/>
    <x v="3"/>
    <s v="散台"/>
    <m/>
    <s v="宴请"/>
    <m/>
    <s v="18285087794"/>
    <x v="108"/>
    <s v="销售经理"/>
    <x v="11"/>
    <s v="五部张仕凯"/>
    <s v="宴请"/>
    <m/>
    <m/>
    <s v=" 00:19"/>
    <s v=" 01:50"/>
    <s v="1小时31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06063"/>
    <n v="0"/>
    <n v="0"/>
    <n v="20"/>
    <n v="20"/>
    <n v="0"/>
    <n v="20"/>
    <n v="0"/>
    <x v="1"/>
    <s v="2021-01"/>
    <s v="2021-01"/>
    <x v="11"/>
    <n v="30000"/>
    <n v="200000"/>
  </r>
  <r>
    <s v="2021-01-06"/>
    <s v="S10"/>
    <s v="051"/>
    <s v="已离场"/>
    <x v="3"/>
    <s v="散台"/>
    <m/>
    <s v="宴请"/>
    <m/>
    <s v="15685485228"/>
    <x v="60"/>
    <s v="国际部"/>
    <x v="4"/>
    <s v="国际范龚超"/>
    <s v="宴请"/>
    <m/>
    <m/>
    <s v=" 23:27"/>
    <s v=" 01:50"/>
    <s v="2小时23分"/>
    <s v="0"/>
    <m/>
    <m/>
    <m/>
    <m/>
    <n v="0"/>
    <n v="0"/>
    <n v="0"/>
    <m/>
    <m/>
    <s v="50"/>
    <m/>
    <s v="388"/>
    <n v="438"/>
    <s v="438"/>
    <s v="438"/>
    <s v="25"/>
    <s v="25"/>
    <m/>
    <m/>
    <m/>
    <m/>
    <n v="0"/>
    <m/>
    <n v="0"/>
    <n v="0"/>
    <n v="388"/>
    <n v="0"/>
    <n v="0"/>
    <m/>
    <n v="0"/>
    <m/>
    <m/>
    <n v="0"/>
    <s v="438"/>
    <m/>
    <s v="50"/>
    <s v="438"/>
    <m/>
    <s v="29"/>
    <s v="409"/>
    <s v="93.38"/>
    <m/>
    <m/>
    <m/>
    <m/>
    <m/>
    <m/>
    <m/>
    <m/>
    <m/>
    <m/>
    <m/>
    <m/>
    <n v="0"/>
    <m/>
    <m/>
    <m/>
    <m/>
    <m/>
    <m/>
    <m/>
    <m/>
    <m/>
    <n v="20210106051"/>
    <n v="0"/>
    <n v="0"/>
    <n v="50"/>
    <n v="50"/>
    <n v="0"/>
    <n v="50"/>
    <n v="0"/>
    <x v="1"/>
    <s v="2021-01"/>
    <s v="2021-01"/>
    <x v="4"/>
    <n v="35000"/>
    <n v="160000"/>
  </r>
  <r>
    <s v="2021-01-06"/>
    <s v="S10"/>
    <s v="036"/>
    <s v="已离场"/>
    <x v="3"/>
    <s v="散台"/>
    <m/>
    <s v="宴请"/>
    <m/>
    <s v="13195289008"/>
    <x v="29"/>
    <s v="国际部"/>
    <x v="4"/>
    <s v="国际王正忠"/>
    <s v="宴请"/>
    <m/>
    <m/>
    <s v=" 22:23"/>
    <s v=" 23:27"/>
    <s v="1小时3分"/>
    <s v="0"/>
    <m/>
    <m/>
    <m/>
    <m/>
    <n v="0"/>
    <n v="0"/>
    <n v="0"/>
    <s v="50"/>
    <m/>
    <m/>
    <m/>
    <s v="388"/>
    <n v="438"/>
    <s v="438"/>
    <s v="438"/>
    <s v="50"/>
    <m/>
    <m/>
    <m/>
    <m/>
    <m/>
    <n v="0"/>
    <m/>
    <n v="0"/>
    <n v="0"/>
    <n v="388"/>
    <n v="0"/>
    <n v="0"/>
    <m/>
    <n v="0"/>
    <m/>
    <m/>
    <n v="0"/>
    <s v="438"/>
    <m/>
    <s v="50"/>
    <s v="438"/>
    <m/>
    <s v="34"/>
    <s v="404"/>
    <s v="92.24"/>
    <m/>
    <m/>
    <m/>
    <m/>
    <m/>
    <m/>
    <m/>
    <m/>
    <m/>
    <m/>
    <m/>
    <m/>
    <n v="0"/>
    <m/>
    <m/>
    <m/>
    <m/>
    <m/>
    <s v="3"/>
    <m/>
    <m/>
    <m/>
    <n v="20210106036"/>
    <n v="0"/>
    <n v="0"/>
    <n v="50"/>
    <n v="50"/>
    <n v="0"/>
    <n v="50"/>
    <n v="0"/>
    <x v="1"/>
    <s v="2021-01"/>
    <s v="2021-01"/>
    <x v="4"/>
    <n v="35000"/>
    <n v="160000"/>
  </r>
  <r>
    <s v="2021-01-06"/>
    <s v="S11"/>
    <s v="082"/>
    <s v="已离场"/>
    <x v="3"/>
    <s v="散台"/>
    <m/>
    <s v="宴请"/>
    <m/>
    <s v="18886818109"/>
    <x v="90"/>
    <s v="国际部"/>
    <x v="4"/>
    <s v="国际黄文"/>
    <s v="宴请"/>
    <m/>
    <m/>
    <s v=" 01:09"/>
    <s v=" 01:51"/>
    <s v="0小时41分"/>
    <s v="0"/>
    <m/>
    <m/>
    <m/>
    <m/>
    <n v="0"/>
    <n v="0"/>
    <n v="0"/>
    <s v="30"/>
    <m/>
    <m/>
    <m/>
    <s v="388"/>
    <n v="418"/>
    <s v="418"/>
    <s v="418"/>
    <s v="30"/>
    <m/>
    <m/>
    <m/>
    <m/>
    <m/>
    <n v="0"/>
    <m/>
    <n v="0"/>
    <n v="0"/>
    <n v="388"/>
    <n v="0"/>
    <n v="0"/>
    <m/>
    <n v="0"/>
    <m/>
    <m/>
    <n v="0"/>
    <s v="418"/>
    <m/>
    <s v="30"/>
    <s v="418"/>
    <m/>
    <s v="11"/>
    <s v="407"/>
    <s v="97.37"/>
    <m/>
    <m/>
    <m/>
    <m/>
    <m/>
    <m/>
    <m/>
    <m/>
    <m/>
    <m/>
    <m/>
    <m/>
    <n v="0"/>
    <m/>
    <m/>
    <m/>
    <m/>
    <m/>
    <m/>
    <m/>
    <m/>
    <m/>
    <n v="20210106082"/>
    <n v="0"/>
    <n v="0"/>
    <n v="30"/>
    <n v="30"/>
    <n v="0"/>
    <n v="30"/>
    <n v="0"/>
    <x v="1"/>
    <s v="2021-01"/>
    <s v="2021-01"/>
    <x v="4"/>
    <n v="35000"/>
    <n v="160000"/>
  </r>
  <r>
    <s v="2021-01-06"/>
    <s v="S11"/>
    <s v="043"/>
    <s v="已离场"/>
    <x v="3"/>
    <s v="散台"/>
    <m/>
    <s v="宴请"/>
    <m/>
    <s v="15570408202"/>
    <x v="3"/>
    <s v="销售经理"/>
    <x v="3"/>
    <s v="八部罗豪"/>
    <s v="宴请"/>
    <m/>
    <m/>
    <s v=" 22:49"/>
    <s v=" 01:08"/>
    <s v="2小时18分"/>
    <s v="0"/>
    <m/>
    <m/>
    <m/>
    <m/>
    <n v="0"/>
    <n v="0"/>
    <n v="0"/>
    <s v="198"/>
    <m/>
    <m/>
    <m/>
    <s v="388"/>
    <n v="586"/>
    <s v="586"/>
    <s v="586"/>
    <s v="198"/>
    <m/>
    <m/>
    <m/>
    <m/>
    <m/>
    <n v="0"/>
    <m/>
    <n v="0"/>
    <n v="0"/>
    <n v="388"/>
    <n v="0"/>
    <n v="0"/>
    <m/>
    <n v="0"/>
    <m/>
    <m/>
    <n v="0"/>
    <s v="586"/>
    <m/>
    <s v="198"/>
    <s v="586"/>
    <m/>
    <s v="58"/>
    <s v="528"/>
    <s v="90.10"/>
    <m/>
    <m/>
    <m/>
    <m/>
    <m/>
    <m/>
    <m/>
    <m/>
    <m/>
    <m/>
    <m/>
    <m/>
    <n v="0"/>
    <m/>
    <m/>
    <m/>
    <m/>
    <m/>
    <s v="15"/>
    <m/>
    <m/>
    <m/>
    <n v="20210106043"/>
    <n v="0"/>
    <n v="0"/>
    <n v="198"/>
    <n v="198"/>
    <n v="0"/>
    <n v="198"/>
    <n v="0"/>
    <x v="1"/>
    <s v="2021-01"/>
    <s v="2021-01"/>
    <x v="3"/>
    <n v="50000"/>
    <n v="210000"/>
  </r>
  <r>
    <s v="2021-01-06"/>
    <s v="V01"/>
    <s v="073"/>
    <s v="已离场"/>
    <x v="0"/>
    <s v="卡座"/>
    <s v="V06"/>
    <s v="消费台"/>
    <m/>
    <s v="13241231234"/>
    <x v="109"/>
    <s v="会员销售"/>
    <x v="9"/>
    <s v="王军"/>
    <m/>
    <m/>
    <m/>
    <s v=" 00:49"/>
    <s v=" 01:56"/>
    <s v="1小时6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00"/>
    <m/>
    <m/>
    <m/>
    <m/>
    <m/>
    <m/>
    <m/>
    <m/>
    <m/>
    <m/>
    <m/>
    <m/>
    <m/>
    <m/>
    <n v="0"/>
    <m/>
    <m/>
    <m/>
    <m/>
    <m/>
    <s v="6"/>
    <m/>
    <s v="15"/>
    <m/>
    <n v="20210106073"/>
    <n v="0"/>
    <n v="0"/>
    <n v="0"/>
    <n v="0"/>
    <n v="100"/>
    <n v="100"/>
    <n v="0"/>
    <x v="1"/>
    <s v="2021-01"/>
    <s v="2021-01"/>
    <x v="9"/>
    <n v="0"/>
    <n v="0"/>
  </r>
  <r>
    <s v="2021-01-06"/>
    <s v="V02"/>
    <s v="052"/>
    <s v="已离场"/>
    <x v="0"/>
    <s v="卡座"/>
    <m/>
    <s v="消费台"/>
    <s v="周超"/>
    <s v="15085722445"/>
    <x v="49"/>
    <s v="销售经理"/>
    <x v="15"/>
    <s v="一部赵双"/>
    <m/>
    <m/>
    <m/>
    <s v=" 23:28"/>
    <s v=" 01:56"/>
    <s v="2小时27分"/>
    <s v="0"/>
    <m/>
    <m/>
    <s v="400"/>
    <s v="100"/>
    <n v="0"/>
    <n v="500"/>
    <n v="1314"/>
    <s v="780"/>
    <m/>
    <m/>
    <m/>
    <m/>
    <n v="2094"/>
    <s v="2594"/>
    <s v="2594"/>
    <s v="2594"/>
    <m/>
    <m/>
    <m/>
    <m/>
    <m/>
    <n v="0"/>
    <m/>
    <n v="0"/>
    <n v="0"/>
    <n v="0"/>
    <n v="0"/>
    <n v="0"/>
    <m/>
    <n v="0"/>
    <m/>
    <m/>
    <n v="0"/>
    <s v="2594"/>
    <m/>
    <s v="2094"/>
    <s v="2094"/>
    <m/>
    <s v="193"/>
    <s v="2401"/>
    <s v="92.56"/>
    <m/>
    <m/>
    <m/>
    <m/>
    <m/>
    <m/>
    <s v="128"/>
    <s v="一部李龙"/>
    <m/>
    <m/>
    <m/>
    <m/>
    <n v="0"/>
    <m/>
    <m/>
    <m/>
    <m/>
    <m/>
    <m/>
    <m/>
    <s v="7"/>
    <m/>
    <n v="20210106052"/>
    <n v="0"/>
    <n v="0"/>
    <n v="780"/>
    <n v="780"/>
    <n v="1814"/>
    <n v="2594"/>
    <n v="0"/>
    <x v="1"/>
    <s v="2021-01"/>
    <s v="2021-01"/>
    <x v="15"/>
    <n v="60000"/>
    <n v="210000"/>
  </r>
  <r>
    <s v="2021-01-06"/>
    <s v="V03"/>
    <s v="022"/>
    <s v="已离场"/>
    <x v="0"/>
    <s v="卡座"/>
    <m/>
    <s v="消费台"/>
    <s v="王洪伟"/>
    <s v="17586425222"/>
    <x v="69"/>
    <s v="销售副总"/>
    <x v="3"/>
    <s v="八部王涛"/>
    <m/>
    <m/>
    <m/>
    <s v=" 21:57"/>
    <s v=" 01:56"/>
    <s v="3小时58分"/>
    <s v="0"/>
    <m/>
    <m/>
    <m/>
    <s v="100"/>
    <n v="0"/>
    <n v="100"/>
    <n v="0"/>
    <s v="1200"/>
    <m/>
    <m/>
    <m/>
    <m/>
    <n v="1200"/>
    <s v="1300"/>
    <s v="1300"/>
    <s v="100"/>
    <m/>
    <m/>
    <m/>
    <m/>
    <m/>
    <n v="0"/>
    <m/>
    <n v="0"/>
    <n v="0"/>
    <n v="0"/>
    <n v="0"/>
    <n v="0"/>
    <m/>
    <n v="0"/>
    <m/>
    <s v="1200"/>
    <n v="0"/>
    <s v="1300"/>
    <m/>
    <s v="1200"/>
    <s v="1200"/>
    <s v="1200"/>
    <s v="227"/>
    <s v="1073"/>
    <s v="82.54"/>
    <s v="1200"/>
    <m/>
    <m/>
    <m/>
    <m/>
    <s v="580"/>
    <m/>
    <m/>
    <m/>
    <m/>
    <m/>
    <m/>
    <n v="0"/>
    <m/>
    <m/>
    <m/>
    <m/>
    <m/>
    <s v="8"/>
    <m/>
    <s v="15"/>
    <m/>
    <n v="20210106022"/>
    <n v="0"/>
    <n v="0"/>
    <n v="1200"/>
    <n v="1200"/>
    <n v="100"/>
    <n v="1300"/>
    <n v="0"/>
    <x v="1"/>
    <s v="2021-01"/>
    <s v="2021-01"/>
    <x v="3"/>
    <n v="50000"/>
    <n v="210000"/>
  </r>
  <r>
    <s v="2021-01-06"/>
    <s v="V05"/>
    <s v="032"/>
    <s v="已离场"/>
    <x v="0"/>
    <s v="卡座"/>
    <m/>
    <s v="消费台"/>
    <s v="阿伟"/>
    <s v="18685826668"/>
    <x v="109"/>
    <s v="会员销售"/>
    <x v="9"/>
    <s v="王军"/>
    <m/>
    <m/>
    <m/>
    <s v=" 22:08"/>
    <s v=" 23:39"/>
    <s v="1小时30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08"/>
    <s v="-8"/>
    <s v="-8"/>
    <m/>
    <m/>
    <m/>
    <m/>
    <m/>
    <m/>
    <m/>
    <m/>
    <m/>
    <m/>
    <m/>
    <m/>
    <n v="0"/>
    <m/>
    <m/>
    <m/>
    <m/>
    <m/>
    <s v="4"/>
    <m/>
    <s v="9"/>
    <m/>
    <n v="20210106032"/>
    <n v="0"/>
    <n v="0"/>
    <n v="0"/>
    <n v="0"/>
    <n v="100"/>
    <n v="100"/>
    <n v="0"/>
    <x v="1"/>
    <s v="2021-01"/>
    <s v="2021-01"/>
    <x v="9"/>
    <n v="0"/>
    <n v="0"/>
  </r>
  <r>
    <s v="2021-01-06"/>
    <s v="V05"/>
    <s v="044"/>
    <s v="已离场"/>
    <x v="0"/>
    <s v="卡座"/>
    <s v="K07"/>
    <s v="宴请+消费"/>
    <m/>
    <s v="17708581101"/>
    <x v="94"/>
    <s v="销售经理"/>
    <x v="25"/>
    <s v="独立1-陆林吕"/>
    <s v="宴请+消费"/>
    <m/>
    <m/>
    <s v=" 22:51"/>
    <s v=" 01:23"/>
    <s v="2小时32分"/>
    <s v="0"/>
    <m/>
    <m/>
    <m/>
    <s v="200"/>
    <n v="0"/>
    <n v="200"/>
    <n v="0"/>
    <s v="638"/>
    <m/>
    <m/>
    <m/>
    <s v="388"/>
    <n v="1026"/>
    <s v="1226"/>
    <s v="1226"/>
    <s v="838"/>
    <m/>
    <m/>
    <m/>
    <m/>
    <m/>
    <n v="0"/>
    <m/>
    <n v="0"/>
    <n v="0"/>
    <n v="388"/>
    <n v="0"/>
    <n v="0"/>
    <m/>
    <n v="0"/>
    <m/>
    <m/>
    <n v="0"/>
    <s v="1226"/>
    <m/>
    <s v="638"/>
    <s v="1026"/>
    <m/>
    <s v="242"/>
    <s v="984"/>
    <s v="80.26"/>
    <m/>
    <m/>
    <m/>
    <m/>
    <m/>
    <m/>
    <s v="63"/>
    <s v="徐荣凯"/>
    <m/>
    <m/>
    <m/>
    <m/>
    <n v="0"/>
    <m/>
    <m/>
    <m/>
    <m/>
    <m/>
    <m/>
    <m/>
    <m/>
    <m/>
    <n v="20210106044"/>
    <n v="0"/>
    <n v="0"/>
    <n v="638"/>
    <n v="638"/>
    <n v="200"/>
    <n v="838"/>
    <n v="0"/>
    <x v="1"/>
    <s v="2021-01"/>
    <s v="2021-01"/>
    <x v="6"/>
    <n v="70000"/>
    <n v="300000"/>
  </r>
  <r>
    <s v="2021-01-06"/>
    <s v="V07"/>
    <s v="071"/>
    <s v="已离场"/>
    <x v="0"/>
    <s v="卡座"/>
    <m/>
    <s v="消费台"/>
    <s v="陈凯"/>
    <s v="18785800090"/>
    <x v="34"/>
    <s v="销售副总"/>
    <x v="15"/>
    <s v="一部李龙"/>
    <m/>
    <m/>
    <m/>
    <s v=" 00:42"/>
    <s v=" 01:55"/>
    <s v="1小时13分"/>
    <s v="0"/>
    <m/>
    <m/>
    <m/>
    <s v="100"/>
    <n v="0"/>
    <n v="100"/>
    <n v="0"/>
    <s v="980"/>
    <s v="20"/>
    <m/>
    <m/>
    <m/>
    <n v="1000"/>
    <s v="1100"/>
    <s v="1100"/>
    <m/>
    <s v="600"/>
    <m/>
    <m/>
    <m/>
    <m/>
    <n v="500"/>
    <m/>
    <n v="0"/>
    <n v="0"/>
    <n v="0"/>
    <n v="0"/>
    <n v="0"/>
    <m/>
    <n v="0"/>
    <m/>
    <m/>
    <n v="0"/>
    <s v="1100"/>
    <s v="30"/>
    <s v="470"/>
    <s v="970"/>
    <m/>
    <s v="155"/>
    <s v="945"/>
    <s v="85.91"/>
    <m/>
    <m/>
    <m/>
    <m/>
    <m/>
    <m/>
    <s v="128"/>
    <s v="一部李龙"/>
    <m/>
    <m/>
    <m/>
    <m/>
    <n v="0"/>
    <m/>
    <m/>
    <m/>
    <m/>
    <m/>
    <m/>
    <m/>
    <s v="10"/>
    <m/>
    <n v="20210106071"/>
    <n v="0"/>
    <n v="0"/>
    <n v="500"/>
    <n v="500"/>
    <n v="100"/>
    <n v="600"/>
    <n v="0"/>
    <x v="1"/>
    <s v="2021-01"/>
    <s v="2021-01"/>
    <x v="15"/>
    <n v="60000"/>
    <n v="210000"/>
  </r>
  <r>
    <s v="2021-01-06"/>
    <s v="V08"/>
    <s v="012"/>
    <s v="已离场"/>
    <x v="0"/>
    <s v="卡座"/>
    <m/>
    <s v="消费台"/>
    <s v="王美平"/>
    <s v="15168119792"/>
    <x v="8"/>
    <s v="销售经理"/>
    <x v="7"/>
    <s v="九部赵芸芸"/>
    <m/>
    <m/>
    <m/>
    <s v=" 21:19"/>
    <s v=" 01:55"/>
    <s v="4小时35分"/>
    <s v="0"/>
    <s v="100"/>
    <m/>
    <m/>
    <s v="100"/>
    <n v="0"/>
    <n v="200"/>
    <n v="0"/>
    <s v="3160"/>
    <s v="20"/>
    <m/>
    <m/>
    <m/>
    <n v="3180"/>
    <s v="3380"/>
    <s v="3380"/>
    <s v="2080"/>
    <s v="100"/>
    <m/>
    <m/>
    <m/>
    <m/>
    <n v="0"/>
    <m/>
    <n v="0"/>
    <n v="0"/>
    <n v="0"/>
    <n v="0"/>
    <n v="0"/>
    <m/>
    <n v="0"/>
    <m/>
    <s v="1200"/>
    <n v="0"/>
    <s v="3380"/>
    <s v="100"/>
    <s v="3080"/>
    <s v="3080"/>
    <s v="1200"/>
    <s v="445"/>
    <s v="2935"/>
    <s v="86.83"/>
    <m/>
    <m/>
    <m/>
    <m/>
    <m/>
    <m/>
    <s v="580"/>
    <s v="收银韩群会"/>
    <m/>
    <m/>
    <m/>
    <m/>
    <n v="0"/>
    <m/>
    <m/>
    <m/>
    <m/>
    <m/>
    <s v="1"/>
    <m/>
    <s v="3"/>
    <m/>
    <n v="20210106012"/>
    <n v="0"/>
    <n v="100"/>
    <n v="3080"/>
    <n v="3180"/>
    <n v="200"/>
    <n v="3380"/>
    <n v="0"/>
    <x v="1"/>
    <s v="2021-01"/>
    <s v="2021-01"/>
    <x v="7"/>
    <n v="40000"/>
    <n v="200000"/>
  </r>
  <r>
    <s v="2021-01-06"/>
    <s v="V09"/>
    <s v="007"/>
    <s v="已离场"/>
    <x v="0"/>
    <s v="卡座"/>
    <m/>
    <s v="消费台"/>
    <m/>
    <s v="15758358553"/>
    <x v="38"/>
    <s v="销售经理"/>
    <x v="17"/>
    <s v="独立3-李文涛"/>
    <m/>
    <m/>
    <m/>
    <s v=" 21:04"/>
    <s v=" 01:55"/>
    <s v="4小时51分"/>
    <s v="0"/>
    <m/>
    <m/>
    <m/>
    <s v="100"/>
    <n v="0"/>
    <n v="100"/>
    <n v="0"/>
    <m/>
    <s v="20"/>
    <s v="128"/>
    <m/>
    <m/>
    <n v="148"/>
    <s v="248"/>
    <s v="248"/>
    <s v="148"/>
    <s v="100"/>
    <m/>
    <m/>
    <m/>
    <m/>
    <n v="0"/>
    <m/>
    <n v="0"/>
    <n v="0"/>
    <n v="0"/>
    <n v="0"/>
    <n v="0"/>
    <m/>
    <n v="0"/>
    <m/>
    <m/>
    <n v="0"/>
    <s v="248"/>
    <m/>
    <s v="148"/>
    <s v="148"/>
    <m/>
    <s v="108"/>
    <s v="140"/>
    <s v="56.45"/>
    <m/>
    <m/>
    <m/>
    <m/>
    <m/>
    <m/>
    <m/>
    <m/>
    <m/>
    <m/>
    <m/>
    <m/>
    <n v="0"/>
    <m/>
    <m/>
    <m/>
    <m/>
    <m/>
    <s v="27"/>
    <m/>
    <s v="45"/>
    <m/>
    <n v="20210106007"/>
    <n v="0"/>
    <n v="0"/>
    <n v="148"/>
    <n v="148"/>
    <n v="100"/>
    <n v="248"/>
    <n v="0"/>
    <x v="1"/>
    <s v="2021-01"/>
    <s v="2021-01"/>
    <x v="6"/>
    <n v="70000"/>
    <n v="300000"/>
  </r>
  <r>
    <s v="2021-01-06"/>
    <s v="V10"/>
    <s v="057"/>
    <s v="已离场"/>
    <x v="0"/>
    <s v="卡座"/>
    <m/>
    <s v="宴请"/>
    <m/>
    <s v="15585894028"/>
    <x v="78"/>
    <s v="服务员"/>
    <x v="5"/>
    <s v="运营沈雕"/>
    <s v="宴请"/>
    <m/>
    <m/>
    <s v=" 23:52"/>
    <s v=" 01:55"/>
    <s v="2小时2分"/>
    <s v="0"/>
    <m/>
    <m/>
    <m/>
    <m/>
    <n v="0"/>
    <n v="0"/>
    <n v="0"/>
    <m/>
    <m/>
    <m/>
    <m/>
    <s v="388"/>
    <n v="388"/>
    <s v="388"/>
    <s v="388"/>
    <m/>
    <m/>
    <m/>
    <m/>
    <m/>
    <m/>
    <n v="0"/>
    <m/>
    <n v="0"/>
    <n v="0"/>
    <n v="388"/>
    <n v="0"/>
    <n v="0"/>
    <m/>
    <n v="0"/>
    <m/>
    <m/>
    <n v="0"/>
    <s v="388"/>
    <m/>
    <m/>
    <s v="388"/>
    <m/>
    <s v="6"/>
    <s v="382"/>
    <s v="98.45"/>
    <m/>
    <m/>
    <m/>
    <m/>
    <m/>
    <m/>
    <m/>
    <m/>
    <m/>
    <m/>
    <m/>
    <m/>
    <n v="0"/>
    <m/>
    <m/>
    <m/>
    <m/>
    <m/>
    <m/>
    <m/>
    <m/>
    <m/>
    <n v="20210106057"/>
    <n v="0"/>
    <n v="0"/>
    <n v="0"/>
    <n v="0"/>
    <n v="0"/>
    <n v="0"/>
    <n v="0"/>
    <x v="1"/>
    <s v="2021-01"/>
    <s v="2021-01"/>
    <x v="5"/>
    <n v="0"/>
    <n v="35000"/>
  </r>
  <r>
    <s v="2021-01-06"/>
    <s v="V12"/>
    <s v="059"/>
    <s v="已离场"/>
    <x v="0"/>
    <s v="卡座"/>
    <m/>
    <s v="宴请"/>
    <s v="陈诗玉"/>
    <s v="15085191984"/>
    <x v="110"/>
    <s v="销售副总"/>
    <x v="13"/>
    <s v="先锋-何博"/>
    <s v="宴请"/>
    <m/>
    <m/>
    <s v=" 23:58"/>
    <s v=" 01:54"/>
    <s v="1小时55分"/>
    <s v="0"/>
    <m/>
    <m/>
    <m/>
    <s v="200"/>
    <n v="0"/>
    <n v="200"/>
    <n v="0"/>
    <s v="100"/>
    <m/>
    <m/>
    <m/>
    <s v="388"/>
    <n v="488"/>
    <s v="688"/>
    <s v="688"/>
    <s v="100"/>
    <s v="200"/>
    <m/>
    <m/>
    <m/>
    <m/>
    <n v="0"/>
    <m/>
    <n v="0"/>
    <n v="0"/>
    <n v="388"/>
    <n v="0"/>
    <n v="0"/>
    <m/>
    <n v="0"/>
    <m/>
    <m/>
    <n v="0"/>
    <s v="688"/>
    <m/>
    <s v="100"/>
    <s v="488"/>
    <m/>
    <s v="246"/>
    <s v="442"/>
    <s v="64.24"/>
    <m/>
    <m/>
    <m/>
    <m/>
    <m/>
    <m/>
    <s v="166"/>
    <s v="先锋-高军望"/>
    <m/>
    <m/>
    <m/>
    <m/>
    <n v="0"/>
    <m/>
    <m/>
    <m/>
    <m/>
    <m/>
    <s v="8"/>
    <m/>
    <s v="8"/>
    <m/>
    <n v="20210106059"/>
    <n v="0"/>
    <n v="0"/>
    <n v="100"/>
    <n v="100"/>
    <n v="200"/>
    <n v="300"/>
    <n v="0"/>
    <x v="1"/>
    <s v="2021-01"/>
    <s v="2021-01"/>
    <x v="13"/>
    <n v="60000"/>
    <n v="220000"/>
  </r>
  <r>
    <s v="2021-01-06"/>
    <s v="V13"/>
    <s v="017"/>
    <s v="已离场"/>
    <x v="0"/>
    <s v="卡座"/>
    <s v="K10"/>
    <s v="消费台"/>
    <m/>
    <s v="15599554855"/>
    <x v="38"/>
    <s v="销售经理"/>
    <x v="17"/>
    <s v="独立3-李文涛"/>
    <m/>
    <m/>
    <m/>
    <s v=" 21:42"/>
    <s v=" 01:53"/>
    <s v="4小时11分"/>
    <s v="0"/>
    <m/>
    <m/>
    <m/>
    <s v="100"/>
    <n v="0"/>
    <n v="100"/>
    <n v="0"/>
    <s v="788"/>
    <m/>
    <m/>
    <m/>
    <m/>
    <n v="788"/>
    <s v="888"/>
    <s v="888"/>
    <s v="888"/>
    <m/>
    <m/>
    <m/>
    <m/>
    <m/>
    <n v="0"/>
    <m/>
    <n v="0"/>
    <n v="0"/>
    <n v="0"/>
    <n v="0"/>
    <n v="0"/>
    <m/>
    <n v="0"/>
    <m/>
    <m/>
    <n v="0"/>
    <s v="888"/>
    <m/>
    <s v="788"/>
    <s v="788"/>
    <m/>
    <s v="159"/>
    <s v="729"/>
    <s v="82.09"/>
    <m/>
    <m/>
    <m/>
    <m/>
    <m/>
    <m/>
    <m/>
    <m/>
    <m/>
    <m/>
    <m/>
    <m/>
    <n v="0"/>
    <m/>
    <m/>
    <m/>
    <m/>
    <m/>
    <m/>
    <m/>
    <s v="12"/>
    <m/>
    <n v="20210106017"/>
    <n v="0"/>
    <n v="0"/>
    <n v="788"/>
    <n v="788"/>
    <n v="100"/>
    <n v="888"/>
    <n v="0"/>
    <x v="1"/>
    <s v="2021-01"/>
    <s v="2021-01"/>
    <x v="6"/>
    <n v="70000"/>
    <n v="300000"/>
  </r>
  <r>
    <s v="2021-01-06"/>
    <s v="V15"/>
    <s v="047"/>
    <s v="已离场"/>
    <x v="0"/>
    <s v="卡座"/>
    <m/>
    <s v="宴请+消费"/>
    <s v="严伟"/>
    <s v="13308585544"/>
    <x v="93"/>
    <s v="销售经理"/>
    <x v="10"/>
    <s v="二部陆庆超"/>
    <s v="宴请+消费"/>
    <m/>
    <m/>
    <s v=" 23:01"/>
    <s v=" 01:53"/>
    <s v="2小时51分"/>
    <s v="0"/>
    <m/>
    <m/>
    <m/>
    <s v="100"/>
    <n v="0"/>
    <n v="100"/>
    <n v="0"/>
    <s v="588"/>
    <m/>
    <m/>
    <m/>
    <s v="388"/>
    <n v="976"/>
    <s v="1076"/>
    <s v="1076"/>
    <m/>
    <s v="688"/>
    <m/>
    <m/>
    <m/>
    <m/>
    <n v="0"/>
    <m/>
    <n v="0"/>
    <n v="0"/>
    <n v="388"/>
    <n v="0"/>
    <n v="0"/>
    <m/>
    <n v="0"/>
    <m/>
    <m/>
    <n v="0"/>
    <s v="1076"/>
    <m/>
    <s v="588"/>
    <s v="976"/>
    <m/>
    <s v="137"/>
    <s v="939"/>
    <s v="87.27"/>
    <m/>
    <m/>
    <m/>
    <m/>
    <m/>
    <m/>
    <m/>
    <m/>
    <m/>
    <m/>
    <m/>
    <m/>
    <n v="0"/>
    <m/>
    <m/>
    <m/>
    <m/>
    <m/>
    <s v="4"/>
    <m/>
    <m/>
    <m/>
    <n v="20210106047"/>
    <n v="0"/>
    <n v="0"/>
    <n v="588"/>
    <n v="588"/>
    <n v="100"/>
    <n v="688"/>
    <n v="0"/>
    <x v="1"/>
    <s v="2021-01"/>
    <s v="2021-01"/>
    <x v="10"/>
    <n v="60000"/>
    <n v="250000"/>
  </r>
  <r>
    <s v="2021-01-06"/>
    <s v="V16"/>
    <s v="005"/>
    <s v="已离场"/>
    <x v="0"/>
    <s v="卡座"/>
    <m/>
    <s v="消费台"/>
    <s v="大龙"/>
    <s v="13096817135"/>
    <x v="27"/>
    <s v="销售经理"/>
    <x v="10"/>
    <s v="二部安祖培"/>
    <m/>
    <m/>
    <m/>
    <s v=" 20:48"/>
    <s v=" 01:53"/>
    <s v="5小时4分"/>
    <s v="0"/>
    <s v="100"/>
    <m/>
    <m/>
    <s v="100"/>
    <n v="0"/>
    <n v="200"/>
    <n v="0"/>
    <s v="894"/>
    <s v="60"/>
    <m/>
    <s v="900"/>
    <m/>
    <n v="1854"/>
    <s v="2054"/>
    <s v="2054"/>
    <s v="960"/>
    <m/>
    <m/>
    <m/>
    <m/>
    <m/>
    <n v="0"/>
    <m/>
    <n v="0"/>
    <n v="0"/>
    <n v="0"/>
    <n v="0"/>
    <n v="0"/>
    <m/>
    <n v="0"/>
    <m/>
    <s v="1094"/>
    <n v="0"/>
    <s v="2054"/>
    <m/>
    <s v="1854"/>
    <s v="1854"/>
    <s v="1094"/>
    <s v="350"/>
    <s v="1704"/>
    <s v="82.96"/>
    <s v="1094"/>
    <m/>
    <m/>
    <m/>
    <m/>
    <s v="580"/>
    <s v="128"/>
    <s v=",二部徐超"/>
    <m/>
    <m/>
    <m/>
    <m/>
    <n v="0"/>
    <m/>
    <m/>
    <m/>
    <m/>
    <m/>
    <s v="3"/>
    <m/>
    <s v="1"/>
    <m/>
    <n v="20210106005"/>
    <n v="75"/>
    <n v="0"/>
    <n v="1779"/>
    <n v="1854"/>
    <n v="200"/>
    <n v="2054"/>
    <n v="0"/>
    <x v="1"/>
    <s v="2021-01"/>
    <s v="2021-01"/>
    <x v="10"/>
    <n v="60000"/>
    <n v="250000"/>
  </r>
  <r>
    <s v="2021-01-06"/>
    <s v="V17"/>
    <s v="053"/>
    <s v="已离场"/>
    <x v="0"/>
    <s v="卡座"/>
    <m/>
    <s v="消费台"/>
    <s v="谢茂宇"/>
    <s v="19908585191"/>
    <x v="51"/>
    <s v="销售经理"/>
    <x v="13"/>
    <s v="先锋-聂登雄"/>
    <m/>
    <m/>
    <m/>
    <s v=" 23:29"/>
    <s v=" 01:53"/>
    <s v="2小时23分"/>
    <s v="0"/>
    <m/>
    <m/>
    <m/>
    <s v="100"/>
    <n v="0"/>
    <n v="100"/>
    <n v="0"/>
    <s v="100"/>
    <s v="20"/>
    <s v="38"/>
    <m/>
    <m/>
    <n v="158"/>
    <s v="258"/>
    <s v="258"/>
    <s v="258"/>
    <m/>
    <m/>
    <m/>
    <m/>
    <m/>
    <n v="0"/>
    <m/>
    <n v="0"/>
    <n v="0"/>
    <n v="0"/>
    <n v="0"/>
    <n v="0"/>
    <m/>
    <n v="0"/>
    <m/>
    <m/>
    <n v="0"/>
    <s v="258"/>
    <m/>
    <s v="158"/>
    <s v="158"/>
    <m/>
    <s v="118"/>
    <s v="140"/>
    <s v="54.26"/>
    <m/>
    <m/>
    <m/>
    <m/>
    <m/>
    <m/>
    <s v="128"/>
    <s v="先锋-高军望,"/>
    <m/>
    <m/>
    <m/>
    <m/>
    <n v="0"/>
    <m/>
    <m/>
    <m/>
    <m/>
    <m/>
    <s v="24"/>
    <m/>
    <s v="26"/>
    <m/>
    <n v="20210106053"/>
    <n v="0"/>
    <n v="0"/>
    <n v="158"/>
    <n v="158"/>
    <n v="100"/>
    <n v="258"/>
    <n v="0"/>
    <x v="1"/>
    <s v="2021-01"/>
    <s v="2021-01"/>
    <x v="13"/>
    <n v="60000"/>
    <n v="220000"/>
  </r>
  <r>
    <s v="2021-01-06"/>
    <s v="V18"/>
    <s v="027"/>
    <s v="已离场"/>
    <x v="0"/>
    <s v="卡座"/>
    <m/>
    <s v="围台"/>
    <m/>
    <m/>
    <x v="16"/>
    <m/>
    <x v="12"/>
    <m/>
    <s v="围台"/>
    <m/>
    <m/>
    <s v=" 21:58"/>
    <s v=" 00:22"/>
    <s v="2小时24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s v="17"/>
    <m/>
    <n v="20210106027"/>
    <n v="0"/>
    <n v="0"/>
    <n v="0"/>
    <n v="0"/>
    <n v="0"/>
    <n v="0"/>
    <n v="0"/>
    <x v="1"/>
    <s v="2021-01"/>
    <s v="2021-01"/>
    <x v="12"/>
    <n v="0"/>
    <n v="0"/>
  </r>
  <r>
    <s v="2021-01-06"/>
    <s v="V18"/>
    <s v="066"/>
    <s v="已离场"/>
    <x v="0"/>
    <s v="卡座"/>
    <m/>
    <s v="消费台"/>
    <s v="梁帅"/>
    <s v="17608587775"/>
    <x v="37"/>
    <s v="销售经理"/>
    <x v="14"/>
    <s v="七部邓懿娜"/>
    <m/>
    <m/>
    <m/>
    <s v=" 00:22"/>
    <s v=" 01:52"/>
    <s v="1小时30分"/>
    <s v="0"/>
    <m/>
    <m/>
    <m/>
    <s v="100"/>
    <n v="0"/>
    <n v="100"/>
    <n v="0"/>
    <s v="600"/>
    <s v="20"/>
    <m/>
    <m/>
    <m/>
    <n v="620"/>
    <s v="720"/>
    <s v="720"/>
    <s v="720"/>
    <m/>
    <m/>
    <m/>
    <m/>
    <m/>
    <n v="0"/>
    <m/>
    <n v="0"/>
    <n v="0"/>
    <n v="0"/>
    <n v="0"/>
    <n v="0"/>
    <m/>
    <n v="0"/>
    <m/>
    <m/>
    <n v="0"/>
    <s v="720"/>
    <m/>
    <s v="620"/>
    <s v="620"/>
    <m/>
    <s v="177"/>
    <s v="543"/>
    <s v="75.42"/>
    <m/>
    <m/>
    <m/>
    <m/>
    <m/>
    <m/>
    <m/>
    <m/>
    <m/>
    <m/>
    <m/>
    <m/>
    <n v="0"/>
    <m/>
    <m/>
    <m/>
    <m/>
    <m/>
    <m/>
    <m/>
    <m/>
    <m/>
    <n v="20210106066"/>
    <n v="0"/>
    <n v="0"/>
    <n v="620"/>
    <n v="620"/>
    <n v="100"/>
    <n v="720"/>
    <n v="0"/>
    <x v="1"/>
    <s v="2021-01"/>
    <s v="2021-01"/>
    <x v="14"/>
    <n v="60000"/>
    <n v="300000"/>
  </r>
  <r>
    <s v="2021-01-06"/>
    <s v="V19"/>
    <s v="087"/>
    <s v="已离场"/>
    <x v="0"/>
    <s v="卡座"/>
    <m/>
    <s v="宴请"/>
    <m/>
    <s v="18152714731"/>
    <x v="44"/>
    <s v="国际部"/>
    <x v="4"/>
    <s v="国际李义"/>
    <s v="宴请"/>
    <m/>
    <m/>
    <s v=" 01:28"/>
    <s v=" 02:11"/>
    <s v="0小时42分"/>
    <s v="0"/>
    <m/>
    <m/>
    <m/>
    <s v="50"/>
    <n v="0"/>
    <n v="50"/>
    <n v="0"/>
    <s v="14"/>
    <m/>
    <s v="86"/>
    <m/>
    <s v="388"/>
    <n v="488"/>
    <s v="538"/>
    <s v="538"/>
    <s v="150"/>
    <m/>
    <m/>
    <m/>
    <m/>
    <m/>
    <n v="0"/>
    <m/>
    <n v="0"/>
    <n v="0"/>
    <n v="388"/>
    <n v="0"/>
    <n v="0"/>
    <m/>
    <n v="0"/>
    <m/>
    <m/>
    <n v="0"/>
    <s v="538"/>
    <m/>
    <s v="100"/>
    <s v="488"/>
    <m/>
    <s v="56"/>
    <s v="482"/>
    <s v="89.59"/>
    <m/>
    <m/>
    <m/>
    <m/>
    <m/>
    <m/>
    <m/>
    <m/>
    <m/>
    <m/>
    <m/>
    <m/>
    <n v="0"/>
    <m/>
    <m/>
    <m/>
    <m/>
    <m/>
    <s v="9"/>
    <m/>
    <s v="2"/>
    <m/>
    <n v="20210106087"/>
    <n v="0"/>
    <n v="0"/>
    <n v="100"/>
    <n v="100"/>
    <n v="50"/>
    <n v="150"/>
    <n v="0"/>
    <x v="1"/>
    <s v="2021-01"/>
    <s v="2021-01"/>
    <x v="4"/>
    <n v="35000"/>
    <n v="160000"/>
  </r>
  <r>
    <s v="2021-01-06"/>
    <s v="V20"/>
    <s v="046"/>
    <s v="已离场"/>
    <x v="0"/>
    <s v="卡座"/>
    <s v="V22(联)"/>
    <s v="消费台"/>
    <s v="徐桃"/>
    <s v="18908589322"/>
    <x v="66"/>
    <s v="销售副总"/>
    <x v="22"/>
    <s v="徐荣凯"/>
    <m/>
    <m/>
    <m/>
    <s v=" 22:55"/>
    <s v=" 00:20"/>
    <s v="1小时25分"/>
    <s v="0"/>
    <s v="50"/>
    <m/>
    <m/>
    <s v="300"/>
    <n v="0"/>
    <n v="350"/>
    <n v="0"/>
    <m/>
    <m/>
    <m/>
    <m/>
    <m/>
    <n v="0"/>
    <s v="350"/>
    <s v="350"/>
    <s v="350"/>
    <m/>
    <m/>
    <m/>
    <m/>
    <m/>
    <n v="0"/>
    <m/>
    <n v="0"/>
    <n v="0"/>
    <n v="0"/>
    <n v="0"/>
    <n v="0"/>
    <m/>
    <n v="0"/>
    <m/>
    <m/>
    <n v="0"/>
    <s v="350"/>
    <m/>
    <m/>
    <m/>
    <m/>
    <s v="350"/>
    <m/>
    <m/>
    <m/>
    <m/>
    <m/>
    <m/>
    <m/>
    <m/>
    <m/>
    <m/>
    <m/>
    <m/>
    <m/>
    <m/>
    <n v="0"/>
    <m/>
    <m/>
    <m/>
    <m/>
    <m/>
    <s v="6"/>
    <m/>
    <s v="26"/>
    <m/>
    <n v="20210106046"/>
    <n v="0"/>
    <n v="0"/>
    <n v="0"/>
    <n v="0"/>
    <n v="350"/>
    <n v="350"/>
    <n v="0"/>
    <x v="1"/>
    <s v="2021-01"/>
    <s v="2021-01"/>
    <x v="6"/>
    <n v="70000"/>
    <n v="300000"/>
  </r>
  <r>
    <s v="2021-01-06"/>
    <s v="古驰"/>
    <s v="037"/>
    <s v="已离场"/>
    <x v="2"/>
    <s v="包厢"/>
    <m/>
    <s v="消费台"/>
    <s v="张乾"/>
    <s v="13327737774"/>
    <x v="43"/>
    <s v="销售经理"/>
    <x v="15"/>
    <s v="一部管毓寿"/>
    <m/>
    <m/>
    <m/>
    <s v=" 22:27"/>
    <s v=" 00:51"/>
    <s v="2小时24分"/>
    <s v="0"/>
    <m/>
    <m/>
    <m/>
    <s v="200"/>
    <n v="0"/>
    <n v="200"/>
    <n v="0"/>
    <m/>
    <s v="20"/>
    <m/>
    <m/>
    <m/>
    <n v="20"/>
    <s v="220"/>
    <s v="220"/>
    <m/>
    <s v="200"/>
    <m/>
    <m/>
    <m/>
    <m/>
    <n v="0"/>
    <m/>
    <n v="0"/>
    <n v="0"/>
    <n v="0"/>
    <n v="0"/>
    <n v="0"/>
    <m/>
    <n v="0"/>
    <m/>
    <s v="20"/>
    <n v="0"/>
    <s v="220"/>
    <m/>
    <s v="20"/>
    <s v="20"/>
    <s v="20"/>
    <s v="221"/>
    <s v="-1"/>
    <s v="-0.45"/>
    <m/>
    <m/>
    <m/>
    <m/>
    <m/>
    <m/>
    <m/>
    <m/>
    <m/>
    <m/>
    <m/>
    <m/>
    <n v="0"/>
    <m/>
    <m/>
    <m/>
    <m/>
    <m/>
    <s v="51"/>
    <m/>
    <s v="57"/>
    <m/>
    <n v="20210106037"/>
    <n v="0"/>
    <n v="0"/>
    <n v="20"/>
    <n v="20"/>
    <n v="200"/>
    <n v="220"/>
    <n v="0"/>
    <x v="1"/>
    <s v="2021-01"/>
    <s v="2021-01"/>
    <x v="15"/>
    <n v="60000"/>
    <n v="210000"/>
  </r>
  <r>
    <s v="2021-01-06"/>
    <s v="外卖台"/>
    <s v="001"/>
    <s v="已离场"/>
    <x v="4"/>
    <s v="其他"/>
    <m/>
    <s v="消费台"/>
    <m/>
    <m/>
    <x v="16"/>
    <m/>
    <x v="12"/>
    <m/>
    <m/>
    <m/>
    <m/>
    <s v=" 19:34"/>
    <s v=" 02:13"/>
    <s v="6小时38分"/>
    <s v="0"/>
    <s v="900"/>
    <s v="60"/>
    <m/>
    <m/>
    <n v="0"/>
    <n v="960"/>
    <n v="0"/>
    <s v="12675"/>
    <m/>
    <s v="2628"/>
    <s v="1200"/>
    <m/>
    <n v="16503"/>
    <s v="17463"/>
    <s v="17463"/>
    <s v="760"/>
    <s v="200"/>
    <m/>
    <m/>
    <m/>
    <m/>
    <n v="0"/>
    <m/>
    <n v="0"/>
    <n v="16503"/>
    <n v="0"/>
    <n v="0"/>
    <n v="0"/>
    <m/>
    <n v="0"/>
    <m/>
    <m/>
    <n v="0"/>
    <s v="17463"/>
    <m/>
    <m/>
    <s v="16503"/>
    <m/>
    <s v="1408"/>
    <s v="16055"/>
    <s v="91.94"/>
    <s v="1200"/>
    <s v="1300"/>
    <m/>
    <m/>
    <m/>
    <s v="1160"/>
    <m/>
    <m/>
    <m/>
    <m/>
    <m/>
    <m/>
    <n v="0"/>
    <m/>
    <m/>
    <m/>
    <m/>
    <m/>
    <s v="3"/>
    <m/>
    <m/>
    <m/>
    <n v="20210106001"/>
    <n v="0"/>
    <n v="0"/>
    <n v="0"/>
    <n v="0"/>
    <n v="960"/>
    <n v="960"/>
    <n v="0"/>
    <x v="1"/>
    <s v="2021-01"/>
    <s v="2021-01"/>
    <x v="12"/>
    <n v="0"/>
    <n v="0"/>
  </r>
  <r>
    <s v="2021-01-06"/>
    <s v="空降10"/>
    <s v="079"/>
    <s v="已离场"/>
    <x v="5"/>
    <s v="空降"/>
    <m/>
    <s v="消费台"/>
    <m/>
    <m/>
    <x v="28"/>
    <s v="销售副总"/>
    <x v="10"/>
    <s v="二部徐超"/>
    <m/>
    <m/>
    <m/>
    <s v=" 01:01"/>
    <s v=" 01:12"/>
    <s v="0小时11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10106079"/>
    <n v="0"/>
    <n v="0"/>
    <n v="50"/>
    <n v="50"/>
    <n v="0"/>
    <n v="50"/>
    <n v="0"/>
    <x v="1"/>
    <s v="2021-01"/>
    <s v="2021-01"/>
    <x v="10"/>
    <n v="60000"/>
    <n v="250000"/>
  </r>
  <r>
    <s v="2021-01-06"/>
    <s v="空降2"/>
    <s v="061"/>
    <s v="已离场"/>
    <x v="5"/>
    <s v="空降"/>
    <m/>
    <s v="消费台"/>
    <m/>
    <m/>
    <x v="23"/>
    <s v="销售经理"/>
    <x v="3"/>
    <s v="八部王俊杰"/>
    <m/>
    <m/>
    <m/>
    <s v=" 00:10"/>
    <s v=" 00:45"/>
    <s v="0小时35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10106061"/>
    <n v="0"/>
    <n v="0"/>
    <n v="50"/>
    <n v="50"/>
    <n v="0"/>
    <n v="50"/>
    <n v="0"/>
    <x v="1"/>
    <s v="2021-01"/>
    <s v="2021-01"/>
    <x v="3"/>
    <n v="50000"/>
    <n v="210000"/>
  </r>
  <r>
    <s v="2021-01-06"/>
    <s v="空降2"/>
    <s v="074"/>
    <s v="已离场"/>
    <x v="5"/>
    <s v="空降"/>
    <m/>
    <s v="消费台"/>
    <m/>
    <m/>
    <x v="111"/>
    <s v="国际部"/>
    <x v="4"/>
    <s v="国际廖昌兰"/>
    <m/>
    <m/>
    <m/>
    <s v=" 00:50"/>
    <s v=" 01:01"/>
    <s v="0小时11分"/>
    <s v="0"/>
    <m/>
    <m/>
    <m/>
    <m/>
    <n v="0"/>
    <n v="0"/>
    <n v="0"/>
    <s v="30"/>
    <m/>
    <m/>
    <m/>
    <m/>
    <n v="30"/>
    <s v="30"/>
    <s v="30"/>
    <m/>
    <m/>
    <m/>
    <s v="30"/>
    <m/>
    <m/>
    <n v="0"/>
    <m/>
    <n v="0"/>
    <n v="0"/>
    <n v="0"/>
    <n v="0"/>
    <n v="0"/>
    <m/>
    <n v="0"/>
    <m/>
    <m/>
    <n v="0"/>
    <s v="30"/>
    <m/>
    <s v="30"/>
    <s v="30"/>
    <m/>
    <s v="5"/>
    <s v="25"/>
    <s v="83.33"/>
    <m/>
    <m/>
    <m/>
    <m/>
    <m/>
    <m/>
    <m/>
    <m/>
    <m/>
    <m/>
    <m/>
    <m/>
    <n v="0"/>
    <m/>
    <m/>
    <m/>
    <m/>
    <m/>
    <m/>
    <m/>
    <m/>
    <m/>
    <n v="20210106074"/>
    <n v="0"/>
    <n v="0"/>
    <n v="30"/>
    <n v="30"/>
    <n v="0"/>
    <n v="30"/>
    <n v="0"/>
    <x v="1"/>
    <s v="2021-01"/>
    <s v="2021-01"/>
    <x v="4"/>
    <n v="35000"/>
    <n v="160000"/>
  </r>
  <r>
    <s v="2021-01-06"/>
    <s v="空降2"/>
    <s v="081"/>
    <s v="已离场"/>
    <x v="5"/>
    <s v="空降"/>
    <m/>
    <s v="消费台"/>
    <m/>
    <m/>
    <x v="89"/>
    <s v="国际部"/>
    <x v="4"/>
    <s v="国际邓杰"/>
    <m/>
    <m/>
    <m/>
    <s v=" 01:09"/>
    <s v=" 01:13"/>
    <s v="0小时4分"/>
    <s v="0"/>
    <m/>
    <m/>
    <m/>
    <m/>
    <n v="0"/>
    <n v="0"/>
    <n v="0"/>
    <m/>
    <m/>
    <s v="38"/>
    <m/>
    <m/>
    <n v="38"/>
    <s v="38"/>
    <s v="38"/>
    <s v="38"/>
    <m/>
    <m/>
    <m/>
    <m/>
    <m/>
    <n v="0"/>
    <m/>
    <n v="0"/>
    <n v="0"/>
    <n v="0"/>
    <n v="0"/>
    <n v="0"/>
    <m/>
    <n v="0"/>
    <m/>
    <m/>
    <n v="0"/>
    <s v="38"/>
    <m/>
    <s v="38"/>
    <s v="38"/>
    <m/>
    <m/>
    <s v="38"/>
    <m/>
    <m/>
    <m/>
    <m/>
    <m/>
    <m/>
    <m/>
    <m/>
    <m/>
    <m/>
    <m/>
    <m/>
    <m/>
    <n v="0"/>
    <m/>
    <m/>
    <m/>
    <m/>
    <m/>
    <m/>
    <m/>
    <m/>
    <m/>
    <n v="20210106081"/>
    <n v="0"/>
    <n v="0"/>
    <n v="38"/>
    <n v="38"/>
    <n v="0"/>
    <n v="38"/>
    <n v="0"/>
    <x v="1"/>
    <s v="2021-01"/>
    <s v="2021-01"/>
    <x v="4"/>
    <n v="35000"/>
    <n v="160000"/>
  </r>
  <r>
    <s v="2021-01-06"/>
    <s v="空降2"/>
    <s v="095"/>
    <s v="已离场"/>
    <x v="5"/>
    <s v="空降"/>
    <m/>
    <s v="消费台"/>
    <m/>
    <m/>
    <x v="44"/>
    <s v="国际部"/>
    <x v="4"/>
    <s v="国际李义"/>
    <m/>
    <m/>
    <m/>
    <s v=" 01:51"/>
    <s v=" 01:57"/>
    <s v="0小时6分"/>
    <s v="0"/>
    <m/>
    <m/>
    <m/>
    <m/>
    <n v="0"/>
    <n v="0"/>
    <n v="0"/>
    <s v="1980"/>
    <m/>
    <m/>
    <m/>
    <m/>
    <n v="1980"/>
    <s v="1980"/>
    <s v="1980"/>
    <s v="1980"/>
    <m/>
    <m/>
    <m/>
    <m/>
    <m/>
    <n v="0"/>
    <m/>
    <n v="0"/>
    <n v="0"/>
    <n v="0"/>
    <n v="0"/>
    <n v="0"/>
    <m/>
    <n v="0"/>
    <m/>
    <m/>
    <n v="0"/>
    <s v="1980"/>
    <s v="100"/>
    <s v="1880"/>
    <s v="1880"/>
    <m/>
    <s v="132"/>
    <s v="1848"/>
    <s v="93.33"/>
    <m/>
    <m/>
    <m/>
    <m/>
    <m/>
    <m/>
    <m/>
    <m/>
    <m/>
    <m/>
    <m/>
    <m/>
    <n v="0"/>
    <m/>
    <m/>
    <m/>
    <m/>
    <m/>
    <s v="12"/>
    <m/>
    <m/>
    <m/>
    <n v="20210106095"/>
    <n v="0"/>
    <n v="100"/>
    <n v="1880"/>
    <n v="1980"/>
    <n v="0"/>
    <n v="1980"/>
    <n v="0"/>
    <x v="1"/>
    <s v="2021-01"/>
    <s v="2021-01"/>
    <x v="4"/>
    <n v="35000"/>
    <n v="160000"/>
  </r>
  <r>
    <s v="2021-01-06"/>
    <s v="空降3"/>
    <s v="062"/>
    <s v="已离场"/>
    <x v="5"/>
    <s v="空降"/>
    <m/>
    <s v="消费台"/>
    <m/>
    <m/>
    <x v="36"/>
    <s v="销售经理"/>
    <x v="14"/>
    <s v="七部王涛"/>
    <m/>
    <m/>
    <m/>
    <s v=" 00:13"/>
    <s v=" 01:11"/>
    <s v="0小时58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10106062"/>
    <n v="0"/>
    <n v="0"/>
    <n v="50"/>
    <n v="50"/>
    <n v="0"/>
    <n v="50"/>
    <n v="0"/>
    <x v="1"/>
    <s v="2021-01"/>
    <s v="2021-01"/>
    <x v="14"/>
    <n v="60000"/>
    <n v="300000"/>
  </r>
  <r>
    <s v="2021-01-06"/>
    <s v="空降3"/>
    <s v="084"/>
    <s v="已离场"/>
    <x v="5"/>
    <s v="空降"/>
    <m/>
    <s v="消费台"/>
    <m/>
    <m/>
    <x v="112"/>
    <s v="业务副总"/>
    <x v="4"/>
    <s v="国际杨菊"/>
    <m/>
    <m/>
    <m/>
    <s v=" 01:16"/>
    <s v=" 01:21"/>
    <s v="0小时5分"/>
    <s v="0"/>
    <m/>
    <m/>
    <m/>
    <m/>
    <n v="0"/>
    <n v="0"/>
    <n v="0"/>
    <s v="30"/>
    <m/>
    <m/>
    <m/>
    <m/>
    <n v="30"/>
    <s v="30"/>
    <s v="30"/>
    <m/>
    <m/>
    <m/>
    <s v="30"/>
    <m/>
    <m/>
    <n v="0"/>
    <m/>
    <n v="0"/>
    <n v="0"/>
    <n v="0"/>
    <n v="0"/>
    <n v="0"/>
    <m/>
    <n v="0"/>
    <m/>
    <m/>
    <n v="0"/>
    <s v="30"/>
    <m/>
    <s v="30"/>
    <s v="30"/>
    <m/>
    <s v="2"/>
    <s v="28"/>
    <s v="93.33"/>
    <m/>
    <m/>
    <m/>
    <m/>
    <m/>
    <m/>
    <m/>
    <m/>
    <m/>
    <m/>
    <m/>
    <m/>
    <n v="0"/>
    <m/>
    <m/>
    <m/>
    <m/>
    <m/>
    <m/>
    <m/>
    <m/>
    <m/>
    <n v="20210106084"/>
    <n v="0"/>
    <n v="0"/>
    <n v="30"/>
    <n v="30"/>
    <n v="0"/>
    <n v="30"/>
    <n v="0"/>
    <x v="1"/>
    <s v="2021-01"/>
    <s v="2021-01"/>
    <x v="4"/>
    <n v="35000"/>
    <n v="160000"/>
  </r>
  <r>
    <s v="2021-01-06"/>
    <s v="空降4"/>
    <s v="069"/>
    <s v="已离场"/>
    <x v="5"/>
    <s v="空降"/>
    <m/>
    <s v="消费台"/>
    <m/>
    <m/>
    <x v="31"/>
    <s v="国际部"/>
    <x v="4"/>
    <s v="国际庞媛媛"/>
    <m/>
    <m/>
    <m/>
    <s v=" 00:41"/>
    <s v=" 01:02"/>
    <s v="0小时20分"/>
    <s v="0"/>
    <m/>
    <m/>
    <m/>
    <m/>
    <n v="0"/>
    <n v="0"/>
    <n v="0"/>
    <s v="30"/>
    <m/>
    <m/>
    <m/>
    <m/>
    <n v="30"/>
    <s v="30"/>
    <s v="30"/>
    <m/>
    <m/>
    <m/>
    <s v="30"/>
    <m/>
    <m/>
    <n v="0"/>
    <m/>
    <n v="0"/>
    <n v="0"/>
    <n v="0"/>
    <n v="0"/>
    <n v="0"/>
    <m/>
    <n v="0"/>
    <m/>
    <m/>
    <n v="0"/>
    <s v="30"/>
    <m/>
    <s v="30"/>
    <s v="30"/>
    <m/>
    <s v="5"/>
    <s v="25"/>
    <s v="83.33"/>
    <m/>
    <m/>
    <m/>
    <m/>
    <m/>
    <m/>
    <m/>
    <m/>
    <m/>
    <m/>
    <m/>
    <m/>
    <n v="0"/>
    <m/>
    <m/>
    <m/>
    <m/>
    <m/>
    <m/>
    <m/>
    <m/>
    <m/>
    <n v="20210106069"/>
    <n v="0"/>
    <n v="0"/>
    <n v="30"/>
    <n v="30"/>
    <n v="0"/>
    <n v="30"/>
    <n v="0"/>
    <x v="1"/>
    <s v="2021-01"/>
    <s v="2021-01"/>
    <x v="4"/>
    <n v="35000"/>
    <n v="160000"/>
  </r>
  <r>
    <s v="2021-01-06"/>
    <s v="空降5"/>
    <s v="086"/>
    <s v="已离场"/>
    <x v="5"/>
    <s v="空降"/>
    <m/>
    <s v="预定"/>
    <m/>
    <m/>
    <x v="113"/>
    <s v="国际部"/>
    <x v="4"/>
    <s v="国际何蔓宁"/>
    <m/>
    <m/>
    <m/>
    <s v=" 01:18"/>
    <s v=" 01:21"/>
    <s v="0小时3分"/>
    <s v="0"/>
    <m/>
    <m/>
    <m/>
    <m/>
    <n v="0"/>
    <n v="0"/>
    <n v="0"/>
    <s v="5"/>
    <m/>
    <s v="25"/>
    <m/>
    <m/>
    <n v="30"/>
    <s v="30"/>
    <s v="30"/>
    <s v="30"/>
    <m/>
    <m/>
    <m/>
    <m/>
    <m/>
    <n v="0"/>
    <m/>
    <n v="0"/>
    <n v="0"/>
    <n v="0"/>
    <n v="0"/>
    <n v="0"/>
    <m/>
    <n v="0"/>
    <m/>
    <m/>
    <n v="0"/>
    <s v="30"/>
    <m/>
    <s v="30"/>
    <s v="30"/>
    <m/>
    <m/>
    <s v="30"/>
    <m/>
    <m/>
    <m/>
    <m/>
    <m/>
    <m/>
    <m/>
    <m/>
    <m/>
    <m/>
    <m/>
    <m/>
    <m/>
    <n v="0"/>
    <m/>
    <m/>
    <m/>
    <m/>
    <m/>
    <m/>
    <m/>
    <m/>
    <m/>
    <n v="20210106086"/>
    <n v="0"/>
    <n v="0"/>
    <n v="30"/>
    <n v="30"/>
    <n v="0"/>
    <n v="30"/>
    <n v="0"/>
    <x v="1"/>
    <s v="2021-01"/>
    <s v="2021-01"/>
    <x v="4"/>
    <n v="35000"/>
    <n v="160000"/>
  </r>
  <r>
    <s v="2021-01-06"/>
    <s v="空降5"/>
    <s v="070"/>
    <s v="已离场"/>
    <x v="5"/>
    <s v="空降"/>
    <m/>
    <s v="消费台"/>
    <m/>
    <m/>
    <x v="54"/>
    <s v="国际部"/>
    <x v="4"/>
    <s v="国际王小雪"/>
    <m/>
    <m/>
    <m/>
    <s v=" 00:42"/>
    <s v=" 01:02"/>
    <s v="0小时20分"/>
    <s v="0"/>
    <m/>
    <m/>
    <m/>
    <m/>
    <n v="0"/>
    <n v="0"/>
    <n v="0"/>
    <s v="30"/>
    <m/>
    <m/>
    <m/>
    <m/>
    <n v="30"/>
    <s v="30"/>
    <s v="30"/>
    <s v="30"/>
    <m/>
    <m/>
    <m/>
    <m/>
    <m/>
    <n v="0"/>
    <m/>
    <n v="0"/>
    <n v="0"/>
    <n v="0"/>
    <n v="0"/>
    <n v="0"/>
    <m/>
    <n v="0"/>
    <m/>
    <m/>
    <n v="0"/>
    <s v="30"/>
    <m/>
    <s v="30"/>
    <s v="30"/>
    <m/>
    <s v="2"/>
    <s v="28"/>
    <s v="93.33"/>
    <m/>
    <m/>
    <m/>
    <m/>
    <m/>
    <m/>
    <m/>
    <m/>
    <m/>
    <m/>
    <m/>
    <m/>
    <n v="0"/>
    <m/>
    <m/>
    <m/>
    <m/>
    <m/>
    <m/>
    <m/>
    <m/>
    <m/>
    <n v="20210106070"/>
    <n v="0"/>
    <n v="0"/>
    <n v="30"/>
    <n v="30"/>
    <n v="0"/>
    <n v="30"/>
    <n v="0"/>
    <x v="1"/>
    <s v="2021-01"/>
    <s v="2021-01"/>
    <x v="4"/>
    <n v="35000"/>
    <n v="160000"/>
  </r>
  <r>
    <s v="2021-01-06"/>
    <s v="空降5"/>
    <s v="080"/>
    <s v="已离场"/>
    <x v="5"/>
    <s v="空降"/>
    <m/>
    <s v="消费台"/>
    <m/>
    <m/>
    <x v="17"/>
    <s v="国际部"/>
    <x v="4"/>
    <s v="国际王天亿"/>
    <m/>
    <m/>
    <m/>
    <s v=" 01:05"/>
    <s v=" 01:11"/>
    <s v="0小时6分"/>
    <s v="0"/>
    <m/>
    <m/>
    <m/>
    <m/>
    <n v="0"/>
    <n v="0"/>
    <n v="0"/>
    <m/>
    <m/>
    <s v="63"/>
    <m/>
    <m/>
    <n v="63"/>
    <s v="63"/>
    <s v="63"/>
    <s v="63"/>
    <m/>
    <m/>
    <m/>
    <m/>
    <m/>
    <n v="0"/>
    <m/>
    <n v="0"/>
    <n v="0"/>
    <n v="0"/>
    <n v="0"/>
    <n v="0"/>
    <m/>
    <n v="0"/>
    <m/>
    <m/>
    <n v="0"/>
    <s v="63"/>
    <m/>
    <s v="63"/>
    <s v="63"/>
    <m/>
    <m/>
    <s v="63"/>
    <m/>
    <m/>
    <m/>
    <m/>
    <m/>
    <m/>
    <m/>
    <m/>
    <m/>
    <m/>
    <m/>
    <m/>
    <m/>
    <n v="0"/>
    <m/>
    <m/>
    <m/>
    <m/>
    <m/>
    <m/>
    <m/>
    <m/>
    <m/>
    <n v="20210106080"/>
    <n v="0"/>
    <n v="0"/>
    <n v="63"/>
    <n v="63"/>
    <n v="0"/>
    <n v="63"/>
    <n v="0"/>
    <x v="1"/>
    <s v="2021-01"/>
    <s v="2021-01"/>
    <x v="4"/>
    <n v="35000"/>
    <n v="160000"/>
  </r>
  <r>
    <s v="2021-01-06"/>
    <s v="空降5"/>
    <s v="092"/>
    <s v="已离场"/>
    <x v="5"/>
    <s v="空降"/>
    <m/>
    <s v="消费台"/>
    <m/>
    <m/>
    <x v="79"/>
    <s v="销售经理"/>
    <x v="14"/>
    <s v="七部李华贵"/>
    <m/>
    <m/>
    <m/>
    <s v=" 01:44"/>
    <s v=" 01:57"/>
    <s v="0小时13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10106092"/>
    <n v="0"/>
    <n v="0"/>
    <n v="50"/>
    <n v="50"/>
    <n v="0"/>
    <n v="50"/>
    <n v="0"/>
    <x v="1"/>
    <s v="2021-01"/>
    <s v="2021-01"/>
    <x v="14"/>
    <n v="60000"/>
    <n v="300000"/>
  </r>
  <r>
    <s v="2021-01-06"/>
    <s v="空降5"/>
    <s v="088"/>
    <s v="已离场"/>
    <x v="5"/>
    <s v="空降"/>
    <m/>
    <s v="预定"/>
    <m/>
    <m/>
    <x v="81"/>
    <s v="销售副总"/>
    <x v="2"/>
    <s v="六部许鹏"/>
    <m/>
    <m/>
    <m/>
    <s v=" 01:35"/>
    <s v=" 01:42"/>
    <s v="0小时7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4"/>
    <m/>
    <m/>
    <m/>
    <n v="20210106088"/>
    <n v="0"/>
    <n v="0"/>
    <n v="50"/>
    <n v="50"/>
    <n v="0"/>
    <n v="50"/>
    <n v="0"/>
    <x v="1"/>
    <s v="2021-01"/>
    <s v="2021-01"/>
    <x v="2"/>
    <n v="0"/>
    <n v="0"/>
  </r>
  <r>
    <s v="2021-01-06"/>
    <s v="空降6"/>
    <s v="093"/>
    <s v="已离场"/>
    <x v="5"/>
    <s v="空降"/>
    <m/>
    <s v="消费台"/>
    <m/>
    <m/>
    <x v="18"/>
    <s v="销售经理"/>
    <x v="13"/>
    <s v="先锋-刘松槐"/>
    <m/>
    <m/>
    <m/>
    <s v=" 01:44"/>
    <s v=" 01:57"/>
    <s v="0小时13分"/>
    <s v="0"/>
    <m/>
    <m/>
    <m/>
    <m/>
    <n v="0"/>
    <n v="0"/>
    <n v="0"/>
    <s v="2"/>
    <m/>
    <s v="48"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m/>
    <s v="50"/>
    <m/>
    <m/>
    <m/>
    <m/>
    <m/>
    <m/>
    <m/>
    <m/>
    <m/>
    <m/>
    <m/>
    <m/>
    <m/>
    <n v="0"/>
    <m/>
    <m/>
    <m/>
    <m/>
    <m/>
    <m/>
    <m/>
    <m/>
    <m/>
    <n v="20210106093"/>
    <n v="0"/>
    <n v="0"/>
    <n v="50"/>
    <n v="50"/>
    <n v="0"/>
    <n v="50"/>
    <n v="0"/>
    <x v="1"/>
    <s v="2021-01"/>
    <s v="2021-01"/>
    <x v="13"/>
    <n v="60000"/>
    <n v="220000"/>
  </r>
  <r>
    <s v="2021-01-06"/>
    <s v="空降6"/>
    <s v="075"/>
    <s v="已离场"/>
    <x v="5"/>
    <s v="空降"/>
    <m/>
    <s v="消费台"/>
    <m/>
    <m/>
    <x v="114"/>
    <s v="国际部"/>
    <x v="4"/>
    <s v="国际李贵婷"/>
    <m/>
    <m/>
    <m/>
    <s v=" 00:51"/>
    <s v=" 01:09"/>
    <s v="0小时17分"/>
    <s v="0"/>
    <m/>
    <m/>
    <m/>
    <m/>
    <n v="0"/>
    <n v="0"/>
    <n v="0"/>
    <m/>
    <m/>
    <s v="38"/>
    <m/>
    <m/>
    <n v="38"/>
    <s v="38"/>
    <s v="38"/>
    <s v="38"/>
    <m/>
    <m/>
    <m/>
    <m/>
    <m/>
    <n v="0"/>
    <m/>
    <n v="0"/>
    <n v="0"/>
    <n v="0"/>
    <n v="0"/>
    <n v="0"/>
    <m/>
    <n v="0"/>
    <m/>
    <m/>
    <n v="0"/>
    <s v="38"/>
    <m/>
    <s v="38"/>
    <s v="38"/>
    <m/>
    <m/>
    <s v="38"/>
    <m/>
    <m/>
    <m/>
    <m/>
    <m/>
    <m/>
    <m/>
    <m/>
    <m/>
    <m/>
    <m/>
    <m/>
    <m/>
    <n v="0"/>
    <m/>
    <m/>
    <m/>
    <m/>
    <m/>
    <m/>
    <m/>
    <m/>
    <m/>
    <n v="20210106075"/>
    <n v="0"/>
    <n v="0"/>
    <n v="38"/>
    <n v="38"/>
    <n v="0"/>
    <n v="38"/>
    <n v="0"/>
    <x v="1"/>
    <s v="2021-01"/>
    <s v="2021-01"/>
    <x v="4"/>
    <n v="35000"/>
    <n v="160000"/>
  </r>
  <r>
    <s v="2021-01-06"/>
    <s v="空降6"/>
    <s v="089"/>
    <s v="已离场"/>
    <x v="5"/>
    <s v="空降"/>
    <m/>
    <s v="预定"/>
    <m/>
    <m/>
    <x v="70"/>
    <s v="销售副总"/>
    <x v="2"/>
    <s v="六部孙浩"/>
    <m/>
    <m/>
    <m/>
    <s v=" 01:35"/>
    <s v=" 01:42"/>
    <s v="0小时6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m/>
    <m/>
    <m/>
    <m/>
    <n v="20210106089"/>
    <n v="0"/>
    <n v="0"/>
    <n v="50"/>
    <n v="50"/>
    <n v="0"/>
    <n v="50"/>
    <n v="0"/>
    <x v="1"/>
    <s v="2021-01"/>
    <s v="2021-01"/>
    <x v="2"/>
    <n v="0"/>
    <n v="0"/>
  </r>
  <r>
    <s v="2021-01-06"/>
    <s v="空降6"/>
    <s v="083"/>
    <s v="已离场"/>
    <x v="5"/>
    <s v="空降"/>
    <m/>
    <s v="消费台"/>
    <m/>
    <m/>
    <x v="83"/>
    <s v="销售经理"/>
    <x v="17"/>
    <s v="独立3-李祥美"/>
    <m/>
    <m/>
    <m/>
    <s v=" 01:10"/>
    <s v=" 01:13"/>
    <s v="0小时3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10106083"/>
    <n v="0"/>
    <n v="0"/>
    <n v="50"/>
    <n v="50"/>
    <n v="0"/>
    <n v="50"/>
    <n v="0"/>
    <x v="1"/>
    <s v="2021-01"/>
    <s v="2021-01"/>
    <x v="6"/>
    <n v="70000"/>
    <n v="300000"/>
  </r>
  <r>
    <s v="2021-01-06"/>
    <s v="空降7"/>
    <s v="076"/>
    <s v="已离场"/>
    <x v="5"/>
    <s v="空降"/>
    <m/>
    <s v="消费台"/>
    <m/>
    <m/>
    <x v="84"/>
    <s v="国际部"/>
    <x v="4"/>
    <s v="国际金艳飞"/>
    <m/>
    <m/>
    <m/>
    <s v=" 00:56"/>
    <s v=" 01:02"/>
    <s v="0小时5分"/>
    <s v="0"/>
    <m/>
    <m/>
    <m/>
    <m/>
    <n v="0"/>
    <n v="0"/>
    <n v="0"/>
    <m/>
    <m/>
    <s v="38"/>
    <m/>
    <m/>
    <n v="38"/>
    <s v="38"/>
    <s v="38"/>
    <s v="38"/>
    <m/>
    <m/>
    <m/>
    <m/>
    <m/>
    <n v="0"/>
    <m/>
    <n v="0"/>
    <n v="0"/>
    <n v="0"/>
    <n v="0"/>
    <n v="0"/>
    <m/>
    <n v="0"/>
    <m/>
    <m/>
    <n v="0"/>
    <s v="38"/>
    <m/>
    <s v="38"/>
    <s v="38"/>
    <m/>
    <m/>
    <s v="38"/>
    <m/>
    <m/>
    <m/>
    <m/>
    <m/>
    <m/>
    <m/>
    <m/>
    <m/>
    <m/>
    <m/>
    <m/>
    <m/>
    <n v="0"/>
    <m/>
    <m/>
    <m/>
    <m/>
    <m/>
    <m/>
    <m/>
    <m/>
    <m/>
    <n v="20210106076"/>
    <n v="0"/>
    <n v="0"/>
    <n v="38"/>
    <n v="38"/>
    <n v="0"/>
    <n v="38"/>
    <n v="0"/>
    <x v="1"/>
    <s v="2021-01"/>
    <s v="2021-01"/>
    <x v="4"/>
    <n v="35000"/>
    <n v="160000"/>
  </r>
  <r>
    <s v="2021-01-06"/>
    <s v="空降8"/>
    <s v="077"/>
    <s v="已离场"/>
    <x v="5"/>
    <s v="空降"/>
    <m/>
    <s v="预定"/>
    <m/>
    <m/>
    <x v="115"/>
    <s v="国际部"/>
    <x v="4"/>
    <s v="国际郭露璐"/>
    <m/>
    <m/>
    <m/>
    <s v=" 00:59"/>
    <s v=" 01:09"/>
    <s v="0小时10分"/>
    <s v="0"/>
    <m/>
    <m/>
    <m/>
    <m/>
    <n v="0"/>
    <n v="0"/>
    <n v="0"/>
    <m/>
    <m/>
    <s v="38"/>
    <m/>
    <m/>
    <n v="38"/>
    <s v="38"/>
    <s v="38"/>
    <s v="38"/>
    <m/>
    <m/>
    <m/>
    <m/>
    <m/>
    <n v="0"/>
    <m/>
    <n v="0"/>
    <n v="0"/>
    <n v="0"/>
    <n v="0"/>
    <n v="0"/>
    <m/>
    <n v="0"/>
    <m/>
    <m/>
    <n v="0"/>
    <s v="38"/>
    <m/>
    <s v="38"/>
    <s v="38"/>
    <m/>
    <m/>
    <s v="38"/>
    <m/>
    <m/>
    <m/>
    <m/>
    <m/>
    <m/>
    <m/>
    <m/>
    <m/>
    <m/>
    <m/>
    <m/>
    <m/>
    <n v="0"/>
    <m/>
    <m/>
    <m/>
    <m/>
    <m/>
    <m/>
    <m/>
    <m/>
    <m/>
    <n v="20210106077"/>
    <n v="0"/>
    <n v="0"/>
    <n v="38"/>
    <n v="38"/>
    <n v="0"/>
    <n v="38"/>
    <n v="0"/>
    <x v="1"/>
    <s v="2021-01"/>
    <s v="2021-01"/>
    <x v="4"/>
    <n v="35000"/>
    <n v="160000"/>
  </r>
  <r>
    <s v="2021-01-06"/>
    <s v="空降8"/>
    <s v="090"/>
    <s v="已离场"/>
    <x v="5"/>
    <s v="空降"/>
    <m/>
    <s v="预定"/>
    <m/>
    <m/>
    <x v="5"/>
    <s v="国际部"/>
    <x v="4"/>
    <s v="国际李景松"/>
    <m/>
    <m/>
    <m/>
    <s v=" 01:39"/>
    <s v=" 01:42"/>
    <s v="0小时2分"/>
    <s v="0"/>
    <m/>
    <m/>
    <m/>
    <m/>
    <n v="0"/>
    <n v="0"/>
    <n v="0"/>
    <s v="30"/>
    <s v="20"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m/>
    <m/>
    <m/>
    <m/>
    <n v="20210106090"/>
    <n v="0"/>
    <n v="0"/>
    <n v="50"/>
    <n v="50"/>
    <n v="0"/>
    <n v="50"/>
    <n v="0"/>
    <x v="1"/>
    <s v="2021-01"/>
    <s v="2021-01"/>
    <x v="4"/>
    <n v="35000"/>
    <n v="160000"/>
  </r>
  <r>
    <s v="2021-01-06"/>
    <s v="空降9"/>
    <s v="091"/>
    <s v="已离场"/>
    <x v="5"/>
    <s v="空降"/>
    <m/>
    <s v="预定"/>
    <m/>
    <m/>
    <x v="56"/>
    <s v="销售经理"/>
    <x v="14"/>
    <s v="七部郭定国"/>
    <m/>
    <m/>
    <m/>
    <s v=" 01:42"/>
    <s v=" 01:43"/>
    <s v="0小时1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10106091"/>
    <n v="0"/>
    <n v="0"/>
    <n v="50"/>
    <n v="50"/>
    <n v="0"/>
    <n v="50"/>
    <n v="0"/>
    <x v="1"/>
    <s v="2021-01"/>
    <s v="2021-01"/>
    <x v="14"/>
    <n v="60000"/>
    <n v="300000"/>
  </r>
  <r>
    <s v="2021-01-06"/>
    <s v="空降9"/>
    <s v="078"/>
    <s v="已离场"/>
    <x v="5"/>
    <s v="空降"/>
    <m/>
    <s v="预定"/>
    <m/>
    <m/>
    <x v="116"/>
    <s v="国际部"/>
    <x v="4"/>
    <s v="国际罗梦婷"/>
    <m/>
    <m/>
    <m/>
    <s v=" 00:59"/>
    <s v=" 01:09"/>
    <s v="0小时9分"/>
    <s v="0"/>
    <m/>
    <m/>
    <m/>
    <m/>
    <n v="0"/>
    <n v="0"/>
    <n v="0"/>
    <m/>
    <m/>
    <s v="38"/>
    <m/>
    <m/>
    <n v="38"/>
    <s v="38"/>
    <s v="38"/>
    <s v="38"/>
    <m/>
    <m/>
    <m/>
    <m/>
    <m/>
    <n v="0"/>
    <m/>
    <n v="0"/>
    <n v="0"/>
    <n v="0"/>
    <n v="0"/>
    <n v="0"/>
    <m/>
    <n v="0"/>
    <m/>
    <m/>
    <n v="0"/>
    <s v="38"/>
    <m/>
    <s v="38"/>
    <s v="38"/>
    <m/>
    <m/>
    <s v="38"/>
    <m/>
    <m/>
    <m/>
    <m/>
    <m/>
    <m/>
    <m/>
    <m/>
    <m/>
    <m/>
    <m/>
    <m/>
    <m/>
    <n v="0"/>
    <m/>
    <m/>
    <m/>
    <m/>
    <m/>
    <m/>
    <m/>
    <m/>
    <m/>
    <n v="20210106078"/>
    <n v="0"/>
    <n v="0"/>
    <n v="38"/>
    <n v="38"/>
    <n v="0"/>
    <n v="38"/>
    <n v="0"/>
    <x v="1"/>
    <s v="2021-01"/>
    <s v="2021-01"/>
    <x v="4"/>
    <n v="35000"/>
    <n v="160000"/>
  </r>
  <r>
    <s v="2021-01-06"/>
    <s v="空降房1"/>
    <s v="058"/>
    <s v="已离场"/>
    <x v="5"/>
    <s v="空降"/>
    <m/>
    <s v="消费台"/>
    <m/>
    <m/>
    <x v="13"/>
    <s v="销售经理"/>
    <x v="10"/>
    <s v="二部李梅梅"/>
    <m/>
    <m/>
    <m/>
    <s v=" 23:58"/>
    <s v=" 00:45"/>
    <s v="0小时47分"/>
    <s v="0"/>
    <m/>
    <m/>
    <m/>
    <m/>
    <n v="0"/>
    <n v="0"/>
    <n v="0"/>
    <s v="2"/>
    <m/>
    <s v="48"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m/>
    <s v="50"/>
    <m/>
    <m/>
    <m/>
    <m/>
    <m/>
    <m/>
    <m/>
    <m/>
    <m/>
    <m/>
    <m/>
    <m/>
    <m/>
    <n v="0"/>
    <m/>
    <m/>
    <m/>
    <m/>
    <m/>
    <m/>
    <m/>
    <m/>
    <m/>
    <n v="20210106058"/>
    <n v="0"/>
    <n v="0"/>
    <n v="50"/>
    <n v="50"/>
    <n v="0"/>
    <n v="50"/>
    <n v="0"/>
    <x v="1"/>
    <s v="2021-01"/>
    <s v="2021-01"/>
    <x v="10"/>
    <n v="60000"/>
    <n v="250000"/>
  </r>
  <r>
    <s v="2021-01-06"/>
    <s v="空降房1"/>
    <s v="072"/>
    <s v="已离场"/>
    <x v="5"/>
    <s v="空降"/>
    <m/>
    <s v="消费台"/>
    <m/>
    <m/>
    <x v="117"/>
    <s v="国际部"/>
    <x v="4"/>
    <s v="国际孙启鹏"/>
    <m/>
    <m/>
    <m/>
    <s v=" 00:47"/>
    <s v=" 01:12"/>
    <s v="0小时25分"/>
    <s v="0"/>
    <m/>
    <m/>
    <m/>
    <m/>
    <n v="0"/>
    <n v="0"/>
    <n v="0"/>
    <s v="1480"/>
    <m/>
    <m/>
    <m/>
    <m/>
    <n v="1480"/>
    <s v="1480"/>
    <s v="1480"/>
    <s v="1480"/>
    <m/>
    <m/>
    <m/>
    <m/>
    <m/>
    <n v="0"/>
    <m/>
    <n v="0"/>
    <n v="0"/>
    <n v="0"/>
    <n v="0"/>
    <n v="0"/>
    <m/>
    <n v="0"/>
    <m/>
    <m/>
    <n v="0"/>
    <s v="1480"/>
    <m/>
    <s v="1480"/>
    <s v="1480"/>
    <m/>
    <s v="395"/>
    <s v="1085"/>
    <s v="73.31"/>
    <m/>
    <m/>
    <m/>
    <m/>
    <m/>
    <m/>
    <m/>
    <m/>
    <m/>
    <m/>
    <m/>
    <m/>
    <n v="0"/>
    <m/>
    <m/>
    <m/>
    <m/>
    <m/>
    <s v="2"/>
    <m/>
    <m/>
    <m/>
    <n v="20210106072"/>
    <n v="0"/>
    <n v="0"/>
    <n v="1480"/>
    <n v="1480"/>
    <n v="0"/>
    <n v="1480"/>
    <n v="0"/>
    <x v="1"/>
    <s v="2021-01"/>
    <s v="2021-01"/>
    <x v="4"/>
    <n v="35000"/>
    <n v="160000"/>
  </r>
  <r>
    <s v="2021-01-06"/>
    <s v="空降房1"/>
    <s v="085"/>
    <s v="已离场"/>
    <x v="5"/>
    <s v="空降"/>
    <m/>
    <s v="预定"/>
    <m/>
    <m/>
    <x v="100"/>
    <s v="销售经理"/>
    <x v="3"/>
    <s v="八部杨勇贵"/>
    <m/>
    <m/>
    <m/>
    <s v=" 01:17"/>
    <s v=" 01:19"/>
    <s v="0小时1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10106085"/>
    <n v="0"/>
    <n v="0"/>
    <n v="50"/>
    <n v="50"/>
    <n v="0"/>
    <n v="50"/>
    <n v="0"/>
    <x v="1"/>
    <s v="2021-01"/>
    <s v="2021-01"/>
    <x v="3"/>
    <n v="50000"/>
    <n v="210000"/>
  </r>
  <r>
    <s v="2021-01-06"/>
    <s v="空降房1"/>
    <s v="016"/>
    <s v="已离场"/>
    <x v="5"/>
    <s v="空降"/>
    <m/>
    <s v="消费台"/>
    <m/>
    <m/>
    <x v="61"/>
    <s v="销售经理"/>
    <x v="15"/>
    <s v="一部李成"/>
    <m/>
    <m/>
    <m/>
    <s v=" 21:33"/>
    <s v=" 21:54"/>
    <s v="0小时20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10106016"/>
    <n v="0"/>
    <n v="0"/>
    <n v="50"/>
    <n v="50"/>
    <n v="0"/>
    <n v="50"/>
    <n v="0"/>
    <x v="1"/>
    <s v="2021-01"/>
    <s v="2021-01"/>
    <x v="15"/>
    <n v="60000"/>
    <n v="210000"/>
  </r>
  <r>
    <s v="2021-01-06"/>
    <s v="空降房1"/>
    <s v="094"/>
    <s v="已离场"/>
    <x v="5"/>
    <s v="空降"/>
    <m/>
    <s v="消费台"/>
    <m/>
    <m/>
    <x v="80"/>
    <s v="销售经理"/>
    <x v="15"/>
    <s v="一部杨志红"/>
    <m/>
    <m/>
    <m/>
    <s v=" 01:49"/>
    <s v=" 01:57"/>
    <s v="0小时8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10106094"/>
    <n v="0"/>
    <n v="0"/>
    <n v="50"/>
    <n v="50"/>
    <n v="0"/>
    <n v="50"/>
    <n v="0"/>
    <x v="1"/>
    <s v="2021-01"/>
    <s v="2021-01"/>
    <x v="15"/>
    <n v="60000"/>
    <n v="210000"/>
  </r>
  <r>
    <s v="2021-01-07"/>
    <s v="K02"/>
    <s v="065"/>
    <s v="已离场"/>
    <x v="1"/>
    <s v="卡座"/>
    <m/>
    <s v="宴请"/>
    <s v="陈刚"/>
    <s v="18212985201"/>
    <x v="1"/>
    <s v="收银主管"/>
    <x v="1"/>
    <s v="彭刚"/>
    <s v="宴请"/>
    <m/>
    <m/>
    <s v=" 23:35"/>
    <s v=" 01:53"/>
    <s v="2小时18分"/>
    <s v="0"/>
    <m/>
    <m/>
    <m/>
    <s v="100"/>
    <n v="0"/>
    <n v="100"/>
    <n v="0"/>
    <m/>
    <m/>
    <m/>
    <m/>
    <s v="388"/>
    <n v="388"/>
    <s v="488"/>
    <s v="488"/>
    <m/>
    <s v="100"/>
    <m/>
    <m/>
    <m/>
    <m/>
    <n v="0"/>
    <m/>
    <n v="0"/>
    <n v="0"/>
    <n v="388"/>
    <n v="0"/>
    <n v="0"/>
    <m/>
    <n v="0"/>
    <m/>
    <m/>
    <n v="0"/>
    <s v="488"/>
    <m/>
    <m/>
    <s v="388"/>
    <m/>
    <s v="131"/>
    <s v="357"/>
    <s v="73.16"/>
    <m/>
    <m/>
    <m/>
    <m/>
    <m/>
    <m/>
    <m/>
    <m/>
    <m/>
    <m/>
    <m/>
    <m/>
    <n v="0"/>
    <m/>
    <m/>
    <m/>
    <m/>
    <m/>
    <m/>
    <m/>
    <m/>
    <m/>
    <n v="20210107065"/>
    <n v="0"/>
    <n v="0"/>
    <n v="0"/>
    <n v="0"/>
    <n v="100"/>
    <n v="100"/>
    <n v="0"/>
    <x v="1"/>
    <s v="2021-01"/>
    <s v="2021-01"/>
    <x v="1"/>
    <n v="0"/>
    <n v="18000"/>
  </r>
  <r>
    <s v="2021-01-07"/>
    <s v="K03"/>
    <s v="062"/>
    <s v="已离场"/>
    <x v="1"/>
    <s v="卡座"/>
    <m/>
    <s v="宴请"/>
    <s v="陈诗玉"/>
    <s v="15085191984"/>
    <x v="110"/>
    <s v="销售副总"/>
    <x v="13"/>
    <s v="先锋-何博"/>
    <s v="宴请"/>
    <m/>
    <m/>
    <s v=" 23:10"/>
    <s v=" 01:53"/>
    <s v="2小时42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32"/>
    <s v="376"/>
    <s v="74.02"/>
    <m/>
    <m/>
    <m/>
    <m/>
    <m/>
    <m/>
    <s v="63"/>
    <s v="先锋-高军望"/>
    <m/>
    <m/>
    <m/>
    <m/>
    <n v="0"/>
    <m/>
    <m/>
    <m/>
    <m/>
    <m/>
    <m/>
    <m/>
    <s v="5"/>
    <m/>
    <n v="20210107062"/>
    <n v="0"/>
    <n v="0"/>
    <n v="20"/>
    <n v="20"/>
    <n v="100"/>
    <n v="120"/>
    <n v="0"/>
    <x v="1"/>
    <s v="2021-01"/>
    <s v="2021-01"/>
    <x v="13"/>
    <n v="60000"/>
    <n v="220000"/>
  </r>
  <r>
    <s v="2021-01-07"/>
    <s v="K05"/>
    <s v="013"/>
    <s v="已离场"/>
    <x v="1"/>
    <s v="卡座"/>
    <s v="K06(联)"/>
    <s v="宴请"/>
    <m/>
    <s v="19985483633"/>
    <x v="73"/>
    <s v="销售经理"/>
    <x v="3"/>
    <s v="八部杨明山"/>
    <s v="宴请"/>
    <m/>
    <m/>
    <s v=" 21:18"/>
    <s v=" 01:53"/>
    <s v="4小时35分"/>
    <s v="0"/>
    <m/>
    <m/>
    <m/>
    <s v="200"/>
    <n v="0"/>
    <n v="200"/>
    <n v="0"/>
    <s v="786"/>
    <s v="20"/>
    <m/>
    <m/>
    <s v="388"/>
    <n v="1194"/>
    <s v="1394"/>
    <s v="1394"/>
    <s v="906"/>
    <m/>
    <m/>
    <s v="100"/>
    <m/>
    <m/>
    <n v="0"/>
    <m/>
    <n v="0"/>
    <n v="0"/>
    <n v="388"/>
    <n v="0"/>
    <n v="0"/>
    <m/>
    <n v="0"/>
    <m/>
    <m/>
    <n v="0"/>
    <s v="1394"/>
    <m/>
    <s v="806"/>
    <s v="1194"/>
    <m/>
    <s v="294"/>
    <s v="1100"/>
    <s v="78.91"/>
    <m/>
    <m/>
    <m/>
    <m/>
    <m/>
    <m/>
    <m/>
    <m/>
    <m/>
    <m/>
    <m/>
    <m/>
    <n v="0"/>
    <m/>
    <m/>
    <m/>
    <m/>
    <m/>
    <m/>
    <m/>
    <m/>
    <m/>
    <n v="20210107013"/>
    <n v="0"/>
    <n v="0"/>
    <n v="806"/>
    <n v="806"/>
    <n v="200"/>
    <n v="1006"/>
    <n v="0"/>
    <x v="1"/>
    <s v="2021-01"/>
    <s v="2021-01"/>
    <x v="3"/>
    <n v="50000"/>
    <n v="210000"/>
  </r>
  <r>
    <s v="2021-01-07"/>
    <s v="K07"/>
    <s v="034"/>
    <s v="已离场"/>
    <x v="1"/>
    <s v="卡座"/>
    <m/>
    <s v="自来客"/>
    <m/>
    <s v="17585305815"/>
    <x v="0"/>
    <s v="自来客"/>
    <x v="0"/>
    <s v="自来客"/>
    <s v="龙慧"/>
    <m/>
    <m/>
    <s v=" 22:19"/>
    <s v=" 23:58"/>
    <s v="1小时39分"/>
    <s v="0"/>
    <m/>
    <m/>
    <m/>
    <s v="100"/>
    <n v="0"/>
    <n v="100"/>
    <n v="0"/>
    <s v="600"/>
    <s v="20"/>
    <m/>
    <m/>
    <m/>
    <n v="620"/>
    <s v="720"/>
    <s v="720"/>
    <s v="720"/>
    <m/>
    <m/>
    <m/>
    <m/>
    <m/>
    <n v="0"/>
    <m/>
    <n v="0"/>
    <n v="0"/>
    <n v="0"/>
    <n v="0"/>
    <n v="0"/>
    <m/>
    <n v="0"/>
    <m/>
    <m/>
    <n v="0"/>
    <s v="720"/>
    <m/>
    <s v="620"/>
    <s v="620"/>
    <m/>
    <s v="160"/>
    <s v="560"/>
    <s v="77.78"/>
    <m/>
    <m/>
    <m/>
    <m/>
    <m/>
    <m/>
    <m/>
    <m/>
    <m/>
    <m/>
    <m/>
    <m/>
    <n v="0"/>
    <m/>
    <m/>
    <m/>
    <m/>
    <m/>
    <m/>
    <m/>
    <m/>
    <m/>
    <n v="20210107034"/>
    <n v="0"/>
    <n v="0"/>
    <n v="620"/>
    <n v="620"/>
    <n v="100"/>
    <n v="720"/>
    <n v="0"/>
    <x v="1"/>
    <s v="2021-01"/>
    <s v="2021-01"/>
    <x v="0"/>
    <n v="0"/>
    <n v="0"/>
  </r>
  <r>
    <s v="2021-01-07"/>
    <s v="K07"/>
    <s v="072"/>
    <s v="已离场"/>
    <x v="1"/>
    <s v="卡座"/>
    <m/>
    <s v="消费台"/>
    <s v="谢茂宇"/>
    <s v="19908585191"/>
    <x v="51"/>
    <s v="销售经理"/>
    <x v="13"/>
    <s v="先锋-聂登雄"/>
    <m/>
    <m/>
    <m/>
    <s v=" 23:59"/>
    <s v=" 01:53"/>
    <s v="1小时54分"/>
    <s v="0"/>
    <m/>
    <m/>
    <m/>
    <s v="100"/>
    <n v="0"/>
    <n v="100"/>
    <n v="0"/>
    <m/>
    <s v="20"/>
    <s v="76"/>
    <m/>
    <s v="388"/>
    <n v="484"/>
    <s v="584"/>
    <s v="584"/>
    <s v="196"/>
    <m/>
    <m/>
    <m/>
    <m/>
    <m/>
    <n v="0"/>
    <m/>
    <n v="0"/>
    <n v="0"/>
    <n v="388"/>
    <n v="0"/>
    <n v="0"/>
    <m/>
    <n v="0"/>
    <m/>
    <m/>
    <n v="0"/>
    <s v="584"/>
    <m/>
    <s v="96"/>
    <s v="484"/>
    <m/>
    <s v="140"/>
    <s v="444"/>
    <s v="76.03"/>
    <m/>
    <m/>
    <m/>
    <m/>
    <m/>
    <m/>
    <s v="128"/>
    <s v="先锋-高军望"/>
    <m/>
    <m/>
    <m/>
    <m/>
    <n v="0"/>
    <m/>
    <m/>
    <m/>
    <m/>
    <m/>
    <s v="18"/>
    <m/>
    <s v="24"/>
    <m/>
    <n v="20210107072"/>
    <n v="0"/>
    <n v="0"/>
    <n v="96"/>
    <n v="96"/>
    <n v="100"/>
    <n v="196"/>
    <n v="0"/>
    <x v="1"/>
    <s v="2021-01"/>
    <s v="2021-01"/>
    <x v="13"/>
    <n v="60000"/>
    <n v="220000"/>
  </r>
  <r>
    <s v="2021-01-07"/>
    <s v="K09"/>
    <s v="033"/>
    <s v="已离场"/>
    <x v="1"/>
    <s v="卡座"/>
    <m/>
    <s v="宴请"/>
    <m/>
    <s v="18184345456"/>
    <x v="30"/>
    <s v="销售副总"/>
    <x v="11"/>
    <s v="五部陈永勇"/>
    <s v="宴请"/>
    <m/>
    <m/>
    <s v=" 22:13"/>
    <s v=" 00:18"/>
    <s v="2小时5分"/>
    <s v="0"/>
    <m/>
    <m/>
    <m/>
    <s v="100"/>
    <n v="0"/>
    <n v="100"/>
    <n v="0"/>
    <s v="100"/>
    <m/>
    <m/>
    <m/>
    <s v="976"/>
    <n v="1076"/>
    <s v="1176"/>
    <s v="1176"/>
    <m/>
    <s v="200"/>
    <m/>
    <m/>
    <m/>
    <m/>
    <n v="0"/>
    <m/>
    <n v="0"/>
    <n v="588"/>
    <n v="388"/>
    <n v="0"/>
    <n v="0"/>
    <m/>
    <n v="0"/>
    <m/>
    <m/>
    <n v="0"/>
    <s v="1176"/>
    <m/>
    <s v="100"/>
    <s v="1076"/>
    <m/>
    <s v="155"/>
    <s v="1021"/>
    <s v="86.82"/>
    <m/>
    <m/>
    <m/>
    <m/>
    <m/>
    <m/>
    <m/>
    <m/>
    <m/>
    <m/>
    <m/>
    <m/>
    <n v="0"/>
    <m/>
    <m/>
    <m/>
    <m/>
    <m/>
    <m/>
    <m/>
    <m/>
    <m/>
    <n v="20210107033"/>
    <n v="0"/>
    <n v="0"/>
    <n v="100"/>
    <n v="100"/>
    <n v="100"/>
    <n v="200"/>
    <n v="0"/>
    <x v="1"/>
    <s v="2021-01"/>
    <s v="2021-01"/>
    <x v="11"/>
    <n v="30000"/>
    <n v="200000"/>
  </r>
  <r>
    <s v="2021-01-07"/>
    <s v="K10"/>
    <s v="027"/>
    <s v="已离场"/>
    <x v="1"/>
    <s v="卡座"/>
    <m/>
    <s v="宴请+消费"/>
    <m/>
    <s v="13108438550"/>
    <x v="27"/>
    <s v="销售经理"/>
    <x v="10"/>
    <s v="二部安祖培"/>
    <s v="宴请+消费"/>
    <m/>
    <m/>
    <s v=" 21:38"/>
    <s v=" 01:53"/>
    <s v="4小时15分"/>
    <s v="0"/>
    <m/>
    <m/>
    <m/>
    <s v="100"/>
    <n v="0"/>
    <n v="100"/>
    <n v="0"/>
    <s v="398"/>
    <m/>
    <m/>
    <m/>
    <s v="976"/>
    <n v="1374"/>
    <s v="1474"/>
    <s v="1474"/>
    <s v="498"/>
    <m/>
    <m/>
    <m/>
    <m/>
    <m/>
    <n v="0"/>
    <m/>
    <n v="0"/>
    <n v="588"/>
    <n v="388"/>
    <n v="0"/>
    <n v="0"/>
    <m/>
    <n v="0"/>
    <m/>
    <m/>
    <n v="0"/>
    <s v="1474"/>
    <m/>
    <s v="398"/>
    <s v="1374"/>
    <m/>
    <s v="131"/>
    <s v="1343"/>
    <s v="91.11"/>
    <m/>
    <m/>
    <m/>
    <m/>
    <m/>
    <m/>
    <m/>
    <m/>
    <m/>
    <m/>
    <m/>
    <m/>
    <n v="0"/>
    <m/>
    <m/>
    <m/>
    <m/>
    <m/>
    <m/>
    <m/>
    <m/>
    <m/>
    <n v="20210107027"/>
    <n v="0"/>
    <n v="0"/>
    <n v="398"/>
    <n v="398"/>
    <n v="100"/>
    <n v="498"/>
    <n v="0"/>
    <x v="1"/>
    <s v="2021-01"/>
    <s v="2021-01"/>
    <x v="10"/>
    <n v="60000"/>
    <n v="250000"/>
  </r>
  <r>
    <s v="2021-01-07"/>
    <s v="K11"/>
    <s v="068"/>
    <s v="已离场"/>
    <x v="1"/>
    <s v="卡座"/>
    <s v="S09"/>
    <s v="自来客"/>
    <m/>
    <s v="13628567564"/>
    <x v="0"/>
    <s v="自来客"/>
    <x v="0"/>
    <s v="自来客"/>
    <s v="聂荣  八部维护"/>
    <m/>
    <m/>
    <s v=" 23:48"/>
    <s v=" 01:54"/>
    <s v="2小时5分"/>
    <s v="0"/>
    <m/>
    <m/>
    <m/>
    <s v="100"/>
    <n v="0"/>
    <n v="100"/>
    <n v="0"/>
    <s v="600"/>
    <m/>
    <m/>
    <m/>
    <m/>
    <n v="600"/>
    <s v="700"/>
    <s v="700"/>
    <s v="700"/>
    <m/>
    <m/>
    <m/>
    <m/>
    <m/>
    <n v="0"/>
    <m/>
    <n v="0"/>
    <n v="0"/>
    <n v="0"/>
    <n v="0"/>
    <n v="0"/>
    <m/>
    <n v="0"/>
    <m/>
    <m/>
    <n v="0"/>
    <s v="700"/>
    <m/>
    <s v="600"/>
    <s v="600"/>
    <m/>
    <s v="160"/>
    <s v="540"/>
    <s v="77.14"/>
    <m/>
    <m/>
    <m/>
    <m/>
    <m/>
    <m/>
    <m/>
    <m/>
    <m/>
    <m/>
    <m/>
    <m/>
    <n v="0"/>
    <m/>
    <m/>
    <m/>
    <m/>
    <m/>
    <m/>
    <m/>
    <m/>
    <m/>
    <n v="20210107068"/>
    <n v="0"/>
    <n v="0"/>
    <n v="600"/>
    <n v="600"/>
    <n v="100"/>
    <n v="700"/>
    <n v="0"/>
    <x v="1"/>
    <s v="2021-01"/>
    <s v="2021-01"/>
    <x v="0"/>
    <n v="0"/>
    <n v="0"/>
  </r>
  <r>
    <s v="2021-01-07"/>
    <s v="K13"/>
    <s v="011"/>
    <s v="已离场"/>
    <x v="1"/>
    <s v="卡座"/>
    <s v="K18"/>
    <s v="宴请"/>
    <m/>
    <s v="17608588240"/>
    <x v="77"/>
    <s v="销售经理"/>
    <x v="10"/>
    <s v="二部陈远富"/>
    <s v="宴请"/>
    <m/>
    <m/>
    <s v=" 21:13"/>
    <s v=" 01:22"/>
    <s v="4小时9分"/>
    <s v="0"/>
    <m/>
    <m/>
    <m/>
    <s v="100"/>
    <n v="0"/>
    <n v="100"/>
    <n v="0"/>
    <s v="588"/>
    <m/>
    <s v="48"/>
    <m/>
    <s v="388"/>
    <n v="1024"/>
    <s v="1124"/>
    <s v="1124"/>
    <s v="736"/>
    <m/>
    <m/>
    <m/>
    <m/>
    <m/>
    <n v="0"/>
    <m/>
    <n v="0"/>
    <n v="0"/>
    <n v="388"/>
    <n v="0"/>
    <n v="0"/>
    <m/>
    <n v="0"/>
    <m/>
    <m/>
    <n v="0"/>
    <s v="1124"/>
    <m/>
    <s v="636"/>
    <s v="1024"/>
    <m/>
    <s v="139"/>
    <s v="985"/>
    <s v="87.63"/>
    <m/>
    <m/>
    <m/>
    <m/>
    <m/>
    <m/>
    <s v="25"/>
    <s v="二部徐超"/>
    <m/>
    <m/>
    <m/>
    <m/>
    <n v="0"/>
    <m/>
    <m/>
    <m/>
    <m/>
    <m/>
    <m/>
    <m/>
    <m/>
    <m/>
    <n v="20210107011"/>
    <n v="0"/>
    <n v="0"/>
    <n v="636"/>
    <n v="636"/>
    <n v="100"/>
    <n v="736"/>
    <n v="0"/>
    <x v="1"/>
    <s v="2021-01"/>
    <s v="2021-01"/>
    <x v="10"/>
    <n v="60000"/>
    <n v="250000"/>
  </r>
  <r>
    <s v="2021-01-07"/>
    <s v="K15"/>
    <s v="029"/>
    <s v="已离场"/>
    <x v="1"/>
    <s v="卡座"/>
    <s v="V10"/>
    <s v="自来客"/>
    <m/>
    <s v="15519821883"/>
    <x v="0"/>
    <s v="自来客"/>
    <x v="0"/>
    <s v="自来客"/>
    <s v="聂荣"/>
    <m/>
    <m/>
    <s v=" 21:50"/>
    <s v=" 00:47"/>
    <s v="2小时57分"/>
    <s v="0"/>
    <m/>
    <m/>
    <m/>
    <s v="100"/>
    <n v="0"/>
    <n v="100"/>
    <n v="0"/>
    <m/>
    <m/>
    <s v="111"/>
    <m/>
    <s v="588"/>
    <n v="699"/>
    <s v="799"/>
    <s v="799"/>
    <s v="211"/>
    <m/>
    <m/>
    <m/>
    <m/>
    <m/>
    <n v="0"/>
    <m/>
    <n v="0"/>
    <n v="588"/>
    <n v="0"/>
    <n v="0"/>
    <n v="0"/>
    <m/>
    <n v="0"/>
    <m/>
    <m/>
    <n v="0"/>
    <s v="799"/>
    <m/>
    <s v="111"/>
    <s v="699"/>
    <m/>
    <s v="115"/>
    <s v="684"/>
    <s v="85.61"/>
    <m/>
    <m/>
    <m/>
    <m/>
    <m/>
    <m/>
    <m/>
    <m/>
    <m/>
    <m/>
    <m/>
    <m/>
    <n v="0"/>
    <m/>
    <m/>
    <m/>
    <m/>
    <m/>
    <m/>
    <m/>
    <m/>
    <m/>
    <n v="20210107029"/>
    <n v="0"/>
    <n v="0"/>
    <n v="111"/>
    <n v="111"/>
    <n v="100"/>
    <n v="211"/>
    <n v="0"/>
    <x v="1"/>
    <s v="2021-01"/>
    <s v="2021-01"/>
    <x v="0"/>
    <n v="0"/>
    <n v="0"/>
  </r>
  <r>
    <s v="2021-01-07"/>
    <s v="K16"/>
    <s v="015"/>
    <s v="已离场"/>
    <x v="1"/>
    <s v="卡座"/>
    <m/>
    <s v="宴请"/>
    <m/>
    <s v="18985481307"/>
    <x v="1"/>
    <s v="收银主管"/>
    <x v="1"/>
    <s v="彭刚"/>
    <s v="宴请"/>
    <m/>
    <m/>
    <s v=" 21:28"/>
    <s v=" 23:48"/>
    <s v="2小时19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m/>
    <m/>
    <m/>
    <m/>
    <n v="20210107015"/>
    <n v="0"/>
    <n v="0"/>
    <n v="0"/>
    <n v="0"/>
    <n v="100"/>
    <n v="100"/>
    <n v="0"/>
    <x v="1"/>
    <s v="2021-01"/>
    <s v="2021-01"/>
    <x v="1"/>
    <n v="0"/>
    <n v="18000"/>
  </r>
  <r>
    <s v="2021-01-07"/>
    <s v="K17"/>
    <s v="040"/>
    <s v="已离场"/>
    <x v="1"/>
    <s v="卡座"/>
    <m/>
    <s v="宴请"/>
    <m/>
    <s v="17585202042"/>
    <x v="118"/>
    <s v="销售经理"/>
    <x v="11"/>
    <s v="五部袁呈毅"/>
    <s v="宴请"/>
    <m/>
    <m/>
    <s v=" 22:31"/>
    <s v=" 01:54"/>
    <s v="3小时22分"/>
    <s v="0"/>
    <m/>
    <m/>
    <m/>
    <s v="100"/>
    <n v="0"/>
    <n v="100"/>
    <n v="0"/>
    <s v="100"/>
    <s v="20"/>
    <m/>
    <m/>
    <s v="776"/>
    <n v="896"/>
    <s v="996"/>
    <s v="996"/>
    <s v="220"/>
    <m/>
    <m/>
    <m/>
    <m/>
    <m/>
    <n v="0"/>
    <m/>
    <n v="0"/>
    <n v="0"/>
    <n v="776"/>
    <n v="0"/>
    <n v="0"/>
    <m/>
    <n v="0"/>
    <m/>
    <m/>
    <n v="0"/>
    <s v="996"/>
    <m/>
    <s v="120"/>
    <s v="896"/>
    <m/>
    <s v="172"/>
    <s v="824"/>
    <s v="82.73"/>
    <m/>
    <m/>
    <m/>
    <m/>
    <m/>
    <m/>
    <m/>
    <m/>
    <m/>
    <m/>
    <m/>
    <m/>
    <n v="0"/>
    <m/>
    <m/>
    <m/>
    <m/>
    <m/>
    <m/>
    <m/>
    <m/>
    <m/>
    <n v="20210107040"/>
    <n v="0"/>
    <n v="0"/>
    <n v="120"/>
    <n v="120"/>
    <n v="100"/>
    <n v="220"/>
    <n v="0"/>
    <x v="1"/>
    <s v="2021-01"/>
    <s v="2021-01"/>
    <x v="11"/>
    <n v="30000"/>
    <n v="200000"/>
  </r>
  <r>
    <s v="2021-01-07"/>
    <s v="K18"/>
    <s v="045"/>
    <s v="已离场"/>
    <x v="1"/>
    <s v="卡座"/>
    <m/>
    <s v="商家卡"/>
    <m/>
    <s v="18508585209"/>
    <x v="35"/>
    <s v="销售经理"/>
    <x v="16"/>
    <s v="市场左青"/>
    <s v="商家卡"/>
    <m/>
    <m/>
    <s v=" 22:40"/>
    <s v=" 00:32"/>
    <s v="1小时52分"/>
    <s v="0"/>
    <m/>
    <m/>
    <m/>
    <s v="100"/>
    <n v="880"/>
    <n v="980"/>
    <n v="0"/>
    <m/>
    <s v="20"/>
    <m/>
    <m/>
    <s v="388"/>
    <n v="408"/>
    <s v="1388"/>
    <s v="1388"/>
    <s v="120"/>
    <m/>
    <m/>
    <m/>
    <m/>
    <s v="880"/>
    <n v="0"/>
    <m/>
    <n v="0"/>
    <n v="0"/>
    <n v="388"/>
    <n v="0"/>
    <n v="0"/>
    <m/>
    <n v="0"/>
    <m/>
    <m/>
    <n v="0"/>
    <s v="1388"/>
    <m/>
    <m/>
    <s v="408"/>
    <m/>
    <s v="167"/>
    <s v="1221"/>
    <s v="87.97"/>
    <m/>
    <m/>
    <m/>
    <m/>
    <m/>
    <m/>
    <m/>
    <m/>
    <m/>
    <m/>
    <m/>
    <m/>
    <n v="0"/>
    <m/>
    <m/>
    <m/>
    <m/>
    <m/>
    <m/>
    <m/>
    <s v="31"/>
    <m/>
    <n v="20210107045"/>
    <n v="0"/>
    <n v="0"/>
    <n v="20"/>
    <n v="20"/>
    <n v="100"/>
    <n v="120"/>
    <n v="0"/>
    <x v="1"/>
    <s v="2021-01"/>
    <s v="2021-01"/>
    <x v="16"/>
    <n v="20000"/>
    <n v="60000"/>
  </r>
  <r>
    <s v="2021-01-07"/>
    <s v="K19"/>
    <s v="002"/>
    <s v="已离场"/>
    <x v="1"/>
    <s v="卡座"/>
    <m/>
    <s v="宴请"/>
    <m/>
    <s v="17138515965"/>
    <x v="23"/>
    <s v="销售经理"/>
    <x v="3"/>
    <s v="八部王俊杰"/>
    <s v="宴请"/>
    <m/>
    <m/>
    <s v=" 19:31"/>
    <s v=" 01:54"/>
    <s v="6小时23分"/>
    <s v="0"/>
    <m/>
    <m/>
    <m/>
    <s v="100"/>
    <n v="0"/>
    <n v="100"/>
    <n v="0"/>
    <s v="198"/>
    <s v="20"/>
    <m/>
    <m/>
    <s v="976"/>
    <n v="1194"/>
    <s v="1294"/>
    <s v="1294"/>
    <s v="318"/>
    <m/>
    <m/>
    <m/>
    <m/>
    <m/>
    <n v="0"/>
    <m/>
    <n v="0"/>
    <n v="588"/>
    <n v="388"/>
    <n v="0"/>
    <n v="0"/>
    <m/>
    <n v="0"/>
    <m/>
    <m/>
    <n v="0"/>
    <s v="1294"/>
    <m/>
    <s v="218"/>
    <s v="1194"/>
    <m/>
    <s v="154"/>
    <s v="1140"/>
    <s v="88.10"/>
    <m/>
    <m/>
    <m/>
    <m/>
    <m/>
    <m/>
    <m/>
    <m/>
    <m/>
    <m/>
    <m/>
    <m/>
    <n v="0"/>
    <m/>
    <m/>
    <m/>
    <m/>
    <m/>
    <m/>
    <m/>
    <s v="2"/>
    <m/>
    <n v="20210107002"/>
    <n v="0"/>
    <n v="0"/>
    <n v="218"/>
    <n v="218"/>
    <n v="100"/>
    <n v="318"/>
    <n v="0"/>
    <x v="1"/>
    <s v="2021-01"/>
    <s v="2021-01"/>
    <x v="3"/>
    <n v="50000"/>
    <n v="210000"/>
  </r>
  <r>
    <s v="2021-01-07"/>
    <s v="K20"/>
    <s v="004"/>
    <s v="已离场"/>
    <x v="1"/>
    <s v="卡座"/>
    <m/>
    <s v="宴请"/>
    <s v="刘明建"/>
    <s v="18685847834"/>
    <x v="3"/>
    <s v="销售经理"/>
    <x v="3"/>
    <s v="八部罗豪"/>
    <s v="宴请"/>
    <m/>
    <m/>
    <s v=" 20:20"/>
    <s v=" 01:54"/>
    <s v="5小时34分"/>
    <s v="0"/>
    <m/>
    <m/>
    <m/>
    <s v="100"/>
    <n v="0"/>
    <n v="100"/>
    <n v="0"/>
    <s v="828"/>
    <s v="20"/>
    <m/>
    <m/>
    <s v="388"/>
    <n v="1236"/>
    <s v="1336"/>
    <s v="1336"/>
    <s v="368"/>
    <m/>
    <m/>
    <m/>
    <m/>
    <m/>
    <n v="0"/>
    <m/>
    <n v="0"/>
    <n v="580"/>
    <n v="388"/>
    <n v="0"/>
    <n v="0"/>
    <m/>
    <n v="0"/>
    <m/>
    <m/>
    <n v="0"/>
    <s v="1336"/>
    <s v="50"/>
    <s v="268"/>
    <s v="1186"/>
    <m/>
    <s v="182"/>
    <s v="1154"/>
    <s v="86.38"/>
    <m/>
    <m/>
    <m/>
    <m/>
    <m/>
    <m/>
    <m/>
    <m/>
    <m/>
    <m/>
    <m/>
    <m/>
    <n v="0"/>
    <m/>
    <m/>
    <m/>
    <m/>
    <m/>
    <s v="4"/>
    <m/>
    <s v="32"/>
    <m/>
    <n v="20210107004"/>
    <n v="0"/>
    <n v="0"/>
    <n v="268"/>
    <n v="268"/>
    <n v="100"/>
    <n v="368"/>
    <n v="0"/>
    <x v="1"/>
    <s v="2021-01"/>
    <s v="2021-01"/>
    <x v="3"/>
    <n v="50000"/>
    <n v="210000"/>
  </r>
  <r>
    <s v="2021-01-07"/>
    <s v="K21"/>
    <s v="061"/>
    <s v="已离场"/>
    <x v="1"/>
    <s v="卡座"/>
    <m/>
    <s v="宴请+消费"/>
    <m/>
    <s v="13368454049"/>
    <x v="119"/>
    <s v="销售经理"/>
    <x v="25"/>
    <s v="独立王文印"/>
    <s v="宴请+消费"/>
    <m/>
    <m/>
    <s v=" 23:10"/>
    <s v=" 01:47"/>
    <s v="2小时37分"/>
    <s v="0"/>
    <m/>
    <m/>
    <m/>
    <s v="100"/>
    <n v="0"/>
    <n v="100"/>
    <n v="0"/>
    <s v="398"/>
    <m/>
    <m/>
    <m/>
    <s v="388"/>
    <n v="786"/>
    <s v="886"/>
    <s v="886"/>
    <s v="9"/>
    <m/>
    <m/>
    <s v="489"/>
    <m/>
    <m/>
    <n v="0"/>
    <m/>
    <n v="0"/>
    <n v="0"/>
    <n v="388"/>
    <n v="0"/>
    <n v="0"/>
    <m/>
    <n v="0"/>
    <m/>
    <m/>
    <n v="0"/>
    <s v="886"/>
    <m/>
    <s v="398"/>
    <s v="786"/>
    <m/>
    <s v="139"/>
    <s v="747"/>
    <s v="84.31"/>
    <m/>
    <m/>
    <m/>
    <m/>
    <m/>
    <m/>
    <m/>
    <m/>
    <m/>
    <m/>
    <m/>
    <m/>
    <n v="0"/>
    <m/>
    <m/>
    <m/>
    <m/>
    <m/>
    <m/>
    <m/>
    <m/>
    <m/>
    <n v="20210107061"/>
    <n v="0"/>
    <n v="0"/>
    <n v="398"/>
    <n v="398"/>
    <n v="100"/>
    <n v="498"/>
    <n v="0"/>
    <x v="1"/>
    <s v="2021-01"/>
    <s v="2021-01"/>
    <x v="6"/>
    <n v="70000"/>
    <n v="300000"/>
  </r>
  <r>
    <s v="2021-01-07"/>
    <s v="K22"/>
    <s v="063"/>
    <s v="已离场"/>
    <x v="1"/>
    <s v="卡座"/>
    <m/>
    <s v="宴请"/>
    <m/>
    <s v="18185864810"/>
    <x v="14"/>
    <s v="国际部"/>
    <x v="4"/>
    <s v="国际康正明"/>
    <s v="宴请"/>
    <m/>
    <m/>
    <s v=" 23:17"/>
    <s v=" 00:57"/>
    <s v="1小时40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08"/>
    <s v="400"/>
    <s v="78.74"/>
    <m/>
    <m/>
    <m/>
    <m/>
    <m/>
    <m/>
    <m/>
    <m/>
    <m/>
    <m/>
    <m/>
    <m/>
    <n v="0"/>
    <m/>
    <m/>
    <m/>
    <m/>
    <m/>
    <m/>
    <m/>
    <m/>
    <m/>
    <n v="20210107063"/>
    <n v="0"/>
    <n v="0"/>
    <n v="20"/>
    <n v="20"/>
    <n v="100"/>
    <n v="120"/>
    <n v="0"/>
    <x v="1"/>
    <s v="2021-01"/>
    <s v="2021-01"/>
    <x v="4"/>
    <n v="35000"/>
    <n v="160000"/>
  </r>
  <r>
    <s v="2021-01-07"/>
    <s v="K23"/>
    <s v="028"/>
    <s v="已离场"/>
    <x v="1"/>
    <s v="卡座"/>
    <s v="V12"/>
    <s v="宴请+消费"/>
    <m/>
    <s v="15608588837"/>
    <x v="120"/>
    <s v="服务员"/>
    <x v="5"/>
    <s v="运营-任磊"/>
    <s v="宴请+消费"/>
    <m/>
    <m/>
    <s v=" 21:41"/>
    <s v=" 01:54"/>
    <s v="4小时12分"/>
    <s v="0"/>
    <m/>
    <m/>
    <m/>
    <s v="100"/>
    <n v="0"/>
    <n v="100"/>
    <n v="0"/>
    <s v="588"/>
    <m/>
    <m/>
    <m/>
    <s v="976"/>
    <n v="1564"/>
    <s v="1664"/>
    <s v="1664"/>
    <s v="688"/>
    <m/>
    <m/>
    <m/>
    <m/>
    <m/>
    <n v="0"/>
    <m/>
    <n v="0"/>
    <n v="588"/>
    <n v="388"/>
    <n v="0"/>
    <n v="0"/>
    <m/>
    <n v="0"/>
    <m/>
    <m/>
    <n v="0"/>
    <s v="1664"/>
    <m/>
    <s v="588"/>
    <s v="1564"/>
    <m/>
    <s v="154"/>
    <s v="1510"/>
    <s v="90.75"/>
    <m/>
    <m/>
    <m/>
    <m/>
    <m/>
    <m/>
    <m/>
    <m/>
    <m/>
    <m/>
    <m/>
    <m/>
    <n v="0"/>
    <m/>
    <m/>
    <m/>
    <m/>
    <m/>
    <s v="7"/>
    <m/>
    <m/>
    <m/>
    <n v="20210107028"/>
    <n v="0"/>
    <n v="0"/>
    <n v="588"/>
    <n v="588"/>
    <n v="100"/>
    <n v="688"/>
    <n v="0"/>
    <x v="1"/>
    <s v="2021-01"/>
    <s v="2021-01"/>
    <x v="5"/>
    <n v="0"/>
    <n v="35000"/>
  </r>
  <r>
    <s v="2021-01-07"/>
    <s v="S01"/>
    <s v="003"/>
    <s v="已离场"/>
    <x v="3"/>
    <s v="散台"/>
    <m/>
    <s v="宴请"/>
    <m/>
    <s v="18886808066"/>
    <x v="12"/>
    <s v="服务员"/>
    <x v="5"/>
    <s v="运营李健康"/>
    <s v="宴请"/>
    <m/>
    <m/>
    <s v=" 19:35"/>
    <s v=" 21:34"/>
    <s v="1小时58分"/>
    <s v="0"/>
    <m/>
    <m/>
    <m/>
    <m/>
    <n v="0"/>
    <n v="0"/>
    <n v="0"/>
    <m/>
    <m/>
    <s v="25"/>
    <m/>
    <s v="388"/>
    <n v="413"/>
    <s v="413"/>
    <s v="413"/>
    <s v="25"/>
    <m/>
    <m/>
    <m/>
    <m/>
    <m/>
    <n v="0"/>
    <m/>
    <n v="0"/>
    <n v="0"/>
    <n v="388"/>
    <n v="0"/>
    <n v="0"/>
    <m/>
    <n v="0"/>
    <m/>
    <m/>
    <n v="0"/>
    <s v="413"/>
    <m/>
    <s v="25"/>
    <s v="413"/>
    <m/>
    <s v="6"/>
    <s v="407"/>
    <s v="98.55"/>
    <m/>
    <m/>
    <m/>
    <m/>
    <m/>
    <m/>
    <m/>
    <m/>
    <m/>
    <m/>
    <m/>
    <m/>
    <n v="0"/>
    <m/>
    <m/>
    <m/>
    <m/>
    <m/>
    <m/>
    <m/>
    <m/>
    <m/>
    <n v="20210107003"/>
    <n v="0"/>
    <n v="0"/>
    <n v="25"/>
    <n v="25"/>
    <n v="0"/>
    <n v="25"/>
    <n v="0"/>
    <x v="1"/>
    <s v="2021-01"/>
    <s v="2021-01"/>
    <x v="5"/>
    <n v="0"/>
    <n v="35000"/>
  </r>
  <r>
    <s v="2021-01-07"/>
    <s v="S01"/>
    <s v="037"/>
    <s v="已离场"/>
    <x v="3"/>
    <s v="散台"/>
    <m/>
    <s v="宴请"/>
    <m/>
    <s v="18785706027"/>
    <x v="90"/>
    <s v="国际部"/>
    <x v="4"/>
    <s v="国际黄文"/>
    <s v="宴请"/>
    <m/>
    <m/>
    <s v=" 22:26"/>
    <s v=" 01:53"/>
    <s v="3小时26分"/>
    <s v="0"/>
    <m/>
    <m/>
    <m/>
    <m/>
    <n v="0"/>
    <n v="0"/>
    <n v="0"/>
    <m/>
    <m/>
    <s v="25"/>
    <m/>
    <s v="388"/>
    <n v="413"/>
    <s v="413"/>
    <s v="413"/>
    <s v="25"/>
    <m/>
    <m/>
    <m/>
    <m/>
    <m/>
    <n v="0"/>
    <m/>
    <n v="0"/>
    <n v="0"/>
    <n v="388"/>
    <n v="0"/>
    <n v="0"/>
    <m/>
    <n v="0"/>
    <m/>
    <m/>
    <n v="0"/>
    <s v="413"/>
    <m/>
    <s v="25"/>
    <s v="413"/>
    <m/>
    <s v="29"/>
    <s v="384"/>
    <s v="92.98"/>
    <m/>
    <m/>
    <m/>
    <m/>
    <m/>
    <m/>
    <m/>
    <m/>
    <m/>
    <m/>
    <m/>
    <m/>
    <n v="0"/>
    <m/>
    <m/>
    <m/>
    <m/>
    <m/>
    <m/>
    <m/>
    <m/>
    <m/>
    <n v="20210107037"/>
    <n v="0"/>
    <n v="0"/>
    <n v="25"/>
    <n v="25"/>
    <n v="0"/>
    <n v="25"/>
    <n v="0"/>
    <x v="1"/>
    <s v="2021-01"/>
    <s v="2021-01"/>
    <x v="4"/>
    <n v="35000"/>
    <n v="160000"/>
  </r>
  <r>
    <s v="2021-01-07"/>
    <s v="S02"/>
    <s v="075"/>
    <s v="已离场"/>
    <x v="3"/>
    <s v="散台"/>
    <m/>
    <s v="宴请"/>
    <m/>
    <s v="13195289008"/>
    <x v="14"/>
    <s v="国际部"/>
    <x v="4"/>
    <s v="国际康正明"/>
    <s v="宴请"/>
    <m/>
    <m/>
    <s v=" 00:27"/>
    <s v=" 01:53"/>
    <s v="1小时26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30"/>
    <s v="378"/>
    <s v="92.65"/>
    <m/>
    <m/>
    <m/>
    <m/>
    <m/>
    <m/>
    <m/>
    <m/>
    <m/>
    <m/>
    <m/>
    <m/>
    <n v="0"/>
    <m/>
    <m/>
    <m/>
    <m/>
    <m/>
    <m/>
    <m/>
    <m/>
    <m/>
    <n v="20210107075"/>
    <n v="0"/>
    <n v="0"/>
    <n v="20"/>
    <n v="20"/>
    <n v="0"/>
    <n v="20"/>
    <n v="0"/>
    <x v="1"/>
    <s v="2021-01"/>
    <s v="2021-01"/>
    <x v="4"/>
    <n v="35000"/>
    <n v="160000"/>
  </r>
  <r>
    <s v="2021-01-07"/>
    <s v="S02"/>
    <s v="043"/>
    <s v="已离场"/>
    <x v="3"/>
    <s v="散台"/>
    <s v="S10"/>
    <s v="宴请"/>
    <m/>
    <s v="15718671772"/>
    <x v="30"/>
    <s v="销售副总"/>
    <x v="11"/>
    <s v="五部陈永勇"/>
    <s v="宴请"/>
    <m/>
    <m/>
    <s v=" 22:34"/>
    <s v=" 00:18"/>
    <s v="1小时43分"/>
    <s v="0"/>
    <m/>
    <m/>
    <m/>
    <m/>
    <n v="0"/>
    <n v="0"/>
    <n v="0"/>
    <m/>
    <m/>
    <s v="25"/>
    <m/>
    <s v="388"/>
    <n v="413"/>
    <s v="413"/>
    <s v="413"/>
    <s v="25"/>
    <m/>
    <m/>
    <m/>
    <m/>
    <m/>
    <n v="0"/>
    <m/>
    <n v="0"/>
    <n v="0"/>
    <n v="388"/>
    <n v="0"/>
    <n v="0"/>
    <m/>
    <n v="0"/>
    <m/>
    <m/>
    <n v="0"/>
    <s v="413"/>
    <m/>
    <s v="25"/>
    <s v="413"/>
    <m/>
    <s v="29"/>
    <s v="384"/>
    <s v="92.98"/>
    <m/>
    <m/>
    <m/>
    <m/>
    <m/>
    <m/>
    <m/>
    <m/>
    <m/>
    <m/>
    <m/>
    <m/>
    <n v="0"/>
    <m/>
    <m/>
    <m/>
    <m/>
    <m/>
    <m/>
    <m/>
    <m/>
    <m/>
    <n v="20210107043"/>
    <n v="0"/>
    <n v="0"/>
    <n v="25"/>
    <n v="25"/>
    <n v="0"/>
    <n v="25"/>
    <n v="0"/>
    <x v="1"/>
    <s v="2021-01"/>
    <s v="2021-01"/>
    <x v="11"/>
    <n v="30000"/>
    <n v="200000"/>
  </r>
  <r>
    <s v="2021-01-07"/>
    <s v="S03"/>
    <s v="044"/>
    <s v="已离场"/>
    <x v="3"/>
    <s v="散台"/>
    <m/>
    <s v="宴请"/>
    <m/>
    <s v="18188084029"/>
    <x v="6"/>
    <s v="服务员"/>
    <x v="5"/>
    <s v="运营孙梦云"/>
    <s v="宴请"/>
    <m/>
    <m/>
    <s v=" 22:40"/>
    <s v=" 00:41"/>
    <s v="2小时1分"/>
    <s v="0"/>
    <m/>
    <m/>
    <m/>
    <m/>
    <n v="0"/>
    <n v="0"/>
    <n v="0"/>
    <m/>
    <m/>
    <s v="25"/>
    <m/>
    <s v="388"/>
    <n v="413"/>
    <s v="413"/>
    <s v="413"/>
    <s v="25"/>
    <m/>
    <m/>
    <m/>
    <m/>
    <m/>
    <n v="0"/>
    <m/>
    <n v="0"/>
    <n v="0"/>
    <n v="388"/>
    <n v="0"/>
    <n v="0"/>
    <m/>
    <n v="0"/>
    <m/>
    <m/>
    <n v="0"/>
    <s v="413"/>
    <m/>
    <s v="25"/>
    <s v="413"/>
    <m/>
    <s v="6"/>
    <s v="407"/>
    <s v="98.55"/>
    <m/>
    <m/>
    <m/>
    <m/>
    <m/>
    <m/>
    <m/>
    <m/>
    <m/>
    <m/>
    <m/>
    <m/>
    <n v="0"/>
    <m/>
    <m/>
    <m/>
    <m/>
    <m/>
    <m/>
    <m/>
    <m/>
    <m/>
    <n v="20210107044"/>
    <n v="0"/>
    <n v="0"/>
    <n v="25"/>
    <n v="25"/>
    <n v="0"/>
    <n v="25"/>
    <n v="0"/>
    <x v="1"/>
    <s v="2021-01"/>
    <s v="2021-01"/>
    <x v="5"/>
    <n v="0"/>
    <n v="35000"/>
  </r>
  <r>
    <s v="2021-01-07"/>
    <s v="S03"/>
    <s v="007"/>
    <s v="已离场"/>
    <x v="3"/>
    <s v="散台"/>
    <m/>
    <s v="宴请"/>
    <s v="运营王永帅"/>
    <s v="19174305041"/>
    <x v="12"/>
    <s v="服务员"/>
    <x v="5"/>
    <s v="运营李健康"/>
    <s v="宴请"/>
    <m/>
    <m/>
    <s v=" 21:00"/>
    <s v=" 22:39"/>
    <s v="1小时39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30"/>
    <s v="378"/>
    <s v="92.65"/>
    <m/>
    <m/>
    <m/>
    <m/>
    <m/>
    <m/>
    <m/>
    <m/>
    <m/>
    <m/>
    <m/>
    <m/>
    <n v="0"/>
    <m/>
    <m/>
    <m/>
    <m/>
    <m/>
    <m/>
    <m/>
    <m/>
    <m/>
    <n v="20210107007"/>
    <n v="0"/>
    <n v="0"/>
    <n v="20"/>
    <n v="20"/>
    <n v="0"/>
    <n v="20"/>
    <n v="0"/>
    <x v="1"/>
    <s v="2021-01"/>
    <s v="2021-01"/>
    <x v="5"/>
    <n v="0"/>
    <n v="35000"/>
  </r>
  <r>
    <s v="2021-01-07"/>
    <s v="S05"/>
    <s v="025"/>
    <s v="已离场"/>
    <x v="3"/>
    <s v="散台"/>
    <m/>
    <s v="宴请"/>
    <m/>
    <s v="17384287705"/>
    <x v="26"/>
    <s v="国际部"/>
    <x v="4"/>
    <s v="国际朱丽婷"/>
    <s v="宴请"/>
    <m/>
    <m/>
    <s v=" 21:37"/>
    <s v=" 00:32"/>
    <s v="2小时54分"/>
    <s v="0"/>
    <m/>
    <m/>
    <m/>
    <m/>
    <n v="0"/>
    <n v="0"/>
    <n v="0"/>
    <m/>
    <m/>
    <s v="25"/>
    <m/>
    <s v="388"/>
    <n v="413"/>
    <s v="413"/>
    <s v="413"/>
    <s v="25"/>
    <m/>
    <m/>
    <m/>
    <m/>
    <m/>
    <n v="0"/>
    <m/>
    <n v="0"/>
    <n v="0"/>
    <n v="388"/>
    <n v="0"/>
    <n v="0"/>
    <m/>
    <n v="0"/>
    <m/>
    <m/>
    <n v="0"/>
    <s v="413"/>
    <m/>
    <s v="25"/>
    <s v="413"/>
    <m/>
    <s v="29"/>
    <s v="384"/>
    <s v="92.98"/>
    <m/>
    <m/>
    <m/>
    <m/>
    <m/>
    <m/>
    <m/>
    <m/>
    <m/>
    <m/>
    <m/>
    <m/>
    <n v="0"/>
    <m/>
    <m/>
    <m/>
    <m/>
    <m/>
    <m/>
    <m/>
    <m/>
    <m/>
    <n v="20210107025"/>
    <n v="0"/>
    <n v="0"/>
    <n v="25"/>
    <n v="25"/>
    <n v="0"/>
    <n v="25"/>
    <n v="0"/>
    <x v="1"/>
    <s v="2021-01"/>
    <s v="2021-01"/>
    <x v="4"/>
    <n v="35000"/>
    <n v="160000"/>
  </r>
  <r>
    <s v="2021-01-07"/>
    <s v="S05"/>
    <s v="081"/>
    <s v="已离场"/>
    <x v="3"/>
    <s v="散台"/>
    <m/>
    <s v="宴请"/>
    <m/>
    <s v="15519516829"/>
    <x v="6"/>
    <s v="服务员"/>
    <x v="5"/>
    <s v="运营孙梦云"/>
    <s v="宴请"/>
    <m/>
    <m/>
    <s v=" 00:42"/>
    <s v=" 01:53"/>
    <s v="1小时10分"/>
    <s v="0"/>
    <m/>
    <m/>
    <m/>
    <m/>
    <n v="0"/>
    <n v="0"/>
    <n v="0"/>
    <m/>
    <m/>
    <s v="25"/>
    <m/>
    <s v="388"/>
    <n v="413"/>
    <s v="413"/>
    <s v="413"/>
    <s v="25"/>
    <m/>
    <m/>
    <m/>
    <m/>
    <m/>
    <n v="0"/>
    <m/>
    <n v="0"/>
    <n v="0"/>
    <n v="388"/>
    <n v="0"/>
    <n v="0"/>
    <m/>
    <n v="0"/>
    <m/>
    <m/>
    <n v="0"/>
    <s v="413"/>
    <m/>
    <s v="25"/>
    <s v="413"/>
    <m/>
    <s v="6"/>
    <s v="407"/>
    <s v="98.55"/>
    <m/>
    <m/>
    <m/>
    <m/>
    <m/>
    <m/>
    <m/>
    <m/>
    <m/>
    <m/>
    <m/>
    <m/>
    <n v="0"/>
    <m/>
    <m/>
    <m/>
    <m/>
    <m/>
    <m/>
    <m/>
    <m/>
    <m/>
    <n v="20210107081"/>
    <n v="0"/>
    <n v="0"/>
    <n v="25"/>
    <n v="25"/>
    <n v="0"/>
    <n v="25"/>
    <n v="0"/>
    <x v="1"/>
    <s v="2021-01"/>
    <s v="2021-01"/>
    <x v="5"/>
    <n v="0"/>
    <n v="35000"/>
  </r>
  <r>
    <s v="2021-01-07"/>
    <s v="S06"/>
    <s v="032"/>
    <s v="已离场"/>
    <x v="3"/>
    <s v="散台"/>
    <m/>
    <s v="宴请"/>
    <m/>
    <s v="13238547884"/>
    <x v="113"/>
    <s v="国际部"/>
    <x v="4"/>
    <s v="国际何蔓宁"/>
    <s v="宴请"/>
    <m/>
    <m/>
    <s v=" 22:08"/>
    <s v=" 01:53"/>
    <s v="3小时44分"/>
    <s v="0"/>
    <m/>
    <m/>
    <m/>
    <m/>
    <n v="0"/>
    <n v="0"/>
    <n v="0"/>
    <m/>
    <m/>
    <s v="25"/>
    <m/>
    <s v="388"/>
    <n v="413"/>
    <s v="413"/>
    <s v="413"/>
    <s v="25"/>
    <m/>
    <m/>
    <m/>
    <m/>
    <m/>
    <n v="0"/>
    <m/>
    <n v="0"/>
    <n v="0"/>
    <n v="388"/>
    <n v="0"/>
    <n v="0"/>
    <m/>
    <n v="0"/>
    <m/>
    <m/>
    <n v="0"/>
    <s v="413"/>
    <m/>
    <s v="25"/>
    <s v="413"/>
    <m/>
    <s v="6"/>
    <s v="407"/>
    <s v="98.55"/>
    <m/>
    <m/>
    <m/>
    <m/>
    <m/>
    <m/>
    <m/>
    <m/>
    <m/>
    <m/>
    <m/>
    <m/>
    <n v="0"/>
    <m/>
    <m/>
    <m/>
    <m/>
    <m/>
    <m/>
    <m/>
    <m/>
    <m/>
    <n v="20210107032"/>
    <n v="0"/>
    <n v="0"/>
    <n v="25"/>
    <n v="25"/>
    <n v="0"/>
    <n v="25"/>
    <n v="0"/>
    <x v="1"/>
    <s v="2021-01"/>
    <s v="2021-01"/>
    <x v="4"/>
    <n v="35000"/>
    <n v="160000"/>
  </r>
  <r>
    <s v="2021-01-07"/>
    <s v="S07"/>
    <s v="079"/>
    <s v="已离场"/>
    <x v="3"/>
    <s v="散台"/>
    <m/>
    <s v="宴请"/>
    <m/>
    <s v="19184771113"/>
    <x v="87"/>
    <s v="销售经理"/>
    <x v="3"/>
    <s v="八部彭才江"/>
    <s v="宴请"/>
    <m/>
    <m/>
    <s v=" 00:33"/>
    <s v=" 01:53"/>
    <s v="1小时19分"/>
    <s v="0"/>
    <m/>
    <m/>
    <m/>
    <m/>
    <n v="0"/>
    <n v="0"/>
    <n v="0"/>
    <s v="98"/>
    <m/>
    <s v="25"/>
    <m/>
    <s v="388"/>
    <n v="511"/>
    <s v="511"/>
    <s v="511"/>
    <s v="123"/>
    <m/>
    <m/>
    <m/>
    <m/>
    <m/>
    <n v="0"/>
    <m/>
    <n v="0"/>
    <n v="0"/>
    <n v="388"/>
    <n v="0"/>
    <n v="0"/>
    <m/>
    <n v="0"/>
    <m/>
    <m/>
    <n v="0"/>
    <s v="511"/>
    <m/>
    <s v="123"/>
    <s v="511"/>
    <m/>
    <s v="35"/>
    <s v="476"/>
    <s v="93.15"/>
    <m/>
    <m/>
    <m/>
    <m/>
    <m/>
    <m/>
    <m/>
    <m/>
    <m/>
    <m/>
    <m/>
    <m/>
    <n v="0"/>
    <m/>
    <m/>
    <m/>
    <m/>
    <m/>
    <s v="7"/>
    <m/>
    <m/>
    <m/>
    <n v="20210107079"/>
    <n v="0"/>
    <n v="0"/>
    <n v="123"/>
    <n v="123"/>
    <n v="0"/>
    <n v="123"/>
    <n v="0"/>
    <x v="1"/>
    <s v="2021-01"/>
    <s v="2021-01"/>
    <x v="3"/>
    <n v="50000"/>
    <n v="210000"/>
  </r>
  <r>
    <s v="2021-01-07"/>
    <s v="S07"/>
    <s v="026"/>
    <s v="已离场"/>
    <x v="3"/>
    <s v="散台"/>
    <m/>
    <s v="宴请"/>
    <m/>
    <s v="19985483344"/>
    <x v="17"/>
    <s v="国际部"/>
    <x v="4"/>
    <s v="国际王天亿"/>
    <s v="宴请"/>
    <m/>
    <m/>
    <s v=" 21:37"/>
    <s v=" 00:31"/>
    <s v="2小时54分"/>
    <s v="0"/>
    <m/>
    <m/>
    <m/>
    <m/>
    <n v="0"/>
    <n v="0"/>
    <n v="0"/>
    <m/>
    <m/>
    <s v="25"/>
    <m/>
    <s v="388"/>
    <n v="413"/>
    <s v="413"/>
    <s v="413"/>
    <s v="25"/>
    <m/>
    <m/>
    <m/>
    <m/>
    <m/>
    <n v="0"/>
    <m/>
    <n v="0"/>
    <n v="0"/>
    <n v="388"/>
    <n v="0"/>
    <n v="0"/>
    <m/>
    <n v="0"/>
    <m/>
    <m/>
    <n v="0"/>
    <s v="413"/>
    <m/>
    <s v="25"/>
    <s v="413"/>
    <m/>
    <s v="6"/>
    <s v="407"/>
    <s v="98.55"/>
    <m/>
    <m/>
    <m/>
    <m/>
    <m/>
    <m/>
    <m/>
    <m/>
    <m/>
    <m/>
    <m/>
    <m/>
    <n v="0"/>
    <m/>
    <m/>
    <m/>
    <m/>
    <m/>
    <m/>
    <m/>
    <m/>
    <m/>
    <n v="20210107026"/>
    <n v="0"/>
    <n v="0"/>
    <n v="25"/>
    <n v="25"/>
    <n v="0"/>
    <n v="25"/>
    <n v="0"/>
    <x v="1"/>
    <s v="2021-01"/>
    <s v="2021-01"/>
    <x v="4"/>
    <n v="35000"/>
    <n v="160000"/>
  </r>
  <r>
    <s v="2021-01-07"/>
    <s v="S08"/>
    <s v="042"/>
    <s v="已离场"/>
    <x v="3"/>
    <s v="散台"/>
    <m/>
    <s v="宴请"/>
    <m/>
    <s v="18085819431"/>
    <x v="90"/>
    <s v="国际部"/>
    <x v="4"/>
    <s v="国际黄文"/>
    <s v="宴请"/>
    <m/>
    <m/>
    <s v=" 22:34"/>
    <s v=" 22:50"/>
    <s v="0小时16分"/>
    <s v="0"/>
    <m/>
    <m/>
    <m/>
    <m/>
    <n v="0"/>
    <n v="0"/>
    <n v="0"/>
    <m/>
    <m/>
    <s v="25"/>
    <m/>
    <s v="388"/>
    <n v="413"/>
    <s v="413"/>
    <s v="413"/>
    <s v="25"/>
    <m/>
    <m/>
    <m/>
    <m/>
    <m/>
    <n v="0"/>
    <m/>
    <n v="0"/>
    <n v="0"/>
    <n v="388"/>
    <n v="0"/>
    <n v="0"/>
    <m/>
    <n v="0"/>
    <m/>
    <m/>
    <n v="0"/>
    <s v="413"/>
    <m/>
    <s v="25"/>
    <s v="413"/>
    <m/>
    <s v="29"/>
    <s v="384"/>
    <s v="92.98"/>
    <m/>
    <m/>
    <m/>
    <m/>
    <m/>
    <m/>
    <m/>
    <m/>
    <m/>
    <m/>
    <m/>
    <m/>
    <n v="0"/>
    <m/>
    <m/>
    <m/>
    <m/>
    <m/>
    <m/>
    <m/>
    <m/>
    <m/>
    <n v="20210107042"/>
    <n v="0"/>
    <n v="0"/>
    <n v="25"/>
    <n v="25"/>
    <n v="0"/>
    <n v="25"/>
    <n v="0"/>
    <x v="1"/>
    <s v="2021-01"/>
    <s v="2021-01"/>
    <x v="4"/>
    <n v="35000"/>
    <n v="160000"/>
  </r>
  <r>
    <s v="2021-01-07"/>
    <s v="S08"/>
    <s v="048"/>
    <s v="已离场"/>
    <x v="3"/>
    <s v="散台"/>
    <m/>
    <s v="宴请"/>
    <m/>
    <s v="15885387105"/>
    <x v="58"/>
    <s v="国际部"/>
    <x v="4"/>
    <s v="国际黄彪"/>
    <s v="宴请"/>
    <m/>
    <m/>
    <s v=" 22:50"/>
    <s v=" 01:53"/>
    <s v="3小时2分"/>
    <s v="0"/>
    <m/>
    <m/>
    <m/>
    <m/>
    <n v="0"/>
    <n v="0"/>
    <n v="0"/>
    <s v="196"/>
    <m/>
    <s v="25"/>
    <m/>
    <s v="388"/>
    <n v="609"/>
    <s v="609"/>
    <s v="609"/>
    <s v="221"/>
    <m/>
    <m/>
    <m/>
    <m/>
    <m/>
    <n v="0"/>
    <m/>
    <n v="0"/>
    <n v="0"/>
    <n v="388"/>
    <n v="0"/>
    <n v="0"/>
    <m/>
    <n v="0"/>
    <m/>
    <m/>
    <n v="0"/>
    <s v="609"/>
    <m/>
    <s v="221"/>
    <s v="609"/>
    <m/>
    <s v="41"/>
    <s v="568"/>
    <s v="93.27"/>
    <m/>
    <m/>
    <m/>
    <m/>
    <m/>
    <m/>
    <m/>
    <m/>
    <m/>
    <m/>
    <m/>
    <m/>
    <n v="0"/>
    <m/>
    <m/>
    <m/>
    <m/>
    <m/>
    <m/>
    <m/>
    <m/>
    <m/>
    <n v="20210107048"/>
    <n v="0"/>
    <n v="0"/>
    <n v="221"/>
    <n v="221"/>
    <n v="0"/>
    <n v="221"/>
    <n v="0"/>
    <x v="1"/>
    <s v="2021-01"/>
    <s v="2021-01"/>
    <x v="4"/>
    <n v="35000"/>
    <n v="160000"/>
  </r>
  <r>
    <s v="2021-01-07"/>
    <s v="S09"/>
    <s v="073"/>
    <s v="已离场"/>
    <x v="3"/>
    <s v="散台"/>
    <m/>
    <s v="宴请"/>
    <m/>
    <s v="18085751322"/>
    <x v="83"/>
    <s v="销售经理"/>
    <x v="17"/>
    <s v="独立3-李祥美"/>
    <s v="宴请"/>
    <m/>
    <m/>
    <s v=" 00:04"/>
    <s v=" 01:53"/>
    <s v="1小时49分"/>
    <s v="0"/>
    <m/>
    <m/>
    <m/>
    <m/>
    <n v="0"/>
    <n v="0"/>
    <n v="0"/>
    <m/>
    <m/>
    <s v="25"/>
    <m/>
    <s v="388"/>
    <n v="413"/>
    <s v="413"/>
    <s v="413"/>
    <s v="25"/>
    <m/>
    <m/>
    <m/>
    <m/>
    <m/>
    <n v="0"/>
    <m/>
    <n v="0"/>
    <n v="0"/>
    <n v="388"/>
    <n v="0"/>
    <n v="0"/>
    <m/>
    <n v="0"/>
    <m/>
    <m/>
    <n v="0"/>
    <s v="413"/>
    <m/>
    <s v="25"/>
    <s v="413"/>
    <m/>
    <s v="6"/>
    <s v="407"/>
    <s v="98.55"/>
    <m/>
    <m/>
    <m/>
    <m/>
    <m/>
    <m/>
    <m/>
    <m/>
    <m/>
    <m/>
    <m/>
    <m/>
    <n v="0"/>
    <m/>
    <m/>
    <m/>
    <m/>
    <m/>
    <m/>
    <m/>
    <m/>
    <m/>
    <n v="20210107073"/>
    <n v="0"/>
    <n v="0"/>
    <n v="25"/>
    <n v="25"/>
    <n v="0"/>
    <n v="25"/>
    <n v="0"/>
    <x v="1"/>
    <s v="2021-01"/>
    <s v="2021-01"/>
    <x v="6"/>
    <n v="70000"/>
    <n v="300000"/>
  </r>
  <r>
    <s v="2021-01-07"/>
    <s v="S09"/>
    <s v="041"/>
    <s v="已离场"/>
    <x v="3"/>
    <s v="散台"/>
    <m/>
    <s v="宴请"/>
    <m/>
    <m/>
    <x v="16"/>
    <m/>
    <x v="12"/>
    <m/>
    <s v="宴请"/>
    <m/>
    <m/>
    <s v=" 22:31"/>
    <s v=" 23:23"/>
    <s v="0小时51分"/>
    <s v="0"/>
    <m/>
    <m/>
    <m/>
    <m/>
    <n v="0"/>
    <n v="0"/>
    <n v="0"/>
    <m/>
    <m/>
    <m/>
    <m/>
    <s v="388"/>
    <n v="388"/>
    <s v="388"/>
    <s v="388"/>
    <m/>
    <m/>
    <m/>
    <m/>
    <m/>
    <m/>
    <n v="0"/>
    <m/>
    <n v="0"/>
    <n v="0"/>
    <n v="388"/>
    <n v="0"/>
    <n v="0"/>
    <m/>
    <n v="0"/>
    <m/>
    <m/>
    <n v="0"/>
    <s v="388"/>
    <m/>
    <m/>
    <s v="388"/>
    <m/>
    <s v="31"/>
    <s v="357"/>
    <s v="92.01"/>
    <m/>
    <m/>
    <m/>
    <m/>
    <m/>
    <m/>
    <m/>
    <m/>
    <m/>
    <m/>
    <m/>
    <m/>
    <n v="0"/>
    <m/>
    <m/>
    <m/>
    <m/>
    <m/>
    <m/>
    <m/>
    <m/>
    <m/>
    <n v="20210107041"/>
    <n v="0"/>
    <n v="0"/>
    <n v="0"/>
    <n v="0"/>
    <n v="0"/>
    <n v="0"/>
    <n v="0"/>
    <x v="1"/>
    <s v="2021-01"/>
    <s v="2021-01"/>
    <x v="12"/>
    <n v="0"/>
    <n v="0"/>
  </r>
  <r>
    <s v="2021-01-07"/>
    <s v="V01"/>
    <s v="074"/>
    <s v="已离场"/>
    <x v="0"/>
    <s v="卡座"/>
    <m/>
    <s v="自来客"/>
    <m/>
    <s v="17308530705"/>
    <x v="0"/>
    <s v="自来客"/>
    <x v="0"/>
    <s v="自来客"/>
    <s v="聂荣"/>
    <m/>
    <m/>
    <s v=" 00:19"/>
    <s v=" 01:54"/>
    <s v="1小时35分"/>
    <s v="0"/>
    <m/>
    <m/>
    <m/>
    <s v="100"/>
    <n v="0"/>
    <n v="100"/>
    <n v="0"/>
    <s v="600"/>
    <m/>
    <m/>
    <m/>
    <m/>
    <n v="600"/>
    <s v="700"/>
    <s v="700"/>
    <s v="700"/>
    <m/>
    <m/>
    <m/>
    <m/>
    <m/>
    <n v="0"/>
    <m/>
    <n v="0"/>
    <n v="0"/>
    <n v="0"/>
    <n v="0"/>
    <n v="0"/>
    <m/>
    <n v="0"/>
    <m/>
    <m/>
    <n v="0"/>
    <s v="700"/>
    <m/>
    <s v="600"/>
    <s v="600"/>
    <m/>
    <s v="160"/>
    <s v="540"/>
    <s v="77.14"/>
    <m/>
    <m/>
    <m/>
    <m/>
    <m/>
    <m/>
    <m/>
    <m/>
    <m/>
    <m/>
    <m/>
    <m/>
    <n v="0"/>
    <m/>
    <m/>
    <m/>
    <m/>
    <m/>
    <m/>
    <m/>
    <m/>
    <m/>
    <n v="20210107074"/>
    <n v="0"/>
    <n v="0"/>
    <n v="600"/>
    <n v="600"/>
    <n v="100"/>
    <n v="700"/>
    <n v="0"/>
    <x v="1"/>
    <s v="2021-01"/>
    <s v="2021-01"/>
    <x v="0"/>
    <n v="0"/>
    <n v="0"/>
  </r>
  <r>
    <s v="2021-01-07"/>
    <s v="V07"/>
    <s v="012"/>
    <s v="已离场"/>
    <x v="0"/>
    <s v="卡座"/>
    <s v="V06(联)"/>
    <s v="消费台"/>
    <s v="韩"/>
    <s v="13385165605"/>
    <x v="83"/>
    <s v="销售经理"/>
    <x v="17"/>
    <s v="独立3-李祥美"/>
    <m/>
    <m/>
    <m/>
    <s v=" 21:15"/>
    <s v=" 01:52"/>
    <s v="4小时37分"/>
    <s v="0"/>
    <m/>
    <m/>
    <m/>
    <s v="200"/>
    <n v="0"/>
    <n v="200"/>
    <n v="0"/>
    <m/>
    <m/>
    <s v="128"/>
    <m/>
    <m/>
    <n v="128"/>
    <s v="328"/>
    <s v="328"/>
    <s v="328"/>
    <m/>
    <m/>
    <m/>
    <m/>
    <m/>
    <n v="0"/>
    <m/>
    <n v="0"/>
    <n v="0"/>
    <n v="0"/>
    <n v="0"/>
    <n v="0"/>
    <m/>
    <n v="0"/>
    <m/>
    <m/>
    <n v="0"/>
    <s v="328"/>
    <m/>
    <s v="128"/>
    <s v="128"/>
    <m/>
    <s v="216"/>
    <s v="112"/>
    <s v="34.15"/>
    <m/>
    <m/>
    <m/>
    <m/>
    <m/>
    <m/>
    <m/>
    <m/>
    <m/>
    <m/>
    <m/>
    <m/>
    <n v="0"/>
    <m/>
    <m/>
    <m/>
    <m/>
    <m/>
    <s v="21"/>
    <m/>
    <s v="56"/>
    <m/>
    <n v="20210107012"/>
    <n v="0"/>
    <n v="0"/>
    <n v="128"/>
    <n v="128"/>
    <n v="200"/>
    <n v="328"/>
    <n v="0"/>
    <x v="1"/>
    <s v="2021-01"/>
    <s v="2021-01"/>
    <x v="6"/>
    <n v="70000"/>
    <n v="300000"/>
  </r>
  <r>
    <s v="2021-01-07"/>
    <s v="V08"/>
    <s v="077"/>
    <s v="已离场"/>
    <x v="0"/>
    <s v="卡座"/>
    <s v="K01"/>
    <s v="宴请"/>
    <m/>
    <s v="17385894181"/>
    <x v="7"/>
    <s v="销售经理"/>
    <x v="6"/>
    <s v="独立2-肖品"/>
    <s v="宴请"/>
    <m/>
    <m/>
    <s v=" 00:32"/>
    <s v=" 01:55"/>
    <s v="1小时22分"/>
    <s v="0"/>
    <m/>
    <m/>
    <m/>
    <s v="200"/>
    <n v="0"/>
    <n v="200"/>
    <n v="0"/>
    <m/>
    <m/>
    <m/>
    <m/>
    <s v="976"/>
    <n v="976"/>
    <s v="1176"/>
    <s v="1176"/>
    <s v="200"/>
    <m/>
    <m/>
    <m/>
    <m/>
    <m/>
    <n v="0"/>
    <m/>
    <n v="0"/>
    <n v="588"/>
    <n v="388"/>
    <n v="0"/>
    <n v="0"/>
    <m/>
    <n v="0"/>
    <m/>
    <m/>
    <n v="0"/>
    <s v="1176"/>
    <m/>
    <m/>
    <s v="976"/>
    <m/>
    <s v="246"/>
    <s v="930"/>
    <s v="79.08"/>
    <m/>
    <m/>
    <m/>
    <m/>
    <m/>
    <m/>
    <m/>
    <m/>
    <m/>
    <m/>
    <m/>
    <m/>
    <n v="0"/>
    <m/>
    <m/>
    <m/>
    <m/>
    <m/>
    <s v="5"/>
    <m/>
    <s v="23"/>
    <m/>
    <n v="20210107077"/>
    <n v="0"/>
    <n v="0"/>
    <n v="0"/>
    <n v="0"/>
    <n v="200"/>
    <n v="200"/>
    <n v="0"/>
    <x v="1"/>
    <s v="2021-01"/>
    <s v="2021-01"/>
    <x v="6"/>
    <n v="70000"/>
    <n v="300000"/>
  </r>
  <r>
    <s v="2021-01-07"/>
    <s v="V09"/>
    <s v="009"/>
    <s v="已离场"/>
    <x v="0"/>
    <s v="卡座"/>
    <s v="V08(联)"/>
    <s v="宴请+消费"/>
    <s v="龙万春"/>
    <s v="18386116517"/>
    <x v="43"/>
    <s v="销售经理"/>
    <x v="15"/>
    <s v="一部管毓寿"/>
    <s v="宴请+消费"/>
    <m/>
    <m/>
    <s v=" 21:06"/>
    <s v=" 01:02"/>
    <s v="3小时56分"/>
    <s v="0"/>
    <m/>
    <m/>
    <m/>
    <s v="200"/>
    <n v="0"/>
    <n v="200"/>
    <n v="0"/>
    <s v="1200"/>
    <s v="20"/>
    <m/>
    <m/>
    <s v="976"/>
    <n v="2196"/>
    <s v="2396"/>
    <s v="2396"/>
    <s v="200"/>
    <m/>
    <m/>
    <m/>
    <m/>
    <m/>
    <n v="0"/>
    <m/>
    <n v="0"/>
    <n v="588"/>
    <n v="388"/>
    <n v="0"/>
    <n v="0"/>
    <m/>
    <n v="0"/>
    <m/>
    <s v="1220"/>
    <n v="0"/>
    <s v="2396"/>
    <m/>
    <s v="1220"/>
    <s v="2196"/>
    <s v="1220"/>
    <s v="293"/>
    <s v="2103"/>
    <s v="87.77"/>
    <s v="1220"/>
    <m/>
    <m/>
    <m/>
    <m/>
    <s v="580"/>
    <m/>
    <m/>
    <m/>
    <m/>
    <m/>
    <m/>
    <n v="0"/>
    <m/>
    <m/>
    <m/>
    <m/>
    <m/>
    <m/>
    <m/>
    <m/>
    <m/>
    <n v="20210107009"/>
    <n v="0"/>
    <n v="0"/>
    <n v="1220"/>
    <n v="1220"/>
    <n v="200"/>
    <n v="1420"/>
    <n v="0"/>
    <x v="1"/>
    <s v="2021-01"/>
    <s v="2021-01"/>
    <x v="15"/>
    <n v="60000"/>
    <n v="210000"/>
  </r>
  <r>
    <s v="2021-01-07"/>
    <s v="V09"/>
    <s v="039"/>
    <s v="已离场"/>
    <x v="0"/>
    <s v="卡座"/>
    <s v="K08"/>
    <s v="消费台"/>
    <s v="李大贤"/>
    <s v="19821242551"/>
    <x v="11"/>
    <s v="会员销售"/>
    <x v="9"/>
    <s v="黄丽"/>
    <m/>
    <m/>
    <m/>
    <s v=" 22:30"/>
    <s v=" 01:55"/>
    <s v="3小时24分"/>
    <s v="0"/>
    <m/>
    <m/>
    <m/>
    <s v="100"/>
    <n v="0"/>
    <n v="100"/>
    <n v="0"/>
    <m/>
    <s v="20"/>
    <s v="210"/>
    <m/>
    <m/>
    <n v="230"/>
    <s v="330"/>
    <s v="330"/>
    <s v="330"/>
    <m/>
    <m/>
    <m/>
    <m/>
    <m/>
    <n v="0"/>
    <m/>
    <n v="0"/>
    <n v="0"/>
    <n v="0"/>
    <n v="0"/>
    <n v="0"/>
    <m/>
    <n v="0"/>
    <m/>
    <m/>
    <n v="0"/>
    <s v="330"/>
    <m/>
    <s v="230"/>
    <s v="230"/>
    <m/>
    <s v="100"/>
    <s v="230"/>
    <s v="69.70"/>
    <m/>
    <m/>
    <m/>
    <m/>
    <m/>
    <m/>
    <m/>
    <m/>
    <m/>
    <m/>
    <m/>
    <m/>
    <n v="0"/>
    <m/>
    <m/>
    <m/>
    <m/>
    <m/>
    <s v="26"/>
    <m/>
    <s v="54"/>
    <m/>
    <n v="20210107039"/>
    <n v="0"/>
    <n v="0"/>
    <n v="230"/>
    <n v="230"/>
    <n v="100"/>
    <n v="330"/>
    <n v="0"/>
    <x v="1"/>
    <s v="2021-01"/>
    <s v="2021-01"/>
    <x v="9"/>
    <n v="0"/>
    <n v="0"/>
  </r>
  <r>
    <s v="2021-01-07"/>
    <s v="V10"/>
    <s v="031"/>
    <s v="已离场"/>
    <x v="0"/>
    <s v="卡座"/>
    <s v="V11(联)"/>
    <s v="招待"/>
    <m/>
    <m/>
    <x v="16"/>
    <s v="店长"/>
    <x v="12"/>
    <s v="李文"/>
    <s v="招待"/>
    <m/>
    <m/>
    <s v=" 21:58"/>
    <s v=" 00:37"/>
    <s v="2小时38分"/>
    <s v="0"/>
    <m/>
    <m/>
    <s v="400"/>
    <s v="200"/>
    <n v="0"/>
    <n v="600"/>
    <n v="0"/>
    <s v="794"/>
    <s v="20"/>
    <s v="86"/>
    <s v="100"/>
    <s v="1576"/>
    <n v="2576"/>
    <s v="3176"/>
    <s v="3176"/>
    <s v="1600"/>
    <m/>
    <m/>
    <m/>
    <m/>
    <m/>
    <n v="0"/>
    <m/>
    <n v="1576"/>
    <n v="0"/>
    <n v="0"/>
    <n v="0"/>
    <n v="0"/>
    <m/>
    <n v="0"/>
    <m/>
    <m/>
    <n v="0"/>
    <s v="3176"/>
    <m/>
    <s v="1000"/>
    <s v="2576"/>
    <m/>
    <s v="247"/>
    <s v="2929"/>
    <s v="92.22"/>
    <m/>
    <m/>
    <m/>
    <m/>
    <m/>
    <m/>
    <m/>
    <m/>
    <m/>
    <m/>
    <m/>
    <m/>
    <n v="0"/>
    <m/>
    <m/>
    <m/>
    <m/>
    <m/>
    <m/>
    <m/>
    <m/>
    <m/>
    <n v="20210107031"/>
    <n v="25"/>
    <n v="0"/>
    <n v="975"/>
    <n v="1000"/>
    <n v="600"/>
    <n v="1600"/>
    <n v="0"/>
    <x v="1"/>
    <s v="2021-01"/>
    <s v="2021-01"/>
    <x v="12"/>
    <n v="0"/>
    <n v="0"/>
  </r>
  <r>
    <s v="2021-01-07"/>
    <s v="V10"/>
    <s v="082"/>
    <s v="已离场"/>
    <x v="0"/>
    <s v="卡座"/>
    <m/>
    <s v="自来客"/>
    <m/>
    <s v="18685810965"/>
    <x v="0"/>
    <s v="自来客"/>
    <x v="0"/>
    <s v="自来客"/>
    <s v="聂荣"/>
    <m/>
    <m/>
    <s v=" 00:43"/>
    <s v=" 01:55"/>
    <s v="1小时12分"/>
    <s v="0"/>
    <m/>
    <m/>
    <m/>
    <s v="100"/>
    <n v="0"/>
    <n v="100"/>
    <n v="0"/>
    <s v="588"/>
    <m/>
    <m/>
    <m/>
    <m/>
    <n v="588"/>
    <s v="688"/>
    <s v="688"/>
    <m/>
    <m/>
    <m/>
    <s v="688"/>
    <m/>
    <m/>
    <n v="0"/>
    <m/>
    <n v="0"/>
    <n v="0"/>
    <n v="0"/>
    <n v="0"/>
    <n v="0"/>
    <m/>
    <n v="0"/>
    <m/>
    <m/>
    <n v="0"/>
    <s v="688"/>
    <m/>
    <s v="588"/>
    <s v="588"/>
    <m/>
    <s v="131"/>
    <s v="557"/>
    <s v="80.96"/>
    <m/>
    <m/>
    <m/>
    <m/>
    <m/>
    <m/>
    <m/>
    <m/>
    <m/>
    <m/>
    <m/>
    <m/>
    <n v="0"/>
    <m/>
    <m/>
    <m/>
    <m/>
    <m/>
    <m/>
    <m/>
    <m/>
    <m/>
    <n v="20210107082"/>
    <n v="0"/>
    <n v="0"/>
    <n v="588"/>
    <n v="588"/>
    <n v="100"/>
    <n v="688"/>
    <n v="0"/>
    <x v="1"/>
    <s v="2021-01"/>
    <s v="2021-01"/>
    <x v="0"/>
    <n v="0"/>
    <n v="0"/>
  </r>
  <r>
    <s v="2021-01-07"/>
    <s v="V12"/>
    <s v="084"/>
    <s v="已离场"/>
    <x v="0"/>
    <s v="卡座"/>
    <s v="K12"/>
    <s v="宴请+消费"/>
    <m/>
    <s v="15685813476"/>
    <x v="80"/>
    <s v="销售经理"/>
    <x v="15"/>
    <s v="一部杨志红"/>
    <s v="宴请+消费"/>
    <m/>
    <m/>
    <s v=" 00:43"/>
    <s v=" 01:55"/>
    <s v="1小时11分"/>
    <s v="0"/>
    <m/>
    <m/>
    <m/>
    <s v="100"/>
    <n v="0"/>
    <n v="100"/>
    <n v="0"/>
    <s v="398"/>
    <m/>
    <m/>
    <m/>
    <s v="388"/>
    <n v="786"/>
    <s v="886"/>
    <s v="886"/>
    <s v="498"/>
    <m/>
    <m/>
    <m/>
    <m/>
    <m/>
    <n v="0"/>
    <m/>
    <n v="0"/>
    <n v="0"/>
    <n v="388"/>
    <n v="0"/>
    <n v="0"/>
    <m/>
    <n v="0"/>
    <m/>
    <m/>
    <n v="0"/>
    <s v="886"/>
    <m/>
    <s v="398"/>
    <s v="786"/>
    <m/>
    <s v="139"/>
    <s v="747"/>
    <s v="84.31"/>
    <m/>
    <m/>
    <m/>
    <m/>
    <m/>
    <m/>
    <m/>
    <m/>
    <m/>
    <m/>
    <m/>
    <m/>
    <n v="0"/>
    <m/>
    <m/>
    <m/>
    <m/>
    <m/>
    <m/>
    <m/>
    <m/>
    <m/>
    <n v="20210107084"/>
    <n v="0"/>
    <n v="0"/>
    <n v="398"/>
    <n v="398"/>
    <n v="100"/>
    <n v="498"/>
    <n v="0"/>
    <x v="1"/>
    <s v="2021-01"/>
    <s v="2021-01"/>
    <x v="15"/>
    <n v="60000"/>
    <n v="210000"/>
  </r>
  <r>
    <s v="2021-01-07"/>
    <s v="V13"/>
    <s v="010"/>
    <s v="已离场"/>
    <x v="0"/>
    <s v="卡座"/>
    <s v="V15(联)"/>
    <s v="自来客"/>
    <s v="代良轩"/>
    <s v="15186276941"/>
    <x v="0"/>
    <s v="自来客"/>
    <x v="0"/>
    <s v="自来客"/>
    <s v="聂荣"/>
    <m/>
    <m/>
    <s v=" 21:06"/>
    <s v=" 01:55"/>
    <s v="4小时48分"/>
    <s v="0"/>
    <m/>
    <m/>
    <m/>
    <s v="200"/>
    <n v="0"/>
    <n v="200"/>
    <n v="0"/>
    <s v="1225"/>
    <s v="20"/>
    <m/>
    <m/>
    <m/>
    <n v="1245"/>
    <s v="1445"/>
    <s v="1445"/>
    <s v="100"/>
    <m/>
    <m/>
    <s v="125"/>
    <m/>
    <m/>
    <n v="0"/>
    <m/>
    <n v="0"/>
    <n v="0"/>
    <n v="0"/>
    <n v="0"/>
    <n v="0"/>
    <m/>
    <n v="0"/>
    <m/>
    <s v="1220"/>
    <n v="0"/>
    <s v="1445"/>
    <m/>
    <s v="1245"/>
    <s v="1245"/>
    <s v="1220"/>
    <s v="249"/>
    <s v="1196"/>
    <s v="82.77"/>
    <s v="1220"/>
    <m/>
    <m/>
    <m/>
    <m/>
    <s v="580"/>
    <s v="63"/>
    <s v=",王秀军"/>
    <m/>
    <m/>
    <m/>
    <m/>
    <n v="0"/>
    <m/>
    <m/>
    <m/>
    <m/>
    <m/>
    <s v="1"/>
    <m/>
    <m/>
    <m/>
    <n v="20210107010"/>
    <n v="0"/>
    <n v="0"/>
    <n v="1245"/>
    <n v="1245"/>
    <n v="200"/>
    <n v="1445"/>
    <n v="0"/>
    <x v="1"/>
    <s v="2021-01"/>
    <s v="2021-01"/>
    <x v="0"/>
    <n v="0"/>
    <n v="0"/>
  </r>
  <r>
    <s v="2021-01-07"/>
    <s v="V16"/>
    <s v="038"/>
    <s v="已离场"/>
    <x v="0"/>
    <s v="卡座"/>
    <m/>
    <s v="宴请"/>
    <m/>
    <m/>
    <x v="40"/>
    <s v="店长"/>
    <x v="18"/>
    <s v="李文"/>
    <s v="宴请"/>
    <m/>
    <m/>
    <s v=" 22:28"/>
    <s v=" 01:55"/>
    <s v="3小时26分"/>
    <s v="0"/>
    <s v="100"/>
    <m/>
    <m/>
    <s v="100"/>
    <n v="0"/>
    <n v="200"/>
    <n v="0"/>
    <s v="880"/>
    <m/>
    <m/>
    <m/>
    <s v="388"/>
    <n v="1268"/>
    <s v="1468"/>
    <s v="1468"/>
    <s v="880"/>
    <s v="200"/>
    <m/>
    <m/>
    <m/>
    <m/>
    <n v="0"/>
    <m/>
    <n v="0"/>
    <n v="0"/>
    <n v="388"/>
    <n v="0"/>
    <n v="0"/>
    <m/>
    <n v="0"/>
    <m/>
    <m/>
    <n v="0"/>
    <s v="1468"/>
    <s v="30"/>
    <s v="850"/>
    <s v="1238"/>
    <m/>
    <s v="286"/>
    <s v="1182"/>
    <s v="80.52"/>
    <m/>
    <m/>
    <m/>
    <m/>
    <m/>
    <m/>
    <m/>
    <m/>
    <m/>
    <m/>
    <m/>
    <m/>
    <n v="0"/>
    <m/>
    <m/>
    <m/>
    <m/>
    <m/>
    <m/>
    <m/>
    <m/>
    <m/>
    <n v="20210107038"/>
    <n v="0"/>
    <n v="30"/>
    <n v="850"/>
    <n v="880"/>
    <n v="200"/>
    <n v="1080"/>
    <n v="0"/>
    <x v="1"/>
    <s v="2021-01"/>
    <s v="2021-01"/>
    <x v="17"/>
    <n v="0"/>
    <n v="0"/>
  </r>
  <r>
    <s v="2021-01-07"/>
    <s v="V17"/>
    <s v="067"/>
    <s v="已离场"/>
    <x v="0"/>
    <s v="卡座"/>
    <m/>
    <s v="消费台"/>
    <s v="李"/>
    <s v="15240877521"/>
    <x v="27"/>
    <s v="销售经理"/>
    <x v="10"/>
    <s v="二部安祖培"/>
    <m/>
    <m/>
    <m/>
    <s v=" 23:40"/>
    <s v=" 01:54"/>
    <s v="2小时14分"/>
    <s v="0"/>
    <m/>
    <m/>
    <m/>
    <s v="100"/>
    <n v="0"/>
    <n v="100"/>
    <n v="0"/>
    <s v="1800"/>
    <m/>
    <m/>
    <m/>
    <m/>
    <n v="1800"/>
    <s v="1900"/>
    <s v="1900"/>
    <s v="700"/>
    <m/>
    <m/>
    <m/>
    <m/>
    <m/>
    <n v="0"/>
    <m/>
    <n v="0"/>
    <n v="0"/>
    <n v="0"/>
    <n v="0"/>
    <n v="0"/>
    <m/>
    <n v="0"/>
    <m/>
    <s v="1200"/>
    <n v="0"/>
    <s v="1900"/>
    <m/>
    <s v="1800"/>
    <s v="1800"/>
    <s v="1200"/>
    <s v="287"/>
    <s v="1613"/>
    <s v="84.89"/>
    <s v="1200"/>
    <m/>
    <m/>
    <m/>
    <m/>
    <s v="580"/>
    <m/>
    <m/>
    <m/>
    <m/>
    <m/>
    <m/>
    <n v="0"/>
    <m/>
    <m/>
    <m/>
    <m/>
    <m/>
    <s v="6"/>
    <m/>
    <m/>
    <m/>
    <n v="20210107067"/>
    <n v="0"/>
    <n v="0"/>
    <n v="1800"/>
    <n v="1800"/>
    <n v="100"/>
    <n v="1900"/>
    <n v="0"/>
    <x v="1"/>
    <s v="2021-01"/>
    <s v="2021-01"/>
    <x v="10"/>
    <n v="60000"/>
    <n v="250000"/>
  </r>
  <r>
    <s v="2021-01-07"/>
    <s v="V17"/>
    <s v="006"/>
    <s v="已离场"/>
    <x v="0"/>
    <s v="卡座"/>
    <s v="纪梵希(联)"/>
    <s v="消费台"/>
    <s v="石瑞昆"/>
    <s v="13595820001"/>
    <x v="34"/>
    <s v="销售副总"/>
    <x v="15"/>
    <s v="一部李龙"/>
    <m/>
    <m/>
    <m/>
    <s v=" 20:58"/>
    <s v=" 23:15"/>
    <s v="2小时16分"/>
    <s v="0"/>
    <m/>
    <m/>
    <m/>
    <s v="300"/>
    <n v="0"/>
    <n v="300"/>
    <n v="0"/>
    <s v="2400"/>
    <s v="20"/>
    <m/>
    <m/>
    <m/>
    <n v="2420"/>
    <s v="2720"/>
    <s v="2720"/>
    <s v="1520"/>
    <m/>
    <m/>
    <m/>
    <m/>
    <m/>
    <n v="0"/>
    <m/>
    <n v="0"/>
    <n v="0"/>
    <n v="0"/>
    <n v="0"/>
    <n v="0"/>
    <m/>
    <n v="0"/>
    <m/>
    <s v="1200"/>
    <n v="0"/>
    <s v="2720"/>
    <m/>
    <s v="2420"/>
    <s v="2420"/>
    <s v="1200"/>
    <s v="459"/>
    <s v="2261"/>
    <s v="83.13"/>
    <s v="1200"/>
    <m/>
    <m/>
    <m/>
    <m/>
    <s v="580"/>
    <s v="101"/>
    <s v="一部李龙,"/>
    <m/>
    <m/>
    <m/>
    <m/>
    <n v="0"/>
    <m/>
    <m/>
    <m/>
    <m/>
    <m/>
    <s v="40"/>
    <m/>
    <m/>
    <m/>
    <n v="20210107006"/>
    <n v="0"/>
    <n v="0"/>
    <n v="2420"/>
    <n v="2420"/>
    <n v="300"/>
    <n v="2720"/>
    <n v="0"/>
    <x v="1"/>
    <s v="2021-01"/>
    <s v="2021-01"/>
    <x v="15"/>
    <n v="60000"/>
    <n v="210000"/>
  </r>
  <r>
    <s v="2021-01-07"/>
    <s v="V18"/>
    <s v="086"/>
    <s v="已离场"/>
    <x v="0"/>
    <s v="卡座"/>
    <m/>
    <s v="宴请"/>
    <m/>
    <s v="18085850239"/>
    <x v="27"/>
    <s v="销售经理"/>
    <x v="10"/>
    <s v="二部安祖培"/>
    <s v="宴请"/>
    <m/>
    <m/>
    <s v=" 01:18"/>
    <s v=" 01:54"/>
    <s v="0小时36分"/>
    <s v="0"/>
    <m/>
    <m/>
    <m/>
    <s v="50"/>
    <n v="0"/>
    <n v="50"/>
    <n v="0"/>
    <m/>
    <m/>
    <m/>
    <m/>
    <s v="388"/>
    <n v="388"/>
    <s v="438"/>
    <s v="438"/>
    <s v="50"/>
    <m/>
    <m/>
    <m/>
    <m/>
    <m/>
    <n v="0"/>
    <m/>
    <n v="0"/>
    <n v="0"/>
    <n v="388"/>
    <n v="0"/>
    <n v="0"/>
    <m/>
    <n v="0"/>
    <m/>
    <m/>
    <n v="0"/>
    <s v="438"/>
    <m/>
    <m/>
    <s v="388"/>
    <m/>
    <s v="58"/>
    <s v="380"/>
    <s v="86.76"/>
    <m/>
    <m/>
    <m/>
    <m/>
    <m/>
    <m/>
    <m/>
    <m/>
    <m/>
    <m/>
    <m/>
    <m/>
    <n v="0"/>
    <m/>
    <m/>
    <m/>
    <m/>
    <m/>
    <m/>
    <m/>
    <m/>
    <m/>
    <n v="20210107086"/>
    <n v="0"/>
    <n v="0"/>
    <n v="0"/>
    <n v="0"/>
    <n v="50"/>
    <n v="50"/>
    <n v="0"/>
    <x v="1"/>
    <s v="2021-01"/>
    <s v="2021-01"/>
    <x v="10"/>
    <n v="60000"/>
    <n v="250000"/>
  </r>
  <r>
    <s v="2021-01-07"/>
    <s v="V19"/>
    <s v="035"/>
    <s v="已离场"/>
    <x v="0"/>
    <s v="卡座"/>
    <m/>
    <s v="商家卡"/>
    <s v="许柯"/>
    <s v="15718681093"/>
    <x v="66"/>
    <s v="销售副总"/>
    <x v="22"/>
    <s v="徐荣凯"/>
    <s v="商家卡"/>
    <m/>
    <m/>
    <s v=" 22:21"/>
    <s v=" 23:55"/>
    <s v="1小时34分"/>
    <s v="0"/>
    <m/>
    <m/>
    <m/>
    <s v="100"/>
    <n v="1280"/>
    <n v="1380"/>
    <n v="0"/>
    <m/>
    <m/>
    <m/>
    <m/>
    <m/>
    <n v="0"/>
    <s v="1380"/>
    <s v="1380"/>
    <s v="100"/>
    <m/>
    <m/>
    <m/>
    <m/>
    <s v="1280"/>
    <n v="0"/>
    <m/>
    <n v="0"/>
    <n v="0"/>
    <n v="0"/>
    <n v="0"/>
    <n v="0"/>
    <m/>
    <n v="0"/>
    <m/>
    <m/>
    <n v="0"/>
    <s v="1380"/>
    <m/>
    <m/>
    <m/>
    <m/>
    <s v="151"/>
    <s v="1229"/>
    <s v="89.06"/>
    <m/>
    <m/>
    <m/>
    <m/>
    <m/>
    <m/>
    <s v="101"/>
    <s v="徐荣凯"/>
    <m/>
    <m/>
    <m/>
    <m/>
    <n v="0"/>
    <m/>
    <m/>
    <m/>
    <m/>
    <m/>
    <m/>
    <m/>
    <m/>
    <m/>
    <n v="20210107035"/>
    <n v="0"/>
    <n v="0"/>
    <n v="0"/>
    <n v="0"/>
    <n v="100"/>
    <n v="100"/>
    <n v="0"/>
    <x v="1"/>
    <s v="2021-01"/>
    <s v="2021-01"/>
    <x v="6"/>
    <n v="70000"/>
    <n v="300000"/>
  </r>
  <r>
    <s v="2021-01-07"/>
    <s v="V19"/>
    <s v="070"/>
    <s v="已离场"/>
    <x v="0"/>
    <s v="卡座"/>
    <m/>
    <s v="围台"/>
    <m/>
    <m/>
    <x v="16"/>
    <m/>
    <x v="12"/>
    <m/>
    <s v="围台"/>
    <m/>
    <m/>
    <s v=" 23:57"/>
    <s v=" 01:55"/>
    <s v="1小时57分"/>
    <s v="0"/>
    <m/>
    <s v="20"/>
    <m/>
    <m/>
    <n v="0"/>
    <n v="20"/>
    <n v="0"/>
    <m/>
    <m/>
    <m/>
    <m/>
    <m/>
    <n v="0"/>
    <s v="20"/>
    <s v="20"/>
    <m/>
    <s v="20"/>
    <m/>
    <m/>
    <m/>
    <m/>
    <n v="0"/>
    <m/>
    <n v="0"/>
    <n v="0"/>
    <n v="0"/>
    <n v="0"/>
    <n v="0"/>
    <m/>
    <n v="0"/>
    <m/>
    <m/>
    <n v="0"/>
    <s v="20"/>
    <m/>
    <m/>
    <m/>
    <m/>
    <s v="20"/>
    <m/>
    <m/>
    <m/>
    <m/>
    <m/>
    <m/>
    <m/>
    <m/>
    <m/>
    <m/>
    <m/>
    <m/>
    <m/>
    <m/>
    <n v="0"/>
    <m/>
    <m/>
    <m/>
    <m/>
    <m/>
    <m/>
    <m/>
    <m/>
    <m/>
    <n v="20210107070"/>
    <n v="0"/>
    <n v="0"/>
    <n v="0"/>
    <n v="0"/>
    <n v="20"/>
    <n v="20"/>
    <n v="0"/>
    <x v="1"/>
    <s v="2021-01"/>
    <s v="2021-01"/>
    <x v="12"/>
    <n v="0"/>
    <n v="0"/>
  </r>
  <r>
    <s v="2021-01-07"/>
    <s v="V25"/>
    <s v="014"/>
    <s v="已离场"/>
    <x v="0"/>
    <s v="卡座"/>
    <s v="V26(联)"/>
    <s v="消费台"/>
    <s v="王小宝"/>
    <s v="17684867833"/>
    <x v="112"/>
    <s v="业务副总"/>
    <x v="4"/>
    <s v="国际杨菊"/>
    <m/>
    <m/>
    <m/>
    <s v=" 21:23"/>
    <s v=" 00:28"/>
    <s v="3小时4分"/>
    <s v="0"/>
    <s v="200"/>
    <m/>
    <m/>
    <s v="300"/>
    <n v="0"/>
    <n v="500"/>
    <n v="0"/>
    <s v="10100"/>
    <s v="60"/>
    <m/>
    <s v="300"/>
    <m/>
    <n v="10460"/>
    <s v="10960"/>
    <s v="10960"/>
    <s v="120"/>
    <s v="300"/>
    <m/>
    <s v="540"/>
    <m/>
    <m/>
    <n v="0"/>
    <m/>
    <n v="0"/>
    <n v="0"/>
    <n v="0"/>
    <n v="0"/>
    <n v="0"/>
    <m/>
    <n v="0"/>
    <m/>
    <s v="10000"/>
    <n v="0"/>
    <s v="10960"/>
    <s v="400"/>
    <s v="10060"/>
    <s v="10060"/>
    <s v="10000"/>
    <s v="1241"/>
    <s v="9719"/>
    <s v="88.68"/>
    <m/>
    <s v="10000"/>
    <m/>
    <m/>
    <m/>
    <s v="7760"/>
    <s v="280"/>
    <s v="王秀军,"/>
    <m/>
    <m/>
    <m/>
    <m/>
    <n v="0"/>
    <m/>
    <m/>
    <m/>
    <m/>
    <m/>
    <s v="4"/>
    <m/>
    <s v="3"/>
    <m/>
    <n v="20210107014"/>
    <n v="75"/>
    <n v="400"/>
    <n v="9985"/>
    <n v="10460"/>
    <n v="500"/>
    <n v="10960"/>
    <n v="0"/>
    <x v="1"/>
    <s v="2021-01"/>
    <s v="2021-01"/>
    <x v="4"/>
    <n v="35000"/>
    <n v="160000"/>
  </r>
  <r>
    <s v="2021-01-07"/>
    <s v="古驰"/>
    <s v="008"/>
    <s v="已离场"/>
    <x v="2"/>
    <s v="包厢"/>
    <m/>
    <s v="消费台"/>
    <m/>
    <s v="17606162975"/>
    <x v="54"/>
    <s v="国际部"/>
    <x v="4"/>
    <s v="国际王小雪"/>
    <m/>
    <m/>
    <m/>
    <s v=" 21:01"/>
    <s v=" 01:53"/>
    <s v="4小时52分"/>
    <s v="0"/>
    <m/>
    <m/>
    <m/>
    <s v="300"/>
    <n v="0"/>
    <n v="300"/>
    <n v="0"/>
    <s v="398"/>
    <m/>
    <s v="166"/>
    <m/>
    <m/>
    <n v="564"/>
    <s v="864"/>
    <s v="864"/>
    <s v="864"/>
    <m/>
    <m/>
    <m/>
    <m/>
    <m/>
    <n v="0"/>
    <m/>
    <n v="0"/>
    <n v="0"/>
    <n v="0"/>
    <n v="0"/>
    <n v="0"/>
    <m/>
    <n v="0"/>
    <m/>
    <m/>
    <n v="0"/>
    <s v="864"/>
    <m/>
    <s v="564"/>
    <s v="564"/>
    <m/>
    <s v="316"/>
    <s v="548"/>
    <s v="63.43"/>
    <m/>
    <m/>
    <m/>
    <m/>
    <m/>
    <m/>
    <s v="111"/>
    <s v="李文"/>
    <m/>
    <m/>
    <m/>
    <m/>
    <n v="0"/>
    <m/>
    <m/>
    <m/>
    <m/>
    <m/>
    <m/>
    <m/>
    <m/>
    <m/>
    <n v="20210107008"/>
    <n v="0"/>
    <n v="0"/>
    <n v="564"/>
    <n v="564"/>
    <n v="300"/>
    <n v="864"/>
    <n v="0"/>
    <x v="1"/>
    <s v="2021-01"/>
    <s v="2021-01"/>
    <x v="4"/>
    <n v="35000"/>
    <n v="160000"/>
  </r>
  <r>
    <s v="2021-01-07"/>
    <s v="外卖台"/>
    <s v="001"/>
    <s v="已离场"/>
    <x v="4"/>
    <s v="其他"/>
    <m/>
    <s v="消费台"/>
    <m/>
    <m/>
    <x v="16"/>
    <m/>
    <x v="12"/>
    <m/>
    <m/>
    <m/>
    <m/>
    <s v=" 17:46"/>
    <s v=" 02:13"/>
    <s v="8小时27分"/>
    <s v="0"/>
    <s v="3000"/>
    <s v="60"/>
    <m/>
    <m/>
    <n v="0"/>
    <n v="3060"/>
    <n v="0"/>
    <s v="13960"/>
    <m/>
    <s v="4240"/>
    <s v="1900"/>
    <m/>
    <n v="20100"/>
    <s v="23160"/>
    <s v="23160"/>
    <s v="60"/>
    <s v="1200"/>
    <m/>
    <s v="1800"/>
    <m/>
    <m/>
    <n v="0"/>
    <m/>
    <n v="0"/>
    <n v="20100"/>
    <n v="0"/>
    <n v="0"/>
    <n v="0"/>
    <m/>
    <n v="0"/>
    <m/>
    <m/>
    <n v="0"/>
    <s v="23160"/>
    <m/>
    <m/>
    <s v="20100"/>
    <m/>
    <s v="3539"/>
    <s v="19621"/>
    <s v="84.72"/>
    <m/>
    <s v="1000"/>
    <m/>
    <m/>
    <m/>
    <s v="580"/>
    <m/>
    <m/>
    <m/>
    <m/>
    <m/>
    <m/>
    <n v="0"/>
    <m/>
    <m/>
    <m/>
    <m/>
    <m/>
    <s v="30"/>
    <m/>
    <s v="1"/>
    <m/>
    <n v="20210107001"/>
    <n v="0"/>
    <n v="0"/>
    <n v="0"/>
    <n v="0"/>
    <n v="3060"/>
    <n v="3060"/>
    <n v="0"/>
    <x v="1"/>
    <s v="2021-01"/>
    <s v="2021-01"/>
    <x v="12"/>
    <n v="0"/>
    <n v="0"/>
  </r>
  <r>
    <s v="2021-01-07"/>
    <s v="空降2"/>
    <s v="078"/>
    <s v="已离场"/>
    <x v="5"/>
    <s v="空降"/>
    <m/>
    <s v="消费台"/>
    <m/>
    <m/>
    <x v="121"/>
    <s v="资源副总"/>
    <x v="8"/>
    <s v="江春梅"/>
    <m/>
    <m/>
    <m/>
    <s v=" 00:33"/>
    <s v=" 01:52"/>
    <s v="1小时19分"/>
    <s v="0"/>
    <m/>
    <m/>
    <m/>
    <m/>
    <n v="0"/>
    <n v="0"/>
    <n v="520"/>
    <m/>
    <m/>
    <m/>
    <m/>
    <m/>
    <n v="520"/>
    <s v="520"/>
    <s v="520"/>
    <s v="520"/>
    <m/>
    <m/>
    <m/>
    <m/>
    <m/>
    <n v="0"/>
    <m/>
    <n v="0"/>
    <n v="0"/>
    <n v="0"/>
    <n v="0"/>
    <n v="0"/>
    <m/>
    <n v="0"/>
    <m/>
    <m/>
    <n v="0"/>
    <s v="520"/>
    <m/>
    <s v="520"/>
    <s v="520"/>
    <m/>
    <m/>
    <s v="520"/>
    <m/>
    <m/>
    <m/>
    <m/>
    <m/>
    <m/>
    <m/>
    <m/>
    <m/>
    <m/>
    <m/>
    <m/>
    <m/>
    <n v="0"/>
    <m/>
    <m/>
    <m/>
    <m/>
    <m/>
    <m/>
    <m/>
    <m/>
    <m/>
    <n v="20210107078"/>
    <n v="0"/>
    <n v="0"/>
    <n v="0"/>
    <n v="0"/>
    <n v="520"/>
    <n v="520"/>
    <n v="0"/>
    <x v="1"/>
    <s v="2021-01"/>
    <s v="2021-01"/>
    <x v="8"/>
    <n v="60000"/>
    <n v="300000"/>
  </r>
  <r>
    <s v="2021-01-07"/>
    <s v="空降房1"/>
    <s v="046"/>
    <s v="已离场"/>
    <x v="5"/>
    <s v="空降"/>
    <m/>
    <s v="消费台"/>
    <s v="文移恒"/>
    <s v="18084128900"/>
    <x v="61"/>
    <s v="销售经理"/>
    <x v="15"/>
    <s v="一部李成"/>
    <m/>
    <m/>
    <m/>
    <s v=" 22:45"/>
    <s v=" 01:52"/>
    <s v="3小时7分"/>
    <s v="0"/>
    <m/>
    <m/>
    <m/>
    <m/>
    <n v="0"/>
    <n v="0"/>
    <n v="0"/>
    <s v="10000"/>
    <m/>
    <m/>
    <m/>
    <m/>
    <n v="10000"/>
    <s v="10000"/>
    <s v="10000"/>
    <m/>
    <m/>
    <m/>
    <m/>
    <m/>
    <m/>
    <n v="0"/>
    <m/>
    <n v="0"/>
    <n v="0"/>
    <n v="0"/>
    <n v="0"/>
    <n v="0"/>
    <m/>
    <n v="0"/>
    <m/>
    <s v="10000"/>
    <n v="0"/>
    <s v="10000"/>
    <s v="400"/>
    <s v="9600"/>
    <s v="9600"/>
    <s v="10000"/>
    <s v="882"/>
    <s v="9118"/>
    <s v="91.18"/>
    <m/>
    <m/>
    <m/>
    <m/>
    <m/>
    <m/>
    <m/>
    <m/>
    <m/>
    <m/>
    <m/>
    <m/>
    <n v="0"/>
    <m/>
    <m/>
    <m/>
    <m/>
    <m/>
    <s v="46"/>
    <m/>
    <m/>
    <m/>
    <n v="20210107046"/>
    <n v="0"/>
    <n v="400"/>
    <n v="9600"/>
    <n v="10000"/>
    <n v="0"/>
    <n v="10000"/>
    <n v="0"/>
    <x v="1"/>
    <s v="2021-01"/>
    <s v="2021-01"/>
    <x v="15"/>
    <n v="60000"/>
    <n v="210000"/>
  </r>
  <r>
    <s v="2021-01-07"/>
    <s v="纪梵希"/>
    <s v="083"/>
    <s v="已离场"/>
    <x v="2"/>
    <s v="包厢"/>
    <s v="V05"/>
    <s v="消费台"/>
    <s v="梁帅"/>
    <s v="17608587775"/>
    <x v="37"/>
    <s v="销售经理"/>
    <x v="14"/>
    <s v="七部邓懿娜"/>
    <m/>
    <m/>
    <m/>
    <s v=" 00:43"/>
    <s v=" 02:11"/>
    <s v="1小时28分"/>
    <s v="0"/>
    <m/>
    <m/>
    <m/>
    <s v="300"/>
    <n v="0"/>
    <n v="300"/>
    <n v="0"/>
    <m/>
    <s v="40"/>
    <m/>
    <m/>
    <m/>
    <n v="40"/>
    <s v="340"/>
    <s v="340"/>
    <s v="340"/>
    <m/>
    <m/>
    <m/>
    <m/>
    <m/>
    <n v="0"/>
    <m/>
    <n v="0"/>
    <n v="0"/>
    <n v="0"/>
    <n v="0"/>
    <n v="0"/>
    <m/>
    <n v="0"/>
    <m/>
    <m/>
    <n v="0"/>
    <s v="340"/>
    <m/>
    <s v="40"/>
    <s v="40"/>
    <m/>
    <s v="322"/>
    <s v="18"/>
    <s v="5.29"/>
    <m/>
    <m/>
    <m/>
    <m/>
    <m/>
    <m/>
    <m/>
    <m/>
    <m/>
    <m/>
    <m/>
    <m/>
    <n v="0"/>
    <m/>
    <m/>
    <m/>
    <m/>
    <m/>
    <m/>
    <m/>
    <s v="30"/>
    <m/>
    <n v="20210107083"/>
    <n v="0"/>
    <n v="0"/>
    <n v="40"/>
    <n v="40"/>
    <n v="300"/>
    <n v="340"/>
    <n v="0"/>
    <x v="1"/>
    <s v="2021-01"/>
    <s v="2021-01"/>
    <x v="14"/>
    <n v="60000"/>
    <n v="300000"/>
  </r>
  <r>
    <s v="2021-01-08"/>
    <s v="K02"/>
    <s v="079"/>
    <s v="已离场"/>
    <x v="1"/>
    <s v="卡座"/>
    <m/>
    <s v="宴请+消费"/>
    <m/>
    <s v="18497265260"/>
    <x v="90"/>
    <s v="国际部"/>
    <x v="4"/>
    <s v="国际黄文"/>
    <s v="宴请+消费"/>
    <m/>
    <m/>
    <s v=" 23:48"/>
    <s v=" 01:55"/>
    <s v="2小时6分"/>
    <s v="0"/>
    <m/>
    <m/>
    <m/>
    <s v="100"/>
    <n v="0"/>
    <n v="100"/>
    <n v="0"/>
    <s v="398"/>
    <m/>
    <m/>
    <m/>
    <s v="388"/>
    <n v="786"/>
    <s v="886"/>
    <s v="886"/>
    <s v="498"/>
    <m/>
    <m/>
    <m/>
    <m/>
    <m/>
    <n v="0"/>
    <m/>
    <n v="0"/>
    <n v="0"/>
    <n v="388"/>
    <n v="0"/>
    <n v="0"/>
    <m/>
    <n v="0"/>
    <m/>
    <m/>
    <n v="0"/>
    <s v="886"/>
    <m/>
    <s v="398"/>
    <s v="786"/>
    <m/>
    <s v="139"/>
    <s v="747"/>
    <s v="84.31"/>
    <m/>
    <m/>
    <m/>
    <m/>
    <m/>
    <m/>
    <m/>
    <m/>
    <m/>
    <m/>
    <m/>
    <m/>
    <n v="0"/>
    <m/>
    <m/>
    <m/>
    <m/>
    <m/>
    <m/>
    <m/>
    <m/>
    <m/>
    <n v="20210108079"/>
    <n v="0"/>
    <n v="0"/>
    <n v="398"/>
    <n v="398"/>
    <n v="100"/>
    <n v="498"/>
    <n v="0"/>
    <x v="1"/>
    <s v="2021-01"/>
    <s v="2021-01"/>
    <x v="4"/>
    <n v="35000"/>
    <n v="160000"/>
  </r>
  <r>
    <s v="2021-01-08"/>
    <s v="K03"/>
    <s v="070"/>
    <s v="已离场"/>
    <x v="1"/>
    <s v="卡座"/>
    <m/>
    <s v="宴请"/>
    <m/>
    <s v="18188296817"/>
    <x v="113"/>
    <s v="国际部"/>
    <x v="4"/>
    <s v="国际何蔓宁"/>
    <s v="宴请"/>
    <m/>
    <m/>
    <s v=" 23:21"/>
    <s v=" 00:51"/>
    <s v="1小时29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08"/>
    <s v="400"/>
    <s v="78.74"/>
    <m/>
    <m/>
    <m/>
    <m/>
    <m/>
    <m/>
    <m/>
    <m/>
    <m/>
    <m/>
    <m/>
    <m/>
    <n v="0"/>
    <m/>
    <m/>
    <m/>
    <m/>
    <m/>
    <m/>
    <m/>
    <m/>
    <m/>
    <n v="20210108070"/>
    <n v="0"/>
    <n v="0"/>
    <n v="20"/>
    <n v="20"/>
    <n v="100"/>
    <n v="120"/>
    <n v="0"/>
    <x v="1"/>
    <s v="2021-01"/>
    <s v="2021-01"/>
    <x v="4"/>
    <n v="35000"/>
    <n v="160000"/>
  </r>
  <r>
    <s v="2021-01-08"/>
    <s v="K05"/>
    <s v="024"/>
    <s v="已离场"/>
    <x v="1"/>
    <s v="卡座"/>
    <s v="S02"/>
    <s v="宴请+消费"/>
    <m/>
    <s v="17612223756"/>
    <x v="32"/>
    <s v="销售经理"/>
    <x v="10"/>
    <s v="二部张海江"/>
    <s v="宴请+消费"/>
    <m/>
    <m/>
    <s v=" 21:28"/>
    <s v=" 00:07"/>
    <s v="2小时38分"/>
    <s v="0"/>
    <m/>
    <m/>
    <m/>
    <s v="100"/>
    <n v="0"/>
    <n v="100"/>
    <n v="0"/>
    <s v="398"/>
    <s v="20"/>
    <m/>
    <m/>
    <s v="388"/>
    <n v="806"/>
    <s v="906"/>
    <s v="906"/>
    <s v="518"/>
    <m/>
    <m/>
    <m/>
    <m/>
    <m/>
    <n v="0"/>
    <m/>
    <n v="0"/>
    <n v="0"/>
    <n v="388"/>
    <n v="0"/>
    <n v="0"/>
    <m/>
    <n v="0"/>
    <m/>
    <m/>
    <n v="0"/>
    <s v="906"/>
    <m/>
    <s v="418"/>
    <s v="806"/>
    <m/>
    <s v="138"/>
    <s v="768"/>
    <s v="84.77"/>
    <m/>
    <m/>
    <m/>
    <m/>
    <m/>
    <m/>
    <m/>
    <m/>
    <m/>
    <m/>
    <m/>
    <m/>
    <n v="0"/>
    <m/>
    <m/>
    <m/>
    <m/>
    <m/>
    <m/>
    <m/>
    <m/>
    <m/>
    <n v="20210108024"/>
    <n v="0"/>
    <n v="0"/>
    <n v="418"/>
    <n v="418"/>
    <n v="100"/>
    <n v="518"/>
    <n v="0"/>
    <x v="1"/>
    <s v="2021-01"/>
    <s v="2021-01"/>
    <x v="10"/>
    <n v="60000"/>
    <n v="250000"/>
  </r>
  <r>
    <s v="2021-01-08"/>
    <s v="K06"/>
    <s v="037"/>
    <s v="已离场"/>
    <x v="1"/>
    <s v="卡座"/>
    <m/>
    <s v="宴请"/>
    <m/>
    <s v="16608583949"/>
    <x v="90"/>
    <s v="国际部"/>
    <x v="4"/>
    <s v="国际黄文"/>
    <s v="宴请"/>
    <m/>
    <m/>
    <s v=" 21:52"/>
    <s v=" 23:53"/>
    <s v="2小时1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08"/>
    <s v="400"/>
    <s v="78.74"/>
    <m/>
    <m/>
    <m/>
    <m/>
    <m/>
    <m/>
    <m/>
    <m/>
    <m/>
    <m/>
    <m/>
    <m/>
    <n v="0"/>
    <m/>
    <m/>
    <m/>
    <m/>
    <m/>
    <m/>
    <m/>
    <m/>
    <m/>
    <n v="20210108037"/>
    <n v="0"/>
    <n v="0"/>
    <n v="20"/>
    <n v="20"/>
    <n v="100"/>
    <n v="120"/>
    <n v="0"/>
    <x v="1"/>
    <s v="2021-01"/>
    <s v="2021-01"/>
    <x v="4"/>
    <n v="35000"/>
    <n v="160000"/>
  </r>
  <r>
    <s v="2021-01-08"/>
    <s v="K07"/>
    <s v="074"/>
    <s v="已离场"/>
    <x v="1"/>
    <s v="卡座"/>
    <m/>
    <s v="消费台"/>
    <m/>
    <s v="17588907937"/>
    <x v="85"/>
    <s v="销售经理"/>
    <x v="3"/>
    <s v="八部赵梦"/>
    <m/>
    <m/>
    <m/>
    <s v=" 23:38"/>
    <s v=" 01:55"/>
    <s v="2小时17分"/>
    <s v="0"/>
    <m/>
    <m/>
    <m/>
    <s v="100"/>
    <n v="0"/>
    <n v="100"/>
    <n v="0"/>
    <s v="986"/>
    <m/>
    <m/>
    <m/>
    <m/>
    <n v="986"/>
    <s v="1086"/>
    <s v="1086"/>
    <s v="1086"/>
    <m/>
    <m/>
    <m/>
    <m/>
    <m/>
    <n v="0"/>
    <m/>
    <n v="0"/>
    <n v="0"/>
    <n v="0"/>
    <n v="0"/>
    <n v="0"/>
    <m/>
    <n v="0"/>
    <m/>
    <m/>
    <n v="0"/>
    <s v="1086"/>
    <m/>
    <s v="986"/>
    <s v="986"/>
    <m/>
    <s v="139"/>
    <s v="947"/>
    <s v="87.20"/>
    <m/>
    <m/>
    <m/>
    <m/>
    <m/>
    <m/>
    <m/>
    <m/>
    <m/>
    <m/>
    <m/>
    <m/>
    <n v="0"/>
    <m/>
    <m/>
    <m/>
    <m/>
    <m/>
    <m/>
    <m/>
    <m/>
    <m/>
    <n v="20210108074"/>
    <n v="0"/>
    <n v="0"/>
    <n v="986"/>
    <n v="986"/>
    <n v="100"/>
    <n v="1086"/>
    <n v="0"/>
    <x v="1"/>
    <s v="2021-01"/>
    <s v="2021-01"/>
    <x v="3"/>
    <n v="50000"/>
    <n v="210000"/>
  </r>
  <r>
    <s v="2021-01-08"/>
    <s v="K08"/>
    <s v="065"/>
    <s v="已离场"/>
    <x v="1"/>
    <s v="卡座"/>
    <m/>
    <s v="宴请"/>
    <m/>
    <s v="15286463693"/>
    <x v="18"/>
    <s v="销售经理"/>
    <x v="13"/>
    <s v="先锋-刘松槐"/>
    <s v="宴请"/>
    <m/>
    <m/>
    <s v=" 23:01"/>
    <s v=" 01:55"/>
    <s v="2小时53分"/>
    <s v="0"/>
    <m/>
    <m/>
    <m/>
    <s v="100"/>
    <n v="0"/>
    <n v="100"/>
    <n v="0"/>
    <s v="398"/>
    <m/>
    <m/>
    <m/>
    <s v="388"/>
    <n v="786"/>
    <s v="886"/>
    <s v="886"/>
    <s v="498"/>
    <m/>
    <m/>
    <m/>
    <m/>
    <m/>
    <n v="0"/>
    <m/>
    <n v="0"/>
    <n v="0"/>
    <n v="388"/>
    <n v="0"/>
    <n v="0"/>
    <m/>
    <n v="0"/>
    <m/>
    <m/>
    <n v="0"/>
    <s v="886"/>
    <m/>
    <s v="398"/>
    <s v="786"/>
    <m/>
    <s v="139"/>
    <s v="747"/>
    <s v="84.31"/>
    <m/>
    <m/>
    <m/>
    <m/>
    <m/>
    <m/>
    <m/>
    <m/>
    <m/>
    <m/>
    <m/>
    <m/>
    <n v="0"/>
    <m/>
    <m/>
    <m/>
    <m/>
    <m/>
    <m/>
    <m/>
    <m/>
    <m/>
    <n v="20210108065"/>
    <n v="0"/>
    <n v="0"/>
    <n v="398"/>
    <n v="398"/>
    <n v="100"/>
    <n v="498"/>
    <n v="0"/>
    <x v="1"/>
    <s v="2021-01"/>
    <s v="2021-01"/>
    <x v="13"/>
    <n v="60000"/>
    <n v="220000"/>
  </r>
  <r>
    <s v="2021-01-08"/>
    <s v="K09"/>
    <s v="069"/>
    <s v="已离场"/>
    <x v="1"/>
    <s v="卡座"/>
    <m/>
    <s v="宴请"/>
    <s v="六部王典志"/>
    <s v="17684195675"/>
    <x v="80"/>
    <s v="销售经理"/>
    <x v="15"/>
    <s v="一部杨志红"/>
    <s v="宴请"/>
    <m/>
    <m/>
    <s v=" 23:19"/>
    <s v=" 01:55"/>
    <s v="2小时36分"/>
    <s v="0"/>
    <m/>
    <m/>
    <m/>
    <s v="100"/>
    <n v="0"/>
    <n v="100"/>
    <n v="0"/>
    <m/>
    <m/>
    <m/>
    <m/>
    <s v="388"/>
    <n v="388"/>
    <s v="488"/>
    <s v="488"/>
    <m/>
    <s v="100"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m/>
    <m/>
    <m/>
    <m/>
    <n v="20210108069"/>
    <n v="0"/>
    <n v="0"/>
    <n v="0"/>
    <n v="0"/>
    <n v="100"/>
    <n v="100"/>
    <n v="0"/>
    <x v="1"/>
    <s v="2021-01"/>
    <s v="2021-01"/>
    <x v="15"/>
    <n v="60000"/>
    <n v="210000"/>
  </r>
  <r>
    <s v="2021-01-08"/>
    <s v="K10"/>
    <s v="049"/>
    <s v="已离场"/>
    <x v="1"/>
    <s v="卡座"/>
    <m/>
    <s v="宴请"/>
    <m/>
    <s v="15011293843"/>
    <x v="55"/>
    <s v="销售经理"/>
    <x v="7"/>
    <s v="九部阮清勇"/>
    <s v="宴请"/>
    <m/>
    <m/>
    <s v=" 22:38"/>
    <s v=" 00:18"/>
    <s v="1小时39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m/>
    <m/>
    <m/>
    <m/>
    <n v="20210108049"/>
    <n v="0"/>
    <n v="0"/>
    <n v="0"/>
    <n v="0"/>
    <n v="100"/>
    <n v="100"/>
    <n v="0"/>
    <x v="1"/>
    <s v="2021-01"/>
    <s v="2021-01"/>
    <x v="7"/>
    <n v="40000"/>
    <n v="200000"/>
  </r>
  <r>
    <s v="2021-01-08"/>
    <s v="K11"/>
    <s v="050"/>
    <s v="已离场"/>
    <x v="1"/>
    <s v="卡座"/>
    <m/>
    <s v="消费台"/>
    <s v="孙哥"/>
    <s v="15557588475"/>
    <x v="7"/>
    <s v="销售经理"/>
    <x v="6"/>
    <s v="独立2-肖品"/>
    <m/>
    <m/>
    <m/>
    <s v=" 22:45"/>
    <s v=" 01:56"/>
    <s v="3小时10分"/>
    <s v="0"/>
    <m/>
    <m/>
    <m/>
    <s v="100"/>
    <n v="0"/>
    <n v="100"/>
    <n v="0"/>
    <s v="1176"/>
    <m/>
    <m/>
    <m/>
    <m/>
    <n v="1176"/>
    <s v="1276"/>
    <s v="1276"/>
    <s v="1276"/>
    <m/>
    <m/>
    <m/>
    <m/>
    <m/>
    <n v="0"/>
    <m/>
    <n v="0"/>
    <n v="0"/>
    <n v="0"/>
    <n v="0"/>
    <n v="0"/>
    <m/>
    <n v="0"/>
    <m/>
    <m/>
    <n v="0"/>
    <s v="1276"/>
    <m/>
    <s v="1176"/>
    <s v="1176"/>
    <m/>
    <s v="162"/>
    <s v="1114"/>
    <s v="87.30"/>
    <m/>
    <m/>
    <m/>
    <m/>
    <m/>
    <m/>
    <m/>
    <m/>
    <m/>
    <m/>
    <m/>
    <m/>
    <n v="0"/>
    <m/>
    <m/>
    <m/>
    <m/>
    <m/>
    <s v="3"/>
    <m/>
    <m/>
    <m/>
    <n v="20210108050"/>
    <n v="0"/>
    <n v="0"/>
    <n v="1176"/>
    <n v="1176"/>
    <n v="100"/>
    <n v="1276"/>
    <n v="0"/>
    <x v="1"/>
    <s v="2021-01"/>
    <s v="2021-01"/>
    <x v="6"/>
    <n v="70000"/>
    <n v="300000"/>
  </r>
  <r>
    <s v="2021-01-08"/>
    <s v="K13"/>
    <s v="057"/>
    <s v="已离场"/>
    <x v="1"/>
    <s v="卡座"/>
    <m/>
    <s v="消费台"/>
    <s v="荣黄勇"/>
    <s v="15085632572"/>
    <x v="69"/>
    <s v="销售副总"/>
    <x v="3"/>
    <s v="八部王涛"/>
    <s v="取酒"/>
    <m/>
    <m/>
    <s v=" 22:56"/>
    <s v=" 00:37"/>
    <s v="1小时41分"/>
    <s v="0"/>
    <m/>
    <m/>
    <m/>
    <s v="100"/>
    <n v="0"/>
    <n v="100"/>
    <n v="0"/>
    <s v="50"/>
    <m/>
    <m/>
    <m/>
    <m/>
    <n v="50"/>
    <s v="150"/>
    <s v="150"/>
    <s v="150"/>
    <m/>
    <m/>
    <m/>
    <m/>
    <m/>
    <n v="0"/>
    <m/>
    <n v="0"/>
    <n v="0"/>
    <n v="0"/>
    <n v="0"/>
    <n v="0"/>
    <m/>
    <n v="0"/>
    <m/>
    <m/>
    <n v="0"/>
    <s v="150"/>
    <m/>
    <s v="50"/>
    <s v="50"/>
    <m/>
    <s v="105"/>
    <s v="45"/>
    <s v="30"/>
    <m/>
    <m/>
    <m/>
    <m/>
    <m/>
    <m/>
    <m/>
    <m/>
    <m/>
    <m/>
    <m/>
    <m/>
    <n v="0"/>
    <m/>
    <m/>
    <m/>
    <m/>
    <m/>
    <m/>
    <m/>
    <s v="24"/>
    <m/>
    <n v="20210108057"/>
    <n v="0"/>
    <n v="0"/>
    <n v="50"/>
    <n v="50"/>
    <n v="100"/>
    <n v="150"/>
    <n v="0"/>
    <x v="1"/>
    <s v="2021-01"/>
    <s v="2021-01"/>
    <x v="3"/>
    <n v="50000"/>
    <n v="210000"/>
  </r>
  <r>
    <s v="2021-01-08"/>
    <s v="K15"/>
    <s v="082"/>
    <s v="已离场"/>
    <x v="1"/>
    <s v="卡座"/>
    <m/>
    <s v="消费台"/>
    <s v="李大贤"/>
    <s v="19821242551"/>
    <x v="11"/>
    <s v="会员销售"/>
    <x v="9"/>
    <s v="黄丽"/>
    <m/>
    <m/>
    <m/>
    <s v=" 23:57"/>
    <s v=" 01:56"/>
    <s v="1小时58分"/>
    <s v="0"/>
    <m/>
    <m/>
    <m/>
    <s v="100"/>
    <n v="0"/>
    <n v="100"/>
    <n v="0"/>
    <s v="788"/>
    <m/>
    <m/>
    <m/>
    <m/>
    <n v="788"/>
    <s v="888"/>
    <s v="888"/>
    <s v="888"/>
    <m/>
    <m/>
    <m/>
    <m/>
    <m/>
    <n v="0"/>
    <m/>
    <n v="0"/>
    <n v="0"/>
    <n v="0"/>
    <n v="0"/>
    <n v="0"/>
    <m/>
    <n v="0"/>
    <m/>
    <m/>
    <n v="0"/>
    <s v="888"/>
    <m/>
    <s v="788"/>
    <s v="788"/>
    <m/>
    <s v="122"/>
    <s v="766"/>
    <s v="86.26"/>
    <m/>
    <m/>
    <m/>
    <m/>
    <m/>
    <m/>
    <m/>
    <m/>
    <m/>
    <m/>
    <m/>
    <m/>
    <n v="0"/>
    <m/>
    <m/>
    <m/>
    <m/>
    <m/>
    <s v="31"/>
    <m/>
    <s v="26"/>
    <m/>
    <n v="20210108082"/>
    <n v="0"/>
    <n v="0"/>
    <n v="788"/>
    <n v="788"/>
    <n v="100"/>
    <n v="888"/>
    <n v="0"/>
    <x v="1"/>
    <s v="2021-01"/>
    <s v="2021-01"/>
    <x v="9"/>
    <n v="0"/>
    <n v="0"/>
  </r>
  <r>
    <s v="2021-01-08"/>
    <s v="K15"/>
    <s v="029"/>
    <s v="已离场"/>
    <x v="1"/>
    <s v="卡座"/>
    <m/>
    <s v="商家卡"/>
    <m/>
    <s v="19815350338"/>
    <x v="42"/>
    <s v="市场部"/>
    <x v="16"/>
    <s v="市场曹梦倩"/>
    <s v="商家卡"/>
    <m/>
    <m/>
    <s v=" 21:36"/>
    <s v=" 23:20"/>
    <s v="1小时44分"/>
    <s v="0"/>
    <m/>
    <m/>
    <m/>
    <s v="100"/>
    <n v="880"/>
    <n v="980"/>
    <n v="0"/>
    <m/>
    <m/>
    <m/>
    <m/>
    <m/>
    <n v="0"/>
    <s v="980"/>
    <s v="980"/>
    <s v="100"/>
    <m/>
    <m/>
    <m/>
    <m/>
    <s v="880"/>
    <n v="0"/>
    <m/>
    <n v="0"/>
    <n v="0"/>
    <n v="0"/>
    <n v="0"/>
    <n v="0"/>
    <m/>
    <n v="0"/>
    <m/>
    <m/>
    <n v="0"/>
    <s v="980"/>
    <m/>
    <m/>
    <m/>
    <m/>
    <s v="135"/>
    <s v="845"/>
    <s v="86.22"/>
    <m/>
    <m/>
    <m/>
    <m/>
    <m/>
    <m/>
    <m/>
    <m/>
    <m/>
    <m/>
    <m/>
    <m/>
    <n v="0"/>
    <m/>
    <m/>
    <m/>
    <m/>
    <m/>
    <m/>
    <m/>
    <m/>
    <m/>
    <n v="20210108029"/>
    <n v="0"/>
    <n v="0"/>
    <n v="0"/>
    <n v="0"/>
    <n v="100"/>
    <n v="100"/>
    <n v="0"/>
    <x v="1"/>
    <s v="2021-01"/>
    <s v="2021-01"/>
    <x v="16"/>
    <n v="20000"/>
    <n v="60000"/>
  </r>
  <r>
    <s v="2021-01-08"/>
    <s v="K16"/>
    <s v="031"/>
    <s v="已离场"/>
    <x v="1"/>
    <s v="卡座"/>
    <m/>
    <s v="宴请+消费"/>
    <m/>
    <s v="18310316990"/>
    <x v="112"/>
    <s v="业务副总"/>
    <x v="4"/>
    <s v="国际杨菊"/>
    <s v="宴请+消费"/>
    <m/>
    <m/>
    <s v=" 21:37"/>
    <s v=" 01:14"/>
    <s v="3小时36分"/>
    <s v="0"/>
    <m/>
    <m/>
    <m/>
    <s v="100"/>
    <n v="0"/>
    <n v="100"/>
    <n v="0"/>
    <s v="398"/>
    <m/>
    <m/>
    <m/>
    <s v="388"/>
    <n v="786"/>
    <s v="886"/>
    <s v="886"/>
    <m/>
    <m/>
    <m/>
    <s v="498"/>
    <m/>
    <m/>
    <n v="0"/>
    <m/>
    <n v="0"/>
    <n v="0"/>
    <n v="388"/>
    <n v="0"/>
    <n v="0"/>
    <m/>
    <n v="0"/>
    <m/>
    <m/>
    <n v="0"/>
    <s v="886"/>
    <m/>
    <s v="398"/>
    <s v="786"/>
    <m/>
    <s v="163"/>
    <s v="723"/>
    <s v="81.60"/>
    <m/>
    <m/>
    <m/>
    <m/>
    <m/>
    <m/>
    <m/>
    <m/>
    <m/>
    <m/>
    <m/>
    <m/>
    <n v="0"/>
    <m/>
    <m/>
    <m/>
    <m/>
    <m/>
    <m/>
    <m/>
    <m/>
    <m/>
    <n v="20210108031"/>
    <n v="0"/>
    <n v="0"/>
    <n v="398"/>
    <n v="398"/>
    <n v="100"/>
    <n v="498"/>
    <n v="0"/>
    <x v="1"/>
    <s v="2021-01"/>
    <s v="2021-01"/>
    <x v="4"/>
    <n v="35000"/>
    <n v="160000"/>
  </r>
  <r>
    <s v="2021-01-08"/>
    <s v="K18"/>
    <s v="035"/>
    <s v="已离场"/>
    <x v="1"/>
    <s v="卡座"/>
    <m/>
    <s v="宴请"/>
    <m/>
    <s v="17586480804"/>
    <x v="90"/>
    <s v="国际部"/>
    <x v="4"/>
    <s v="国际黄文"/>
    <s v="宴请"/>
    <m/>
    <m/>
    <s v=" 21:46"/>
    <s v=" 22:44"/>
    <s v="0小时58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32"/>
    <s v="376"/>
    <s v="74.02"/>
    <m/>
    <m/>
    <m/>
    <m/>
    <m/>
    <m/>
    <m/>
    <m/>
    <m/>
    <m/>
    <m/>
    <m/>
    <n v="0"/>
    <m/>
    <m/>
    <m/>
    <m/>
    <m/>
    <m/>
    <m/>
    <m/>
    <m/>
    <n v="20210108035"/>
    <n v="0"/>
    <n v="0"/>
    <n v="20"/>
    <n v="20"/>
    <n v="100"/>
    <n v="120"/>
    <n v="0"/>
    <x v="1"/>
    <s v="2021-01"/>
    <s v="2021-01"/>
    <x v="4"/>
    <n v="35000"/>
    <n v="160000"/>
  </r>
  <r>
    <s v="2021-01-08"/>
    <s v="K19"/>
    <s v="007"/>
    <s v="已离场"/>
    <x v="1"/>
    <s v="卡座"/>
    <m/>
    <s v="宴请+消费"/>
    <s v="王允"/>
    <s v="18985498765"/>
    <x v="9"/>
    <s v="销售经理"/>
    <x v="7"/>
    <s v="九部王成林"/>
    <s v="宴请+消费"/>
    <m/>
    <m/>
    <s v=" 20:59"/>
    <s v=" 00:43"/>
    <s v="3小时43分"/>
    <s v="0"/>
    <m/>
    <m/>
    <m/>
    <s v="100"/>
    <n v="0"/>
    <n v="100"/>
    <n v="0"/>
    <s v="1030"/>
    <s v="40"/>
    <m/>
    <m/>
    <s v="388"/>
    <n v="1458"/>
    <s v="1558"/>
    <s v="1558"/>
    <s v="390"/>
    <m/>
    <m/>
    <m/>
    <m/>
    <m/>
    <n v="780"/>
    <m/>
    <n v="0"/>
    <n v="0"/>
    <n v="388"/>
    <n v="0"/>
    <n v="0"/>
    <m/>
    <n v="0"/>
    <m/>
    <m/>
    <n v="0"/>
    <s v="1558"/>
    <s v="30"/>
    <s v="270"/>
    <s v="1428"/>
    <m/>
    <s v="183"/>
    <s v="1375"/>
    <s v="88.25"/>
    <m/>
    <m/>
    <m/>
    <m/>
    <m/>
    <m/>
    <m/>
    <m/>
    <m/>
    <m/>
    <m/>
    <m/>
    <n v="0"/>
    <m/>
    <m/>
    <m/>
    <m/>
    <m/>
    <m/>
    <m/>
    <s v="4"/>
    <m/>
    <n v="20210108007"/>
    <n v="0"/>
    <n v="0"/>
    <n v="290"/>
    <n v="290"/>
    <n v="100"/>
    <n v="390"/>
    <n v="0"/>
    <x v="1"/>
    <s v="2021-01"/>
    <s v="2021-01"/>
    <x v="7"/>
    <n v="40000"/>
    <n v="200000"/>
  </r>
  <r>
    <s v="2021-01-08"/>
    <s v="K20"/>
    <s v="041"/>
    <s v="已离场"/>
    <x v="1"/>
    <s v="卡座"/>
    <m/>
    <s v="宴请+消费"/>
    <m/>
    <s v="18748666692"/>
    <x v="9"/>
    <s v="销售经理"/>
    <x v="7"/>
    <s v="九部王成林"/>
    <s v="宴请+消费"/>
    <m/>
    <m/>
    <s v=" 21:57"/>
    <s v=" 01:56"/>
    <s v="3小时59分"/>
    <s v="0"/>
    <m/>
    <m/>
    <m/>
    <s v="100"/>
    <n v="0"/>
    <n v="100"/>
    <n v="0"/>
    <s v="1974"/>
    <s v="20"/>
    <m/>
    <m/>
    <s v="388"/>
    <n v="2382"/>
    <s v="2482"/>
    <s v="2482"/>
    <s v="2094"/>
    <m/>
    <m/>
    <m/>
    <m/>
    <m/>
    <n v="0"/>
    <m/>
    <n v="0"/>
    <n v="0"/>
    <n v="388"/>
    <n v="0"/>
    <n v="0"/>
    <m/>
    <n v="0"/>
    <m/>
    <m/>
    <n v="0"/>
    <s v="2482"/>
    <m/>
    <s v="1994"/>
    <s v="2382"/>
    <m/>
    <s v="184"/>
    <s v="2298"/>
    <s v="92.59"/>
    <m/>
    <m/>
    <m/>
    <m/>
    <m/>
    <m/>
    <m/>
    <m/>
    <m/>
    <m/>
    <m/>
    <m/>
    <n v="0"/>
    <m/>
    <m/>
    <m/>
    <m/>
    <m/>
    <s v="1"/>
    <m/>
    <m/>
    <m/>
    <n v="20210108041"/>
    <n v="0"/>
    <n v="0"/>
    <n v="1994"/>
    <n v="1994"/>
    <n v="100"/>
    <n v="2094"/>
    <n v="0"/>
    <x v="1"/>
    <s v="2021-01"/>
    <s v="2021-01"/>
    <x v="7"/>
    <n v="40000"/>
    <n v="200000"/>
  </r>
  <r>
    <s v="2021-01-08"/>
    <s v="K23"/>
    <s v="033"/>
    <s v="已离场"/>
    <x v="1"/>
    <s v="卡座"/>
    <m/>
    <s v="消费台"/>
    <m/>
    <s v="18212879867"/>
    <x v="7"/>
    <s v="销售经理"/>
    <x v="6"/>
    <s v="独立2-肖品"/>
    <m/>
    <m/>
    <m/>
    <s v=" 21:40"/>
    <s v=" 01:36"/>
    <s v="3小时55分"/>
    <s v="0"/>
    <m/>
    <m/>
    <m/>
    <s v="100"/>
    <n v="0"/>
    <n v="100"/>
    <n v="0"/>
    <s v="788"/>
    <s v="20"/>
    <s v="38"/>
    <s v="200"/>
    <m/>
    <n v="1046"/>
    <s v="1146"/>
    <s v="1146"/>
    <s v="926"/>
    <m/>
    <m/>
    <s v="220"/>
    <m/>
    <m/>
    <n v="0"/>
    <m/>
    <n v="0"/>
    <n v="0"/>
    <n v="0"/>
    <n v="0"/>
    <n v="0"/>
    <m/>
    <n v="0"/>
    <m/>
    <m/>
    <n v="0"/>
    <s v="1146"/>
    <m/>
    <s v="1046"/>
    <s v="1046"/>
    <m/>
    <s v="145"/>
    <s v="1001"/>
    <s v="87.35"/>
    <m/>
    <m/>
    <m/>
    <m/>
    <m/>
    <m/>
    <s v="63"/>
    <s v="徐荣凯"/>
    <m/>
    <m/>
    <m/>
    <m/>
    <n v="0"/>
    <m/>
    <m/>
    <m/>
    <m/>
    <m/>
    <s v="25"/>
    <m/>
    <s v="29"/>
    <m/>
    <n v="20210108033"/>
    <n v="0"/>
    <n v="0"/>
    <n v="1046"/>
    <n v="1046"/>
    <n v="100"/>
    <n v="1146"/>
    <n v="0"/>
    <x v="1"/>
    <s v="2021-01"/>
    <s v="2021-01"/>
    <x v="6"/>
    <n v="70000"/>
    <n v="300000"/>
  </r>
  <r>
    <s v="2021-01-08"/>
    <s v="S01"/>
    <s v="002"/>
    <s v="已离场"/>
    <x v="3"/>
    <s v="散台"/>
    <m/>
    <s v="宴请+消费"/>
    <m/>
    <s v="19110707006"/>
    <x v="46"/>
    <s v="销售经理"/>
    <x v="13"/>
    <s v="先锋李文城"/>
    <s v="宴请+消费"/>
    <m/>
    <m/>
    <s v=" 20:07"/>
    <s v=" 01:53"/>
    <s v="5小时45分"/>
    <s v="0"/>
    <s v="2"/>
    <m/>
    <m/>
    <m/>
    <n v="0"/>
    <n v="2"/>
    <n v="0"/>
    <s v="196"/>
    <m/>
    <m/>
    <m/>
    <s v="388"/>
    <n v="584"/>
    <s v="586"/>
    <s v="586"/>
    <m/>
    <s v="100"/>
    <m/>
    <s v="98"/>
    <m/>
    <m/>
    <n v="0"/>
    <m/>
    <n v="0"/>
    <n v="0"/>
    <n v="388"/>
    <n v="0"/>
    <n v="0"/>
    <m/>
    <n v="0"/>
    <m/>
    <m/>
    <n v="0"/>
    <s v="586"/>
    <m/>
    <s v="196"/>
    <s v="584"/>
    <m/>
    <s v="20"/>
    <s v="566"/>
    <s v="96.59"/>
    <m/>
    <m/>
    <m/>
    <m/>
    <m/>
    <m/>
    <m/>
    <m/>
    <m/>
    <m/>
    <m/>
    <m/>
    <n v="0"/>
    <m/>
    <m/>
    <m/>
    <m/>
    <m/>
    <m/>
    <m/>
    <m/>
    <m/>
    <n v="20210108002"/>
    <n v="0"/>
    <n v="0"/>
    <n v="196"/>
    <n v="196"/>
    <n v="2"/>
    <n v="198"/>
    <n v="0"/>
    <x v="1"/>
    <s v="2021-01"/>
    <s v="2021-01"/>
    <x v="13"/>
    <n v="60000"/>
    <n v="220000"/>
  </r>
  <r>
    <s v="2021-01-08"/>
    <s v="S02"/>
    <s v="046"/>
    <s v="已离场"/>
    <x v="3"/>
    <s v="散台"/>
    <m/>
    <s v="宴请"/>
    <m/>
    <s v="17784882436"/>
    <x v="55"/>
    <s v="销售经理"/>
    <x v="7"/>
    <s v="九部阮清勇"/>
    <s v="宴请"/>
    <m/>
    <m/>
    <s v=" 22:32"/>
    <s v=" 01:53"/>
    <s v="3小时20分"/>
    <s v="0"/>
    <m/>
    <m/>
    <m/>
    <m/>
    <n v="0"/>
    <n v="0"/>
    <n v="0"/>
    <m/>
    <m/>
    <s v="25"/>
    <m/>
    <s v="388"/>
    <n v="413"/>
    <s v="413"/>
    <s v="413"/>
    <s v="25"/>
    <m/>
    <m/>
    <m/>
    <m/>
    <m/>
    <n v="0"/>
    <m/>
    <n v="0"/>
    <n v="0"/>
    <n v="388"/>
    <n v="0"/>
    <n v="0"/>
    <m/>
    <n v="0"/>
    <m/>
    <m/>
    <n v="0"/>
    <s v="413"/>
    <m/>
    <s v="25"/>
    <s v="413"/>
    <m/>
    <s v="29"/>
    <s v="384"/>
    <s v="92.98"/>
    <m/>
    <m/>
    <m/>
    <m/>
    <m/>
    <m/>
    <m/>
    <m/>
    <m/>
    <m/>
    <m/>
    <m/>
    <n v="0"/>
    <m/>
    <m/>
    <m/>
    <m/>
    <m/>
    <m/>
    <m/>
    <m/>
    <m/>
    <n v="20210108046"/>
    <n v="0"/>
    <n v="0"/>
    <n v="25"/>
    <n v="25"/>
    <n v="0"/>
    <n v="25"/>
    <n v="0"/>
    <x v="1"/>
    <s v="2021-01"/>
    <s v="2021-01"/>
    <x v="7"/>
    <n v="40000"/>
    <n v="200000"/>
  </r>
  <r>
    <s v="2021-01-08"/>
    <s v="S03"/>
    <s v="008"/>
    <s v="已离场"/>
    <x v="3"/>
    <s v="散台"/>
    <m/>
    <s v="宴请"/>
    <m/>
    <m/>
    <x v="122"/>
    <s v="服务员"/>
    <x v="5"/>
    <s v="运营昝啟旺"/>
    <s v="宴请"/>
    <m/>
    <m/>
    <s v=" 21:00"/>
    <s v=" 01:53"/>
    <s v="4小时53分"/>
    <s v="0"/>
    <m/>
    <m/>
    <m/>
    <m/>
    <n v="0"/>
    <n v="0"/>
    <n v="0"/>
    <m/>
    <m/>
    <s v="38"/>
    <m/>
    <s v="388"/>
    <n v="426"/>
    <s v="426"/>
    <s v="426"/>
    <s v="38"/>
    <m/>
    <m/>
    <m/>
    <m/>
    <m/>
    <n v="0"/>
    <m/>
    <n v="0"/>
    <n v="0"/>
    <n v="388"/>
    <n v="0"/>
    <n v="0"/>
    <m/>
    <n v="0"/>
    <m/>
    <m/>
    <n v="0"/>
    <s v="426"/>
    <m/>
    <s v="38"/>
    <s v="426"/>
    <m/>
    <s v="6"/>
    <s v="420"/>
    <s v="98.59"/>
    <m/>
    <m/>
    <m/>
    <m/>
    <m/>
    <m/>
    <m/>
    <m/>
    <m/>
    <m/>
    <m/>
    <m/>
    <n v="0"/>
    <m/>
    <m/>
    <m/>
    <m/>
    <m/>
    <m/>
    <m/>
    <s v="7"/>
    <m/>
    <n v="20210108008"/>
    <n v="0"/>
    <n v="0"/>
    <n v="38"/>
    <n v="38"/>
    <n v="0"/>
    <n v="38"/>
    <n v="0"/>
    <x v="1"/>
    <s v="2021-01"/>
    <s v="2021-01"/>
    <x v="5"/>
    <n v="0"/>
    <n v="35000"/>
  </r>
  <r>
    <s v="2021-01-08"/>
    <s v="S05"/>
    <s v="003"/>
    <s v="已离场"/>
    <x v="3"/>
    <s v="散台"/>
    <m/>
    <s v="宴请"/>
    <m/>
    <s v="13195289008"/>
    <x v="29"/>
    <s v="国际部"/>
    <x v="4"/>
    <s v="国际王正忠"/>
    <s v="宴请"/>
    <m/>
    <m/>
    <s v=" 20:08"/>
    <s v=" 23:10"/>
    <s v="3小时1分"/>
    <s v="0"/>
    <m/>
    <m/>
    <m/>
    <m/>
    <n v="0"/>
    <n v="0"/>
    <n v="0"/>
    <m/>
    <m/>
    <s v="25"/>
    <m/>
    <s v="388"/>
    <n v="413"/>
    <s v="413"/>
    <s v="413"/>
    <s v="25"/>
    <m/>
    <m/>
    <m/>
    <m/>
    <m/>
    <n v="0"/>
    <m/>
    <n v="0"/>
    <n v="0"/>
    <n v="388"/>
    <n v="0"/>
    <n v="0"/>
    <m/>
    <n v="0"/>
    <m/>
    <m/>
    <n v="0"/>
    <s v="413"/>
    <m/>
    <s v="25"/>
    <s v="413"/>
    <m/>
    <s v="29"/>
    <s v="384"/>
    <s v="92.98"/>
    <m/>
    <m/>
    <m/>
    <m/>
    <m/>
    <m/>
    <m/>
    <m/>
    <m/>
    <m/>
    <m/>
    <m/>
    <n v="0"/>
    <m/>
    <m/>
    <m/>
    <m/>
    <m/>
    <m/>
    <m/>
    <m/>
    <m/>
    <n v="20210108003"/>
    <n v="0"/>
    <n v="0"/>
    <n v="25"/>
    <n v="25"/>
    <n v="0"/>
    <n v="25"/>
    <n v="0"/>
    <x v="1"/>
    <s v="2021-01"/>
    <s v="2021-01"/>
    <x v="4"/>
    <n v="35000"/>
    <n v="160000"/>
  </r>
  <r>
    <s v="2021-01-08"/>
    <s v="S05"/>
    <s v="068"/>
    <s v="已离场"/>
    <x v="3"/>
    <s v="散台"/>
    <m/>
    <s v="宴请"/>
    <m/>
    <s v="18198118424"/>
    <x v="59"/>
    <s v="国际部"/>
    <x v="4"/>
    <s v="国际严万繁"/>
    <s v="宴请"/>
    <m/>
    <m/>
    <s v=" 23:16"/>
    <s v=" 01:58"/>
    <s v="2小时41分"/>
    <s v="0"/>
    <m/>
    <m/>
    <m/>
    <m/>
    <n v="0"/>
    <n v="0"/>
    <n v="0"/>
    <s v="98"/>
    <m/>
    <s v="25"/>
    <m/>
    <s v="388"/>
    <n v="511"/>
    <s v="511"/>
    <s v="511"/>
    <s v="123"/>
    <m/>
    <m/>
    <m/>
    <m/>
    <m/>
    <n v="0"/>
    <m/>
    <n v="0"/>
    <n v="0"/>
    <n v="388"/>
    <n v="0"/>
    <n v="0"/>
    <m/>
    <n v="0"/>
    <m/>
    <m/>
    <n v="0"/>
    <s v="511"/>
    <m/>
    <s v="123"/>
    <s v="511"/>
    <m/>
    <s v="35"/>
    <s v="476"/>
    <s v="93.15"/>
    <m/>
    <m/>
    <m/>
    <m/>
    <m/>
    <m/>
    <m/>
    <m/>
    <m/>
    <m/>
    <m/>
    <m/>
    <n v="0"/>
    <m/>
    <m/>
    <m/>
    <m/>
    <m/>
    <m/>
    <m/>
    <m/>
    <m/>
    <n v="20210108068"/>
    <n v="0"/>
    <n v="0"/>
    <n v="123"/>
    <n v="123"/>
    <n v="0"/>
    <n v="123"/>
    <n v="0"/>
    <x v="1"/>
    <s v="2021-01"/>
    <s v="2021-01"/>
    <x v="4"/>
    <n v="35000"/>
    <n v="160000"/>
  </r>
  <r>
    <s v="2021-01-08"/>
    <s v="S06"/>
    <s v="022"/>
    <s v="已离场"/>
    <x v="3"/>
    <s v="散台"/>
    <m/>
    <s v="宴请"/>
    <m/>
    <s v="17685281705"/>
    <x v="26"/>
    <s v="国际部"/>
    <x v="4"/>
    <s v="国际朱丽婷"/>
    <s v="宴请"/>
    <m/>
    <m/>
    <s v=" 21:24"/>
    <s v=" 23:47"/>
    <s v="2小时23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30"/>
    <s v="378"/>
    <s v="92.65"/>
    <m/>
    <m/>
    <m/>
    <m/>
    <m/>
    <m/>
    <m/>
    <m/>
    <m/>
    <m/>
    <m/>
    <m/>
    <n v="0"/>
    <m/>
    <m/>
    <m/>
    <m/>
    <m/>
    <m/>
    <m/>
    <m/>
    <m/>
    <n v="20210108022"/>
    <n v="0"/>
    <n v="0"/>
    <n v="20"/>
    <n v="20"/>
    <n v="0"/>
    <n v="20"/>
    <n v="0"/>
    <x v="1"/>
    <s v="2021-01"/>
    <s v="2021-01"/>
    <x v="4"/>
    <n v="35000"/>
    <n v="160000"/>
  </r>
  <r>
    <s v="2021-01-08"/>
    <s v="S06"/>
    <s v="078"/>
    <s v="已离场"/>
    <x v="3"/>
    <s v="散台"/>
    <m/>
    <s v="宴请"/>
    <s v="国际胡小曼"/>
    <s v="18184295107"/>
    <x v="24"/>
    <s v="国际部"/>
    <x v="4"/>
    <s v="国际部刘煜祺"/>
    <s v="宴请"/>
    <m/>
    <m/>
    <s v=" 23:47"/>
    <s v=" 02:11"/>
    <s v="2小时24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8"/>
    <s v="400"/>
    <s v="98.04"/>
    <m/>
    <m/>
    <m/>
    <m/>
    <m/>
    <m/>
    <m/>
    <m/>
    <m/>
    <m/>
    <m/>
    <m/>
    <n v="0"/>
    <m/>
    <m/>
    <m/>
    <m/>
    <m/>
    <m/>
    <m/>
    <m/>
    <m/>
    <n v="20210108078"/>
    <n v="0"/>
    <n v="0"/>
    <n v="20"/>
    <n v="20"/>
    <n v="0"/>
    <n v="20"/>
    <n v="0"/>
    <x v="1"/>
    <s v="2021-01"/>
    <s v="2021-01"/>
    <x v="4"/>
    <n v="35000"/>
    <n v="160000"/>
  </r>
  <r>
    <s v="2021-01-08"/>
    <s v="S07"/>
    <s v="071"/>
    <s v="已离场"/>
    <x v="3"/>
    <s v="散台"/>
    <m/>
    <s v="宴请"/>
    <m/>
    <s v="18216954415"/>
    <x v="55"/>
    <s v="销售经理"/>
    <x v="7"/>
    <s v="九部阮清勇"/>
    <s v="宴请"/>
    <m/>
    <m/>
    <s v=" 23:22"/>
    <s v=" 01:52"/>
    <s v="2小时29分"/>
    <s v="0"/>
    <m/>
    <m/>
    <m/>
    <m/>
    <n v="0"/>
    <n v="0"/>
    <n v="0"/>
    <m/>
    <m/>
    <s v="25"/>
    <m/>
    <s v="388"/>
    <n v="413"/>
    <s v="413"/>
    <s v="413"/>
    <s v="25"/>
    <m/>
    <m/>
    <m/>
    <m/>
    <m/>
    <n v="0"/>
    <m/>
    <n v="0"/>
    <n v="0"/>
    <n v="388"/>
    <n v="0"/>
    <n v="0"/>
    <m/>
    <n v="0"/>
    <m/>
    <m/>
    <n v="0"/>
    <s v="413"/>
    <m/>
    <s v="25"/>
    <s v="413"/>
    <m/>
    <s v="8"/>
    <s v="405"/>
    <s v="98.06"/>
    <m/>
    <m/>
    <m/>
    <m/>
    <m/>
    <m/>
    <m/>
    <m/>
    <m/>
    <m/>
    <m/>
    <m/>
    <n v="0"/>
    <m/>
    <m/>
    <m/>
    <m/>
    <m/>
    <m/>
    <m/>
    <m/>
    <m/>
    <n v="20210108071"/>
    <n v="0"/>
    <n v="0"/>
    <n v="25"/>
    <n v="25"/>
    <n v="0"/>
    <n v="25"/>
    <n v="0"/>
    <x v="1"/>
    <s v="2021-01"/>
    <s v="2021-01"/>
    <x v="7"/>
    <n v="40000"/>
    <n v="200000"/>
  </r>
  <r>
    <s v="2021-01-08"/>
    <s v="S07"/>
    <s v="044"/>
    <s v="已离场"/>
    <x v="3"/>
    <s v="散台"/>
    <m/>
    <s v="宴请"/>
    <m/>
    <s v="17385806630"/>
    <x v="26"/>
    <s v="国际部"/>
    <x v="4"/>
    <s v="国际朱丽婷"/>
    <s v="宴请"/>
    <m/>
    <m/>
    <s v=" 22:15"/>
    <s v=" 23:17"/>
    <s v="1小时1分"/>
    <s v="0"/>
    <m/>
    <m/>
    <m/>
    <m/>
    <n v="0"/>
    <n v="0"/>
    <n v="0"/>
    <m/>
    <m/>
    <s v="25"/>
    <m/>
    <s v="388"/>
    <n v="413"/>
    <s v="413"/>
    <s v="413"/>
    <s v="25"/>
    <m/>
    <m/>
    <m/>
    <m/>
    <m/>
    <n v="0"/>
    <m/>
    <n v="0"/>
    <n v="0"/>
    <n v="388"/>
    <n v="0"/>
    <n v="0"/>
    <m/>
    <n v="0"/>
    <m/>
    <m/>
    <n v="0"/>
    <s v="413"/>
    <m/>
    <s v="25"/>
    <s v="413"/>
    <m/>
    <s v="29"/>
    <s v="384"/>
    <s v="92.98"/>
    <m/>
    <m/>
    <m/>
    <m/>
    <m/>
    <m/>
    <m/>
    <m/>
    <m/>
    <m/>
    <m/>
    <m/>
    <n v="0"/>
    <m/>
    <m/>
    <m/>
    <m/>
    <m/>
    <m/>
    <m/>
    <m/>
    <m/>
    <n v="20210108044"/>
    <n v="0"/>
    <n v="0"/>
    <n v="25"/>
    <n v="25"/>
    <n v="0"/>
    <n v="25"/>
    <n v="0"/>
    <x v="1"/>
    <s v="2021-01"/>
    <s v="2021-01"/>
    <x v="4"/>
    <n v="35000"/>
    <n v="160000"/>
  </r>
  <r>
    <s v="2021-01-08"/>
    <s v="S08"/>
    <s v="067"/>
    <s v="已离场"/>
    <x v="3"/>
    <s v="散台"/>
    <m/>
    <s v="宴请"/>
    <m/>
    <s v="17601301943"/>
    <x v="90"/>
    <s v="国际部"/>
    <x v="4"/>
    <s v="国际黄文"/>
    <s v="宴请"/>
    <m/>
    <m/>
    <s v=" 23:12"/>
    <s v=" 01:52"/>
    <s v="2小时39分"/>
    <s v="0"/>
    <m/>
    <m/>
    <m/>
    <m/>
    <n v="0"/>
    <n v="0"/>
    <n v="0"/>
    <m/>
    <m/>
    <s v="25"/>
    <m/>
    <s v="388"/>
    <n v="413"/>
    <s v="413"/>
    <s v="413"/>
    <s v="25"/>
    <m/>
    <m/>
    <m/>
    <m/>
    <m/>
    <n v="0"/>
    <m/>
    <n v="0"/>
    <n v="0"/>
    <n v="388"/>
    <n v="0"/>
    <n v="0"/>
    <m/>
    <n v="0"/>
    <m/>
    <m/>
    <n v="0"/>
    <s v="413"/>
    <m/>
    <s v="25"/>
    <s v="413"/>
    <m/>
    <s v="29"/>
    <s v="384"/>
    <s v="92.98"/>
    <m/>
    <m/>
    <m/>
    <m/>
    <m/>
    <m/>
    <m/>
    <m/>
    <m/>
    <m/>
    <m/>
    <m/>
    <n v="0"/>
    <m/>
    <m/>
    <m/>
    <m/>
    <m/>
    <m/>
    <m/>
    <m/>
    <m/>
    <n v="20210108067"/>
    <n v="0"/>
    <n v="0"/>
    <n v="25"/>
    <n v="25"/>
    <n v="0"/>
    <n v="25"/>
    <n v="0"/>
    <x v="1"/>
    <s v="2021-01"/>
    <s v="2021-01"/>
    <x v="4"/>
    <n v="35000"/>
    <n v="160000"/>
  </r>
  <r>
    <s v="2021-01-08"/>
    <s v="S08"/>
    <s v="006"/>
    <s v="已离场"/>
    <x v="3"/>
    <s v="散台"/>
    <m/>
    <s v="宴请"/>
    <m/>
    <s v="17585203551"/>
    <x v="5"/>
    <s v="国际部"/>
    <x v="4"/>
    <s v="国际李景松"/>
    <s v="宴请"/>
    <m/>
    <m/>
    <s v=" 20:53"/>
    <s v=" 23:12"/>
    <s v="2小时19分"/>
    <s v="0"/>
    <m/>
    <m/>
    <m/>
    <m/>
    <n v="0"/>
    <n v="0"/>
    <n v="0"/>
    <m/>
    <s v="20"/>
    <m/>
    <m/>
    <s v="388"/>
    <n v="408"/>
    <s v="408"/>
    <s v="408"/>
    <m/>
    <m/>
    <m/>
    <s v="20"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08006"/>
    <n v="0"/>
    <n v="0"/>
    <n v="20"/>
    <n v="20"/>
    <n v="0"/>
    <n v="20"/>
    <n v="0"/>
    <x v="1"/>
    <s v="2021-01"/>
    <s v="2021-01"/>
    <x v="4"/>
    <n v="35000"/>
    <n v="160000"/>
  </r>
  <r>
    <s v="2021-01-08"/>
    <s v="S09"/>
    <s v="043"/>
    <s v="已离场"/>
    <x v="3"/>
    <s v="散台"/>
    <m/>
    <s v="宴请"/>
    <m/>
    <s v="17774354947"/>
    <x v="23"/>
    <s v="销售经理"/>
    <x v="3"/>
    <s v="八部王俊杰"/>
    <s v="宴请"/>
    <m/>
    <m/>
    <s v=" 22:14"/>
    <s v=" 01:52"/>
    <s v="3小时38分"/>
    <s v="0"/>
    <m/>
    <m/>
    <m/>
    <m/>
    <n v="0"/>
    <n v="0"/>
    <n v="0"/>
    <m/>
    <m/>
    <s v="48"/>
    <m/>
    <s v="388"/>
    <n v="436"/>
    <s v="436"/>
    <s v="436"/>
    <s v="48"/>
    <m/>
    <m/>
    <m/>
    <m/>
    <m/>
    <n v="0"/>
    <m/>
    <n v="0"/>
    <n v="0"/>
    <n v="388"/>
    <n v="0"/>
    <n v="0"/>
    <m/>
    <n v="0"/>
    <m/>
    <m/>
    <n v="0"/>
    <s v="436"/>
    <m/>
    <s v="48"/>
    <s v="436"/>
    <m/>
    <s v="6"/>
    <s v="430"/>
    <s v="98.62"/>
    <m/>
    <m/>
    <m/>
    <m/>
    <m/>
    <m/>
    <m/>
    <m/>
    <m/>
    <m/>
    <m/>
    <m/>
    <n v="0"/>
    <m/>
    <m/>
    <m/>
    <m/>
    <m/>
    <m/>
    <m/>
    <m/>
    <m/>
    <n v="20210108043"/>
    <n v="0"/>
    <n v="0"/>
    <n v="48"/>
    <n v="48"/>
    <n v="0"/>
    <n v="48"/>
    <n v="0"/>
    <x v="1"/>
    <s v="2021-01"/>
    <s v="2021-01"/>
    <x v="3"/>
    <n v="50000"/>
    <n v="210000"/>
  </r>
  <r>
    <s v="2021-01-08"/>
    <s v="S10"/>
    <s v="023"/>
    <s v="已离场"/>
    <x v="3"/>
    <s v="散台"/>
    <m/>
    <s v="宴请"/>
    <m/>
    <s v="17585204825"/>
    <x v="120"/>
    <s v="服务员"/>
    <x v="5"/>
    <s v="运营-任磊"/>
    <s v="宴请"/>
    <m/>
    <m/>
    <s v=" 21:26"/>
    <s v=" 01:52"/>
    <s v="4小时26分"/>
    <s v="0"/>
    <m/>
    <m/>
    <m/>
    <m/>
    <n v="0"/>
    <n v="0"/>
    <n v="0"/>
    <s v="98"/>
    <m/>
    <s v="25"/>
    <m/>
    <s v="388"/>
    <n v="511"/>
    <s v="511"/>
    <s v="511"/>
    <s v="123"/>
    <m/>
    <m/>
    <m/>
    <m/>
    <m/>
    <n v="0"/>
    <m/>
    <n v="0"/>
    <n v="0"/>
    <n v="388"/>
    <n v="0"/>
    <n v="0"/>
    <m/>
    <n v="0"/>
    <m/>
    <m/>
    <n v="0"/>
    <s v="511"/>
    <m/>
    <s v="123"/>
    <s v="511"/>
    <m/>
    <s v="35"/>
    <s v="476"/>
    <s v="93.15"/>
    <m/>
    <m/>
    <m/>
    <m/>
    <m/>
    <m/>
    <m/>
    <m/>
    <m/>
    <m/>
    <m/>
    <m/>
    <n v="0"/>
    <m/>
    <m/>
    <m/>
    <m/>
    <m/>
    <s v="4"/>
    <m/>
    <m/>
    <m/>
    <n v="20210108023"/>
    <n v="0"/>
    <n v="0"/>
    <n v="123"/>
    <n v="123"/>
    <n v="0"/>
    <n v="123"/>
    <n v="0"/>
    <x v="1"/>
    <s v="2021-01"/>
    <s v="2021-01"/>
    <x v="5"/>
    <n v="0"/>
    <n v="35000"/>
  </r>
  <r>
    <s v="2021-01-08"/>
    <s v="S11"/>
    <s v="047"/>
    <s v="已离场"/>
    <x v="3"/>
    <s v="散台"/>
    <m/>
    <s v="宴请"/>
    <m/>
    <s v="18198224144"/>
    <x v="89"/>
    <s v="国际部"/>
    <x v="4"/>
    <s v="国际邓杰"/>
    <s v="宴请"/>
    <m/>
    <m/>
    <s v=" 22:34"/>
    <s v=" 01:52"/>
    <s v="3小时17分"/>
    <s v="0"/>
    <m/>
    <m/>
    <m/>
    <m/>
    <n v="0"/>
    <n v="0"/>
    <n v="0"/>
    <m/>
    <m/>
    <s v="25"/>
    <m/>
    <s v="388"/>
    <n v="413"/>
    <s v="413"/>
    <s v="413"/>
    <s v="25"/>
    <m/>
    <m/>
    <m/>
    <m/>
    <m/>
    <n v="0"/>
    <m/>
    <n v="0"/>
    <n v="0"/>
    <n v="388"/>
    <n v="0"/>
    <n v="0"/>
    <m/>
    <n v="0"/>
    <m/>
    <m/>
    <n v="0"/>
    <s v="413"/>
    <m/>
    <s v="25"/>
    <s v="413"/>
    <m/>
    <s v="6"/>
    <s v="407"/>
    <s v="98.55"/>
    <m/>
    <m/>
    <m/>
    <m/>
    <m/>
    <m/>
    <m/>
    <m/>
    <m/>
    <m/>
    <m/>
    <m/>
    <n v="0"/>
    <m/>
    <m/>
    <m/>
    <m/>
    <m/>
    <m/>
    <m/>
    <m/>
    <m/>
    <n v="20210108047"/>
    <n v="0"/>
    <n v="0"/>
    <n v="25"/>
    <n v="25"/>
    <n v="0"/>
    <n v="25"/>
    <n v="0"/>
    <x v="1"/>
    <s v="2021-01"/>
    <s v="2021-01"/>
    <x v="4"/>
    <n v="35000"/>
    <n v="160000"/>
  </r>
  <r>
    <s v="2021-01-08"/>
    <s v="V01"/>
    <s v="073"/>
    <s v="已离场"/>
    <x v="0"/>
    <s v="卡座"/>
    <m/>
    <s v="消费台"/>
    <s v="周超"/>
    <s v="15085722445"/>
    <x v="49"/>
    <s v="销售经理"/>
    <x v="15"/>
    <s v="一部赵双"/>
    <m/>
    <m/>
    <m/>
    <s v=" 23:37"/>
    <s v=" 01:57"/>
    <s v="2小时19分"/>
    <s v="0"/>
    <m/>
    <m/>
    <s v="400"/>
    <s v="100"/>
    <n v="0"/>
    <n v="500"/>
    <n v="0"/>
    <s v="1560"/>
    <m/>
    <m/>
    <m/>
    <m/>
    <n v="1560"/>
    <s v="2060"/>
    <s v="2060"/>
    <s v="1860"/>
    <s v="200"/>
    <m/>
    <m/>
    <m/>
    <m/>
    <n v="0"/>
    <m/>
    <n v="0"/>
    <n v="0"/>
    <n v="0"/>
    <n v="0"/>
    <n v="0"/>
    <m/>
    <n v="0"/>
    <m/>
    <m/>
    <n v="0"/>
    <s v="2060"/>
    <s v="60"/>
    <s v="1500"/>
    <s v="1500"/>
    <m/>
    <s v="190"/>
    <s v="1870"/>
    <s v="90.78"/>
    <m/>
    <m/>
    <m/>
    <m/>
    <m/>
    <m/>
    <m/>
    <m/>
    <m/>
    <m/>
    <m/>
    <m/>
    <n v="0"/>
    <m/>
    <m/>
    <m/>
    <m/>
    <m/>
    <s v="3"/>
    <m/>
    <m/>
    <m/>
    <n v="20210108073"/>
    <n v="0"/>
    <n v="60"/>
    <n v="1500"/>
    <n v="1560"/>
    <n v="500"/>
    <n v="2060"/>
    <n v="0"/>
    <x v="1"/>
    <s v="2021-01"/>
    <s v="2021-01"/>
    <x v="15"/>
    <n v="60000"/>
    <n v="210000"/>
  </r>
  <r>
    <s v="2021-01-08"/>
    <s v="V05"/>
    <s v="040"/>
    <s v="已离场"/>
    <x v="0"/>
    <s v="卡座"/>
    <m/>
    <s v="消费台"/>
    <s v="锁真胜"/>
    <s v="15519897520"/>
    <x v="47"/>
    <s v="销售副总"/>
    <x v="7"/>
    <s v="九部王亚轩"/>
    <m/>
    <m/>
    <m/>
    <s v=" 21:57"/>
    <s v=" 01:57"/>
    <s v="4小时0分"/>
    <s v="0"/>
    <m/>
    <m/>
    <m/>
    <s v="100"/>
    <n v="0"/>
    <n v="100"/>
    <n v="0"/>
    <s v="2168"/>
    <s v="40"/>
    <m/>
    <s v="100"/>
    <m/>
    <n v="2308"/>
    <s v="2408"/>
    <s v="2408"/>
    <s v="808"/>
    <s v="420"/>
    <m/>
    <m/>
    <m/>
    <m/>
    <n v="0"/>
    <m/>
    <n v="0"/>
    <n v="0"/>
    <n v="0"/>
    <n v="0"/>
    <n v="0"/>
    <m/>
    <n v="0"/>
    <m/>
    <s v="1180"/>
    <n v="0"/>
    <s v="2408"/>
    <m/>
    <s v="2308"/>
    <s v="2308"/>
    <s v="1180"/>
    <s v="263"/>
    <s v="2145"/>
    <s v="89.08"/>
    <m/>
    <m/>
    <m/>
    <s v="1200"/>
    <m/>
    <s v="580"/>
    <m/>
    <m/>
    <m/>
    <m/>
    <m/>
    <m/>
    <n v="0"/>
    <m/>
    <m/>
    <m/>
    <m/>
    <m/>
    <m/>
    <m/>
    <s v="1"/>
    <m/>
    <n v="20210108040"/>
    <n v="25"/>
    <n v="0"/>
    <n v="2283"/>
    <n v="2308"/>
    <n v="100"/>
    <n v="2408"/>
    <n v="0"/>
    <x v="1"/>
    <s v="2021-01"/>
    <s v="2021-01"/>
    <x v="7"/>
    <n v="40000"/>
    <n v="200000"/>
  </r>
  <r>
    <s v="2021-01-08"/>
    <s v="V06"/>
    <s v="091"/>
    <s v="已离场"/>
    <x v="0"/>
    <s v="卡座"/>
    <m/>
    <s v="宴请+消费"/>
    <m/>
    <s v="18216606232"/>
    <x v="93"/>
    <s v="销售经理"/>
    <x v="10"/>
    <s v="二部陆庆超"/>
    <s v="宴请+消费"/>
    <m/>
    <m/>
    <s v=" 00:36"/>
    <s v=" 01:56"/>
    <s v="1小时19分"/>
    <s v="0"/>
    <m/>
    <m/>
    <m/>
    <s v="100"/>
    <n v="0"/>
    <n v="100"/>
    <n v="0"/>
    <s v="398"/>
    <m/>
    <m/>
    <m/>
    <s v="388"/>
    <n v="786"/>
    <s v="886"/>
    <s v="886"/>
    <s v="498"/>
    <m/>
    <m/>
    <m/>
    <m/>
    <m/>
    <n v="0"/>
    <m/>
    <n v="0"/>
    <n v="0"/>
    <n v="388"/>
    <n v="0"/>
    <n v="0"/>
    <m/>
    <n v="0"/>
    <m/>
    <m/>
    <n v="0"/>
    <s v="886"/>
    <m/>
    <s v="398"/>
    <s v="786"/>
    <m/>
    <s v="145"/>
    <s v="741"/>
    <s v="83.63"/>
    <m/>
    <m/>
    <m/>
    <m/>
    <m/>
    <m/>
    <m/>
    <m/>
    <m/>
    <m/>
    <m/>
    <m/>
    <n v="0"/>
    <m/>
    <m/>
    <m/>
    <m/>
    <m/>
    <m/>
    <m/>
    <m/>
    <m/>
    <n v="20210108091"/>
    <n v="0"/>
    <n v="0"/>
    <n v="398"/>
    <n v="398"/>
    <n v="100"/>
    <n v="498"/>
    <n v="0"/>
    <x v="1"/>
    <s v="2021-01"/>
    <s v="2021-01"/>
    <x v="10"/>
    <n v="60000"/>
    <n v="250000"/>
  </r>
  <r>
    <s v="2021-01-08"/>
    <s v="V07"/>
    <s v="088"/>
    <s v="已离场"/>
    <x v="0"/>
    <s v="卡座"/>
    <m/>
    <s v="自来客"/>
    <m/>
    <s v="15519885839"/>
    <x v="0"/>
    <s v="自来客"/>
    <x v="0"/>
    <s v="自来客"/>
    <s v="邢娟"/>
    <m/>
    <m/>
    <s v=" 00:23"/>
    <s v=" 01:54"/>
    <s v="1小时31分"/>
    <s v="0"/>
    <m/>
    <m/>
    <m/>
    <s v="100"/>
    <n v="0"/>
    <n v="100"/>
    <n v="0"/>
    <s v="700"/>
    <s v="20"/>
    <s v="25"/>
    <m/>
    <m/>
    <n v="745"/>
    <s v="845"/>
    <s v="845"/>
    <s v="845"/>
    <m/>
    <m/>
    <m/>
    <m/>
    <m/>
    <n v="0"/>
    <m/>
    <n v="0"/>
    <n v="0"/>
    <n v="0"/>
    <n v="0"/>
    <n v="0"/>
    <m/>
    <n v="0"/>
    <m/>
    <m/>
    <n v="0"/>
    <s v="845"/>
    <m/>
    <s v="745"/>
    <s v="745"/>
    <m/>
    <s v="160"/>
    <s v="685"/>
    <s v="81.07"/>
    <m/>
    <m/>
    <m/>
    <m/>
    <m/>
    <m/>
    <m/>
    <m/>
    <m/>
    <m/>
    <m/>
    <m/>
    <n v="0"/>
    <m/>
    <m/>
    <m/>
    <m/>
    <m/>
    <m/>
    <m/>
    <m/>
    <m/>
    <n v="20210108088"/>
    <n v="0"/>
    <n v="0"/>
    <n v="745"/>
    <n v="745"/>
    <n v="100"/>
    <n v="845"/>
    <n v="0"/>
    <x v="1"/>
    <s v="2021-01"/>
    <s v="2021-01"/>
    <x v="0"/>
    <n v="0"/>
    <n v="0"/>
  </r>
  <r>
    <s v="2021-01-08"/>
    <s v="V09"/>
    <s v="012"/>
    <s v="已离场"/>
    <x v="0"/>
    <s v="卡座"/>
    <m/>
    <s v="消费台"/>
    <m/>
    <s v="18152714731"/>
    <x v="44"/>
    <s v="国际部"/>
    <x v="4"/>
    <s v="国际李义"/>
    <s v="取酒"/>
    <m/>
    <m/>
    <s v=" 21:16"/>
    <s v=" 01:53"/>
    <s v="4小时37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00"/>
    <m/>
    <m/>
    <m/>
    <m/>
    <m/>
    <m/>
    <m/>
    <m/>
    <m/>
    <m/>
    <m/>
    <m/>
    <m/>
    <m/>
    <n v="0"/>
    <m/>
    <m/>
    <m/>
    <m/>
    <m/>
    <s v="9"/>
    <m/>
    <s v="22"/>
    <m/>
    <n v="20210108012"/>
    <n v="0"/>
    <n v="0"/>
    <n v="0"/>
    <n v="0"/>
    <n v="100"/>
    <n v="100"/>
    <n v="0"/>
    <x v="1"/>
    <s v="2021-01"/>
    <s v="2021-01"/>
    <x v="4"/>
    <n v="35000"/>
    <n v="160000"/>
  </r>
  <r>
    <s v="2021-01-08"/>
    <s v="V10"/>
    <s v="026"/>
    <s v="已离场"/>
    <x v="0"/>
    <s v="卡座"/>
    <m/>
    <s v="商家卡"/>
    <s v="王帅"/>
    <s v="15121734560"/>
    <x v="86"/>
    <s v="市场部"/>
    <x v="16"/>
    <s v="市场部李丽"/>
    <s v="商家卡"/>
    <m/>
    <m/>
    <s v=" 21:30"/>
    <s v=" 01:12"/>
    <s v="3小时41分"/>
    <s v="0"/>
    <m/>
    <m/>
    <m/>
    <s v="100"/>
    <n v="0"/>
    <n v="100"/>
    <n v="0"/>
    <s v="3150"/>
    <m/>
    <m/>
    <m/>
    <m/>
    <n v="3150"/>
    <s v="3250"/>
    <s v="3250"/>
    <s v="250"/>
    <m/>
    <m/>
    <m/>
    <m/>
    <m/>
    <n v="0"/>
    <m/>
    <n v="0"/>
    <n v="0"/>
    <n v="0"/>
    <n v="0"/>
    <n v="0"/>
    <m/>
    <n v="0"/>
    <m/>
    <s v="3000"/>
    <n v="0"/>
    <s v="3250"/>
    <s v="50"/>
    <s v="3100"/>
    <s v="3100"/>
    <s v="3000"/>
    <s v="307"/>
    <s v="2943"/>
    <s v="90.55"/>
    <m/>
    <s v="3000"/>
    <m/>
    <m/>
    <m/>
    <s v="780"/>
    <s v="86"/>
    <s v=",市场刘鑫"/>
    <m/>
    <m/>
    <m/>
    <m/>
    <n v="0"/>
    <m/>
    <m/>
    <m/>
    <m/>
    <m/>
    <s v="5"/>
    <m/>
    <m/>
    <m/>
    <n v="20210108026"/>
    <n v="0"/>
    <n v="50"/>
    <n v="3100"/>
    <n v="3150"/>
    <n v="100"/>
    <n v="3250"/>
    <n v="0"/>
    <x v="1"/>
    <s v="2021-01"/>
    <s v="2021-01"/>
    <x v="16"/>
    <n v="20000"/>
    <n v="60000"/>
  </r>
  <r>
    <s v="2021-01-08"/>
    <s v="V11"/>
    <s v="048"/>
    <s v="已离场"/>
    <x v="0"/>
    <s v="卡座"/>
    <m/>
    <s v="宴请"/>
    <m/>
    <s v="18286892277"/>
    <x v="36"/>
    <s v="销售经理"/>
    <x v="14"/>
    <s v="七部王涛"/>
    <s v="宴请"/>
    <m/>
    <m/>
    <s v=" 22:37"/>
    <s v=" 01:49"/>
    <s v="3小时12分"/>
    <s v="0"/>
    <m/>
    <m/>
    <m/>
    <s v="100"/>
    <n v="0"/>
    <n v="100"/>
    <n v="0"/>
    <s v="100"/>
    <m/>
    <m/>
    <m/>
    <m/>
    <n v="100"/>
    <s v="200"/>
    <s v="200"/>
    <m/>
    <s v="200"/>
    <m/>
    <m/>
    <m/>
    <m/>
    <n v="0"/>
    <m/>
    <n v="0"/>
    <n v="0"/>
    <n v="0"/>
    <n v="0"/>
    <n v="0"/>
    <m/>
    <n v="0"/>
    <m/>
    <m/>
    <n v="0"/>
    <s v="200"/>
    <m/>
    <s v="100"/>
    <s v="100"/>
    <m/>
    <s v="109"/>
    <s v="91"/>
    <s v="45.50"/>
    <m/>
    <m/>
    <m/>
    <m/>
    <m/>
    <m/>
    <m/>
    <m/>
    <m/>
    <m/>
    <m/>
    <m/>
    <n v="0"/>
    <m/>
    <m/>
    <m/>
    <m/>
    <m/>
    <m/>
    <m/>
    <s v="22"/>
    <m/>
    <n v="20210108048"/>
    <n v="0"/>
    <n v="0"/>
    <n v="100"/>
    <n v="100"/>
    <n v="100"/>
    <n v="200"/>
    <n v="0"/>
    <x v="1"/>
    <s v="2021-01"/>
    <s v="2021-01"/>
    <x v="14"/>
    <n v="60000"/>
    <n v="300000"/>
  </r>
  <r>
    <s v="2021-01-08"/>
    <s v="V12"/>
    <s v="045"/>
    <s v="已离场"/>
    <x v="0"/>
    <s v="卡座"/>
    <m/>
    <s v="宴请"/>
    <m/>
    <m/>
    <x v="86"/>
    <s v="市场部"/>
    <x v="16"/>
    <s v="市场部李丽"/>
    <s v="宴请"/>
    <m/>
    <m/>
    <s v=" 22:25"/>
    <s v=" 01:10"/>
    <s v="2小时45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37"/>
    <s v="351"/>
    <s v="71.93"/>
    <m/>
    <m/>
    <m/>
    <m/>
    <m/>
    <m/>
    <m/>
    <m/>
    <m/>
    <m/>
    <m/>
    <m/>
    <n v="0"/>
    <m/>
    <m/>
    <m/>
    <m/>
    <m/>
    <s v="26"/>
    <m/>
    <s v="43"/>
    <m/>
    <n v="20210108045"/>
    <n v="0"/>
    <n v="0"/>
    <n v="0"/>
    <n v="0"/>
    <n v="100"/>
    <n v="100"/>
    <n v="0"/>
    <x v="1"/>
    <s v="2021-01"/>
    <s v="2021-01"/>
    <x v="16"/>
    <n v="20000"/>
    <n v="60000"/>
  </r>
  <r>
    <s v="2021-01-08"/>
    <s v="V12"/>
    <s v="004"/>
    <s v="已离场"/>
    <x v="0"/>
    <s v="卡座"/>
    <m/>
    <s v="消费台"/>
    <m/>
    <s v="18984405059"/>
    <x v="0"/>
    <s v="自来客"/>
    <x v="0"/>
    <s v="自来客"/>
    <s v="杨秋冬"/>
    <m/>
    <m/>
    <s v=" 20:38"/>
    <s v=" 21:48"/>
    <s v="1小时10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00"/>
    <m/>
    <m/>
    <m/>
    <m/>
    <m/>
    <m/>
    <m/>
    <m/>
    <m/>
    <m/>
    <m/>
    <m/>
    <m/>
    <m/>
    <n v="0"/>
    <m/>
    <m/>
    <m/>
    <m/>
    <m/>
    <m/>
    <m/>
    <m/>
    <m/>
    <n v="20210108004"/>
    <n v="0"/>
    <n v="0"/>
    <n v="0"/>
    <n v="0"/>
    <n v="100"/>
    <n v="100"/>
    <n v="0"/>
    <x v="1"/>
    <s v="2021-01"/>
    <s v="2021-01"/>
    <x v="0"/>
    <n v="0"/>
    <n v="0"/>
  </r>
  <r>
    <s v="2021-01-08"/>
    <s v="V13"/>
    <s v="081"/>
    <s v="已离场"/>
    <x v="0"/>
    <s v="卡座"/>
    <m/>
    <s v="宴请"/>
    <m/>
    <s v="15599535551"/>
    <x v="30"/>
    <s v="销售副总"/>
    <x v="11"/>
    <s v="五部陈永勇"/>
    <s v="宴请"/>
    <m/>
    <m/>
    <s v=" 23:57"/>
    <s v=" 01:54"/>
    <s v="1小时56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38"/>
    <s v="370"/>
    <s v="72.83"/>
    <m/>
    <m/>
    <m/>
    <m/>
    <m/>
    <m/>
    <m/>
    <m/>
    <m/>
    <m/>
    <m/>
    <m/>
    <n v="0"/>
    <m/>
    <m/>
    <m/>
    <m/>
    <m/>
    <s v="34"/>
    <m/>
    <s v="17"/>
    <m/>
    <n v="20210108081"/>
    <n v="0"/>
    <n v="0"/>
    <n v="20"/>
    <n v="20"/>
    <n v="100"/>
    <n v="120"/>
    <n v="0"/>
    <x v="1"/>
    <s v="2021-01"/>
    <s v="2021-01"/>
    <x v="11"/>
    <n v="30000"/>
    <n v="200000"/>
  </r>
  <r>
    <s v="2021-01-08"/>
    <s v="V13"/>
    <s v="036"/>
    <s v="已离场"/>
    <x v="0"/>
    <s v="卡座"/>
    <m/>
    <s v="消费台"/>
    <s v="运营聂国庆"/>
    <s v="17585185343"/>
    <x v="117"/>
    <s v="国际部"/>
    <x v="4"/>
    <s v="国际孙启鹏"/>
    <m/>
    <m/>
    <m/>
    <s v=" 21:51"/>
    <s v=" 23:26"/>
    <s v="1小时35分"/>
    <s v="0"/>
    <m/>
    <m/>
    <m/>
    <s v="100"/>
    <n v="0"/>
    <n v="100"/>
    <n v="0"/>
    <s v="788"/>
    <m/>
    <m/>
    <m/>
    <m/>
    <n v="788"/>
    <s v="888"/>
    <s v="888"/>
    <s v="888"/>
    <m/>
    <m/>
    <m/>
    <m/>
    <m/>
    <n v="0"/>
    <m/>
    <n v="0"/>
    <n v="0"/>
    <n v="0"/>
    <n v="0"/>
    <n v="0"/>
    <m/>
    <n v="0"/>
    <m/>
    <m/>
    <n v="0"/>
    <s v="888"/>
    <m/>
    <s v="788"/>
    <s v="788"/>
    <m/>
    <s v="122"/>
    <s v="766"/>
    <s v="86.26"/>
    <m/>
    <m/>
    <m/>
    <m/>
    <m/>
    <m/>
    <m/>
    <m/>
    <m/>
    <m/>
    <m/>
    <m/>
    <n v="0"/>
    <m/>
    <m/>
    <m/>
    <m/>
    <m/>
    <m/>
    <m/>
    <m/>
    <m/>
    <n v="20210108036"/>
    <n v="0"/>
    <n v="0"/>
    <n v="788"/>
    <n v="788"/>
    <n v="100"/>
    <n v="888"/>
    <n v="0"/>
    <x v="1"/>
    <s v="2021-01"/>
    <s v="2021-01"/>
    <x v="4"/>
    <n v="35000"/>
    <n v="160000"/>
  </r>
  <r>
    <s v="2021-01-08"/>
    <s v="V16"/>
    <s v="090"/>
    <s v="已离场"/>
    <x v="0"/>
    <s v="卡座"/>
    <m/>
    <s v="宴请"/>
    <m/>
    <s v="14776260321"/>
    <x v="49"/>
    <s v="销售经理"/>
    <x v="15"/>
    <s v="一部赵双"/>
    <s v="宴请"/>
    <m/>
    <m/>
    <s v=" 00:33"/>
    <s v=" 01:53"/>
    <s v="1小时19分"/>
    <s v="0"/>
    <m/>
    <m/>
    <m/>
    <s v="100"/>
    <n v="0"/>
    <n v="100"/>
    <n v="0"/>
    <s v="398"/>
    <s v="20"/>
    <m/>
    <m/>
    <s v="388"/>
    <n v="806"/>
    <s v="906"/>
    <s v="906"/>
    <s v="518"/>
    <m/>
    <m/>
    <m/>
    <m/>
    <m/>
    <n v="0"/>
    <m/>
    <n v="0"/>
    <n v="0"/>
    <n v="388"/>
    <n v="0"/>
    <n v="0"/>
    <m/>
    <n v="0"/>
    <m/>
    <m/>
    <n v="0"/>
    <s v="906"/>
    <m/>
    <s v="418"/>
    <s v="806"/>
    <m/>
    <s v="146"/>
    <s v="760"/>
    <s v="83.89"/>
    <m/>
    <m/>
    <m/>
    <m/>
    <m/>
    <m/>
    <m/>
    <m/>
    <m/>
    <m/>
    <m/>
    <m/>
    <n v="0"/>
    <m/>
    <m/>
    <m/>
    <m/>
    <m/>
    <m/>
    <m/>
    <m/>
    <m/>
    <n v="20210108090"/>
    <n v="0"/>
    <n v="0"/>
    <n v="418"/>
    <n v="418"/>
    <n v="100"/>
    <n v="518"/>
    <n v="0"/>
    <x v="1"/>
    <s v="2021-01"/>
    <s v="2021-01"/>
    <x v="15"/>
    <n v="60000"/>
    <n v="210000"/>
  </r>
  <r>
    <s v="2021-01-08"/>
    <s v="V17"/>
    <s v="083"/>
    <s v="已离场"/>
    <x v="0"/>
    <s v="卡座"/>
    <m/>
    <s v="消费台"/>
    <s v="张迪"/>
    <s v="18688870305"/>
    <x v="29"/>
    <s v="国际部"/>
    <x v="4"/>
    <s v="国际王正忠"/>
    <m/>
    <m/>
    <m/>
    <s v=" 00:10"/>
    <s v=" 02:11"/>
    <s v="2小时1分"/>
    <s v="0"/>
    <s v="400"/>
    <m/>
    <s v="200"/>
    <s v="100"/>
    <n v="0"/>
    <n v="700"/>
    <n v="0"/>
    <s v="2020"/>
    <s v="20"/>
    <m/>
    <s v="500"/>
    <m/>
    <n v="2540"/>
    <s v="3240"/>
    <s v="3240"/>
    <s v="260"/>
    <s v="1020"/>
    <m/>
    <m/>
    <m/>
    <m/>
    <n v="0"/>
    <m/>
    <n v="0"/>
    <n v="0"/>
    <n v="0"/>
    <n v="780"/>
    <n v="0"/>
    <m/>
    <n v="0"/>
    <m/>
    <s v="1180"/>
    <n v="0"/>
    <s v="3240"/>
    <s v="30"/>
    <s v="1760"/>
    <s v="2510"/>
    <s v="1180"/>
    <s v="758"/>
    <s v="2482"/>
    <s v="76.60"/>
    <s v="1180"/>
    <m/>
    <m/>
    <m/>
    <m/>
    <s v="580"/>
    <m/>
    <m/>
    <m/>
    <m/>
    <m/>
    <m/>
    <n v="0"/>
    <m/>
    <m/>
    <m/>
    <m/>
    <m/>
    <m/>
    <m/>
    <s v="4"/>
    <m/>
    <n v="20210108083"/>
    <n v="125"/>
    <n v="0"/>
    <n v="1635"/>
    <n v="1760"/>
    <n v="700"/>
    <n v="2460"/>
    <n v="0"/>
    <x v="1"/>
    <s v="2021-01"/>
    <s v="2021-01"/>
    <x v="4"/>
    <n v="35000"/>
    <n v="160000"/>
  </r>
  <r>
    <s v="2021-01-08"/>
    <s v="V17"/>
    <s v="034"/>
    <s v="已离场"/>
    <x v="0"/>
    <s v="卡座"/>
    <m/>
    <s v="消费台"/>
    <s v="令狐冲"/>
    <s v="15599533599"/>
    <x v="36"/>
    <s v="销售经理"/>
    <x v="14"/>
    <s v="七部王涛"/>
    <m/>
    <m/>
    <m/>
    <s v=" 21:40"/>
    <s v=" 23:23"/>
    <s v="1小时42分"/>
    <s v="0"/>
    <m/>
    <m/>
    <m/>
    <s v="100"/>
    <n v="0"/>
    <n v="100"/>
    <n v="0"/>
    <s v="150"/>
    <m/>
    <s v="134"/>
    <s v="100"/>
    <m/>
    <n v="384"/>
    <s v="484"/>
    <s v="484"/>
    <s v="384"/>
    <s v="100"/>
    <m/>
    <m/>
    <m/>
    <m/>
    <n v="0"/>
    <m/>
    <n v="0"/>
    <n v="0"/>
    <n v="0"/>
    <n v="0"/>
    <n v="0"/>
    <m/>
    <n v="0"/>
    <m/>
    <m/>
    <n v="0"/>
    <s v="484"/>
    <m/>
    <s v="384"/>
    <s v="384"/>
    <m/>
    <s v="122"/>
    <s v="362"/>
    <s v="74.79"/>
    <m/>
    <m/>
    <m/>
    <m/>
    <m/>
    <m/>
    <m/>
    <m/>
    <m/>
    <m/>
    <m/>
    <m/>
    <n v="0"/>
    <m/>
    <m/>
    <m/>
    <m/>
    <m/>
    <s v="1"/>
    <m/>
    <s v="12"/>
    <m/>
    <n v="20210108034"/>
    <n v="25"/>
    <n v="0"/>
    <n v="359"/>
    <n v="384"/>
    <n v="100"/>
    <n v="484"/>
    <n v="0"/>
    <x v="1"/>
    <s v="2021-01"/>
    <s v="2021-01"/>
    <x v="14"/>
    <n v="60000"/>
    <n v="300000"/>
  </r>
  <r>
    <s v="2021-01-08"/>
    <s v="V18"/>
    <s v="028"/>
    <s v="已离场"/>
    <x v="0"/>
    <s v="卡座"/>
    <m/>
    <s v="消费台"/>
    <s v="韩总"/>
    <s v="18286059077"/>
    <x v="36"/>
    <s v="销售经理"/>
    <x v="14"/>
    <s v="七部王涛"/>
    <m/>
    <m/>
    <m/>
    <s v=" 21:35"/>
    <s v=" 00:12"/>
    <s v="2小时37分"/>
    <s v="0"/>
    <m/>
    <m/>
    <s v="200"/>
    <s v="100"/>
    <n v="0"/>
    <n v="300"/>
    <n v="0"/>
    <s v="1200"/>
    <s v="20"/>
    <m/>
    <m/>
    <m/>
    <n v="1220"/>
    <s v="1520"/>
    <s v="1520"/>
    <s v="320"/>
    <m/>
    <m/>
    <m/>
    <m/>
    <m/>
    <n v="0"/>
    <m/>
    <n v="0"/>
    <n v="0"/>
    <n v="0"/>
    <n v="0"/>
    <n v="0"/>
    <m/>
    <n v="0"/>
    <m/>
    <s v="1200"/>
    <n v="0"/>
    <s v="1520"/>
    <m/>
    <s v="1220"/>
    <s v="1220"/>
    <s v="1200"/>
    <s v="228"/>
    <s v="1292"/>
    <s v="85"/>
    <s v="1200"/>
    <m/>
    <m/>
    <m/>
    <m/>
    <s v="580"/>
    <m/>
    <m/>
    <m/>
    <m/>
    <m/>
    <m/>
    <n v="0"/>
    <m/>
    <m/>
    <m/>
    <m/>
    <m/>
    <m/>
    <m/>
    <s v="8"/>
    <m/>
    <n v="20210108028"/>
    <n v="0"/>
    <n v="0"/>
    <n v="1220"/>
    <n v="1220"/>
    <n v="300"/>
    <n v="1520"/>
    <n v="0"/>
    <x v="1"/>
    <s v="2021-01"/>
    <s v="2021-01"/>
    <x v="14"/>
    <n v="60000"/>
    <n v="300000"/>
  </r>
  <r>
    <s v="2021-01-08"/>
    <s v="V19"/>
    <s v="080"/>
    <s v="已离场"/>
    <x v="0"/>
    <s v="卡座"/>
    <s v="K22"/>
    <s v="宴请"/>
    <m/>
    <s v="18212966370"/>
    <x v="44"/>
    <s v="国际部"/>
    <x v="4"/>
    <s v="国际李义"/>
    <s v="宴请"/>
    <m/>
    <m/>
    <s v=" 23:55"/>
    <s v=" 01:11"/>
    <s v="1小时16分"/>
    <s v="0"/>
    <s v="5"/>
    <m/>
    <m/>
    <s v="100"/>
    <n v="0"/>
    <n v="105"/>
    <n v="0"/>
    <m/>
    <s v="20"/>
    <s v="25"/>
    <m/>
    <s v="388"/>
    <n v="433"/>
    <s v="538"/>
    <s v="538"/>
    <s v="150"/>
    <m/>
    <m/>
    <m/>
    <m/>
    <m/>
    <n v="0"/>
    <m/>
    <n v="0"/>
    <n v="0"/>
    <n v="388"/>
    <n v="0"/>
    <n v="0"/>
    <m/>
    <n v="0"/>
    <m/>
    <m/>
    <n v="0"/>
    <s v="538"/>
    <m/>
    <s v="45"/>
    <s v="433"/>
    <m/>
    <s v="143"/>
    <s v="395"/>
    <s v="73.42"/>
    <m/>
    <m/>
    <m/>
    <m/>
    <m/>
    <m/>
    <m/>
    <m/>
    <m/>
    <m/>
    <m/>
    <m/>
    <n v="0"/>
    <m/>
    <m/>
    <m/>
    <m/>
    <m/>
    <m/>
    <m/>
    <m/>
    <m/>
    <n v="20210108080"/>
    <n v="0"/>
    <n v="0"/>
    <n v="45"/>
    <n v="45"/>
    <n v="105"/>
    <n v="150"/>
    <n v="0"/>
    <x v="1"/>
    <s v="2021-01"/>
    <s v="2021-01"/>
    <x v="4"/>
    <n v="35000"/>
    <n v="160000"/>
  </r>
  <r>
    <s v="2021-01-08"/>
    <s v="V19"/>
    <s v="027"/>
    <s v="已离场"/>
    <x v="0"/>
    <s v="卡座"/>
    <m/>
    <s v="宴请"/>
    <m/>
    <s v="18386127566"/>
    <x v="1"/>
    <s v="收银主管"/>
    <x v="1"/>
    <s v="彭刚"/>
    <s v="宴请"/>
    <m/>
    <m/>
    <s v=" 21:31"/>
    <s v=" 23:48"/>
    <s v="2小时17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31"/>
    <s v="357"/>
    <s v="73.16"/>
    <m/>
    <m/>
    <m/>
    <m/>
    <m/>
    <m/>
    <m/>
    <m/>
    <m/>
    <m/>
    <m/>
    <m/>
    <n v="0"/>
    <m/>
    <m/>
    <m/>
    <m/>
    <m/>
    <m/>
    <m/>
    <m/>
    <m/>
    <n v="20210108027"/>
    <n v="0"/>
    <n v="0"/>
    <n v="0"/>
    <n v="0"/>
    <n v="100"/>
    <n v="100"/>
    <n v="0"/>
    <x v="1"/>
    <s v="2021-01"/>
    <s v="2021-01"/>
    <x v="1"/>
    <n v="0"/>
    <n v="18000"/>
  </r>
  <r>
    <s v="2021-01-08"/>
    <s v="V20"/>
    <s v="005"/>
    <s v="已离场"/>
    <x v="0"/>
    <s v="卡座"/>
    <s v="V22(联)"/>
    <s v="消费台"/>
    <s v="文移恒"/>
    <s v="18084128900"/>
    <x v="61"/>
    <s v="销售经理"/>
    <x v="15"/>
    <s v="一部李成"/>
    <s v="帝王"/>
    <m/>
    <m/>
    <s v=" 20:44"/>
    <s v=" 01:53"/>
    <s v="5小时8分"/>
    <s v="0"/>
    <s v="300"/>
    <m/>
    <s v="400"/>
    <s v="300"/>
    <n v="0"/>
    <n v="1000"/>
    <n v="0"/>
    <s v="5120"/>
    <s v="60"/>
    <m/>
    <m/>
    <m/>
    <n v="5180"/>
    <s v="6180"/>
    <s v="6180"/>
    <s v="400"/>
    <s v="300"/>
    <m/>
    <m/>
    <m/>
    <m/>
    <n v="0"/>
    <m/>
    <n v="0"/>
    <n v="0"/>
    <n v="0"/>
    <n v="0"/>
    <n v="0"/>
    <m/>
    <n v="0"/>
    <m/>
    <s v="5480"/>
    <n v="0"/>
    <s v="6180"/>
    <s v="200"/>
    <s v="4980"/>
    <s v="4980"/>
    <s v="5180"/>
    <s v="1057"/>
    <s v="5123"/>
    <s v="82.90"/>
    <m/>
    <m/>
    <m/>
    <m/>
    <m/>
    <m/>
    <m/>
    <m/>
    <m/>
    <m/>
    <m/>
    <m/>
    <n v="0"/>
    <m/>
    <m/>
    <m/>
    <m/>
    <m/>
    <s v="46"/>
    <m/>
    <s v="96"/>
    <m/>
    <n v="20210108005"/>
    <n v="0"/>
    <n v="200"/>
    <n v="4980"/>
    <n v="5180"/>
    <n v="1000"/>
    <n v="6180"/>
    <n v="0"/>
    <x v="1"/>
    <s v="2021-01"/>
    <s v="2021-01"/>
    <x v="15"/>
    <n v="60000"/>
    <n v="210000"/>
  </r>
  <r>
    <s v="2021-01-08"/>
    <s v="V25"/>
    <s v="072"/>
    <s v="已离场"/>
    <x v="0"/>
    <s v="卡座"/>
    <s v="V26(联)"/>
    <s v="消费台"/>
    <s v="李涛"/>
    <s v="15985598559"/>
    <x v="81"/>
    <s v="销售副总"/>
    <x v="2"/>
    <s v="六部许鹏"/>
    <m/>
    <m/>
    <m/>
    <s v=" 23:33"/>
    <s v=" 01:38"/>
    <s v="2小时4分"/>
    <s v="0"/>
    <s v="40"/>
    <m/>
    <s v="400"/>
    <s v="300"/>
    <n v="0"/>
    <n v="740"/>
    <n v="0"/>
    <m/>
    <s v="20"/>
    <m/>
    <m/>
    <m/>
    <n v="20"/>
    <s v="760"/>
    <s v="760"/>
    <s v="720"/>
    <s v="40"/>
    <m/>
    <m/>
    <m/>
    <m/>
    <n v="0"/>
    <m/>
    <n v="0"/>
    <n v="0"/>
    <n v="0"/>
    <n v="0"/>
    <n v="0"/>
    <m/>
    <n v="0"/>
    <m/>
    <m/>
    <n v="0"/>
    <s v="760"/>
    <m/>
    <s v="20"/>
    <s v="20"/>
    <m/>
    <s v="361"/>
    <s v="399"/>
    <s v="52.50"/>
    <m/>
    <m/>
    <m/>
    <m/>
    <m/>
    <m/>
    <s v="280"/>
    <s v=",王秀军"/>
    <m/>
    <m/>
    <m/>
    <m/>
    <n v="0"/>
    <m/>
    <m/>
    <m/>
    <m/>
    <m/>
    <s v="59"/>
    <m/>
    <s v="85"/>
    <m/>
    <n v="20210108072"/>
    <n v="0"/>
    <n v="0"/>
    <n v="20"/>
    <n v="20"/>
    <n v="740"/>
    <n v="760"/>
    <n v="0"/>
    <x v="1"/>
    <s v="2021-01"/>
    <s v="2021-01"/>
    <x v="2"/>
    <n v="0"/>
    <n v="0"/>
  </r>
  <r>
    <s v="2021-01-08"/>
    <s v="古驰"/>
    <s v="089"/>
    <s v="已离场"/>
    <x v="2"/>
    <s v="包厢"/>
    <s v="V08"/>
    <s v="消费台"/>
    <s v="梁帅"/>
    <s v="17608587775"/>
    <x v="37"/>
    <s v="销售经理"/>
    <x v="14"/>
    <s v="七部邓懿娜"/>
    <m/>
    <m/>
    <m/>
    <s v=" 00:32"/>
    <s v=" 02:11"/>
    <s v="1小时38分"/>
    <s v="0"/>
    <m/>
    <m/>
    <m/>
    <s v="300"/>
    <n v="0"/>
    <n v="300"/>
    <n v="0"/>
    <s v="6980"/>
    <s v="40"/>
    <m/>
    <m/>
    <m/>
    <n v="7020"/>
    <s v="7320"/>
    <s v="7320"/>
    <s v="340"/>
    <m/>
    <m/>
    <m/>
    <m/>
    <m/>
    <n v="0"/>
    <m/>
    <n v="0"/>
    <n v="0"/>
    <n v="0"/>
    <n v="0"/>
    <n v="0"/>
    <m/>
    <n v="0"/>
    <m/>
    <s v="6980"/>
    <n v="0"/>
    <s v="7320"/>
    <s v="100"/>
    <s v="6920"/>
    <s v="6920"/>
    <s v="6980"/>
    <s v="2117"/>
    <s v="5203"/>
    <s v="71.08"/>
    <s v="1980"/>
    <s v="5000"/>
    <m/>
    <m/>
    <m/>
    <s v="4460"/>
    <m/>
    <m/>
    <m/>
    <m/>
    <m/>
    <m/>
    <n v="0"/>
    <m/>
    <m/>
    <m/>
    <m/>
    <m/>
    <m/>
    <m/>
    <s v="12"/>
    <m/>
    <n v="20210108089"/>
    <n v="0"/>
    <n v="100"/>
    <n v="6920"/>
    <n v="7020"/>
    <n v="300"/>
    <n v="7320"/>
    <n v="0"/>
    <x v="1"/>
    <s v="2021-01"/>
    <s v="2021-01"/>
    <x v="14"/>
    <n v="60000"/>
    <n v="300000"/>
  </r>
  <r>
    <s v="2021-01-08"/>
    <s v="外卖台"/>
    <s v="001"/>
    <s v="已离场"/>
    <x v="4"/>
    <s v="其他"/>
    <m/>
    <s v="消费台"/>
    <m/>
    <m/>
    <x v="16"/>
    <m/>
    <x v="12"/>
    <m/>
    <m/>
    <m/>
    <m/>
    <s v=" 18:52"/>
    <s v=" 02:14"/>
    <s v="7小时22分"/>
    <s v="0"/>
    <s v="400"/>
    <s v="20"/>
    <m/>
    <m/>
    <n v="0"/>
    <n v="420"/>
    <n v="0"/>
    <s v="14370"/>
    <m/>
    <s v="4330"/>
    <s v="12300"/>
    <m/>
    <n v="31000"/>
    <s v="31420"/>
    <s v="31420"/>
    <s v="120"/>
    <s v="300"/>
    <m/>
    <m/>
    <m/>
    <m/>
    <n v="0"/>
    <m/>
    <n v="0"/>
    <n v="31000"/>
    <n v="0"/>
    <n v="0"/>
    <n v="0"/>
    <m/>
    <n v="0"/>
    <m/>
    <m/>
    <n v="0"/>
    <s v="31420"/>
    <m/>
    <m/>
    <s v="31000"/>
    <m/>
    <s v="1250"/>
    <s v="30170"/>
    <s v="96.02"/>
    <m/>
    <m/>
    <m/>
    <m/>
    <m/>
    <m/>
    <m/>
    <m/>
    <m/>
    <m/>
    <m/>
    <m/>
    <n v="0"/>
    <m/>
    <m/>
    <m/>
    <m/>
    <m/>
    <s v="56"/>
    <m/>
    <m/>
    <m/>
    <n v="20210108001"/>
    <n v="0"/>
    <n v="0"/>
    <n v="0"/>
    <n v="0"/>
    <n v="420"/>
    <n v="420"/>
    <n v="0"/>
    <x v="1"/>
    <s v="2021-01"/>
    <s v="2021-01"/>
    <x v="12"/>
    <n v="0"/>
    <n v="0"/>
  </r>
  <r>
    <s v="2021-01-08"/>
    <s v="香奈儿"/>
    <s v="039"/>
    <s v="已离场"/>
    <x v="2"/>
    <s v="包厢"/>
    <m/>
    <s v="消费台"/>
    <s v="汪伟"/>
    <s v="15185171978"/>
    <x v="86"/>
    <s v="市场部"/>
    <x v="16"/>
    <s v="市场部李丽"/>
    <m/>
    <m/>
    <m/>
    <s v=" 21:53"/>
    <s v=" 01:55"/>
    <s v="4小时1分"/>
    <s v="0"/>
    <m/>
    <m/>
    <m/>
    <s v="200"/>
    <n v="0"/>
    <n v="200"/>
    <n v="0"/>
    <s v="100"/>
    <m/>
    <s v="76"/>
    <m/>
    <m/>
    <n v="176"/>
    <s v="376"/>
    <s v="376"/>
    <s v="276"/>
    <s v="100"/>
    <m/>
    <m/>
    <m/>
    <m/>
    <n v="0"/>
    <m/>
    <n v="0"/>
    <n v="0"/>
    <n v="0"/>
    <n v="0"/>
    <n v="0"/>
    <m/>
    <n v="0"/>
    <m/>
    <m/>
    <n v="0"/>
    <s v="376"/>
    <m/>
    <s v="176"/>
    <s v="176"/>
    <m/>
    <s v="209"/>
    <s v="167"/>
    <s v="44.41"/>
    <m/>
    <m/>
    <m/>
    <m/>
    <m/>
    <m/>
    <m/>
    <m/>
    <m/>
    <m/>
    <m/>
    <m/>
    <n v="0"/>
    <m/>
    <m/>
    <m/>
    <m/>
    <m/>
    <m/>
    <m/>
    <s v="29"/>
    <m/>
    <n v="20210108039"/>
    <n v="0"/>
    <n v="0"/>
    <n v="176"/>
    <n v="176"/>
    <n v="200"/>
    <n v="376"/>
    <n v="0"/>
    <x v="1"/>
    <s v="2021-01"/>
    <s v="2021-01"/>
    <x v="16"/>
    <n v="20000"/>
    <n v="60000"/>
  </r>
  <r>
    <s v="2021-01-09"/>
    <s v="666"/>
    <s v="074"/>
    <s v="已离场"/>
    <x v="0"/>
    <s v="卡座"/>
    <m/>
    <s v="商家卡"/>
    <m/>
    <s v="16684888588"/>
    <x v="42"/>
    <s v="市场部"/>
    <x v="16"/>
    <s v="市场曹梦倩"/>
    <s v="商家卡"/>
    <m/>
    <m/>
    <s v=" 00:15"/>
    <s v=" 01:52"/>
    <s v="1小时37分"/>
    <s v="0"/>
    <m/>
    <m/>
    <m/>
    <s v="100"/>
    <n v="1280"/>
    <n v="1380"/>
    <n v="0"/>
    <s v="398"/>
    <m/>
    <m/>
    <m/>
    <m/>
    <n v="398"/>
    <s v="1778"/>
    <s v="1778"/>
    <s v="398"/>
    <s v="100"/>
    <m/>
    <m/>
    <m/>
    <s v="1280"/>
    <n v="0"/>
    <m/>
    <n v="0"/>
    <n v="0"/>
    <n v="0"/>
    <n v="0"/>
    <n v="0"/>
    <m/>
    <n v="0"/>
    <m/>
    <m/>
    <n v="0"/>
    <s v="1778"/>
    <m/>
    <s v="398"/>
    <s v="398"/>
    <m/>
    <s v="159"/>
    <s v="1619"/>
    <s v="91.06"/>
    <m/>
    <m/>
    <m/>
    <m/>
    <m/>
    <m/>
    <m/>
    <m/>
    <m/>
    <m/>
    <m/>
    <m/>
    <n v="0"/>
    <m/>
    <m/>
    <m/>
    <m/>
    <m/>
    <s v="8"/>
    <m/>
    <s v="24"/>
    <m/>
    <n v="20210109074"/>
    <n v="0"/>
    <n v="0"/>
    <n v="398"/>
    <n v="398"/>
    <n v="100"/>
    <n v="498"/>
    <n v="0"/>
    <x v="1"/>
    <s v="2021-01"/>
    <s v="2021-01"/>
    <x v="16"/>
    <n v="20000"/>
    <n v="60000"/>
  </r>
  <r>
    <s v="2021-01-09"/>
    <s v="888"/>
    <s v="046"/>
    <s v="已离场"/>
    <x v="0"/>
    <s v="卡座"/>
    <s v="V16"/>
    <s v="消费台"/>
    <s v="张技"/>
    <s v="13017078710"/>
    <x v="38"/>
    <s v="销售经理"/>
    <x v="17"/>
    <s v="独立3-李文涛"/>
    <m/>
    <m/>
    <m/>
    <s v=" 22:45"/>
    <s v=" 01:01"/>
    <s v="2小时15分"/>
    <s v="0"/>
    <m/>
    <m/>
    <m/>
    <s v="100"/>
    <n v="0"/>
    <n v="100"/>
    <n v="0"/>
    <s v="1200"/>
    <s v="20"/>
    <m/>
    <m/>
    <m/>
    <n v="1220"/>
    <s v="1320"/>
    <s v="1320"/>
    <s v="120"/>
    <m/>
    <m/>
    <m/>
    <m/>
    <m/>
    <n v="0"/>
    <m/>
    <n v="0"/>
    <n v="0"/>
    <n v="0"/>
    <n v="0"/>
    <n v="0"/>
    <m/>
    <n v="0"/>
    <m/>
    <s v="1200"/>
    <n v="0"/>
    <s v="1320"/>
    <m/>
    <s v="1220"/>
    <s v="1220"/>
    <s v="1200"/>
    <s v="148"/>
    <s v="1172"/>
    <s v="88.79"/>
    <s v="1200"/>
    <m/>
    <m/>
    <m/>
    <m/>
    <s v="580"/>
    <m/>
    <m/>
    <m/>
    <m/>
    <m/>
    <m/>
    <n v="0"/>
    <m/>
    <m/>
    <m/>
    <m/>
    <m/>
    <m/>
    <m/>
    <m/>
    <m/>
    <n v="20210109046"/>
    <n v="0"/>
    <n v="0"/>
    <n v="1220"/>
    <n v="1220"/>
    <n v="100"/>
    <n v="1320"/>
    <n v="0"/>
    <x v="1"/>
    <s v="2021-01"/>
    <s v="2021-01"/>
    <x v="6"/>
    <n v="70000"/>
    <n v="300000"/>
  </r>
  <r>
    <s v="2021-01-09"/>
    <s v="K01"/>
    <s v="086"/>
    <s v="已离场"/>
    <x v="1"/>
    <s v="卡座"/>
    <m/>
    <s v="围台"/>
    <m/>
    <m/>
    <x v="16"/>
    <m/>
    <x v="12"/>
    <m/>
    <s v="围台"/>
    <m/>
    <m/>
    <s v=" 01:31"/>
    <s v=" 01:56"/>
    <s v="0小时25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10109086"/>
    <n v="0"/>
    <n v="0"/>
    <n v="0"/>
    <n v="0"/>
    <n v="0"/>
    <n v="0"/>
    <n v="0"/>
    <x v="1"/>
    <s v="2021-01"/>
    <s v="2021-01"/>
    <x v="12"/>
    <n v="0"/>
    <n v="0"/>
  </r>
  <r>
    <s v="2021-01-09"/>
    <s v="K01"/>
    <s v="018"/>
    <s v="已离场"/>
    <x v="1"/>
    <s v="卡座"/>
    <m/>
    <s v="宴请"/>
    <m/>
    <s v="13985388676"/>
    <x v="46"/>
    <s v="销售经理"/>
    <x v="13"/>
    <s v="先锋李文城"/>
    <s v="宴请"/>
    <m/>
    <m/>
    <s v=" 21:29"/>
    <s v=" 23:51"/>
    <s v="2小时22分"/>
    <s v="0"/>
    <m/>
    <m/>
    <m/>
    <s v="100"/>
    <n v="0"/>
    <n v="100"/>
    <n v="0"/>
    <m/>
    <m/>
    <s v="25"/>
    <m/>
    <s v="388"/>
    <n v="413"/>
    <s v="513"/>
    <s v="513"/>
    <s v="125"/>
    <m/>
    <m/>
    <m/>
    <m/>
    <m/>
    <n v="0"/>
    <m/>
    <n v="0"/>
    <n v="0"/>
    <n v="388"/>
    <n v="0"/>
    <n v="0"/>
    <m/>
    <n v="0"/>
    <m/>
    <m/>
    <n v="0"/>
    <s v="513"/>
    <m/>
    <s v="25"/>
    <s v="413"/>
    <m/>
    <s v="108"/>
    <s v="405"/>
    <s v="78.95"/>
    <m/>
    <m/>
    <m/>
    <m/>
    <m/>
    <m/>
    <m/>
    <m/>
    <m/>
    <m/>
    <m/>
    <m/>
    <n v="0"/>
    <m/>
    <m/>
    <m/>
    <m/>
    <m/>
    <m/>
    <m/>
    <m/>
    <m/>
    <n v="20210109018"/>
    <n v="0"/>
    <n v="0"/>
    <n v="25"/>
    <n v="25"/>
    <n v="100"/>
    <n v="125"/>
    <n v="0"/>
    <x v="1"/>
    <s v="2021-01"/>
    <s v="2021-01"/>
    <x v="13"/>
    <n v="60000"/>
    <n v="220000"/>
  </r>
  <r>
    <s v="2021-01-09"/>
    <s v="K02"/>
    <s v="056"/>
    <s v="已离场"/>
    <x v="1"/>
    <s v="卡座"/>
    <m/>
    <s v="围台"/>
    <m/>
    <m/>
    <x v="16"/>
    <m/>
    <x v="12"/>
    <m/>
    <s v="围台"/>
    <m/>
    <m/>
    <s v=" 23:23"/>
    <s v=" 01:56"/>
    <s v="2小时32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10109056"/>
    <n v="0"/>
    <n v="0"/>
    <n v="0"/>
    <n v="0"/>
    <n v="0"/>
    <n v="0"/>
    <n v="0"/>
    <x v="1"/>
    <s v="2021-01"/>
    <s v="2021-01"/>
    <x v="12"/>
    <n v="0"/>
    <n v="0"/>
  </r>
  <r>
    <s v="2021-01-09"/>
    <s v="K03"/>
    <s v="102"/>
    <s v="已离场"/>
    <x v="1"/>
    <s v="卡座"/>
    <m/>
    <s v="围台"/>
    <m/>
    <m/>
    <x v="16"/>
    <m/>
    <x v="12"/>
    <m/>
    <s v="围台"/>
    <m/>
    <m/>
    <s v=" 01:34"/>
    <s v=" 01:56"/>
    <s v="0小时22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10109102"/>
    <n v="0"/>
    <n v="0"/>
    <n v="0"/>
    <n v="0"/>
    <n v="0"/>
    <n v="0"/>
    <n v="0"/>
    <x v="1"/>
    <s v="2021-01"/>
    <s v="2021-01"/>
    <x v="12"/>
    <n v="0"/>
    <n v="0"/>
  </r>
  <r>
    <s v="2021-01-09"/>
    <s v="K03"/>
    <s v="015"/>
    <s v="已离场"/>
    <x v="1"/>
    <s v="卡座"/>
    <m/>
    <s v="宴请"/>
    <m/>
    <s v="18188297398"/>
    <x v="88"/>
    <s v="销售经理"/>
    <x v="13"/>
    <s v="先锋罗程颢"/>
    <s v="宴请"/>
    <m/>
    <m/>
    <s v=" 21:21"/>
    <s v=" 23:25"/>
    <s v="2小时3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m/>
    <m/>
    <m/>
    <m/>
    <n v="20210109015"/>
    <n v="0"/>
    <n v="0"/>
    <n v="0"/>
    <n v="0"/>
    <n v="100"/>
    <n v="100"/>
    <n v="0"/>
    <x v="1"/>
    <s v="2021-01"/>
    <s v="2021-01"/>
    <x v="13"/>
    <n v="60000"/>
    <n v="220000"/>
  </r>
  <r>
    <s v="2021-01-09"/>
    <s v="K05"/>
    <s v="057"/>
    <s v="已离场"/>
    <x v="1"/>
    <s v="卡座"/>
    <m/>
    <s v="围台"/>
    <m/>
    <m/>
    <x v="16"/>
    <m/>
    <x v="12"/>
    <m/>
    <s v="围台"/>
    <m/>
    <m/>
    <s v=" 23:23"/>
    <s v=" 01:56"/>
    <s v="2小时32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10109057"/>
    <n v="0"/>
    <n v="0"/>
    <n v="0"/>
    <n v="0"/>
    <n v="0"/>
    <n v="0"/>
    <n v="0"/>
    <x v="1"/>
    <s v="2021-01"/>
    <s v="2021-01"/>
    <x v="12"/>
    <n v="0"/>
    <n v="0"/>
  </r>
  <r>
    <s v="2021-01-09"/>
    <s v="K06"/>
    <s v="064"/>
    <s v="已离场"/>
    <x v="1"/>
    <s v="卡座"/>
    <m/>
    <s v="宴请"/>
    <m/>
    <s v="16686388827"/>
    <x v="48"/>
    <s v="销售经理"/>
    <x v="11"/>
    <s v="五部王红军"/>
    <s v="宴请"/>
    <m/>
    <m/>
    <s v=" 23:31"/>
    <s v=" 00:53"/>
    <s v="1小时22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32"/>
    <s v="376"/>
    <s v="74.02"/>
    <m/>
    <m/>
    <m/>
    <m/>
    <m/>
    <m/>
    <m/>
    <m/>
    <m/>
    <m/>
    <m/>
    <m/>
    <n v="0"/>
    <m/>
    <m/>
    <m/>
    <m/>
    <m/>
    <m/>
    <m/>
    <m/>
    <m/>
    <n v="20210109064"/>
    <n v="0"/>
    <n v="0"/>
    <n v="20"/>
    <n v="20"/>
    <n v="100"/>
    <n v="120"/>
    <n v="0"/>
    <x v="1"/>
    <s v="2021-01"/>
    <s v="2021-01"/>
    <x v="11"/>
    <n v="30000"/>
    <n v="200000"/>
  </r>
  <r>
    <s v="2021-01-09"/>
    <s v="K06"/>
    <s v="101"/>
    <s v="已离场"/>
    <x v="1"/>
    <s v="卡座"/>
    <m/>
    <s v="围台"/>
    <m/>
    <m/>
    <x v="16"/>
    <m/>
    <x v="12"/>
    <m/>
    <s v="围台"/>
    <m/>
    <m/>
    <s v=" 01:34"/>
    <s v=" 01:56"/>
    <s v="0小时22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10109101"/>
    <n v="0"/>
    <n v="0"/>
    <n v="0"/>
    <n v="0"/>
    <n v="0"/>
    <n v="0"/>
    <n v="0"/>
    <x v="1"/>
    <s v="2021-01"/>
    <s v="2021-01"/>
    <x v="12"/>
    <n v="0"/>
    <n v="0"/>
  </r>
  <r>
    <s v="2021-01-09"/>
    <s v="K07"/>
    <s v="071"/>
    <s v="已离场"/>
    <x v="1"/>
    <s v="卡座"/>
    <m/>
    <s v="消费台"/>
    <m/>
    <s v="18085896858"/>
    <x v="100"/>
    <s v="销售经理"/>
    <x v="3"/>
    <s v="八部杨勇贵"/>
    <m/>
    <m/>
    <m/>
    <s v=" 00:06"/>
    <s v=" 01:35"/>
    <s v="1小时29分"/>
    <s v="0"/>
    <m/>
    <m/>
    <m/>
    <s v="100"/>
    <n v="0"/>
    <n v="100"/>
    <n v="0"/>
    <s v="398"/>
    <m/>
    <m/>
    <m/>
    <m/>
    <n v="398"/>
    <s v="498"/>
    <s v="498"/>
    <s v="498"/>
    <m/>
    <m/>
    <m/>
    <m/>
    <m/>
    <n v="0"/>
    <m/>
    <n v="0"/>
    <n v="0"/>
    <n v="0"/>
    <n v="0"/>
    <n v="0"/>
    <m/>
    <n v="0"/>
    <m/>
    <m/>
    <n v="0"/>
    <s v="498"/>
    <m/>
    <s v="398"/>
    <s v="398"/>
    <m/>
    <s v="108"/>
    <s v="390"/>
    <s v="78.31"/>
    <m/>
    <m/>
    <m/>
    <m/>
    <m/>
    <m/>
    <m/>
    <m/>
    <m/>
    <m/>
    <m/>
    <m/>
    <n v="0"/>
    <m/>
    <m/>
    <m/>
    <m/>
    <m/>
    <m/>
    <m/>
    <m/>
    <m/>
    <n v="20210109071"/>
    <n v="0"/>
    <n v="0"/>
    <n v="398"/>
    <n v="398"/>
    <n v="100"/>
    <n v="498"/>
    <n v="0"/>
    <x v="1"/>
    <s v="2021-01"/>
    <s v="2021-01"/>
    <x v="3"/>
    <n v="50000"/>
    <n v="210000"/>
  </r>
  <r>
    <s v="2021-01-09"/>
    <s v="K07"/>
    <s v="062"/>
    <s v="已离场"/>
    <x v="1"/>
    <s v="卡座"/>
    <s v="空降房1"/>
    <s v="宴请"/>
    <m/>
    <m/>
    <x v="16"/>
    <m/>
    <x v="12"/>
    <m/>
    <s v="宴请"/>
    <m/>
    <m/>
    <s v=" 23:30"/>
    <s v=" 00:05"/>
    <s v="0小时35分"/>
    <s v="0"/>
    <m/>
    <m/>
    <m/>
    <m/>
    <n v="0"/>
    <n v="0"/>
    <n v="0"/>
    <m/>
    <m/>
    <m/>
    <m/>
    <s v="388"/>
    <n v="388"/>
    <s v="388"/>
    <s v="388"/>
    <m/>
    <m/>
    <m/>
    <m/>
    <m/>
    <m/>
    <n v="0"/>
    <m/>
    <n v="0"/>
    <n v="0"/>
    <n v="388"/>
    <n v="0"/>
    <n v="0"/>
    <m/>
    <n v="0"/>
    <m/>
    <m/>
    <n v="0"/>
    <s v="388"/>
    <m/>
    <m/>
    <s v="388"/>
    <m/>
    <s v="31"/>
    <s v="357"/>
    <s v="92.01"/>
    <m/>
    <m/>
    <m/>
    <m/>
    <m/>
    <m/>
    <m/>
    <m/>
    <m/>
    <m/>
    <m/>
    <m/>
    <n v="0"/>
    <m/>
    <m/>
    <m/>
    <m/>
    <m/>
    <m/>
    <m/>
    <m/>
    <m/>
    <n v="20210109062"/>
    <n v="0"/>
    <n v="0"/>
    <n v="0"/>
    <n v="0"/>
    <n v="0"/>
    <n v="0"/>
    <n v="0"/>
    <x v="1"/>
    <s v="2021-01"/>
    <s v="2021-01"/>
    <x v="12"/>
    <n v="0"/>
    <n v="0"/>
  </r>
  <r>
    <s v="2021-01-09"/>
    <s v="K08"/>
    <s v="063"/>
    <s v="已离场"/>
    <x v="1"/>
    <s v="卡座"/>
    <m/>
    <s v="宴请"/>
    <m/>
    <s v="15599537689"/>
    <x v="104"/>
    <s v="销售经理"/>
    <x v="6"/>
    <s v="独立2-肖跃"/>
    <s v="宴请"/>
    <m/>
    <m/>
    <s v=" 23:31"/>
    <s v=" 01:57"/>
    <s v="2小时25分"/>
    <s v="0"/>
    <m/>
    <m/>
    <m/>
    <s v="100"/>
    <n v="0"/>
    <n v="100"/>
    <n v="0"/>
    <s v="298"/>
    <m/>
    <m/>
    <m/>
    <s v="388"/>
    <n v="686"/>
    <s v="786"/>
    <s v="786"/>
    <s v="398"/>
    <m/>
    <m/>
    <m/>
    <m/>
    <m/>
    <n v="0"/>
    <m/>
    <n v="0"/>
    <n v="0"/>
    <n v="388"/>
    <n v="0"/>
    <n v="0"/>
    <m/>
    <n v="0"/>
    <m/>
    <m/>
    <n v="0"/>
    <s v="786"/>
    <m/>
    <s v="298"/>
    <s v="686"/>
    <m/>
    <s v="139"/>
    <s v="647"/>
    <s v="82.32"/>
    <m/>
    <m/>
    <m/>
    <m/>
    <m/>
    <m/>
    <s v="63"/>
    <s v="卢涛"/>
    <m/>
    <m/>
    <m/>
    <m/>
    <n v="0"/>
    <m/>
    <m/>
    <m/>
    <m/>
    <m/>
    <m/>
    <m/>
    <m/>
    <m/>
    <n v="20210109063"/>
    <n v="0"/>
    <n v="0"/>
    <n v="298"/>
    <n v="298"/>
    <n v="100"/>
    <n v="398"/>
    <n v="0"/>
    <x v="1"/>
    <s v="2021-01"/>
    <s v="2021-01"/>
    <x v="6"/>
    <n v="70000"/>
    <n v="300000"/>
  </r>
  <r>
    <s v="2021-01-09"/>
    <s v="K09"/>
    <s v="100"/>
    <s v="已离场"/>
    <x v="1"/>
    <s v="卡座"/>
    <m/>
    <s v="围台"/>
    <m/>
    <m/>
    <x v="16"/>
    <m/>
    <x v="12"/>
    <m/>
    <s v="围台"/>
    <m/>
    <m/>
    <s v=" 01:34"/>
    <s v=" 01:57"/>
    <s v="0小时22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10109100"/>
    <n v="0"/>
    <n v="0"/>
    <n v="0"/>
    <n v="0"/>
    <n v="0"/>
    <n v="0"/>
    <n v="0"/>
    <x v="1"/>
    <s v="2021-01"/>
    <s v="2021-01"/>
    <x v="12"/>
    <n v="0"/>
    <n v="0"/>
  </r>
  <r>
    <s v="2021-01-09"/>
    <s v="K10"/>
    <s v="099"/>
    <s v="已离场"/>
    <x v="1"/>
    <s v="卡座"/>
    <m/>
    <s v="围台"/>
    <m/>
    <m/>
    <x v="16"/>
    <m/>
    <x v="12"/>
    <m/>
    <s v="围台"/>
    <m/>
    <m/>
    <s v=" 01:34"/>
    <s v=" 01:57"/>
    <s v="0小时22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10109099"/>
    <n v="0"/>
    <n v="0"/>
    <n v="0"/>
    <n v="0"/>
    <n v="0"/>
    <n v="0"/>
    <n v="0"/>
    <x v="1"/>
    <s v="2021-01"/>
    <s v="2021-01"/>
    <x v="12"/>
    <n v="0"/>
    <n v="0"/>
  </r>
  <r>
    <s v="2021-01-09"/>
    <s v="K10"/>
    <s v="008"/>
    <s v="已离场"/>
    <x v="1"/>
    <s v="卡座"/>
    <s v="V16"/>
    <s v="消费台"/>
    <m/>
    <s v="18565678212"/>
    <x v="27"/>
    <s v="销售经理"/>
    <x v="10"/>
    <s v="二部安祖培"/>
    <m/>
    <m/>
    <m/>
    <s v=" 20:59"/>
    <s v=" 00:36"/>
    <s v="3小时37分"/>
    <s v="0"/>
    <m/>
    <s v="20"/>
    <m/>
    <s v="100"/>
    <n v="0"/>
    <n v="120"/>
    <n v="0"/>
    <s v="978"/>
    <m/>
    <m/>
    <m/>
    <m/>
    <n v="978"/>
    <s v="1098"/>
    <s v="1098"/>
    <s v="518"/>
    <m/>
    <m/>
    <m/>
    <m/>
    <m/>
    <n v="580"/>
    <m/>
    <n v="0"/>
    <n v="0"/>
    <n v="0"/>
    <n v="0"/>
    <n v="0"/>
    <m/>
    <n v="0"/>
    <m/>
    <m/>
    <n v="0"/>
    <s v="1098"/>
    <m/>
    <s v="398"/>
    <s v="978"/>
    <m/>
    <s v="191"/>
    <s v="907"/>
    <s v="82.60"/>
    <m/>
    <m/>
    <m/>
    <m/>
    <m/>
    <m/>
    <m/>
    <m/>
    <m/>
    <m/>
    <m/>
    <m/>
    <n v="0"/>
    <m/>
    <m/>
    <m/>
    <m/>
    <m/>
    <m/>
    <m/>
    <m/>
    <m/>
    <n v="20210109008"/>
    <n v="0"/>
    <n v="0"/>
    <n v="398"/>
    <n v="398"/>
    <n v="120"/>
    <n v="518"/>
    <n v="0"/>
    <x v="1"/>
    <s v="2021-01"/>
    <s v="2021-01"/>
    <x v="10"/>
    <n v="60000"/>
    <n v="250000"/>
  </r>
  <r>
    <s v="2021-01-09"/>
    <s v="K11"/>
    <s v="098"/>
    <s v="已离场"/>
    <x v="1"/>
    <s v="卡座"/>
    <m/>
    <s v="围台"/>
    <m/>
    <m/>
    <x v="16"/>
    <m/>
    <x v="12"/>
    <m/>
    <s v="围台"/>
    <m/>
    <m/>
    <s v=" 01:33"/>
    <s v=" 01:57"/>
    <s v="0小时23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10109098"/>
    <n v="0"/>
    <n v="0"/>
    <n v="0"/>
    <n v="0"/>
    <n v="0"/>
    <n v="0"/>
    <n v="0"/>
    <x v="1"/>
    <s v="2021-01"/>
    <s v="2021-01"/>
    <x v="12"/>
    <n v="0"/>
    <n v="0"/>
  </r>
  <r>
    <s v="2021-01-09"/>
    <s v="K12"/>
    <s v="041"/>
    <s v="已离场"/>
    <x v="1"/>
    <s v="卡座"/>
    <m/>
    <s v="宴请+消费"/>
    <m/>
    <s v="15329689392"/>
    <x v="27"/>
    <s v="销售经理"/>
    <x v="10"/>
    <s v="二部安祖培"/>
    <s v="宴请加消费"/>
    <m/>
    <m/>
    <s v=" 22:25"/>
    <s v=" 01:56"/>
    <s v="3小时31分"/>
    <s v="0"/>
    <m/>
    <m/>
    <m/>
    <s v="100"/>
    <n v="0"/>
    <n v="100"/>
    <n v="0"/>
    <s v="398"/>
    <m/>
    <m/>
    <m/>
    <s v="388"/>
    <n v="786"/>
    <s v="886"/>
    <s v="886"/>
    <m/>
    <m/>
    <m/>
    <s v="498"/>
    <m/>
    <m/>
    <n v="0"/>
    <m/>
    <n v="0"/>
    <n v="0"/>
    <n v="388"/>
    <n v="0"/>
    <n v="0"/>
    <m/>
    <n v="0"/>
    <m/>
    <m/>
    <n v="0"/>
    <s v="886"/>
    <m/>
    <s v="398"/>
    <s v="786"/>
    <m/>
    <s v="139"/>
    <s v="747"/>
    <s v="84.31"/>
    <m/>
    <m/>
    <m/>
    <m/>
    <m/>
    <m/>
    <m/>
    <m/>
    <m/>
    <m/>
    <m/>
    <m/>
    <n v="0"/>
    <m/>
    <m/>
    <m/>
    <m/>
    <m/>
    <m/>
    <m/>
    <m/>
    <m/>
    <n v="20210109041"/>
    <n v="0"/>
    <n v="0"/>
    <n v="398"/>
    <n v="398"/>
    <n v="100"/>
    <n v="498"/>
    <n v="0"/>
    <x v="1"/>
    <s v="2021-01"/>
    <s v="2021-01"/>
    <x v="10"/>
    <n v="60000"/>
    <n v="250000"/>
  </r>
  <r>
    <s v="2021-01-09"/>
    <s v="K13"/>
    <s v="031"/>
    <s v="已离场"/>
    <x v="1"/>
    <s v="卡座"/>
    <m/>
    <s v="消费台"/>
    <s v="严军"/>
    <s v="16685283838"/>
    <x v="28"/>
    <s v="销售副总"/>
    <x v="10"/>
    <s v="二部徐超"/>
    <m/>
    <m/>
    <m/>
    <s v=" 21:47"/>
    <s v=" 01:56"/>
    <s v="4小时8分"/>
    <s v="0"/>
    <m/>
    <m/>
    <m/>
    <s v="100"/>
    <n v="0"/>
    <n v="100"/>
    <n v="0"/>
    <s v="1088"/>
    <s v="20"/>
    <m/>
    <m/>
    <m/>
    <n v="1108"/>
    <s v="1208"/>
    <s v="1208"/>
    <s v="100"/>
    <s v="888"/>
    <m/>
    <m/>
    <m/>
    <m/>
    <n v="0"/>
    <m/>
    <n v="0"/>
    <n v="0"/>
    <n v="0"/>
    <n v="0"/>
    <n v="0"/>
    <m/>
    <n v="0"/>
    <m/>
    <s v="220"/>
    <n v="0"/>
    <s v="1208"/>
    <m/>
    <s v="1108"/>
    <s v="1108"/>
    <s v="220"/>
    <s v="150"/>
    <s v="1058"/>
    <s v="87.58"/>
    <m/>
    <m/>
    <m/>
    <m/>
    <m/>
    <m/>
    <s v="101"/>
    <s v="二部徐超"/>
    <m/>
    <m/>
    <m/>
    <m/>
    <n v="0"/>
    <m/>
    <m/>
    <m/>
    <m/>
    <m/>
    <s v="7"/>
    <m/>
    <s v="8"/>
    <m/>
    <n v="20210109031"/>
    <n v="0"/>
    <n v="0"/>
    <n v="1108"/>
    <n v="1108"/>
    <n v="100"/>
    <n v="1208"/>
    <n v="0"/>
    <x v="1"/>
    <s v="2021-01"/>
    <s v="2021-01"/>
    <x v="10"/>
    <n v="60000"/>
    <n v="250000"/>
  </r>
  <r>
    <s v="2021-01-09"/>
    <s v="K15"/>
    <s v="032"/>
    <s v="已离场"/>
    <x v="1"/>
    <s v="卡座"/>
    <m/>
    <s v="宴请+消费"/>
    <m/>
    <s v="15597872168"/>
    <x v="8"/>
    <s v="销售经理"/>
    <x v="7"/>
    <s v="九部赵芸芸"/>
    <s v="宴请加消费"/>
    <m/>
    <m/>
    <s v=" 21:50"/>
    <s v=" 01:56"/>
    <s v="4小时6分"/>
    <s v="0"/>
    <m/>
    <m/>
    <m/>
    <s v="100"/>
    <n v="0"/>
    <n v="100"/>
    <n v="0"/>
    <s v="796"/>
    <m/>
    <m/>
    <m/>
    <s v="388"/>
    <n v="1184"/>
    <s v="1284"/>
    <s v="1284"/>
    <s v="896"/>
    <m/>
    <m/>
    <m/>
    <m/>
    <m/>
    <n v="0"/>
    <m/>
    <n v="0"/>
    <n v="0"/>
    <n v="388"/>
    <n v="0"/>
    <n v="0"/>
    <m/>
    <n v="0"/>
    <m/>
    <m/>
    <n v="0"/>
    <s v="1284"/>
    <m/>
    <s v="796"/>
    <s v="1184"/>
    <m/>
    <s v="171"/>
    <s v="1113"/>
    <s v="86.68"/>
    <m/>
    <m/>
    <m/>
    <m/>
    <m/>
    <m/>
    <m/>
    <m/>
    <m/>
    <m/>
    <m/>
    <m/>
    <n v="0"/>
    <m/>
    <m/>
    <m/>
    <m/>
    <m/>
    <m/>
    <m/>
    <m/>
    <m/>
    <n v="20210109032"/>
    <n v="0"/>
    <n v="0"/>
    <n v="796"/>
    <n v="796"/>
    <n v="100"/>
    <n v="896"/>
    <n v="0"/>
    <x v="1"/>
    <s v="2021-01"/>
    <s v="2021-01"/>
    <x v="7"/>
    <n v="40000"/>
    <n v="200000"/>
  </r>
  <r>
    <s v="2021-01-09"/>
    <s v="K16"/>
    <s v="083"/>
    <s v="已离场"/>
    <x v="1"/>
    <s v="卡座"/>
    <m/>
    <s v="宴请"/>
    <s v="何坤鸿"/>
    <s v="18286881548"/>
    <x v="38"/>
    <s v="销售经理"/>
    <x v="17"/>
    <s v="独立3-李文涛"/>
    <s v="宴请"/>
    <m/>
    <m/>
    <s v=" 01:09"/>
    <s v=" 01:56"/>
    <s v="0小时47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s v="6"/>
    <m/>
    <s v="7"/>
    <m/>
    <n v="20210109083"/>
    <n v="0"/>
    <n v="0"/>
    <n v="0"/>
    <n v="0"/>
    <n v="100"/>
    <n v="100"/>
    <n v="0"/>
    <x v="1"/>
    <s v="2021-01"/>
    <s v="2021-01"/>
    <x v="6"/>
    <n v="70000"/>
    <n v="300000"/>
  </r>
  <r>
    <s v="2021-01-09"/>
    <s v="K17"/>
    <s v="065"/>
    <s v="已离场"/>
    <x v="1"/>
    <s v="卡座"/>
    <m/>
    <s v="宴请"/>
    <m/>
    <s v="18785800528"/>
    <x v="15"/>
    <s v="销售经理"/>
    <x v="11"/>
    <s v="五部熊欢"/>
    <s v="宴请"/>
    <m/>
    <m/>
    <s v=" 23:34"/>
    <s v=" 01:56"/>
    <s v="2小时22分"/>
    <s v="0"/>
    <m/>
    <m/>
    <m/>
    <s v="100"/>
    <n v="0"/>
    <n v="100"/>
    <n v="0"/>
    <s v="198"/>
    <m/>
    <m/>
    <m/>
    <s v="388"/>
    <n v="586"/>
    <s v="686"/>
    <s v="686"/>
    <s v="298"/>
    <m/>
    <m/>
    <m/>
    <m/>
    <m/>
    <n v="0"/>
    <m/>
    <n v="0"/>
    <n v="0"/>
    <n v="388"/>
    <n v="0"/>
    <n v="0"/>
    <m/>
    <n v="0"/>
    <m/>
    <m/>
    <n v="0"/>
    <s v="686"/>
    <m/>
    <s v="198"/>
    <s v="586"/>
    <m/>
    <s v="139"/>
    <s v="547"/>
    <s v="79.74"/>
    <m/>
    <m/>
    <m/>
    <m/>
    <m/>
    <m/>
    <m/>
    <m/>
    <m/>
    <m/>
    <m/>
    <m/>
    <n v="0"/>
    <m/>
    <m/>
    <m/>
    <m/>
    <m/>
    <m/>
    <m/>
    <m/>
    <m/>
    <n v="20210109065"/>
    <n v="0"/>
    <n v="0"/>
    <n v="198"/>
    <n v="198"/>
    <n v="100"/>
    <n v="298"/>
    <n v="0"/>
    <x v="1"/>
    <s v="2021-01"/>
    <s v="2021-01"/>
    <x v="11"/>
    <n v="30000"/>
    <n v="200000"/>
  </r>
  <r>
    <s v="2021-01-09"/>
    <s v="K18"/>
    <s v="066"/>
    <s v="已离场"/>
    <x v="1"/>
    <s v="卡座"/>
    <m/>
    <s v="宴请"/>
    <m/>
    <s v="13186932325"/>
    <x v="55"/>
    <s v="销售经理"/>
    <x v="7"/>
    <s v="九部阮清勇"/>
    <s v="宴请"/>
    <m/>
    <m/>
    <s v=" 23:34"/>
    <s v=" 01:35"/>
    <s v="2小时1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m/>
    <m/>
    <m/>
    <m/>
    <n v="20210109066"/>
    <n v="0"/>
    <n v="0"/>
    <n v="0"/>
    <n v="0"/>
    <n v="100"/>
    <n v="100"/>
    <n v="0"/>
    <x v="1"/>
    <s v="2021-01"/>
    <s v="2021-01"/>
    <x v="7"/>
    <n v="40000"/>
    <n v="200000"/>
  </r>
  <r>
    <s v="2021-01-09"/>
    <s v="K19"/>
    <s v="007"/>
    <s v="已离场"/>
    <x v="1"/>
    <s v="卡座"/>
    <m/>
    <s v="宴请"/>
    <m/>
    <s v="19985383506"/>
    <x v="46"/>
    <s v="销售经理"/>
    <x v="13"/>
    <s v="先锋李文城"/>
    <s v="宴请"/>
    <m/>
    <m/>
    <s v=" 20:57"/>
    <s v=" 22:27"/>
    <s v="1小时29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m/>
    <m/>
    <m/>
    <m/>
    <n v="20210109007"/>
    <n v="0"/>
    <n v="0"/>
    <n v="0"/>
    <n v="0"/>
    <n v="100"/>
    <n v="100"/>
    <n v="0"/>
    <x v="1"/>
    <s v="2021-01"/>
    <s v="2021-01"/>
    <x v="13"/>
    <n v="60000"/>
    <n v="220000"/>
  </r>
  <r>
    <s v="2021-01-09"/>
    <s v="K19"/>
    <s v="095"/>
    <s v="已离场"/>
    <x v="1"/>
    <s v="卡座"/>
    <m/>
    <s v="围台"/>
    <m/>
    <m/>
    <x v="16"/>
    <m/>
    <x v="12"/>
    <m/>
    <s v="围台"/>
    <m/>
    <m/>
    <s v=" 01:33"/>
    <s v=" 01:56"/>
    <s v="0小时23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10109095"/>
    <n v="0"/>
    <n v="0"/>
    <n v="0"/>
    <n v="0"/>
    <n v="0"/>
    <n v="0"/>
    <n v="0"/>
    <x v="1"/>
    <s v="2021-01"/>
    <s v="2021-01"/>
    <x v="12"/>
    <n v="0"/>
    <n v="0"/>
  </r>
  <r>
    <s v="2021-01-09"/>
    <s v="K20"/>
    <s v="013"/>
    <s v="已离场"/>
    <x v="1"/>
    <s v="卡座"/>
    <m/>
    <s v="宴请"/>
    <m/>
    <s v="17684088854"/>
    <x v="73"/>
    <s v="销售经理"/>
    <x v="3"/>
    <s v="八部杨明山"/>
    <s v="宴请"/>
    <m/>
    <m/>
    <s v=" 21:15"/>
    <s v=" 22:18"/>
    <s v="1小时3分"/>
    <s v="0"/>
    <m/>
    <m/>
    <m/>
    <s v="100"/>
    <n v="0"/>
    <n v="100"/>
    <n v="0"/>
    <s v="50"/>
    <m/>
    <m/>
    <m/>
    <s v="388"/>
    <n v="438"/>
    <s v="538"/>
    <s v="538"/>
    <s v="150"/>
    <m/>
    <m/>
    <m/>
    <m/>
    <m/>
    <n v="0"/>
    <m/>
    <n v="0"/>
    <n v="0"/>
    <n v="388"/>
    <n v="0"/>
    <n v="0"/>
    <m/>
    <n v="0"/>
    <m/>
    <m/>
    <n v="0"/>
    <s v="538"/>
    <m/>
    <s v="50"/>
    <s v="438"/>
    <m/>
    <s v="113"/>
    <s v="425"/>
    <s v="79"/>
    <m/>
    <m/>
    <m/>
    <m/>
    <m/>
    <m/>
    <m/>
    <m/>
    <m/>
    <m/>
    <m/>
    <m/>
    <n v="0"/>
    <m/>
    <m/>
    <m/>
    <m/>
    <m/>
    <m/>
    <m/>
    <m/>
    <m/>
    <n v="20210109013"/>
    <n v="0"/>
    <n v="0"/>
    <n v="50"/>
    <n v="50"/>
    <n v="100"/>
    <n v="150"/>
    <n v="0"/>
    <x v="1"/>
    <s v="2021-01"/>
    <s v="2021-01"/>
    <x v="3"/>
    <n v="50000"/>
    <n v="210000"/>
  </r>
  <r>
    <s v="2021-01-09"/>
    <s v="K20"/>
    <s v="076"/>
    <s v="已离场"/>
    <x v="1"/>
    <s v="卡座"/>
    <m/>
    <s v="招待"/>
    <m/>
    <m/>
    <x v="16"/>
    <s v="行政总监助理"/>
    <x v="12"/>
    <s v="陶汝维"/>
    <s v="招待"/>
    <m/>
    <m/>
    <s v=" 00:27"/>
    <s v=" 01:50"/>
    <s v="1小时22分"/>
    <s v="0"/>
    <m/>
    <m/>
    <m/>
    <m/>
    <n v="0"/>
    <n v="0"/>
    <n v="0"/>
    <m/>
    <m/>
    <m/>
    <m/>
    <s v="1280"/>
    <n v="1280"/>
    <s v="1280"/>
    <s v="1280"/>
    <m/>
    <m/>
    <m/>
    <m/>
    <m/>
    <m/>
    <n v="0"/>
    <m/>
    <n v="1280"/>
    <n v="0"/>
    <n v="0"/>
    <n v="0"/>
    <n v="0"/>
    <m/>
    <n v="0"/>
    <m/>
    <m/>
    <n v="0"/>
    <s v="1280"/>
    <m/>
    <m/>
    <s v="1280"/>
    <m/>
    <s v="31"/>
    <s v="1249"/>
    <s v="97.58"/>
    <m/>
    <m/>
    <m/>
    <m/>
    <m/>
    <m/>
    <m/>
    <m/>
    <m/>
    <m/>
    <m/>
    <m/>
    <n v="0"/>
    <m/>
    <m/>
    <m/>
    <m/>
    <m/>
    <m/>
    <m/>
    <m/>
    <m/>
    <n v="20210109076"/>
    <n v="0"/>
    <n v="0"/>
    <n v="0"/>
    <n v="0"/>
    <n v="0"/>
    <n v="0"/>
    <n v="0"/>
    <x v="1"/>
    <s v="2021-01"/>
    <s v="2021-01"/>
    <x v="12"/>
    <n v="0"/>
    <n v="0"/>
  </r>
  <r>
    <s v="2021-01-09"/>
    <s v="K21"/>
    <s v="072"/>
    <s v="已离场"/>
    <x v="1"/>
    <s v="卡座"/>
    <m/>
    <s v="宴请"/>
    <m/>
    <s v="18216773727"/>
    <x v="123"/>
    <s v="国际部"/>
    <x v="4"/>
    <s v="国际廖昌兰"/>
    <s v="宴请"/>
    <m/>
    <m/>
    <s v=" 00:07"/>
    <s v=" 00:51"/>
    <s v="0小时44分"/>
    <s v="0"/>
    <m/>
    <m/>
    <m/>
    <s v="100"/>
    <n v="0"/>
    <n v="100"/>
    <n v="0"/>
    <m/>
    <m/>
    <s v="25"/>
    <m/>
    <s v="388"/>
    <n v="413"/>
    <s v="513"/>
    <s v="513"/>
    <s v="125"/>
    <m/>
    <m/>
    <m/>
    <m/>
    <m/>
    <n v="0"/>
    <m/>
    <n v="0"/>
    <n v="0"/>
    <n v="388"/>
    <n v="0"/>
    <n v="0"/>
    <m/>
    <n v="0"/>
    <m/>
    <m/>
    <n v="0"/>
    <s v="513"/>
    <m/>
    <s v="25"/>
    <s v="413"/>
    <m/>
    <s v="131"/>
    <s v="382"/>
    <s v="74.46"/>
    <m/>
    <m/>
    <m/>
    <m/>
    <m/>
    <m/>
    <m/>
    <m/>
    <m/>
    <m/>
    <m/>
    <m/>
    <n v="0"/>
    <m/>
    <m/>
    <m/>
    <m/>
    <m/>
    <m/>
    <m/>
    <m/>
    <m/>
    <n v="20210109072"/>
    <n v="0"/>
    <n v="0"/>
    <n v="25"/>
    <n v="25"/>
    <n v="100"/>
    <n v="125"/>
    <n v="0"/>
    <x v="1"/>
    <s v="2021-01"/>
    <s v="2021-01"/>
    <x v="4"/>
    <n v="35000"/>
    <n v="160000"/>
  </r>
  <r>
    <s v="2021-01-09"/>
    <s v="K21"/>
    <s v="096"/>
    <s v="已离场"/>
    <x v="1"/>
    <s v="卡座"/>
    <m/>
    <s v="围台"/>
    <m/>
    <m/>
    <x v="16"/>
    <m/>
    <x v="12"/>
    <m/>
    <s v="围台"/>
    <m/>
    <m/>
    <s v=" 01:33"/>
    <s v=" 01:55"/>
    <s v="0小时22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10109096"/>
    <n v="0"/>
    <n v="0"/>
    <n v="0"/>
    <n v="0"/>
    <n v="0"/>
    <n v="0"/>
    <n v="0"/>
    <x v="1"/>
    <s v="2021-01"/>
    <s v="2021-01"/>
    <x v="12"/>
    <n v="0"/>
    <n v="0"/>
  </r>
  <r>
    <s v="2021-01-09"/>
    <s v="K22"/>
    <s v="097"/>
    <s v="已离场"/>
    <x v="1"/>
    <s v="卡座"/>
    <m/>
    <s v="围台"/>
    <m/>
    <m/>
    <x v="16"/>
    <m/>
    <x v="12"/>
    <m/>
    <s v="围台"/>
    <m/>
    <m/>
    <s v=" 01:33"/>
    <s v=" 01:55"/>
    <s v="0小时22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10109097"/>
    <n v="0"/>
    <n v="0"/>
    <n v="0"/>
    <n v="0"/>
    <n v="0"/>
    <n v="0"/>
    <n v="0"/>
    <x v="1"/>
    <s v="2021-01"/>
    <s v="2021-01"/>
    <x v="12"/>
    <n v="0"/>
    <n v="0"/>
  </r>
  <r>
    <s v="2021-01-09"/>
    <s v="K22"/>
    <s v="016"/>
    <s v="已离场"/>
    <x v="1"/>
    <s v="卡座"/>
    <m/>
    <s v="宴请"/>
    <s v="刘明建"/>
    <s v="18685847834"/>
    <x v="3"/>
    <s v="销售经理"/>
    <x v="3"/>
    <s v="八部罗豪"/>
    <s v="宴请"/>
    <m/>
    <m/>
    <s v=" 21:26"/>
    <s v=" 23:05"/>
    <s v="1小时39分"/>
    <s v="0"/>
    <m/>
    <m/>
    <m/>
    <s v="100"/>
    <n v="0"/>
    <n v="100"/>
    <n v="0"/>
    <s v="198"/>
    <m/>
    <m/>
    <m/>
    <s v="388"/>
    <n v="586"/>
    <s v="686"/>
    <s v="686"/>
    <s v="298"/>
    <m/>
    <m/>
    <m/>
    <m/>
    <m/>
    <n v="0"/>
    <m/>
    <n v="0"/>
    <n v="0"/>
    <n v="388"/>
    <n v="0"/>
    <n v="0"/>
    <m/>
    <n v="0"/>
    <m/>
    <m/>
    <n v="0"/>
    <s v="686"/>
    <m/>
    <s v="198"/>
    <s v="586"/>
    <m/>
    <s v="139"/>
    <s v="547"/>
    <s v="79.74"/>
    <m/>
    <m/>
    <m/>
    <m/>
    <m/>
    <m/>
    <m/>
    <m/>
    <m/>
    <m/>
    <m/>
    <m/>
    <n v="0"/>
    <m/>
    <m/>
    <m/>
    <m/>
    <m/>
    <s v="12"/>
    <m/>
    <m/>
    <m/>
    <n v="20210109016"/>
    <n v="0"/>
    <n v="0"/>
    <n v="198"/>
    <n v="198"/>
    <n v="100"/>
    <n v="298"/>
    <n v="0"/>
    <x v="1"/>
    <s v="2021-01"/>
    <s v="2021-01"/>
    <x v="3"/>
    <n v="50000"/>
    <n v="210000"/>
  </r>
  <r>
    <s v="2021-01-09"/>
    <s v="K23"/>
    <s v="081"/>
    <s v="已离场"/>
    <x v="1"/>
    <s v="卡座"/>
    <m/>
    <s v="宴请"/>
    <m/>
    <s v="15555554973"/>
    <x v="123"/>
    <s v="国际部"/>
    <x v="4"/>
    <s v="国际詹鼎"/>
    <s v="宴请"/>
    <m/>
    <m/>
    <s v=" 00:47"/>
    <s v=" 01:47"/>
    <s v="1小时0分"/>
    <s v="0"/>
    <m/>
    <m/>
    <m/>
    <s v="100"/>
    <n v="0"/>
    <n v="100"/>
    <n v="0"/>
    <m/>
    <m/>
    <s v="25"/>
    <m/>
    <s v="388"/>
    <n v="413"/>
    <s v="513"/>
    <s v="513"/>
    <s v="125"/>
    <m/>
    <m/>
    <m/>
    <m/>
    <m/>
    <n v="0"/>
    <m/>
    <n v="0"/>
    <n v="0"/>
    <n v="388"/>
    <n v="0"/>
    <n v="0"/>
    <m/>
    <n v="0"/>
    <m/>
    <m/>
    <n v="0"/>
    <s v="513"/>
    <m/>
    <s v="25"/>
    <s v="413"/>
    <m/>
    <s v="131"/>
    <s v="382"/>
    <s v="74.46"/>
    <m/>
    <m/>
    <m/>
    <m/>
    <m/>
    <m/>
    <m/>
    <m/>
    <m/>
    <m/>
    <m/>
    <m/>
    <n v="0"/>
    <m/>
    <m/>
    <m/>
    <m/>
    <m/>
    <m/>
    <m/>
    <s v="6"/>
    <m/>
    <n v="20210109081"/>
    <n v="0"/>
    <n v="0"/>
    <n v="25"/>
    <n v="25"/>
    <n v="100"/>
    <n v="125"/>
    <n v="0"/>
    <x v="1"/>
    <s v="2021-01"/>
    <s v="2021-01"/>
    <x v="4"/>
    <n v="35000"/>
    <n v="160000"/>
  </r>
  <r>
    <s v="2021-01-09"/>
    <s v="S01"/>
    <s v="002"/>
    <s v="已离场"/>
    <x v="3"/>
    <s v="散台"/>
    <m/>
    <s v="宴请"/>
    <m/>
    <s v="13511968421"/>
    <x v="32"/>
    <s v="销售经理"/>
    <x v="10"/>
    <s v="二部张海江"/>
    <s v="宴请"/>
    <m/>
    <m/>
    <s v=" 19:32"/>
    <s v=" 01:53"/>
    <s v="6小时21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09002"/>
    <n v="0"/>
    <n v="0"/>
    <n v="20"/>
    <n v="20"/>
    <n v="0"/>
    <n v="20"/>
    <n v="0"/>
    <x v="1"/>
    <s v="2021-01"/>
    <s v="2021-01"/>
    <x v="10"/>
    <n v="60000"/>
    <n v="250000"/>
  </r>
  <r>
    <s v="2021-01-09"/>
    <s v="S02"/>
    <s v="011"/>
    <s v="已离场"/>
    <x v="3"/>
    <s v="散台"/>
    <m/>
    <s v="宴请"/>
    <m/>
    <s v="19185802801"/>
    <x v="29"/>
    <s v="国际部"/>
    <x v="4"/>
    <s v="国际王正忠"/>
    <s v="宴请"/>
    <m/>
    <m/>
    <s v=" 21:08"/>
    <s v=" 01:53"/>
    <s v="4小时45分"/>
    <s v="0"/>
    <m/>
    <m/>
    <m/>
    <m/>
    <n v="0"/>
    <n v="0"/>
    <n v="0"/>
    <s v="98"/>
    <m/>
    <m/>
    <m/>
    <s v="388"/>
    <n v="486"/>
    <s v="486"/>
    <s v="486"/>
    <m/>
    <m/>
    <m/>
    <s v="98"/>
    <m/>
    <m/>
    <n v="0"/>
    <m/>
    <n v="0"/>
    <n v="0"/>
    <n v="388"/>
    <n v="0"/>
    <n v="0"/>
    <m/>
    <n v="0"/>
    <m/>
    <m/>
    <n v="0"/>
    <s v="486"/>
    <m/>
    <s v="98"/>
    <s v="486"/>
    <m/>
    <s v="12"/>
    <s v="474"/>
    <s v="97.53"/>
    <m/>
    <m/>
    <m/>
    <m/>
    <m/>
    <m/>
    <m/>
    <m/>
    <m/>
    <m/>
    <m/>
    <m/>
    <n v="0"/>
    <m/>
    <m/>
    <m/>
    <m/>
    <m/>
    <m/>
    <m/>
    <m/>
    <m/>
    <n v="20210109011"/>
    <n v="0"/>
    <n v="0"/>
    <n v="98"/>
    <n v="98"/>
    <n v="0"/>
    <n v="98"/>
    <n v="0"/>
    <x v="1"/>
    <s v="2021-01"/>
    <s v="2021-01"/>
    <x v="4"/>
    <n v="35000"/>
    <n v="160000"/>
  </r>
  <r>
    <s v="2021-01-09"/>
    <s v="S03"/>
    <s v="009"/>
    <s v="已离场"/>
    <x v="3"/>
    <s v="散台"/>
    <m/>
    <s v="宴请"/>
    <m/>
    <s v="15121773598"/>
    <x v="26"/>
    <s v="国际部"/>
    <x v="4"/>
    <s v="国际朱丽婷"/>
    <s v="宴请"/>
    <m/>
    <m/>
    <s v=" 21:01"/>
    <s v=" 01:53"/>
    <s v="4小时52分"/>
    <s v="0"/>
    <m/>
    <m/>
    <m/>
    <m/>
    <n v="0"/>
    <n v="0"/>
    <n v="0"/>
    <m/>
    <m/>
    <s v="25"/>
    <m/>
    <s v="388"/>
    <n v="413"/>
    <s v="413"/>
    <s v="413"/>
    <s v="25"/>
    <m/>
    <m/>
    <m/>
    <m/>
    <m/>
    <n v="0"/>
    <m/>
    <n v="0"/>
    <n v="0"/>
    <n v="388"/>
    <n v="0"/>
    <n v="0"/>
    <m/>
    <n v="0"/>
    <m/>
    <m/>
    <n v="0"/>
    <s v="413"/>
    <m/>
    <s v="25"/>
    <s v="413"/>
    <m/>
    <s v="6"/>
    <s v="407"/>
    <s v="98.55"/>
    <m/>
    <m/>
    <m/>
    <m/>
    <m/>
    <m/>
    <m/>
    <m/>
    <m/>
    <m/>
    <m/>
    <m/>
    <n v="0"/>
    <m/>
    <m/>
    <m/>
    <m/>
    <m/>
    <m/>
    <m/>
    <m/>
    <m/>
    <n v="20210109009"/>
    <n v="0"/>
    <n v="0"/>
    <n v="25"/>
    <n v="25"/>
    <n v="0"/>
    <n v="25"/>
    <n v="0"/>
    <x v="1"/>
    <s v="2021-01"/>
    <s v="2021-01"/>
    <x v="4"/>
    <n v="35000"/>
    <n v="160000"/>
  </r>
  <r>
    <s v="2021-01-09"/>
    <s v="S05"/>
    <s v="054"/>
    <s v="已离场"/>
    <x v="3"/>
    <s v="散台"/>
    <m/>
    <s v="宴请"/>
    <m/>
    <s v="13116366528"/>
    <x v="111"/>
    <s v="国际部"/>
    <x v="4"/>
    <s v="国际廖昌兰"/>
    <s v="宴请"/>
    <m/>
    <m/>
    <s v=" 23:15"/>
    <s v=" 01:13"/>
    <s v="1小时57分"/>
    <s v="0"/>
    <m/>
    <m/>
    <m/>
    <m/>
    <n v="0"/>
    <n v="0"/>
    <n v="0"/>
    <s v="98"/>
    <s v="20"/>
    <m/>
    <m/>
    <s v="388"/>
    <n v="506"/>
    <s v="506"/>
    <s v="506"/>
    <s v="118"/>
    <m/>
    <m/>
    <m/>
    <m/>
    <m/>
    <n v="0"/>
    <m/>
    <n v="0"/>
    <n v="0"/>
    <n v="388"/>
    <n v="0"/>
    <n v="0"/>
    <m/>
    <n v="0"/>
    <m/>
    <m/>
    <n v="0"/>
    <s v="506"/>
    <m/>
    <s v="118"/>
    <s v="506"/>
    <m/>
    <s v="12"/>
    <s v="494"/>
    <s v="97.63"/>
    <m/>
    <m/>
    <m/>
    <m/>
    <m/>
    <m/>
    <m/>
    <m/>
    <m/>
    <m/>
    <m/>
    <m/>
    <n v="0"/>
    <m/>
    <m/>
    <m/>
    <m/>
    <m/>
    <m/>
    <m/>
    <m/>
    <m/>
    <n v="20210109054"/>
    <n v="0"/>
    <n v="0"/>
    <n v="118"/>
    <n v="118"/>
    <n v="0"/>
    <n v="118"/>
    <n v="0"/>
    <x v="1"/>
    <s v="2021-01"/>
    <s v="2021-01"/>
    <x v="4"/>
    <n v="35000"/>
    <n v="160000"/>
  </r>
  <r>
    <s v="2021-01-09"/>
    <s v="S05"/>
    <s v="003"/>
    <s v="已离场"/>
    <x v="3"/>
    <s v="散台"/>
    <m/>
    <s v="宴请"/>
    <m/>
    <s v="19984586742"/>
    <x v="13"/>
    <s v="销售经理"/>
    <x v="10"/>
    <s v="二部李梅梅"/>
    <s v="宴请"/>
    <m/>
    <m/>
    <s v=" 19:48"/>
    <s v=" 23:09"/>
    <s v="3小时21分"/>
    <s v="0"/>
    <m/>
    <m/>
    <m/>
    <m/>
    <n v="0"/>
    <n v="0"/>
    <n v="0"/>
    <m/>
    <s v="20"/>
    <s v="86"/>
    <m/>
    <s v="388"/>
    <n v="494"/>
    <s v="494"/>
    <s v="494"/>
    <s v="20"/>
    <s v="86"/>
    <m/>
    <m/>
    <m/>
    <m/>
    <n v="0"/>
    <m/>
    <n v="0"/>
    <n v="0"/>
    <n v="388"/>
    <n v="0"/>
    <n v="0"/>
    <m/>
    <n v="0"/>
    <m/>
    <m/>
    <n v="0"/>
    <s v="494"/>
    <m/>
    <s v="106"/>
    <s v="494"/>
    <m/>
    <s v="6"/>
    <s v="488"/>
    <s v="98.79"/>
    <m/>
    <m/>
    <m/>
    <m/>
    <m/>
    <m/>
    <m/>
    <m/>
    <m/>
    <m/>
    <m/>
    <m/>
    <n v="0"/>
    <m/>
    <m/>
    <m/>
    <m/>
    <m/>
    <m/>
    <m/>
    <m/>
    <m/>
    <n v="20210109003"/>
    <n v="0"/>
    <n v="0"/>
    <n v="106"/>
    <n v="106"/>
    <n v="0"/>
    <n v="106"/>
    <n v="0"/>
    <x v="1"/>
    <s v="2021-01"/>
    <s v="2021-01"/>
    <x v="10"/>
    <n v="60000"/>
    <n v="250000"/>
  </r>
  <r>
    <s v="2021-01-09"/>
    <s v="S06"/>
    <s v="034"/>
    <s v="已离场"/>
    <x v="3"/>
    <s v="散台"/>
    <m/>
    <s v="消费台"/>
    <m/>
    <s v="15329283717"/>
    <x v="101"/>
    <s v="销售经理"/>
    <x v="3"/>
    <s v="八部吕涛"/>
    <m/>
    <m/>
    <m/>
    <s v=" 21:51"/>
    <s v=" 00:25"/>
    <s v="2小时34分"/>
    <s v="0"/>
    <m/>
    <m/>
    <m/>
    <m/>
    <n v="0"/>
    <n v="0"/>
    <n v="0"/>
    <s v="198"/>
    <m/>
    <m/>
    <m/>
    <m/>
    <n v="198"/>
    <s v="198"/>
    <s v="198"/>
    <s v="198"/>
    <m/>
    <m/>
    <m/>
    <m/>
    <m/>
    <n v="0"/>
    <m/>
    <n v="0"/>
    <n v="0"/>
    <n v="0"/>
    <n v="0"/>
    <n v="0"/>
    <m/>
    <n v="0"/>
    <m/>
    <m/>
    <n v="0"/>
    <s v="198"/>
    <m/>
    <s v="198"/>
    <s v="198"/>
    <m/>
    <s v="29"/>
    <s v="169"/>
    <s v="85.35"/>
    <m/>
    <m/>
    <m/>
    <m/>
    <m/>
    <m/>
    <m/>
    <m/>
    <m/>
    <m/>
    <m/>
    <m/>
    <n v="0"/>
    <m/>
    <m/>
    <m/>
    <m/>
    <m/>
    <m/>
    <m/>
    <m/>
    <m/>
    <n v="20210109034"/>
    <n v="0"/>
    <n v="0"/>
    <n v="198"/>
    <n v="198"/>
    <n v="0"/>
    <n v="198"/>
    <n v="0"/>
    <x v="1"/>
    <s v="2021-01"/>
    <s v="2021-01"/>
    <x v="3"/>
    <n v="50000"/>
    <n v="210000"/>
  </r>
  <r>
    <s v="2021-01-09"/>
    <s v="S07"/>
    <s v="004"/>
    <s v="已离场"/>
    <x v="3"/>
    <s v="散台"/>
    <m/>
    <s v="宴请"/>
    <m/>
    <s v="13147008091"/>
    <x v="5"/>
    <s v="国际部"/>
    <x v="4"/>
    <s v="国际李景松"/>
    <s v="宴请"/>
    <m/>
    <m/>
    <s v=" 20:41"/>
    <s v=" 21:35"/>
    <s v="0小时54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09004"/>
    <n v="0"/>
    <n v="0"/>
    <n v="20"/>
    <n v="20"/>
    <n v="0"/>
    <n v="20"/>
    <n v="0"/>
    <x v="1"/>
    <s v="2021-01"/>
    <s v="2021-01"/>
    <x v="4"/>
    <n v="35000"/>
    <n v="160000"/>
  </r>
  <r>
    <s v="2021-01-09"/>
    <s v="S07"/>
    <s v="050"/>
    <s v="已离场"/>
    <x v="3"/>
    <s v="散台"/>
    <m/>
    <s v="宴请"/>
    <m/>
    <s v="18198118424"/>
    <x v="59"/>
    <s v="国际部"/>
    <x v="4"/>
    <s v="国际严万繁"/>
    <s v="宴请"/>
    <m/>
    <m/>
    <s v=" 22:57"/>
    <s v=" 00:22"/>
    <s v="1小时25分"/>
    <s v="0"/>
    <m/>
    <m/>
    <m/>
    <m/>
    <n v="0"/>
    <n v="0"/>
    <n v="0"/>
    <m/>
    <m/>
    <s v="25"/>
    <m/>
    <s v="388"/>
    <n v="413"/>
    <s v="413"/>
    <s v="413"/>
    <s v="25"/>
    <m/>
    <m/>
    <m/>
    <m/>
    <m/>
    <n v="0"/>
    <m/>
    <n v="0"/>
    <n v="0"/>
    <n v="388"/>
    <n v="0"/>
    <n v="0"/>
    <m/>
    <n v="0"/>
    <m/>
    <m/>
    <n v="0"/>
    <s v="413"/>
    <m/>
    <s v="25"/>
    <s v="413"/>
    <m/>
    <s v="29"/>
    <s v="384"/>
    <s v="92.98"/>
    <m/>
    <m/>
    <m/>
    <m/>
    <m/>
    <m/>
    <m/>
    <m/>
    <m/>
    <m/>
    <m/>
    <m/>
    <n v="0"/>
    <m/>
    <m/>
    <m/>
    <m/>
    <m/>
    <m/>
    <m/>
    <m/>
    <m/>
    <n v="20210109050"/>
    <n v="0"/>
    <n v="0"/>
    <n v="25"/>
    <n v="25"/>
    <n v="0"/>
    <n v="25"/>
    <n v="0"/>
    <x v="1"/>
    <s v="2021-01"/>
    <s v="2021-01"/>
    <x v="4"/>
    <n v="35000"/>
    <n v="160000"/>
  </r>
  <r>
    <s v="2021-01-09"/>
    <s v="S07"/>
    <s v="075"/>
    <s v="已离场"/>
    <x v="3"/>
    <s v="散台"/>
    <m/>
    <s v="宴请"/>
    <m/>
    <s v="18985948537"/>
    <x v="90"/>
    <s v="国际部"/>
    <x v="4"/>
    <s v="国际黄文"/>
    <s v="宴请"/>
    <m/>
    <m/>
    <s v=" 00:23"/>
    <s v=" 01:53"/>
    <s v="1小时30分"/>
    <s v="0"/>
    <m/>
    <m/>
    <m/>
    <m/>
    <n v="0"/>
    <n v="0"/>
    <n v="0"/>
    <m/>
    <m/>
    <s v="25"/>
    <m/>
    <s v="388"/>
    <n v="413"/>
    <s v="413"/>
    <s v="413"/>
    <s v="25"/>
    <m/>
    <m/>
    <m/>
    <m/>
    <m/>
    <n v="0"/>
    <m/>
    <n v="0"/>
    <n v="0"/>
    <n v="388"/>
    <n v="0"/>
    <n v="0"/>
    <m/>
    <n v="0"/>
    <m/>
    <m/>
    <n v="0"/>
    <s v="413"/>
    <m/>
    <s v="25"/>
    <s v="413"/>
    <m/>
    <s v="6"/>
    <s v="407"/>
    <s v="98.55"/>
    <m/>
    <m/>
    <m/>
    <m/>
    <m/>
    <m/>
    <m/>
    <m/>
    <m/>
    <m/>
    <m/>
    <m/>
    <n v="0"/>
    <m/>
    <m/>
    <m/>
    <m/>
    <m/>
    <m/>
    <m/>
    <m/>
    <m/>
    <n v="20210109075"/>
    <n v="0"/>
    <n v="0"/>
    <n v="25"/>
    <n v="25"/>
    <n v="0"/>
    <n v="25"/>
    <n v="0"/>
    <x v="1"/>
    <s v="2021-01"/>
    <s v="2021-01"/>
    <x v="4"/>
    <n v="35000"/>
    <n v="160000"/>
  </r>
  <r>
    <s v="2021-01-09"/>
    <s v="S08"/>
    <s v="012"/>
    <s v="已离场"/>
    <x v="3"/>
    <s v="散台"/>
    <m/>
    <s v="宴请"/>
    <m/>
    <s v="15585777385"/>
    <x v="23"/>
    <s v="销售经理"/>
    <x v="3"/>
    <s v="八部王俊杰"/>
    <s v="宴请"/>
    <m/>
    <m/>
    <s v=" 21:14"/>
    <s v=" 00:25"/>
    <s v="3小时11分"/>
    <s v="0"/>
    <m/>
    <m/>
    <m/>
    <m/>
    <n v="0"/>
    <n v="0"/>
    <n v="0"/>
    <s v="196"/>
    <m/>
    <s v="25"/>
    <m/>
    <s v="388"/>
    <n v="609"/>
    <s v="609"/>
    <s v="609"/>
    <s v="196"/>
    <s v="25"/>
    <m/>
    <m/>
    <m/>
    <m/>
    <n v="0"/>
    <m/>
    <n v="0"/>
    <n v="0"/>
    <n v="388"/>
    <n v="0"/>
    <n v="0"/>
    <m/>
    <n v="0"/>
    <m/>
    <m/>
    <n v="0"/>
    <s v="609"/>
    <m/>
    <s v="221"/>
    <s v="609"/>
    <m/>
    <s v="18"/>
    <s v="591"/>
    <s v="97.04"/>
    <m/>
    <m/>
    <m/>
    <m/>
    <m/>
    <m/>
    <m/>
    <m/>
    <m/>
    <m/>
    <m/>
    <m/>
    <n v="0"/>
    <m/>
    <m/>
    <m/>
    <m/>
    <m/>
    <s v="12"/>
    <m/>
    <s v="8"/>
    <m/>
    <n v="20210109012"/>
    <n v="0"/>
    <n v="0"/>
    <n v="221"/>
    <n v="221"/>
    <n v="0"/>
    <n v="221"/>
    <n v="0"/>
    <x v="1"/>
    <s v="2021-01"/>
    <s v="2021-01"/>
    <x v="3"/>
    <n v="50000"/>
    <n v="210000"/>
  </r>
  <r>
    <s v="2021-01-09"/>
    <s v="S08"/>
    <s v="080"/>
    <s v="已离场"/>
    <x v="3"/>
    <s v="散台"/>
    <m/>
    <s v="宴请"/>
    <m/>
    <s v="18216569473"/>
    <x v="84"/>
    <s v="国际部"/>
    <x v="4"/>
    <s v="国际金艳飞"/>
    <s v="宴请"/>
    <m/>
    <m/>
    <s v=" 00:38"/>
    <s v=" 01:53"/>
    <s v="1小时15分"/>
    <s v="0"/>
    <m/>
    <m/>
    <m/>
    <m/>
    <n v="0"/>
    <n v="0"/>
    <n v="0"/>
    <m/>
    <m/>
    <s v="25"/>
    <m/>
    <s v="388"/>
    <n v="413"/>
    <s v="413"/>
    <s v="413"/>
    <s v="25"/>
    <m/>
    <m/>
    <m/>
    <m/>
    <m/>
    <n v="0"/>
    <m/>
    <n v="0"/>
    <n v="0"/>
    <n v="388"/>
    <n v="0"/>
    <n v="0"/>
    <m/>
    <n v="0"/>
    <m/>
    <m/>
    <n v="0"/>
    <s v="413"/>
    <m/>
    <s v="25"/>
    <s v="413"/>
    <m/>
    <s v="6"/>
    <s v="407"/>
    <s v="98.55"/>
    <m/>
    <m/>
    <m/>
    <m/>
    <m/>
    <m/>
    <m/>
    <m/>
    <m/>
    <m/>
    <m/>
    <m/>
    <n v="0"/>
    <m/>
    <m/>
    <m/>
    <m/>
    <m/>
    <m/>
    <m/>
    <m/>
    <m/>
    <n v="20210109080"/>
    <n v="0"/>
    <n v="0"/>
    <n v="25"/>
    <n v="25"/>
    <n v="0"/>
    <n v="25"/>
    <n v="0"/>
    <x v="1"/>
    <s v="2021-01"/>
    <s v="2021-01"/>
    <x v="4"/>
    <n v="35000"/>
    <n v="160000"/>
  </r>
  <r>
    <s v="2021-01-09"/>
    <s v="S09"/>
    <s v="028"/>
    <s v="已离场"/>
    <x v="3"/>
    <s v="散台"/>
    <m/>
    <s v="宴请"/>
    <m/>
    <s v="17586443375"/>
    <x v="54"/>
    <s v="国际部"/>
    <x v="4"/>
    <s v="国际王小雪"/>
    <s v="宴请"/>
    <m/>
    <m/>
    <s v=" 21:41"/>
    <s v=" 01:53"/>
    <s v="4小时11分"/>
    <s v="0"/>
    <m/>
    <m/>
    <m/>
    <m/>
    <n v="0"/>
    <n v="0"/>
    <n v="0"/>
    <m/>
    <m/>
    <s v="38"/>
    <m/>
    <s v="388"/>
    <n v="426"/>
    <s v="426"/>
    <s v="426"/>
    <s v="38"/>
    <m/>
    <m/>
    <m/>
    <m/>
    <m/>
    <n v="0"/>
    <m/>
    <n v="0"/>
    <n v="0"/>
    <n v="388"/>
    <n v="0"/>
    <n v="0"/>
    <m/>
    <n v="0"/>
    <m/>
    <m/>
    <n v="0"/>
    <s v="426"/>
    <m/>
    <s v="38"/>
    <s v="426"/>
    <m/>
    <s v="8"/>
    <s v="418"/>
    <s v="98.12"/>
    <m/>
    <m/>
    <m/>
    <m/>
    <m/>
    <m/>
    <m/>
    <m/>
    <m/>
    <m/>
    <m/>
    <m/>
    <n v="0"/>
    <m/>
    <m/>
    <m/>
    <m/>
    <m/>
    <m/>
    <m/>
    <m/>
    <m/>
    <n v="20210109028"/>
    <n v="0"/>
    <n v="0"/>
    <n v="38"/>
    <n v="38"/>
    <n v="0"/>
    <n v="38"/>
    <n v="0"/>
    <x v="1"/>
    <s v="2021-01"/>
    <s v="2021-01"/>
    <x v="4"/>
    <n v="35000"/>
    <n v="160000"/>
  </r>
  <r>
    <s v="2021-01-09"/>
    <s v="S10"/>
    <s v="030"/>
    <s v="已离场"/>
    <x v="3"/>
    <s v="散台"/>
    <m/>
    <s v="宴请"/>
    <m/>
    <s v="13678585382"/>
    <x v="101"/>
    <s v="销售经理"/>
    <x v="3"/>
    <s v="八部吕涛"/>
    <s v="宴请"/>
    <m/>
    <m/>
    <s v=" 21:47"/>
    <s v=" 01:13"/>
    <s v="3小时26分"/>
    <s v="0"/>
    <m/>
    <m/>
    <m/>
    <m/>
    <n v="0"/>
    <n v="0"/>
    <n v="0"/>
    <m/>
    <m/>
    <s v="25"/>
    <m/>
    <s v="388"/>
    <n v="413"/>
    <s v="413"/>
    <s v="413"/>
    <s v="25"/>
    <m/>
    <m/>
    <m/>
    <m/>
    <m/>
    <n v="0"/>
    <m/>
    <n v="0"/>
    <n v="0"/>
    <n v="388"/>
    <n v="0"/>
    <n v="0"/>
    <m/>
    <n v="0"/>
    <m/>
    <m/>
    <n v="0"/>
    <s v="413"/>
    <m/>
    <s v="25"/>
    <s v="413"/>
    <m/>
    <s v="6"/>
    <s v="407"/>
    <s v="98.55"/>
    <m/>
    <m/>
    <m/>
    <m/>
    <m/>
    <m/>
    <m/>
    <m/>
    <m/>
    <m/>
    <m/>
    <m/>
    <n v="0"/>
    <m/>
    <m/>
    <m/>
    <m/>
    <m/>
    <m/>
    <m/>
    <m/>
    <m/>
    <n v="20210109030"/>
    <n v="0"/>
    <n v="0"/>
    <n v="25"/>
    <n v="25"/>
    <n v="0"/>
    <n v="25"/>
    <n v="0"/>
    <x v="1"/>
    <s v="2021-01"/>
    <s v="2021-01"/>
    <x v="3"/>
    <n v="50000"/>
    <n v="210000"/>
  </r>
  <r>
    <s v="2021-01-09"/>
    <s v="S11"/>
    <s v="055"/>
    <s v="已离场"/>
    <x v="3"/>
    <s v="散台"/>
    <m/>
    <s v="消费台"/>
    <m/>
    <s v="13068288059"/>
    <x v="64"/>
    <s v="销售经理"/>
    <x v="7"/>
    <s v="九部肖遥"/>
    <m/>
    <m/>
    <m/>
    <s v=" 23:17"/>
    <s v=" 01:52"/>
    <s v="2小时35分"/>
    <s v="0"/>
    <m/>
    <m/>
    <m/>
    <m/>
    <n v="0"/>
    <n v="0"/>
    <n v="0"/>
    <s v="198"/>
    <m/>
    <m/>
    <m/>
    <m/>
    <n v="198"/>
    <s v="198"/>
    <s v="198"/>
    <s v="198"/>
    <m/>
    <m/>
    <m/>
    <m/>
    <m/>
    <n v="0"/>
    <m/>
    <n v="0"/>
    <n v="0"/>
    <n v="0"/>
    <n v="0"/>
    <n v="0"/>
    <m/>
    <n v="0"/>
    <m/>
    <m/>
    <n v="0"/>
    <s v="198"/>
    <m/>
    <s v="198"/>
    <s v="198"/>
    <m/>
    <s v="29"/>
    <s v="169"/>
    <s v="85.35"/>
    <m/>
    <m/>
    <m/>
    <m/>
    <m/>
    <m/>
    <m/>
    <m/>
    <m/>
    <m/>
    <m/>
    <m/>
    <n v="0"/>
    <m/>
    <m/>
    <m/>
    <m/>
    <m/>
    <s v="1"/>
    <m/>
    <m/>
    <m/>
    <n v="20210109055"/>
    <n v="0"/>
    <n v="0"/>
    <n v="198"/>
    <n v="198"/>
    <n v="0"/>
    <n v="198"/>
    <n v="0"/>
    <x v="1"/>
    <s v="2021-01"/>
    <s v="2021-01"/>
    <x v="7"/>
    <n v="40000"/>
    <n v="200000"/>
  </r>
  <r>
    <s v="2021-01-09"/>
    <s v="V01"/>
    <s v="042"/>
    <s v="已离场"/>
    <x v="0"/>
    <s v="卡座"/>
    <m/>
    <s v="消费台"/>
    <m/>
    <s v="18185803334"/>
    <x v="63"/>
    <s v="总助"/>
    <x v="21"/>
    <s v="陈恋"/>
    <m/>
    <m/>
    <m/>
    <s v=" 22:33"/>
    <s v=" 01:56"/>
    <s v="3小时22分"/>
    <s v="0"/>
    <m/>
    <m/>
    <m/>
    <s v="100"/>
    <n v="0"/>
    <n v="100"/>
    <n v="0"/>
    <s v="588"/>
    <s v="20"/>
    <m/>
    <m/>
    <m/>
    <n v="608"/>
    <s v="708"/>
    <s v="708"/>
    <s v="708"/>
    <m/>
    <m/>
    <m/>
    <m/>
    <m/>
    <n v="0"/>
    <m/>
    <n v="0"/>
    <n v="0"/>
    <n v="0"/>
    <n v="0"/>
    <n v="0"/>
    <m/>
    <n v="0"/>
    <m/>
    <m/>
    <n v="0"/>
    <s v="708"/>
    <m/>
    <s v="608"/>
    <s v="608"/>
    <m/>
    <s v="132"/>
    <s v="576"/>
    <s v="81.36"/>
    <m/>
    <m/>
    <m/>
    <m/>
    <m/>
    <m/>
    <s v="63"/>
    <s v="王秀军"/>
    <m/>
    <m/>
    <m/>
    <m/>
    <n v="0"/>
    <m/>
    <m/>
    <m/>
    <m/>
    <m/>
    <m/>
    <m/>
    <s v="6"/>
    <m/>
    <n v="20210109042"/>
    <n v="0"/>
    <n v="0"/>
    <n v="608"/>
    <n v="608"/>
    <n v="100"/>
    <n v="708"/>
    <n v="0"/>
    <x v="1"/>
    <s v="2021-01"/>
    <s v="2021-01"/>
    <x v="20"/>
    <n v="0"/>
    <n v="0"/>
  </r>
  <r>
    <s v="2021-01-09"/>
    <s v="V02"/>
    <s v="049"/>
    <s v="已离场"/>
    <x v="0"/>
    <s v="卡座"/>
    <m/>
    <s v="消费台"/>
    <s v="彭熙云"/>
    <s v="18216607652"/>
    <x v="26"/>
    <s v="国际部"/>
    <x v="4"/>
    <s v="国际朱丽婷"/>
    <m/>
    <m/>
    <m/>
    <s v=" 22:55"/>
    <s v=" 01:38"/>
    <s v="2小时43分"/>
    <s v="0"/>
    <m/>
    <s v="30"/>
    <m/>
    <s v="100"/>
    <n v="0"/>
    <n v="130"/>
    <n v="0"/>
    <s v="1200"/>
    <m/>
    <m/>
    <m/>
    <m/>
    <n v="1200"/>
    <s v="1330"/>
    <s v="1330"/>
    <s v="130"/>
    <m/>
    <m/>
    <m/>
    <m/>
    <m/>
    <n v="0"/>
    <m/>
    <n v="0"/>
    <n v="0"/>
    <n v="0"/>
    <n v="0"/>
    <n v="0"/>
    <m/>
    <n v="0"/>
    <m/>
    <s v="1200"/>
    <n v="0"/>
    <s v="1330"/>
    <m/>
    <s v="1200"/>
    <s v="1200"/>
    <s v="1200"/>
    <s v="257"/>
    <s v="1073"/>
    <s v="80.68"/>
    <s v="1200"/>
    <m/>
    <m/>
    <m/>
    <m/>
    <s v="580"/>
    <m/>
    <m/>
    <m/>
    <m/>
    <m/>
    <m/>
    <n v="0"/>
    <m/>
    <m/>
    <m/>
    <m/>
    <m/>
    <m/>
    <m/>
    <m/>
    <m/>
    <n v="20210109049"/>
    <n v="0"/>
    <n v="0"/>
    <n v="1200"/>
    <n v="1200"/>
    <n v="130"/>
    <n v="1330"/>
    <n v="0"/>
    <x v="1"/>
    <s v="2021-01"/>
    <s v="2021-01"/>
    <x v="4"/>
    <n v="35000"/>
    <n v="160000"/>
  </r>
  <r>
    <s v="2021-01-09"/>
    <s v="V03"/>
    <s v="048"/>
    <s v="已离场"/>
    <x v="0"/>
    <s v="卡座"/>
    <m/>
    <s v="宴请"/>
    <s v="王福勇"/>
    <s v="13378586892"/>
    <x v="84"/>
    <s v="国际部"/>
    <x v="4"/>
    <s v="国际金艳飞"/>
    <s v="宴请"/>
    <m/>
    <m/>
    <s v=" 22:53"/>
    <s v=" 01:56"/>
    <s v="3小时2分"/>
    <s v="0"/>
    <m/>
    <m/>
    <m/>
    <s v="100"/>
    <n v="0"/>
    <n v="100"/>
    <n v="0"/>
    <s v="1186"/>
    <m/>
    <s v="25"/>
    <m/>
    <s v="388"/>
    <n v="1599"/>
    <s v="1699"/>
    <s v="1699"/>
    <s v="1311"/>
    <m/>
    <m/>
    <m/>
    <m/>
    <m/>
    <n v="0"/>
    <m/>
    <n v="0"/>
    <n v="0"/>
    <n v="388"/>
    <n v="0"/>
    <n v="0"/>
    <m/>
    <n v="0"/>
    <m/>
    <m/>
    <n v="0"/>
    <s v="1699"/>
    <m/>
    <s v="1211"/>
    <s v="1599"/>
    <m/>
    <s v="138"/>
    <s v="1561"/>
    <s v="91.88"/>
    <m/>
    <m/>
    <m/>
    <m/>
    <m/>
    <m/>
    <s v="63"/>
    <s v="国际杨菊"/>
    <m/>
    <m/>
    <m/>
    <m/>
    <n v="0"/>
    <m/>
    <m/>
    <m/>
    <m/>
    <m/>
    <m/>
    <m/>
    <s v="2"/>
    <m/>
    <n v="20210109048"/>
    <n v="0"/>
    <n v="0"/>
    <n v="1211"/>
    <n v="1211"/>
    <n v="100"/>
    <n v="1311"/>
    <n v="0"/>
    <x v="1"/>
    <s v="2021-01"/>
    <s v="2021-01"/>
    <x v="4"/>
    <n v="35000"/>
    <n v="160000"/>
  </r>
  <r>
    <s v="2021-01-09"/>
    <s v="V05"/>
    <s v="044"/>
    <s v="已离场"/>
    <x v="0"/>
    <s v="卡座"/>
    <m/>
    <s v="消费台"/>
    <s v="陈凯"/>
    <s v="18785800090"/>
    <x v="34"/>
    <s v="销售副总"/>
    <x v="15"/>
    <s v="一部李龙"/>
    <m/>
    <m/>
    <m/>
    <s v=" 22:39"/>
    <s v=" 01:56"/>
    <s v="3小时16分"/>
    <s v="0"/>
    <m/>
    <m/>
    <s v="400"/>
    <s v="100"/>
    <n v="0"/>
    <n v="500"/>
    <n v="0"/>
    <s v="938"/>
    <s v="20"/>
    <s v="96"/>
    <m/>
    <m/>
    <n v="1054"/>
    <s v="1554"/>
    <s v="1554"/>
    <s v="788"/>
    <s v="766"/>
    <m/>
    <m/>
    <m/>
    <m/>
    <n v="0"/>
    <m/>
    <n v="0"/>
    <n v="0"/>
    <n v="0"/>
    <n v="0"/>
    <n v="0"/>
    <m/>
    <n v="0"/>
    <m/>
    <m/>
    <n v="0"/>
    <s v="1554"/>
    <m/>
    <s v="1054"/>
    <s v="1054"/>
    <m/>
    <s v="176"/>
    <s v="1378"/>
    <s v="88.67"/>
    <m/>
    <m/>
    <m/>
    <m/>
    <m/>
    <m/>
    <s v="63"/>
    <s v="一部李龙"/>
    <m/>
    <m/>
    <m/>
    <m/>
    <n v="0"/>
    <m/>
    <m/>
    <m/>
    <m/>
    <m/>
    <m/>
    <m/>
    <m/>
    <m/>
    <n v="20210109044"/>
    <n v="0"/>
    <n v="0"/>
    <n v="1054"/>
    <n v="1054"/>
    <n v="500"/>
    <n v="1554"/>
    <n v="0"/>
    <x v="1"/>
    <s v="2021-01"/>
    <s v="2021-01"/>
    <x v="15"/>
    <n v="60000"/>
    <n v="210000"/>
  </r>
  <r>
    <s v="2021-01-09"/>
    <s v="V06"/>
    <s v="051"/>
    <s v="已离场"/>
    <x v="0"/>
    <s v="卡座"/>
    <s v="V10"/>
    <s v="消费台"/>
    <s v="严严"/>
    <s v="13252192222"/>
    <x v="47"/>
    <s v="销售副总"/>
    <x v="7"/>
    <s v="九部王亚轩"/>
    <m/>
    <m/>
    <m/>
    <s v=" 23:00"/>
    <s v=" 01:55"/>
    <s v="2小时55分"/>
    <s v="0"/>
    <m/>
    <m/>
    <m/>
    <s v="100"/>
    <n v="0"/>
    <n v="100"/>
    <n v="0"/>
    <s v="1890"/>
    <s v="20"/>
    <m/>
    <m/>
    <m/>
    <n v="1910"/>
    <s v="2010"/>
    <s v="2010"/>
    <s v="330"/>
    <m/>
    <m/>
    <m/>
    <m/>
    <m/>
    <n v="0"/>
    <m/>
    <n v="0"/>
    <n v="0"/>
    <n v="0"/>
    <n v="0"/>
    <n v="0"/>
    <m/>
    <n v="0"/>
    <m/>
    <s v="1680"/>
    <n v="0"/>
    <s v="2010"/>
    <m/>
    <s v="1910"/>
    <s v="1910"/>
    <s v="1680"/>
    <s v="342"/>
    <s v="1668"/>
    <s v="82.99"/>
    <s v="1680"/>
    <m/>
    <m/>
    <m/>
    <m/>
    <s v="580"/>
    <s v="76"/>
    <s v="九部王亚轩,"/>
    <m/>
    <m/>
    <m/>
    <m/>
    <n v="0"/>
    <m/>
    <m/>
    <m/>
    <m/>
    <m/>
    <s v="1"/>
    <m/>
    <m/>
    <m/>
    <n v="20210109051"/>
    <n v="0"/>
    <n v="0"/>
    <n v="1910"/>
    <n v="1910"/>
    <n v="100"/>
    <n v="2010"/>
    <n v="0"/>
    <x v="1"/>
    <s v="2021-01"/>
    <s v="2021-01"/>
    <x v="7"/>
    <n v="40000"/>
    <n v="200000"/>
  </r>
  <r>
    <s v="2021-01-09"/>
    <s v="V07"/>
    <s v="077"/>
    <s v="已离场"/>
    <x v="0"/>
    <s v="卡座"/>
    <m/>
    <s v="消费台"/>
    <s v="梁帅"/>
    <s v="17608587775"/>
    <x v="37"/>
    <s v="销售经理"/>
    <x v="14"/>
    <s v="七部邓懿娜"/>
    <s v="取酒"/>
    <m/>
    <m/>
    <s v=" 00:33"/>
    <s v=" 01:55"/>
    <s v="1小时22分"/>
    <s v="0"/>
    <m/>
    <m/>
    <m/>
    <s v="100"/>
    <n v="0"/>
    <n v="100"/>
    <n v="0"/>
    <s v="460"/>
    <s v="20"/>
    <m/>
    <m/>
    <m/>
    <n v="480"/>
    <s v="580"/>
    <s v="580"/>
    <s v="580"/>
    <m/>
    <m/>
    <m/>
    <m/>
    <m/>
    <n v="0"/>
    <m/>
    <n v="0"/>
    <n v="0"/>
    <n v="0"/>
    <n v="0"/>
    <n v="0"/>
    <m/>
    <n v="0"/>
    <m/>
    <m/>
    <n v="0"/>
    <s v="580"/>
    <m/>
    <s v="480"/>
    <s v="480"/>
    <m/>
    <s v="169"/>
    <s v="411"/>
    <s v="70.86"/>
    <m/>
    <m/>
    <m/>
    <m/>
    <m/>
    <m/>
    <s v="100"/>
    <s v=",王秀军"/>
    <m/>
    <m/>
    <m/>
    <m/>
    <n v="0"/>
    <m/>
    <m/>
    <m/>
    <m/>
    <m/>
    <s v="15"/>
    <m/>
    <s v="19"/>
    <m/>
    <n v="20210109077"/>
    <n v="0"/>
    <n v="0"/>
    <n v="480"/>
    <n v="480"/>
    <n v="100"/>
    <n v="580"/>
    <n v="0"/>
    <x v="1"/>
    <s v="2021-01"/>
    <s v="2021-01"/>
    <x v="14"/>
    <n v="60000"/>
    <n v="300000"/>
  </r>
  <r>
    <s v="2021-01-09"/>
    <s v="V08"/>
    <s v="040"/>
    <s v="已离场"/>
    <x v="0"/>
    <s v="卡座"/>
    <m/>
    <s v="消费台"/>
    <m/>
    <s v="17585458880"/>
    <x v="95"/>
    <s v="销售副总"/>
    <x v="14"/>
    <s v="七部李忠语"/>
    <s v="取酒"/>
    <m/>
    <m/>
    <s v=" 22:10"/>
    <s v=" 01:32"/>
    <s v="3小时21分"/>
    <s v="0"/>
    <m/>
    <m/>
    <m/>
    <s v="100"/>
    <n v="0"/>
    <n v="100"/>
    <n v="0"/>
    <s v="90"/>
    <s v="20"/>
    <m/>
    <m/>
    <m/>
    <n v="110"/>
    <s v="210"/>
    <s v="210"/>
    <m/>
    <s v="90"/>
    <m/>
    <s v="120"/>
    <m/>
    <m/>
    <n v="0"/>
    <m/>
    <n v="0"/>
    <n v="0"/>
    <n v="0"/>
    <n v="0"/>
    <n v="0"/>
    <m/>
    <n v="0"/>
    <m/>
    <m/>
    <n v="0"/>
    <s v="210"/>
    <m/>
    <s v="110"/>
    <s v="110"/>
    <m/>
    <s v="123"/>
    <s v="87"/>
    <s v="41.43"/>
    <m/>
    <m/>
    <m/>
    <m/>
    <m/>
    <m/>
    <s v="191"/>
    <s v="七部李忠语"/>
    <m/>
    <m/>
    <m/>
    <m/>
    <n v="0"/>
    <m/>
    <m/>
    <m/>
    <m/>
    <m/>
    <s v="9"/>
    <m/>
    <s v="20"/>
    <m/>
    <n v="20210109040"/>
    <n v="0"/>
    <n v="0"/>
    <n v="110"/>
    <n v="110"/>
    <n v="100"/>
    <n v="210"/>
    <n v="0"/>
    <x v="1"/>
    <s v="2021-01"/>
    <s v="2021-01"/>
    <x v="14"/>
    <n v="60000"/>
    <n v="300000"/>
  </r>
  <r>
    <s v="2021-01-09"/>
    <s v="V08"/>
    <s v="091"/>
    <s v="已离场"/>
    <x v="0"/>
    <s v="卡座"/>
    <m/>
    <s v="围台"/>
    <m/>
    <m/>
    <x v="16"/>
    <m/>
    <x v="12"/>
    <m/>
    <s v="围台"/>
    <m/>
    <m/>
    <s v=" 01:32"/>
    <s v=" 01:55"/>
    <s v="0小时23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10109091"/>
    <n v="0"/>
    <n v="0"/>
    <n v="0"/>
    <n v="0"/>
    <n v="0"/>
    <n v="0"/>
    <n v="0"/>
    <x v="1"/>
    <s v="2021-01"/>
    <s v="2021-01"/>
    <x v="12"/>
    <n v="0"/>
    <n v="0"/>
  </r>
  <r>
    <s v="2021-01-09"/>
    <s v="V09"/>
    <s v="087"/>
    <s v="已离场"/>
    <x v="0"/>
    <s v="卡座"/>
    <m/>
    <s v="围台"/>
    <m/>
    <m/>
    <x v="16"/>
    <m/>
    <x v="12"/>
    <m/>
    <s v="围台"/>
    <m/>
    <m/>
    <s v=" 01:31"/>
    <s v=" 01:55"/>
    <s v="0小时23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10109087"/>
    <n v="0"/>
    <n v="0"/>
    <n v="0"/>
    <n v="0"/>
    <n v="0"/>
    <n v="0"/>
    <n v="0"/>
    <x v="1"/>
    <s v="2021-01"/>
    <s v="2021-01"/>
    <x v="12"/>
    <n v="0"/>
    <n v="0"/>
  </r>
  <r>
    <s v="2021-01-09"/>
    <s v="V09"/>
    <s v="005"/>
    <s v="已离场"/>
    <x v="0"/>
    <s v="卡座"/>
    <m/>
    <s v="消费台"/>
    <s v="许灿"/>
    <s v="18727402247"/>
    <x v="26"/>
    <s v="国际部"/>
    <x v="4"/>
    <s v="国际朱丽婷"/>
    <m/>
    <m/>
    <m/>
    <s v=" 20:49"/>
    <s v=" 01:11"/>
    <s v="4小时21分"/>
    <s v="0"/>
    <m/>
    <m/>
    <m/>
    <s v="100"/>
    <n v="0"/>
    <n v="100"/>
    <n v="0"/>
    <s v="1870"/>
    <s v="40"/>
    <m/>
    <m/>
    <m/>
    <n v="1910"/>
    <s v="2010"/>
    <s v="2010"/>
    <s v="120"/>
    <s v="690"/>
    <m/>
    <m/>
    <m/>
    <m/>
    <n v="0"/>
    <m/>
    <n v="0"/>
    <n v="0"/>
    <n v="0"/>
    <n v="0"/>
    <n v="0"/>
    <m/>
    <n v="0"/>
    <m/>
    <s v="1200"/>
    <n v="0"/>
    <s v="2010"/>
    <m/>
    <s v="1910"/>
    <s v="1910"/>
    <s v="1200"/>
    <s v="352"/>
    <s v="1658"/>
    <s v="82.49"/>
    <m/>
    <m/>
    <m/>
    <s v="1200"/>
    <m/>
    <s v="580"/>
    <m/>
    <m/>
    <m/>
    <m/>
    <m/>
    <m/>
    <n v="0"/>
    <m/>
    <m/>
    <m/>
    <m/>
    <m/>
    <m/>
    <m/>
    <m/>
    <m/>
    <n v="20210109005"/>
    <n v="0"/>
    <n v="0"/>
    <n v="1910"/>
    <n v="1910"/>
    <n v="100"/>
    <n v="2010"/>
    <n v="0"/>
    <x v="1"/>
    <s v="2021-01"/>
    <s v="2021-01"/>
    <x v="4"/>
    <n v="35000"/>
    <n v="160000"/>
  </r>
  <r>
    <s v="2021-01-09"/>
    <s v="V10"/>
    <s v="073"/>
    <s v="已离场"/>
    <x v="0"/>
    <s v="卡座"/>
    <m/>
    <s v="消费台"/>
    <m/>
    <s v="15988769846"/>
    <x v="93"/>
    <s v="销售经理"/>
    <x v="10"/>
    <s v="二部陆庆超"/>
    <m/>
    <m/>
    <m/>
    <s v=" 00:10"/>
    <s v=" 01:55"/>
    <s v="1小时45分"/>
    <s v="0"/>
    <m/>
    <m/>
    <m/>
    <s v="100"/>
    <n v="0"/>
    <n v="100"/>
    <n v="0"/>
    <s v="2002"/>
    <m/>
    <m/>
    <m/>
    <m/>
    <n v="2002"/>
    <s v="2102"/>
    <s v="2102"/>
    <m/>
    <m/>
    <m/>
    <s v="2102"/>
    <m/>
    <m/>
    <n v="0"/>
    <m/>
    <n v="0"/>
    <n v="0"/>
    <n v="0"/>
    <n v="0"/>
    <n v="0"/>
    <m/>
    <n v="0"/>
    <m/>
    <m/>
    <n v="0"/>
    <s v="2102"/>
    <m/>
    <s v="2002"/>
    <s v="2002"/>
    <m/>
    <s v="150"/>
    <s v="1952"/>
    <s v="92.86"/>
    <m/>
    <m/>
    <m/>
    <m/>
    <m/>
    <m/>
    <s v="114"/>
    <s v="二部徐超"/>
    <m/>
    <m/>
    <m/>
    <m/>
    <n v="0"/>
    <m/>
    <m/>
    <m/>
    <m/>
    <m/>
    <s v="7"/>
    <m/>
    <m/>
    <m/>
    <n v="20210109073"/>
    <n v="0"/>
    <n v="0"/>
    <n v="2002"/>
    <n v="2002"/>
    <n v="100"/>
    <n v="2102"/>
    <n v="0"/>
    <x v="1"/>
    <s v="2021-01"/>
    <s v="2021-01"/>
    <x v="10"/>
    <n v="60000"/>
    <n v="250000"/>
  </r>
  <r>
    <s v="2021-01-09"/>
    <s v="V11"/>
    <s v="082"/>
    <s v="已离场"/>
    <x v="0"/>
    <s v="卡座"/>
    <m/>
    <s v="宴请"/>
    <s v="颜涛"/>
    <s v="13158289657"/>
    <x v="73"/>
    <s v="销售经理"/>
    <x v="3"/>
    <s v="八部杨明山"/>
    <s v="宴请"/>
    <m/>
    <m/>
    <s v=" 01:04"/>
    <s v=" 01:55"/>
    <s v="0小时50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m/>
    <m/>
    <m/>
    <m/>
    <n v="20210109082"/>
    <n v="0"/>
    <n v="0"/>
    <n v="0"/>
    <n v="0"/>
    <n v="100"/>
    <n v="100"/>
    <n v="0"/>
    <x v="1"/>
    <s v="2021-01"/>
    <s v="2021-01"/>
    <x v="3"/>
    <n v="50000"/>
    <n v="210000"/>
  </r>
  <r>
    <s v="2021-01-09"/>
    <s v="V12"/>
    <s v="068"/>
    <s v="已离场"/>
    <x v="0"/>
    <s v="卡座"/>
    <m/>
    <s v="宴请"/>
    <s v="陈诗玉"/>
    <s v="15085191984"/>
    <x v="110"/>
    <s v="销售副总"/>
    <x v="13"/>
    <s v="先锋-何博"/>
    <s v="宴请"/>
    <m/>
    <m/>
    <s v=" 23:52"/>
    <s v=" 01:55"/>
    <s v="2小时2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38"/>
    <s v="370"/>
    <s v="72.83"/>
    <m/>
    <m/>
    <m/>
    <m/>
    <m/>
    <m/>
    <s v="126"/>
    <s v="先锋-高军望"/>
    <m/>
    <m/>
    <m/>
    <m/>
    <n v="0"/>
    <m/>
    <m/>
    <m/>
    <m/>
    <m/>
    <s v="6"/>
    <m/>
    <s v="5"/>
    <m/>
    <n v="20210109068"/>
    <n v="0"/>
    <n v="0"/>
    <n v="20"/>
    <n v="20"/>
    <n v="100"/>
    <n v="120"/>
    <n v="0"/>
    <x v="1"/>
    <s v="2021-01"/>
    <s v="2021-01"/>
    <x v="13"/>
    <n v="60000"/>
    <n v="220000"/>
  </r>
  <r>
    <s v="2021-01-09"/>
    <s v="V13"/>
    <s v="090"/>
    <s v="已离场"/>
    <x v="0"/>
    <s v="卡座"/>
    <m/>
    <s v="围台"/>
    <m/>
    <m/>
    <x v="16"/>
    <m/>
    <x v="12"/>
    <m/>
    <s v="围台"/>
    <m/>
    <m/>
    <s v=" 01:32"/>
    <s v=" 01:54"/>
    <s v="0小时22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10109090"/>
    <n v="0"/>
    <n v="0"/>
    <n v="0"/>
    <n v="0"/>
    <n v="0"/>
    <n v="0"/>
    <n v="0"/>
    <x v="1"/>
    <s v="2021-01"/>
    <s v="2021-01"/>
    <x v="12"/>
    <n v="0"/>
    <n v="0"/>
  </r>
  <r>
    <s v="2021-01-09"/>
    <s v="V13"/>
    <s v="047"/>
    <s v="已离场"/>
    <x v="0"/>
    <s v="卡座"/>
    <m/>
    <s v="消费台"/>
    <m/>
    <s v="13312395005"/>
    <x v="49"/>
    <s v="销售经理"/>
    <x v="15"/>
    <s v="一部赵双"/>
    <m/>
    <m/>
    <m/>
    <s v=" 22:47"/>
    <s v=" 01:06"/>
    <s v="2小时19分"/>
    <s v="0"/>
    <m/>
    <s v="40"/>
    <m/>
    <s v="100"/>
    <n v="0"/>
    <n v="140"/>
    <n v="0"/>
    <s v="788"/>
    <m/>
    <m/>
    <m/>
    <m/>
    <n v="788"/>
    <s v="928"/>
    <s v="928"/>
    <s v="928"/>
    <m/>
    <m/>
    <m/>
    <m/>
    <m/>
    <n v="0"/>
    <m/>
    <n v="0"/>
    <n v="0"/>
    <n v="0"/>
    <n v="0"/>
    <n v="0"/>
    <m/>
    <n v="0"/>
    <m/>
    <m/>
    <n v="0"/>
    <s v="928"/>
    <m/>
    <s v="788"/>
    <s v="788"/>
    <m/>
    <s v="162"/>
    <s v="766"/>
    <s v="82.54"/>
    <m/>
    <m/>
    <m/>
    <m/>
    <m/>
    <m/>
    <m/>
    <m/>
    <m/>
    <m/>
    <m/>
    <m/>
    <n v="0"/>
    <m/>
    <m/>
    <m/>
    <m/>
    <m/>
    <s v="3"/>
    <m/>
    <s v="12"/>
    <m/>
    <n v="20210109047"/>
    <n v="0"/>
    <n v="0"/>
    <n v="788"/>
    <n v="788"/>
    <n v="140"/>
    <n v="928"/>
    <n v="0"/>
    <x v="1"/>
    <s v="2021-01"/>
    <s v="2021-01"/>
    <x v="15"/>
    <n v="60000"/>
    <n v="210000"/>
  </r>
  <r>
    <s v="2021-01-09"/>
    <s v="V15"/>
    <s v="078"/>
    <s v="已离场"/>
    <x v="0"/>
    <s v="卡座"/>
    <s v="V16(联)"/>
    <s v="消费台"/>
    <s v="王天豪"/>
    <s v="17588584321"/>
    <x v="81"/>
    <s v="销售副总"/>
    <x v="2"/>
    <s v="六部许鹏"/>
    <s v="取酒"/>
    <m/>
    <m/>
    <s v=" 00:34"/>
    <s v=" 01:54"/>
    <s v="1小时20分"/>
    <s v="0"/>
    <m/>
    <m/>
    <m/>
    <s v="200"/>
    <n v="0"/>
    <n v="200"/>
    <n v="0"/>
    <s v="3200"/>
    <m/>
    <m/>
    <m/>
    <m/>
    <n v="3200"/>
    <s v="3400"/>
    <s v="3400"/>
    <m/>
    <s v="400"/>
    <m/>
    <m/>
    <m/>
    <m/>
    <n v="0"/>
    <m/>
    <n v="0"/>
    <n v="0"/>
    <n v="0"/>
    <n v="0"/>
    <n v="0"/>
    <m/>
    <n v="0"/>
    <m/>
    <s v="3000"/>
    <n v="0"/>
    <s v="3400"/>
    <s v="50"/>
    <s v="3150"/>
    <s v="3150"/>
    <s v="3000"/>
    <s v="517"/>
    <s v="2883"/>
    <s v="84.79"/>
    <m/>
    <m/>
    <m/>
    <s v="3000"/>
    <m/>
    <s v="780"/>
    <m/>
    <m/>
    <m/>
    <m/>
    <m/>
    <m/>
    <n v="0"/>
    <m/>
    <m/>
    <m/>
    <m/>
    <m/>
    <s v="13"/>
    <m/>
    <m/>
    <m/>
    <n v="20210109078"/>
    <n v="0"/>
    <n v="50"/>
    <n v="3150"/>
    <n v="3200"/>
    <n v="200"/>
    <n v="3400"/>
    <n v="0"/>
    <x v="1"/>
    <s v="2021-01"/>
    <s v="2021-01"/>
    <x v="2"/>
    <n v="0"/>
    <n v="0"/>
  </r>
  <r>
    <s v="2021-01-09"/>
    <s v="V16"/>
    <s v="053"/>
    <s v="已离场"/>
    <x v="0"/>
    <s v="卡座"/>
    <m/>
    <s v="围台"/>
    <m/>
    <m/>
    <x v="16"/>
    <m/>
    <x v="12"/>
    <m/>
    <s v="围台"/>
    <m/>
    <m/>
    <s v=" 23:14"/>
    <s v=" 00:33"/>
    <s v="1小时19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s v="17"/>
    <m/>
    <n v="20210109053"/>
    <n v="0"/>
    <n v="0"/>
    <n v="0"/>
    <n v="0"/>
    <n v="0"/>
    <n v="0"/>
    <n v="0"/>
    <x v="1"/>
    <s v="2021-01"/>
    <s v="2021-01"/>
    <x v="12"/>
    <n v="0"/>
    <n v="0"/>
  </r>
  <r>
    <s v="2021-01-09"/>
    <s v="V17"/>
    <s v="089"/>
    <s v="已离场"/>
    <x v="0"/>
    <s v="卡座"/>
    <m/>
    <s v="围台"/>
    <m/>
    <m/>
    <x v="16"/>
    <m/>
    <x v="12"/>
    <m/>
    <s v="围台"/>
    <m/>
    <m/>
    <s v=" 01:31"/>
    <s v=" 01:54"/>
    <s v="0小时22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10109089"/>
    <n v="0"/>
    <n v="0"/>
    <n v="0"/>
    <n v="0"/>
    <n v="0"/>
    <n v="0"/>
    <n v="0"/>
    <x v="1"/>
    <s v="2021-01"/>
    <s v="2021-01"/>
    <x v="12"/>
    <n v="0"/>
    <n v="0"/>
  </r>
  <r>
    <s v="2021-01-09"/>
    <s v="V17"/>
    <s v="039"/>
    <s v="已离场"/>
    <x v="0"/>
    <s v="卡座"/>
    <m/>
    <s v="消费台"/>
    <s v="陶余"/>
    <s v="16685288877"/>
    <x v="95"/>
    <s v="销售副总"/>
    <x v="14"/>
    <s v="七部李忠语"/>
    <s v="取酒加消费卷"/>
    <m/>
    <m/>
    <s v=" 22:05"/>
    <s v=" 01:06"/>
    <s v="3小时0分"/>
    <s v="0"/>
    <m/>
    <m/>
    <m/>
    <s v="100"/>
    <n v="0"/>
    <n v="100"/>
    <n v="0"/>
    <s v="780"/>
    <m/>
    <m/>
    <m/>
    <m/>
    <n v="780"/>
    <s v="880"/>
    <s v="880"/>
    <m/>
    <s v="100"/>
    <m/>
    <m/>
    <m/>
    <m/>
    <n v="780"/>
    <m/>
    <n v="0"/>
    <n v="0"/>
    <n v="0"/>
    <n v="0"/>
    <n v="0"/>
    <m/>
    <n v="0"/>
    <m/>
    <m/>
    <n v="0"/>
    <s v="880"/>
    <s v="30"/>
    <m/>
    <s v="750"/>
    <m/>
    <s v="128"/>
    <s v="752"/>
    <s v="85.45"/>
    <m/>
    <m/>
    <m/>
    <m/>
    <m/>
    <m/>
    <m/>
    <m/>
    <m/>
    <m/>
    <m/>
    <m/>
    <n v="0"/>
    <m/>
    <m/>
    <m/>
    <m/>
    <m/>
    <s v="29"/>
    <m/>
    <s v="43"/>
    <m/>
    <n v="20210109039"/>
    <n v="0"/>
    <n v="0"/>
    <n v="0"/>
    <n v="0"/>
    <n v="100"/>
    <n v="100"/>
    <n v="0"/>
    <x v="1"/>
    <s v="2021-01"/>
    <s v="2021-01"/>
    <x v="14"/>
    <n v="60000"/>
    <n v="300000"/>
  </r>
  <r>
    <s v="2021-01-09"/>
    <s v="V18"/>
    <s v="070"/>
    <s v="已离场"/>
    <x v="0"/>
    <s v="卡座"/>
    <s v="V15"/>
    <s v="宴请+消费"/>
    <s v="徐恩梦"/>
    <s v="17685198992"/>
    <x v="32"/>
    <s v="销售经理"/>
    <x v="10"/>
    <s v="二部张海江"/>
    <s v="宴请加消费"/>
    <m/>
    <m/>
    <s v=" 23:55"/>
    <s v=" 01:40"/>
    <s v="1小时45分"/>
    <s v="0"/>
    <m/>
    <m/>
    <m/>
    <s v="100"/>
    <n v="0"/>
    <n v="100"/>
    <n v="0"/>
    <s v="1314"/>
    <m/>
    <m/>
    <m/>
    <s v="388"/>
    <n v="1702"/>
    <s v="1802"/>
    <s v="1802"/>
    <m/>
    <s v="114"/>
    <m/>
    <m/>
    <m/>
    <m/>
    <n v="0"/>
    <m/>
    <n v="0"/>
    <n v="0"/>
    <n v="388"/>
    <n v="0"/>
    <n v="0"/>
    <m/>
    <n v="0"/>
    <m/>
    <s v="1300"/>
    <n v="0"/>
    <s v="1802"/>
    <m/>
    <s v="1314"/>
    <s v="1702"/>
    <s v="1300"/>
    <s v="124"/>
    <s v="1678"/>
    <s v="93.12"/>
    <m/>
    <m/>
    <m/>
    <s v="1300"/>
    <m/>
    <s v="580"/>
    <m/>
    <m/>
    <m/>
    <m/>
    <m/>
    <m/>
    <n v="0"/>
    <m/>
    <m/>
    <m/>
    <m/>
    <m/>
    <m/>
    <m/>
    <m/>
    <m/>
    <n v="20210109070"/>
    <n v="0"/>
    <n v="0"/>
    <n v="1314"/>
    <n v="1314"/>
    <n v="100"/>
    <n v="1414"/>
    <n v="0"/>
    <x v="1"/>
    <s v="2021-01"/>
    <s v="2021-01"/>
    <x v="10"/>
    <n v="60000"/>
    <n v="250000"/>
  </r>
  <r>
    <s v="2021-01-09"/>
    <s v="V19"/>
    <s v="088"/>
    <s v="已离场"/>
    <x v="0"/>
    <s v="卡座"/>
    <m/>
    <s v="围台"/>
    <m/>
    <m/>
    <x v="16"/>
    <m/>
    <x v="12"/>
    <m/>
    <s v="围台"/>
    <m/>
    <m/>
    <s v=" 01:31"/>
    <s v=" 01:54"/>
    <s v="0小时22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10109088"/>
    <n v="0"/>
    <n v="0"/>
    <n v="0"/>
    <n v="0"/>
    <n v="0"/>
    <n v="0"/>
    <n v="0"/>
    <x v="1"/>
    <s v="2021-01"/>
    <s v="2021-01"/>
    <x v="12"/>
    <n v="0"/>
    <n v="0"/>
  </r>
  <r>
    <s v="2021-01-09"/>
    <s v="V19"/>
    <s v="029"/>
    <s v="已离场"/>
    <x v="0"/>
    <s v="卡座"/>
    <m/>
    <s v="宴请"/>
    <m/>
    <s v="15086491269"/>
    <x v="124"/>
    <s v="销售经理"/>
    <x v="14"/>
    <s v="七部黄光耀"/>
    <s v="宴请"/>
    <m/>
    <m/>
    <s v=" 21:45"/>
    <s v=" 01:21"/>
    <s v="3小时35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37"/>
    <s v="351"/>
    <s v="71.93"/>
    <m/>
    <m/>
    <m/>
    <m/>
    <m/>
    <m/>
    <m/>
    <m/>
    <m/>
    <m/>
    <m/>
    <m/>
    <n v="0"/>
    <m/>
    <m/>
    <m/>
    <m/>
    <m/>
    <m/>
    <m/>
    <m/>
    <m/>
    <n v="20210109029"/>
    <n v="0"/>
    <n v="0"/>
    <n v="0"/>
    <n v="0"/>
    <n v="100"/>
    <n v="100"/>
    <n v="0"/>
    <x v="1"/>
    <s v="2021-01"/>
    <s v="2021-01"/>
    <x v="14"/>
    <n v="60000"/>
    <n v="300000"/>
  </r>
  <r>
    <s v="2021-01-09"/>
    <s v="V20"/>
    <s v="027"/>
    <s v="已离场"/>
    <x v="0"/>
    <s v="卡座"/>
    <m/>
    <s v="围台"/>
    <m/>
    <m/>
    <x v="16"/>
    <m/>
    <x v="12"/>
    <m/>
    <s v="围台"/>
    <m/>
    <m/>
    <s v=" 21:40"/>
    <s v=" 23:43"/>
    <s v="2小时3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s v="115"/>
    <m/>
    <s v="134"/>
    <m/>
    <n v="20210109027"/>
    <n v="0"/>
    <n v="0"/>
    <n v="0"/>
    <n v="0"/>
    <n v="0"/>
    <n v="0"/>
    <n v="0"/>
    <x v="1"/>
    <s v="2021-01"/>
    <s v="2021-01"/>
    <x v="12"/>
    <n v="0"/>
    <n v="0"/>
  </r>
  <r>
    <s v="2021-01-09"/>
    <s v="V20"/>
    <s v="067"/>
    <s v="已离场"/>
    <x v="0"/>
    <s v="卡座"/>
    <s v="V22(联)"/>
    <s v="消费台"/>
    <s v="陈学灯"/>
    <s v="15685770333"/>
    <x v="51"/>
    <s v="销售经理"/>
    <x v="13"/>
    <s v="先锋-聂登雄"/>
    <m/>
    <m/>
    <m/>
    <s v=" 23:43"/>
    <s v=" 01:54"/>
    <s v="2小时10分"/>
    <s v="0"/>
    <m/>
    <m/>
    <m/>
    <s v="300"/>
    <n v="0"/>
    <n v="300"/>
    <n v="0"/>
    <s v="19600"/>
    <s v="20"/>
    <m/>
    <m/>
    <m/>
    <n v="19620"/>
    <s v="19920"/>
    <s v="19920"/>
    <s v="300"/>
    <s v="120"/>
    <m/>
    <m/>
    <m/>
    <m/>
    <n v="19500"/>
    <m/>
    <n v="0"/>
    <n v="0"/>
    <n v="0"/>
    <n v="0"/>
    <n v="0"/>
    <m/>
    <n v="0"/>
    <m/>
    <m/>
    <n v="0"/>
    <s v="19920"/>
    <s v="750"/>
    <s v="120"/>
    <s v="18870"/>
    <m/>
    <s v="1031"/>
    <s v="18889"/>
    <s v="94.82"/>
    <m/>
    <m/>
    <m/>
    <m/>
    <m/>
    <m/>
    <m/>
    <m/>
    <m/>
    <m/>
    <m/>
    <m/>
    <n v="0"/>
    <m/>
    <m/>
    <m/>
    <m/>
    <m/>
    <m/>
    <m/>
    <m/>
    <m/>
    <n v="20210109067"/>
    <n v="0"/>
    <n v="0"/>
    <n v="120"/>
    <n v="120"/>
    <n v="300"/>
    <n v="420"/>
    <n v="0"/>
    <x v="1"/>
    <s v="2021-01"/>
    <s v="2021-01"/>
    <x v="13"/>
    <n v="60000"/>
    <n v="220000"/>
  </r>
  <r>
    <s v="2021-01-09"/>
    <s v="V23"/>
    <s v="094"/>
    <s v="已离场"/>
    <x v="0"/>
    <s v="卡座"/>
    <m/>
    <s v="围台"/>
    <m/>
    <m/>
    <x v="16"/>
    <m/>
    <x v="12"/>
    <m/>
    <s v="围台"/>
    <m/>
    <m/>
    <s v=" 01:32"/>
    <s v=" 01:54"/>
    <s v="0小时21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10109094"/>
    <n v="0"/>
    <n v="0"/>
    <n v="0"/>
    <n v="0"/>
    <n v="0"/>
    <n v="0"/>
    <n v="0"/>
    <x v="1"/>
    <s v="2021-01"/>
    <s v="2021-01"/>
    <x v="12"/>
    <n v="0"/>
    <n v="0"/>
  </r>
  <r>
    <s v="2021-01-09"/>
    <s v="V25"/>
    <s v="017"/>
    <s v="已离场"/>
    <x v="0"/>
    <s v="卡座"/>
    <s v="V26(联)"/>
    <s v="消费台"/>
    <s v="王洪伟"/>
    <s v="17586425222"/>
    <x v="38"/>
    <s v="销售经理"/>
    <x v="17"/>
    <s v="独立3-李文涛"/>
    <m/>
    <m/>
    <m/>
    <s v=" 21:28"/>
    <s v=" 01:04"/>
    <s v="3小时36分"/>
    <s v="0"/>
    <m/>
    <m/>
    <s v="200"/>
    <s v="300"/>
    <n v="0"/>
    <n v="500"/>
    <n v="0"/>
    <s v="2400"/>
    <m/>
    <m/>
    <m/>
    <m/>
    <n v="2400"/>
    <s v="2900"/>
    <s v="2900"/>
    <s v="500"/>
    <m/>
    <m/>
    <s v="1200"/>
    <m/>
    <m/>
    <n v="0"/>
    <m/>
    <n v="0"/>
    <n v="0"/>
    <n v="0"/>
    <n v="0"/>
    <n v="0"/>
    <m/>
    <n v="0"/>
    <m/>
    <s v="1200"/>
    <n v="0"/>
    <s v="2900"/>
    <m/>
    <s v="2400"/>
    <s v="2400"/>
    <s v="1200"/>
    <s v="559"/>
    <s v="2341"/>
    <s v="80.72"/>
    <s v="1200"/>
    <m/>
    <m/>
    <m/>
    <m/>
    <s v="580"/>
    <s v="280"/>
    <s v=",王秀军"/>
    <m/>
    <m/>
    <m/>
    <m/>
    <n v="0"/>
    <m/>
    <m/>
    <m/>
    <m/>
    <m/>
    <s v="10"/>
    <m/>
    <s v="7"/>
    <m/>
    <n v="20210109017"/>
    <n v="0"/>
    <n v="0"/>
    <n v="2400"/>
    <n v="2400"/>
    <n v="500"/>
    <n v="2900"/>
    <n v="0"/>
    <x v="1"/>
    <s v="2021-01"/>
    <s v="2021-01"/>
    <x v="6"/>
    <n v="70000"/>
    <n v="300000"/>
  </r>
  <r>
    <s v="2021-01-09"/>
    <s v="V25"/>
    <s v="092"/>
    <s v="已离场"/>
    <x v="0"/>
    <s v="卡座"/>
    <m/>
    <s v="围台"/>
    <m/>
    <m/>
    <x v="16"/>
    <m/>
    <x v="12"/>
    <m/>
    <s v="围台"/>
    <m/>
    <m/>
    <s v=" 01:32"/>
    <s v=" 01:53"/>
    <s v="0小时21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10109092"/>
    <n v="0"/>
    <n v="0"/>
    <n v="0"/>
    <n v="0"/>
    <n v="0"/>
    <n v="0"/>
    <n v="0"/>
    <x v="1"/>
    <s v="2021-01"/>
    <s v="2021-01"/>
    <x v="12"/>
    <n v="0"/>
    <n v="0"/>
  </r>
  <r>
    <s v="2021-01-09"/>
    <s v="V26"/>
    <s v="093"/>
    <s v="已离场"/>
    <x v="0"/>
    <s v="卡座"/>
    <m/>
    <s v="围台"/>
    <m/>
    <m/>
    <x v="16"/>
    <m/>
    <x v="12"/>
    <m/>
    <s v="围台"/>
    <m/>
    <m/>
    <s v=" 01:32"/>
    <s v=" 01:53"/>
    <s v="0小时21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10109093"/>
    <n v="0"/>
    <n v="0"/>
    <n v="0"/>
    <n v="0"/>
    <n v="0"/>
    <n v="0"/>
    <n v="0"/>
    <x v="1"/>
    <s v="2021-01"/>
    <s v="2021-01"/>
    <x v="12"/>
    <n v="0"/>
    <n v="0"/>
  </r>
  <r>
    <s v="2021-01-09"/>
    <s v="古驰"/>
    <s v="014"/>
    <s v="已离场"/>
    <x v="2"/>
    <s v="包厢"/>
    <s v="K08"/>
    <s v="消费台"/>
    <s v="李大贤"/>
    <s v="19821242551"/>
    <x v="11"/>
    <s v="会员销售"/>
    <x v="9"/>
    <s v="黄丽"/>
    <s v="取酒"/>
    <m/>
    <m/>
    <s v=" 21:20"/>
    <s v=" 01:56"/>
    <s v="4小时36分"/>
    <s v="0"/>
    <m/>
    <m/>
    <m/>
    <s v="200"/>
    <n v="0"/>
    <n v="200"/>
    <n v="0"/>
    <m/>
    <s v="20"/>
    <s v="210"/>
    <m/>
    <m/>
    <n v="230"/>
    <s v="430"/>
    <s v="430"/>
    <s v="200"/>
    <m/>
    <m/>
    <m/>
    <m/>
    <m/>
    <n v="0"/>
    <m/>
    <n v="0"/>
    <n v="0"/>
    <n v="0"/>
    <n v="0"/>
    <n v="0"/>
    <m/>
    <n v="0"/>
    <m/>
    <s v="230"/>
    <n v="0"/>
    <s v="430"/>
    <m/>
    <s v="230"/>
    <s v="230"/>
    <s v="230"/>
    <s v="200"/>
    <s v="230"/>
    <s v="53.49"/>
    <s v="300"/>
    <m/>
    <m/>
    <m/>
    <m/>
    <m/>
    <m/>
    <m/>
    <m/>
    <m/>
    <m/>
    <m/>
    <n v="0"/>
    <m/>
    <m/>
    <m/>
    <m/>
    <m/>
    <s v="5"/>
    <m/>
    <s v="31"/>
    <m/>
    <n v="20210109014"/>
    <n v="0"/>
    <n v="0"/>
    <n v="230"/>
    <n v="230"/>
    <n v="200"/>
    <n v="430"/>
    <n v="0"/>
    <x v="1"/>
    <s v="2021-01"/>
    <s v="2021-01"/>
    <x v="9"/>
    <n v="0"/>
    <n v="0"/>
  </r>
  <r>
    <s v="2021-01-09"/>
    <s v="外卖台"/>
    <s v="001"/>
    <s v="已离场"/>
    <x v="4"/>
    <s v="其他"/>
    <m/>
    <s v="消费台"/>
    <m/>
    <m/>
    <x v="16"/>
    <m/>
    <x v="12"/>
    <m/>
    <m/>
    <m/>
    <m/>
    <s v=" 14:31"/>
    <s v=" 02:15"/>
    <s v="11小时44分"/>
    <s v="0"/>
    <s v="3188"/>
    <s v="220"/>
    <m/>
    <m/>
    <n v="0"/>
    <n v="3408"/>
    <n v="0"/>
    <s v="15165"/>
    <m/>
    <s v="3804"/>
    <s v="1300"/>
    <m/>
    <n v="20269"/>
    <s v="23677"/>
    <s v="23677"/>
    <s v="746"/>
    <s v="2400"/>
    <m/>
    <s v="348"/>
    <m/>
    <m/>
    <n v="0"/>
    <m/>
    <n v="0"/>
    <n v="20183"/>
    <n v="0"/>
    <n v="0"/>
    <n v="0"/>
    <m/>
    <n v="0"/>
    <m/>
    <m/>
    <n v="0"/>
    <s v="23677"/>
    <m/>
    <s v="86"/>
    <s v="20269"/>
    <m/>
    <s v="3862"/>
    <s v="19815"/>
    <s v="83.69"/>
    <m/>
    <m/>
    <m/>
    <m/>
    <m/>
    <m/>
    <m/>
    <m/>
    <m/>
    <m/>
    <m/>
    <m/>
    <n v="0"/>
    <m/>
    <m/>
    <m/>
    <m/>
    <m/>
    <s v="39"/>
    <m/>
    <m/>
    <m/>
    <n v="20210109001"/>
    <n v="0"/>
    <n v="0"/>
    <n v="86"/>
    <n v="86"/>
    <n v="3408"/>
    <n v="3494"/>
    <n v="0"/>
    <x v="1"/>
    <s v="2021-01"/>
    <s v="2021-01"/>
    <x v="12"/>
    <n v="0"/>
    <n v="0"/>
  </r>
  <r>
    <s v="2021-01-09"/>
    <s v="空降2"/>
    <s v="084"/>
    <s v="已离场"/>
    <x v="5"/>
    <s v="空降"/>
    <m/>
    <s v="消费台"/>
    <m/>
    <m/>
    <x v="118"/>
    <s v="销售经理"/>
    <x v="11"/>
    <s v="五部袁呈毅"/>
    <m/>
    <m/>
    <m/>
    <s v=" 01:09"/>
    <s v=" 01:52"/>
    <s v="0小时43分"/>
    <s v="0"/>
    <m/>
    <m/>
    <m/>
    <m/>
    <n v="0"/>
    <n v="0"/>
    <n v="0"/>
    <m/>
    <s v="20"/>
    <m/>
    <m/>
    <m/>
    <n v="20"/>
    <s v="20"/>
    <s v="20"/>
    <s v="20"/>
    <m/>
    <m/>
    <m/>
    <m/>
    <m/>
    <n v="0"/>
    <m/>
    <n v="0"/>
    <n v="0"/>
    <n v="0"/>
    <n v="0"/>
    <n v="0"/>
    <m/>
    <n v="0"/>
    <m/>
    <m/>
    <n v="0"/>
    <s v="20"/>
    <m/>
    <s v="20"/>
    <s v="20"/>
    <m/>
    <m/>
    <s v="20"/>
    <m/>
    <m/>
    <m/>
    <m/>
    <m/>
    <m/>
    <m/>
    <m/>
    <m/>
    <m/>
    <m/>
    <m/>
    <m/>
    <n v="0"/>
    <m/>
    <m/>
    <m/>
    <m/>
    <m/>
    <m/>
    <m/>
    <m/>
    <m/>
    <n v="20210109084"/>
    <n v="0"/>
    <n v="0"/>
    <n v="20"/>
    <n v="20"/>
    <n v="0"/>
    <n v="20"/>
    <n v="0"/>
    <x v="1"/>
    <s v="2021-01"/>
    <s v="2021-01"/>
    <x v="11"/>
    <n v="30000"/>
    <n v="200000"/>
  </r>
  <r>
    <s v="2021-01-09"/>
    <s v="空降3"/>
    <s v="085"/>
    <s v="已离场"/>
    <x v="5"/>
    <s v="空降"/>
    <m/>
    <s v="消费台"/>
    <m/>
    <m/>
    <x v="125"/>
    <s v="资源副总"/>
    <x v="23"/>
    <s v="杨雅琪"/>
    <m/>
    <m/>
    <m/>
    <s v=" 01:19"/>
    <s v=" 01:53"/>
    <s v="0小时33分"/>
    <s v="0"/>
    <m/>
    <m/>
    <m/>
    <m/>
    <n v="0"/>
    <n v="0"/>
    <n v="2014"/>
    <m/>
    <m/>
    <s v="48"/>
    <m/>
    <m/>
    <n v="2062"/>
    <s v="2062"/>
    <s v="2062"/>
    <s v="1562"/>
    <s v="300"/>
    <m/>
    <s v="200"/>
    <m/>
    <m/>
    <n v="0"/>
    <m/>
    <n v="0"/>
    <n v="0"/>
    <n v="0"/>
    <n v="0"/>
    <n v="0"/>
    <m/>
    <n v="0"/>
    <m/>
    <m/>
    <n v="0"/>
    <s v="2062"/>
    <m/>
    <s v="2062"/>
    <s v="2062"/>
    <m/>
    <m/>
    <s v="2062"/>
    <m/>
    <m/>
    <m/>
    <m/>
    <m/>
    <m/>
    <m/>
    <m/>
    <m/>
    <m/>
    <m/>
    <m/>
    <m/>
    <n v="0"/>
    <m/>
    <m/>
    <m/>
    <m/>
    <m/>
    <m/>
    <s v="1"/>
    <m/>
    <m/>
    <n v="20210109085"/>
    <n v="0"/>
    <n v="0"/>
    <n v="48"/>
    <n v="48"/>
    <n v="2014"/>
    <n v="2062"/>
    <n v="0"/>
    <x v="1"/>
    <s v="2021-01"/>
    <s v="2021-01"/>
    <x v="8"/>
    <n v="60000"/>
    <n v="300000"/>
  </r>
  <r>
    <s v="2021-01-09"/>
    <s v="空降房1"/>
    <s v="079"/>
    <s v="已离场"/>
    <x v="5"/>
    <s v="空降"/>
    <m/>
    <s v="消费台"/>
    <m/>
    <m/>
    <x v="8"/>
    <s v="销售经理"/>
    <x v="7"/>
    <s v="九部赵芸芸"/>
    <m/>
    <m/>
    <m/>
    <s v=" 00:37"/>
    <s v=" 01:52"/>
    <s v="1小时15分"/>
    <s v="0"/>
    <m/>
    <m/>
    <m/>
    <m/>
    <n v="0"/>
    <n v="0"/>
    <n v="0"/>
    <s v="398"/>
    <m/>
    <m/>
    <m/>
    <m/>
    <n v="398"/>
    <s v="398"/>
    <s v="398"/>
    <s v="398"/>
    <m/>
    <m/>
    <m/>
    <m/>
    <m/>
    <n v="0"/>
    <m/>
    <n v="0"/>
    <n v="0"/>
    <n v="0"/>
    <n v="0"/>
    <n v="0"/>
    <m/>
    <n v="0"/>
    <m/>
    <m/>
    <n v="0"/>
    <s v="398"/>
    <m/>
    <s v="398"/>
    <s v="398"/>
    <m/>
    <s v="8"/>
    <s v="390"/>
    <s v="97.99"/>
    <m/>
    <m/>
    <m/>
    <m/>
    <m/>
    <m/>
    <m/>
    <m/>
    <m/>
    <m/>
    <m/>
    <m/>
    <n v="0"/>
    <m/>
    <m/>
    <m/>
    <m/>
    <m/>
    <m/>
    <m/>
    <m/>
    <m/>
    <n v="20210109079"/>
    <n v="0"/>
    <n v="0"/>
    <n v="398"/>
    <n v="398"/>
    <n v="0"/>
    <n v="398"/>
    <n v="0"/>
    <x v="1"/>
    <s v="2021-01"/>
    <s v="2021-01"/>
    <x v="7"/>
    <n v="40000"/>
    <n v="200000"/>
  </r>
  <r>
    <s v="2021-01-10"/>
    <s v="666"/>
    <s v="090"/>
    <s v="已离场"/>
    <x v="0"/>
    <s v="卡座"/>
    <m/>
    <s v="宴请"/>
    <m/>
    <s v="18216722104"/>
    <x v="123"/>
    <s v="国际部"/>
    <x v="4"/>
    <s v="国际詹鼎"/>
    <s v="宴请"/>
    <m/>
    <m/>
    <s v=" 01:03"/>
    <s v=" 01:57"/>
    <s v="0小时53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m/>
    <m/>
    <m/>
    <m/>
    <n v="20210110090"/>
    <n v="0"/>
    <n v="0"/>
    <n v="0"/>
    <n v="0"/>
    <n v="100"/>
    <n v="100"/>
    <n v="0"/>
    <x v="1"/>
    <s v="2021-01"/>
    <s v="2021-01"/>
    <x v="4"/>
    <n v="35000"/>
    <n v="160000"/>
  </r>
  <r>
    <s v="2021-01-10"/>
    <s v="888"/>
    <s v="048"/>
    <s v="已离场"/>
    <x v="0"/>
    <s v="卡座"/>
    <m/>
    <s v="宴请+消费"/>
    <s v="路紹朋"/>
    <s v="18688342224"/>
    <x v="1"/>
    <s v="收银主管"/>
    <x v="1"/>
    <s v="彭刚"/>
    <s v="宴请+消费"/>
    <m/>
    <m/>
    <s v=" 22:31"/>
    <s v=" 01:58"/>
    <s v="3小时27分"/>
    <s v="0"/>
    <m/>
    <m/>
    <m/>
    <s v="100"/>
    <n v="0"/>
    <n v="100"/>
    <n v="520"/>
    <s v="588"/>
    <m/>
    <m/>
    <m/>
    <s v="388"/>
    <n v="1496"/>
    <s v="1596"/>
    <s v="1596"/>
    <s v="620"/>
    <m/>
    <m/>
    <m/>
    <m/>
    <m/>
    <n v="0"/>
    <m/>
    <n v="0"/>
    <n v="0"/>
    <n v="388"/>
    <n v="0"/>
    <n v="0"/>
    <m/>
    <n v="0"/>
    <m/>
    <s v="588"/>
    <n v="0"/>
    <s v="1596"/>
    <m/>
    <s v="1108"/>
    <s v="1496"/>
    <s v="588"/>
    <s v="168"/>
    <s v="1428"/>
    <s v="89.47"/>
    <m/>
    <m/>
    <m/>
    <m/>
    <m/>
    <m/>
    <m/>
    <m/>
    <m/>
    <m/>
    <m/>
    <m/>
    <n v="0"/>
    <m/>
    <m/>
    <m/>
    <m/>
    <m/>
    <m/>
    <m/>
    <m/>
    <m/>
    <n v="20210110048"/>
    <n v="0"/>
    <n v="0"/>
    <n v="588"/>
    <n v="588"/>
    <n v="620"/>
    <n v="1208"/>
    <n v="0"/>
    <x v="1"/>
    <s v="2021-01"/>
    <s v="2021-01"/>
    <x v="1"/>
    <n v="0"/>
    <n v="18000"/>
  </r>
  <r>
    <s v="2021-01-10"/>
    <s v="K02"/>
    <s v="078"/>
    <s v="已离场"/>
    <x v="1"/>
    <s v="卡座"/>
    <m/>
    <s v="宴请"/>
    <m/>
    <s v="19885348644"/>
    <x v="11"/>
    <s v="会员销售"/>
    <x v="9"/>
    <s v="黄丽"/>
    <s v="宴请"/>
    <m/>
    <m/>
    <s v=" 23:44"/>
    <s v=" 01:54"/>
    <s v="2小时9分"/>
    <s v="0"/>
    <m/>
    <m/>
    <m/>
    <s v="100"/>
    <n v="0"/>
    <n v="100"/>
    <n v="0"/>
    <m/>
    <m/>
    <m/>
    <m/>
    <s v="388"/>
    <n v="388"/>
    <s v="488"/>
    <s v="488"/>
    <m/>
    <m/>
    <m/>
    <s v="100"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m/>
    <m/>
    <m/>
    <m/>
    <n v="20210110078"/>
    <n v="0"/>
    <n v="0"/>
    <n v="0"/>
    <n v="0"/>
    <n v="100"/>
    <n v="100"/>
    <n v="0"/>
    <x v="1"/>
    <s v="2021-01"/>
    <s v="2021-01"/>
    <x v="9"/>
    <n v="0"/>
    <n v="0"/>
  </r>
  <r>
    <s v="2021-01-10"/>
    <s v="K03"/>
    <s v="047"/>
    <s v="已离场"/>
    <x v="1"/>
    <s v="卡座"/>
    <m/>
    <s v="宴请"/>
    <m/>
    <s v="18185805105"/>
    <x v="123"/>
    <s v="国际部"/>
    <x v="4"/>
    <s v="国际詹鼎"/>
    <s v="宴请"/>
    <m/>
    <m/>
    <s v=" 22:24"/>
    <s v=" 01:54"/>
    <s v="3小时29分"/>
    <s v="0"/>
    <s v="5"/>
    <m/>
    <m/>
    <s v="100"/>
    <n v="0"/>
    <n v="105"/>
    <n v="0"/>
    <s v="888"/>
    <s v="40"/>
    <m/>
    <s v="300"/>
    <s v="388"/>
    <n v="1616"/>
    <s v="1721"/>
    <s v="1721"/>
    <s v="545"/>
    <s v="788"/>
    <m/>
    <m/>
    <m/>
    <m/>
    <n v="0"/>
    <m/>
    <n v="0"/>
    <n v="0"/>
    <n v="388"/>
    <n v="0"/>
    <n v="0"/>
    <m/>
    <n v="0"/>
    <m/>
    <m/>
    <n v="0"/>
    <s v="1721"/>
    <m/>
    <s v="1228"/>
    <s v="1616"/>
    <m/>
    <s v="194"/>
    <s v="1527"/>
    <s v="88.73"/>
    <m/>
    <m/>
    <m/>
    <m/>
    <m/>
    <m/>
    <m/>
    <m/>
    <m/>
    <m/>
    <m/>
    <m/>
    <n v="0"/>
    <m/>
    <m/>
    <m/>
    <m/>
    <m/>
    <m/>
    <m/>
    <s v="8"/>
    <m/>
    <n v="20210110047"/>
    <n v="75"/>
    <n v="0"/>
    <n v="1153"/>
    <n v="1228"/>
    <n v="105"/>
    <n v="1333"/>
    <n v="0"/>
    <x v="1"/>
    <s v="2021-01"/>
    <s v="2021-01"/>
    <x v="4"/>
    <n v="35000"/>
    <n v="160000"/>
  </r>
  <r>
    <s v="2021-01-10"/>
    <s v="K05"/>
    <s v="005"/>
    <s v="已离场"/>
    <x v="1"/>
    <s v="卡座"/>
    <m/>
    <s v="宴请"/>
    <m/>
    <s v="17585187549"/>
    <x v="126"/>
    <s v="礼宾部"/>
    <x v="26"/>
    <s v="周建鑫"/>
    <s v="宴请"/>
    <m/>
    <m/>
    <s v=" 20:25"/>
    <s v=" 23:33"/>
    <s v="3小时8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08"/>
    <s v="400"/>
    <s v="78.74"/>
    <m/>
    <m/>
    <m/>
    <m/>
    <m/>
    <m/>
    <m/>
    <m/>
    <m/>
    <m/>
    <m/>
    <m/>
    <n v="0"/>
    <m/>
    <m/>
    <m/>
    <m/>
    <m/>
    <s v="38"/>
    <m/>
    <s v="50"/>
    <m/>
    <n v="20210110005"/>
    <n v="0"/>
    <n v="0"/>
    <n v="20"/>
    <n v="20"/>
    <n v="100"/>
    <n v="120"/>
    <n v="0"/>
    <x v="1"/>
    <s v="2021-01"/>
    <s v="2021-01"/>
    <x v="22"/>
    <n v="0"/>
    <n v="30000"/>
  </r>
  <r>
    <s v="2021-01-10"/>
    <s v="K06"/>
    <s v="043"/>
    <s v="已离场"/>
    <x v="1"/>
    <s v="卡座"/>
    <m/>
    <s v="宴请"/>
    <m/>
    <s v="15685874181"/>
    <x v="126"/>
    <s v="礼宾部"/>
    <x v="26"/>
    <s v="周建鑫"/>
    <s v="宴请"/>
    <m/>
    <m/>
    <s v=" 22:10"/>
    <s v=" 23:33"/>
    <s v="1小时23分"/>
    <s v="0"/>
    <m/>
    <m/>
    <m/>
    <s v="100"/>
    <n v="0"/>
    <n v="100"/>
    <n v="0"/>
    <m/>
    <m/>
    <s v="38"/>
    <m/>
    <s v="388"/>
    <n v="426"/>
    <s v="526"/>
    <s v="526"/>
    <s v="138"/>
    <m/>
    <m/>
    <m/>
    <m/>
    <m/>
    <n v="0"/>
    <m/>
    <n v="0"/>
    <n v="0"/>
    <n v="388"/>
    <n v="0"/>
    <n v="0"/>
    <m/>
    <n v="0"/>
    <m/>
    <m/>
    <n v="0"/>
    <s v="526"/>
    <m/>
    <s v="38"/>
    <s v="426"/>
    <m/>
    <s v="108"/>
    <s v="418"/>
    <s v="79.47"/>
    <m/>
    <m/>
    <m/>
    <m/>
    <m/>
    <m/>
    <m/>
    <m/>
    <m/>
    <m/>
    <m/>
    <m/>
    <n v="0"/>
    <m/>
    <m/>
    <m/>
    <m/>
    <m/>
    <m/>
    <m/>
    <m/>
    <m/>
    <n v="20210110043"/>
    <n v="0"/>
    <n v="0"/>
    <n v="38"/>
    <n v="38"/>
    <n v="100"/>
    <n v="138"/>
    <n v="0"/>
    <x v="1"/>
    <s v="2021-01"/>
    <s v="2021-01"/>
    <x v="22"/>
    <n v="0"/>
    <n v="30000"/>
  </r>
  <r>
    <s v="2021-01-10"/>
    <s v="K07"/>
    <s v="041"/>
    <s v="已离场"/>
    <x v="1"/>
    <s v="卡座"/>
    <s v="K10"/>
    <s v="宴请"/>
    <m/>
    <s v="15548708129"/>
    <x v="93"/>
    <s v="销售经理"/>
    <x v="10"/>
    <s v="二部陆庆超"/>
    <s v="宴请"/>
    <m/>
    <m/>
    <s v=" 22:07"/>
    <s v=" 01:01"/>
    <s v="2小时53分"/>
    <s v="0"/>
    <m/>
    <m/>
    <m/>
    <s v="100"/>
    <n v="0"/>
    <n v="100"/>
    <n v="0"/>
    <s v="398"/>
    <s v="20"/>
    <m/>
    <m/>
    <s v="388"/>
    <n v="806"/>
    <s v="906"/>
    <s v="906"/>
    <s v="20"/>
    <s v="498"/>
    <m/>
    <m/>
    <m/>
    <m/>
    <n v="0"/>
    <m/>
    <n v="0"/>
    <n v="0"/>
    <n v="388"/>
    <n v="0"/>
    <n v="0"/>
    <m/>
    <n v="0"/>
    <m/>
    <m/>
    <n v="0"/>
    <s v="906"/>
    <m/>
    <s v="418"/>
    <s v="806"/>
    <m/>
    <s v="140"/>
    <s v="766"/>
    <s v="84.55"/>
    <s v="588"/>
    <m/>
    <m/>
    <m/>
    <m/>
    <m/>
    <m/>
    <m/>
    <m/>
    <m/>
    <m/>
    <m/>
    <n v="0"/>
    <m/>
    <m/>
    <m/>
    <m/>
    <m/>
    <m/>
    <m/>
    <m/>
    <m/>
    <n v="20210110041"/>
    <n v="0"/>
    <n v="0"/>
    <n v="418"/>
    <n v="418"/>
    <n v="100"/>
    <n v="518"/>
    <n v="0"/>
    <x v="1"/>
    <s v="2021-01"/>
    <s v="2021-01"/>
    <x v="10"/>
    <n v="60000"/>
    <n v="250000"/>
  </r>
  <r>
    <s v="2021-01-10"/>
    <s v="K08"/>
    <s v="031"/>
    <s v="已离场"/>
    <x v="1"/>
    <s v="卡座"/>
    <m/>
    <s v="宴请"/>
    <m/>
    <s v="18073509643"/>
    <x v="73"/>
    <s v="销售经理"/>
    <x v="3"/>
    <s v="八部杨明山"/>
    <s v="宴请"/>
    <m/>
    <m/>
    <s v=" 21:36"/>
    <s v=" 23:36"/>
    <s v="2小时0分"/>
    <s v="0"/>
    <m/>
    <m/>
    <m/>
    <s v="100"/>
    <n v="0"/>
    <n v="100"/>
    <n v="0"/>
    <s v="198"/>
    <m/>
    <m/>
    <m/>
    <s v="388"/>
    <n v="586"/>
    <s v="686"/>
    <s v="686"/>
    <s v="298"/>
    <m/>
    <m/>
    <m/>
    <m/>
    <m/>
    <n v="0"/>
    <m/>
    <n v="0"/>
    <n v="0"/>
    <n v="388"/>
    <n v="0"/>
    <n v="0"/>
    <m/>
    <n v="0"/>
    <m/>
    <m/>
    <n v="0"/>
    <s v="686"/>
    <m/>
    <s v="198"/>
    <s v="586"/>
    <m/>
    <s v="116"/>
    <s v="570"/>
    <s v="83.09"/>
    <m/>
    <m/>
    <m/>
    <m/>
    <m/>
    <m/>
    <m/>
    <m/>
    <m/>
    <m/>
    <m/>
    <m/>
    <n v="0"/>
    <m/>
    <m/>
    <m/>
    <m/>
    <m/>
    <m/>
    <m/>
    <m/>
    <m/>
    <n v="20210110031"/>
    <n v="0"/>
    <n v="0"/>
    <n v="198"/>
    <n v="198"/>
    <n v="100"/>
    <n v="298"/>
    <n v="0"/>
    <x v="1"/>
    <s v="2021-01"/>
    <s v="2021-01"/>
    <x v="3"/>
    <n v="50000"/>
    <n v="210000"/>
  </r>
  <r>
    <s v="2021-01-10"/>
    <s v="K09"/>
    <s v="046"/>
    <s v="已离场"/>
    <x v="1"/>
    <s v="卡座"/>
    <m/>
    <s v="宴请"/>
    <m/>
    <s v="15121754359"/>
    <x v="118"/>
    <s v="销售经理"/>
    <x v="11"/>
    <s v="五部袁呈毅"/>
    <s v="宴请"/>
    <m/>
    <m/>
    <s v=" 22:24"/>
    <s v=" 01:54"/>
    <s v="3小时30分"/>
    <s v="0"/>
    <m/>
    <m/>
    <m/>
    <s v="100"/>
    <n v="0"/>
    <n v="100"/>
    <n v="0"/>
    <s v="594"/>
    <m/>
    <m/>
    <m/>
    <s v="388"/>
    <n v="982"/>
    <s v="1082"/>
    <s v="1082"/>
    <s v="694"/>
    <m/>
    <m/>
    <m/>
    <m/>
    <m/>
    <n v="0"/>
    <m/>
    <n v="0"/>
    <n v="0"/>
    <n v="388"/>
    <n v="0"/>
    <n v="0"/>
    <m/>
    <n v="0"/>
    <m/>
    <m/>
    <n v="0"/>
    <s v="1082"/>
    <m/>
    <s v="594"/>
    <s v="982"/>
    <m/>
    <s v="202"/>
    <s v="880"/>
    <s v="81.33"/>
    <m/>
    <m/>
    <m/>
    <m/>
    <m/>
    <m/>
    <m/>
    <m/>
    <m/>
    <m/>
    <m/>
    <m/>
    <n v="0"/>
    <m/>
    <m/>
    <m/>
    <m/>
    <m/>
    <s v="2"/>
    <m/>
    <m/>
    <m/>
    <n v="20210110046"/>
    <n v="0"/>
    <n v="0"/>
    <n v="594"/>
    <n v="594"/>
    <n v="100"/>
    <n v="694"/>
    <n v="0"/>
    <x v="1"/>
    <s v="2021-01"/>
    <s v="2021-01"/>
    <x v="11"/>
    <n v="30000"/>
    <n v="200000"/>
  </r>
  <r>
    <s v="2021-01-10"/>
    <s v="K10"/>
    <s v="042"/>
    <s v="已离场"/>
    <x v="1"/>
    <s v="卡座"/>
    <m/>
    <s v="宴请+消费"/>
    <s v="许西"/>
    <s v="15011293843"/>
    <x v="55"/>
    <s v="销售经理"/>
    <x v="7"/>
    <s v="九部阮清勇"/>
    <s v="宴请+消费"/>
    <m/>
    <m/>
    <s v=" 22:09"/>
    <s v=" 01:49"/>
    <s v="3小时40分"/>
    <s v="0"/>
    <m/>
    <m/>
    <m/>
    <s v="100"/>
    <n v="0"/>
    <n v="100"/>
    <n v="0"/>
    <s v="1200"/>
    <m/>
    <m/>
    <s v="200"/>
    <s v="388"/>
    <n v="1788"/>
    <s v="1888"/>
    <s v="1888"/>
    <s v="100"/>
    <m/>
    <m/>
    <m/>
    <m/>
    <m/>
    <n v="0"/>
    <m/>
    <n v="0"/>
    <n v="0"/>
    <n v="388"/>
    <n v="0"/>
    <n v="200"/>
    <m/>
    <n v="0"/>
    <m/>
    <s v="1200"/>
    <n v="0"/>
    <s v="1888"/>
    <m/>
    <s v="1200"/>
    <s v="1788"/>
    <s v="1200"/>
    <s v="191"/>
    <s v="1697"/>
    <s v="89.88"/>
    <s v="1200"/>
    <m/>
    <m/>
    <m/>
    <m/>
    <s v="1999"/>
    <s v="128"/>
    <s v="九部王亚轩,"/>
    <m/>
    <m/>
    <m/>
    <m/>
    <n v="0"/>
    <m/>
    <m/>
    <m/>
    <m/>
    <m/>
    <s v="9"/>
    <m/>
    <m/>
    <m/>
    <n v="20210110042"/>
    <n v="0"/>
    <n v="0"/>
    <n v="1200"/>
    <n v="1200"/>
    <n v="100"/>
    <n v="1300"/>
    <n v="0"/>
    <x v="1"/>
    <s v="2021-01"/>
    <s v="2021-01"/>
    <x v="7"/>
    <n v="40000"/>
    <n v="200000"/>
  </r>
  <r>
    <s v="2021-01-10"/>
    <s v="K10"/>
    <s v="080"/>
    <s v="已离场"/>
    <x v="1"/>
    <s v="卡座"/>
    <s v="V06"/>
    <s v="宴请"/>
    <m/>
    <s v="18212919940"/>
    <x v="48"/>
    <s v="销售经理"/>
    <x v="11"/>
    <s v="五部王红军"/>
    <s v="宴请"/>
    <m/>
    <m/>
    <s v=" 23:58"/>
    <s v=" 01:54"/>
    <s v="1小时55分"/>
    <s v="0"/>
    <m/>
    <m/>
    <m/>
    <s v="200"/>
    <n v="0"/>
    <n v="200"/>
    <n v="0"/>
    <s v="792"/>
    <s v="20"/>
    <m/>
    <m/>
    <s v="976"/>
    <n v="1788"/>
    <s v="1988"/>
    <s v="1988"/>
    <s v="100"/>
    <s v="912"/>
    <m/>
    <m/>
    <m/>
    <m/>
    <n v="0"/>
    <m/>
    <n v="0"/>
    <n v="0"/>
    <n v="388"/>
    <n v="0"/>
    <n v="588"/>
    <m/>
    <n v="0"/>
    <m/>
    <m/>
    <n v="0"/>
    <s v="1988"/>
    <m/>
    <s v="812"/>
    <s v="1788"/>
    <m/>
    <s v="371"/>
    <s v="1617"/>
    <s v="81.34"/>
    <m/>
    <m/>
    <m/>
    <m/>
    <m/>
    <m/>
    <s v="76"/>
    <s v="王秀军"/>
    <m/>
    <m/>
    <m/>
    <m/>
    <n v="0"/>
    <m/>
    <m/>
    <m/>
    <m/>
    <m/>
    <m/>
    <m/>
    <m/>
    <m/>
    <n v="20210110080"/>
    <n v="0"/>
    <n v="0"/>
    <n v="812"/>
    <n v="812"/>
    <n v="200"/>
    <n v="1012"/>
    <n v="0"/>
    <x v="1"/>
    <s v="2021-01"/>
    <s v="2021-01"/>
    <x v="11"/>
    <n v="30000"/>
    <n v="200000"/>
  </r>
  <r>
    <s v="2021-01-10"/>
    <s v="K11"/>
    <s v="073"/>
    <s v="已离场"/>
    <x v="1"/>
    <s v="卡座"/>
    <m/>
    <s v="消费台"/>
    <m/>
    <s v="17685228264"/>
    <x v="127"/>
    <s v="销售经理"/>
    <x v="25"/>
    <s v="独立1-白文贵"/>
    <m/>
    <m/>
    <m/>
    <s v=" 23:38"/>
    <s v=" 01:49"/>
    <s v="2小时11分"/>
    <s v="0"/>
    <m/>
    <m/>
    <m/>
    <s v="100"/>
    <n v="0"/>
    <n v="100"/>
    <n v="0"/>
    <s v="588"/>
    <m/>
    <m/>
    <m/>
    <m/>
    <n v="588"/>
    <s v="688"/>
    <s v="688"/>
    <s v="688"/>
    <m/>
    <m/>
    <m/>
    <m/>
    <m/>
    <n v="0"/>
    <m/>
    <n v="0"/>
    <n v="0"/>
    <n v="0"/>
    <n v="0"/>
    <n v="0"/>
    <m/>
    <n v="0"/>
    <m/>
    <m/>
    <n v="0"/>
    <s v="688"/>
    <m/>
    <s v="588"/>
    <s v="588"/>
    <m/>
    <s v="131"/>
    <s v="557"/>
    <s v="80.96"/>
    <m/>
    <m/>
    <m/>
    <m/>
    <m/>
    <m/>
    <m/>
    <m/>
    <m/>
    <m/>
    <m/>
    <m/>
    <n v="0"/>
    <m/>
    <m/>
    <m/>
    <m/>
    <m/>
    <m/>
    <m/>
    <m/>
    <m/>
    <n v="20210110073"/>
    <n v="0"/>
    <n v="0"/>
    <n v="588"/>
    <n v="588"/>
    <n v="100"/>
    <n v="688"/>
    <n v="0"/>
    <x v="1"/>
    <s v="2021-01"/>
    <s v="2021-01"/>
    <x v="6"/>
    <n v="70000"/>
    <n v="300000"/>
  </r>
  <r>
    <s v="2021-01-10"/>
    <s v="K12"/>
    <s v="067"/>
    <s v="已离场"/>
    <x v="1"/>
    <s v="卡座"/>
    <m/>
    <s v="宴请"/>
    <m/>
    <s v="13238542312"/>
    <x v="87"/>
    <s v="销售经理"/>
    <x v="3"/>
    <s v="八部彭才江"/>
    <s v="宴请"/>
    <m/>
    <m/>
    <s v=" 23:05"/>
    <s v=" 00:51"/>
    <s v="1小时45分"/>
    <s v="0"/>
    <m/>
    <m/>
    <m/>
    <s v="100"/>
    <n v="0"/>
    <n v="100"/>
    <n v="0"/>
    <s v="198"/>
    <m/>
    <m/>
    <m/>
    <s v="388"/>
    <n v="586"/>
    <s v="686"/>
    <s v="686"/>
    <s v="298"/>
    <m/>
    <m/>
    <m/>
    <m/>
    <m/>
    <n v="0"/>
    <m/>
    <n v="0"/>
    <n v="0"/>
    <n v="388"/>
    <n v="0"/>
    <n v="0"/>
    <m/>
    <n v="0"/>
    <m/>
    <m/>
    <n v="0"/>
    <s v="686"/>
    <m/>
    <s v="198"/>
    <s v="586"/>
    <m/>
    <s v="116"/>
    <s v="570"/>
    <s v="83.09"/>
    <m/>
    <m/>
    <m/>
    <m/>
    <m/>
    <m/>
    <m/>
    <m/>
    <m/>
    <m/>
    <m/>
    <m/>
    <n v="0"/>
    <m/>
    <m/>
    <m/>
    <m/>
    <m/>
    <m/>
    <m/>
    <m/>
    <m/>
    <n v="20210110067"/>
    <n v="0"/>
    <n v="0"/>
    <n v="198"/>
    <n v="198"/>
    <n v="100"/>
    <n v="298"/>
    <n v="0"/>
    <x v="1"/>
    <s v="2021-01"/>
    <s v="2021-01"/>
    <x v="3"/>
    <n v="50000"/>
    <n v="210000"/>
  </r>
  <r>
    <s v="2021-01-10"/>
    <s v="K13"/>
    <s v="049"/>
    <s v="已离场"/>
    <x v="1"/>
    <s v="卡座"/>
    <m/>
    <s v="宴请+消费"/>
    <m/>
    <s v="17608584807"/>
    <x v="39"/>
    <s v="传送主管"/>
    <x v="5"/>
    <s v="传送-周意强"/>
    <s v="宴请+消费"/>
    <m/>
    <m/>
    <s v=" 22:31"/>
    <s v=" 01:54"/>
    <s v="3小时23分"/>
    <s v="0"/>
    <m/>
    <m/>
    <m/>
    <s v="100"/>
    <n v="0"/>
    <n v="100"/>
    <n v="0"/>
    <s v="396"/>
    <m/>
    <m/>
    <m/>
    <s v="388"/>
    <n v="784"/>
    <s v="884"/>
    <s v="884"/>
    <s v="496"/>
    <m/>
    <m/>
    <m/>
    <m/>
    <m/>
    <n v="0"/>
    <m/>
    <n v="0"/>
    <n v="0"/>
    <n v="388"/>
    <n v="0"/>
    <n v="0"/>
    <m/>
    <n v="0"/>
    <m/>
    <m/>
    <n v="0"/>
    <s v="884"/>
    <m/>
    <s v="396"/>
    <s v="784"/>
    <m/>
    <s v="147"/>
    <s v="737"/>
    <s v="83.37"/>
    <m/>
    <m/>
    <m/>
    <m/>
    <m/>
    <m/>
    <m/>
    <m/>
    <m/>
    <m/>
    <m/>
    <m/>
    <n v="0"/>
    <m/>
    <m/>
    <m/>
    <m/>
    <m/>
    <s v="2"/>
    <m/>
    <s v="2"/>
    <m/>
    <n v="20210110049"/>
    <n v="0"/>
    <n v="0"/>
    <n v="396"/>
    <n v="396"/>
    <n v="100"/>
    <n v="496"/>
    <n v="0"/>
    <x v="1"/>
    <s v="2021-01"/>
    <s v="2021-01"/>
    <x v="5"/>
    <n v="0"/>
    <n v="35000"/>
  </r>
  <r>
    <s v="2021-01-10"/>
    <s v="K15"/>
    <s v="052"/>
    <s v="已离场"/>
    <x v="1"/>
    <s v="卡座"/>
    <m/>
    <s v="宴请"/>
    <m/>
    <s v="17608588240"/>
    <x v="115"/>
    <s v="国际部"/>
    <x v="4"/>
    <s v="国际郭露璐"/>
    <s v="宴请"/>
    <m/>
    <m/>
    <s v=" 22:41"/>
    <s v=" 00:22"/>
    <s v="1小时40分"/>
    <s v="0"/>
    <m/>
    <m/>
    <m/>
    <s v="100"/>
    <n v="0"/>
    <n v="100"/>
    <n v="0"/>
    <s v="448"/>
    <s v="20"/>
    <m/>
    <m/>
    <s v="388"/>
    <n v="856"/>
    <s v="956"/>
    <s v="956"/>
    <s v="568"/>
    <m/>
    <m/>
    <m/>
    <m/>
    <m/>
    <n v="0"/>
    <m/>
    <n v="0"/>
    <n v="0"/>
    <n v="388"/>
    <n v="0"/>
    <n v="0"/>
    <m/>
    <n v="0"/>
    <m/>
    <m/>
    <n v="0"/>
    <s v="956"/>
    <m/>
    <s v="468"/>
    <s v="856"/>
    <m/>
    <s v="168"/>
    <s v="788"/>
    <s v="82.43"/>
    <m/>
    <m/>
    <m/>
    <m/>
    <m/>
    <m/>
    <m/>
    <m/>
    <m/>
    <m/>
    <m/>
    <m/>
    <n v="0"/>
    <m/>
    <m/>
    <m/>
    <m/>
    <m/>
    <m/>
    <m/>
    <m/>
    <m/>
    <n v="20210110052"/>
    <n v="0"/>
    <n v="0"/>
    <n v="468"/>
    <n v="468"/>
    <n v="100"/>
    <n v="568"/>
    <n v="0"/>
    <x v="1"/>
    <s v="2021-01"/>
    <s v="2021-01"/>
    <x v="4"/>
    <n v="35000"/>
    <n v="160000"/>
  </r>
  <r>
    <s v="2021-01-10"/>
    <s v="K16"/>
    <s v="038"/>
    <s v="已离场"/>
    <x v="1"/>
    <s v="卡座"/>
    <m/>
    <s v="宴请"/>
    <s v="何东"/>
    <s v="15597879839"/>
    <x v="35"/>
    <s v="销售经理"/>
    <x v="16"/>
    <s v="市场左青"/>
    <s v="宴请"/>
    <m/>
    <m/>
    <s v=" 21:46"/>
    <s v=" 00:21"/>
    <s v="2小时35分"/>
    <s v="0"/>
    <m/>
    <m/>
    <m/>
    <s v="100"/>
    <n v="0"/>
    <n v="100"/>
    <n v="0"/>
    <m/>
    <m/>
    <s v="48"/>
    <m/>
    <s v="388"/>
    <n v="436"/>
    <s v="536"/>
    <s v="536"/>
    <s v="148"/>
    <m/>
    <m/>
    <m/>
    <m/>
    <m/>
    <n v="0"/>
    <m/>
    <n v="0"/>
    <n v="0"/>
    <n v="388"/>
    <n v="0"/>
    <n v="0"/>
    <m/>
    <n v="0"/>
    <m/>
    <m/>
    <n v="0"/>
    <s v="536"/>
    <m/>
    <s v="48"/>
    <s v="436"/>
    <m/>
    <s v="108"/>
    <s v="428"/>
    <s v="79.85"/>
    <m/>
    <m/>
    <m/>
    <m/>
    <m/>
    <m/>
    <m/>
    <m/>
    <m/>
    <m/>
    <m/>
    <m/>
    <n v="0"/>
    <m/>
    <m/>
    <m/>
    <m/>
    <m/>
    <m/>
    <m/>
    <m/>
    <m/>
    <n v="20210110038"/>
    <n v="0"/>
    <n v="0"/>
    <n v="48"/>
    <n v="48"/>
    <n v="100"/>
    <n v="148"/>
    <n v="0"/>
    <x v="1"/>
    <s v="2021-01"/>
    <s v="2021-01"/>
    <x v="16"/>
    <n v="20000"/>
    <n v="60000"/>
  </r>
  <r>
    <s v="2021-01-10"/>
    <s v="K17"/>
    <s v="013"/>
    <s v="已离场"/>
    <x v="1"/>
    <s v="卡座"/>
    <m/>
    <s v="宴请"/>
    <m/>
    <s v="17311926859"/>
    <x v="113"/>
    <s v="国际部"/>
    <x v="4"/>
    <s v="国际何蔓宁"/>
    <s v="宴请"/>
    <m/>
    <m/>
    <s v=" 21:05"/>
    <s v=" 23:59"/>
    <s v="2小时54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08"/>
    <s v="400"/>
    <s v="78.74"/>
    <m/>
    <m/>
    <m/>
    <m/>
    <m/>
    <m/>
    <m/>
    <m/>
    <m/>
    <m/>
    <m/>
    <m/>
    <n v="0"/>
    <m/>
    <m/>
    <m/>
    <m/>
    <m/>
    <m/>
    <m/>
    <m/>
    <m/>
    <n v="20210110013"/>
    <n v="0"/>
    <n v="0"/>
    <n v="20"/>
    <n v="20"/>
    <n v="100"/>
    <n v="120"/>
    <n v="0"/>
    <x v="1"/>
    <s v="2021-01"/>
    <s v="2021-01"/>
    <x v="4"/>
    <n v="35000"/>
    <n v="160000"/>
  </r>
  <r>
    <s v="2021-01-10"/>
    <s v="K18"/>
    <s v="024"/>
    <s v="已离场"/>
    <x v="1"/>
    <s v="卡座"/>
    <m/>
    <s v="宴请"/>
    <m/>
    <s v="16608581031"/>
    <x v="10"/>
    <s v="资源部"/>
    <x v="8"/>
    <s v="夏庭云"/>
    <s v="宴请"/>
    <m/>
    <m/>
    <s v=" 21:25"/>
    <s v=" 00:25"/>
    <s v="2小时59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m/>
    <m/>
    <m/>
    <m/>
    <n v="20210110024"/>
    <n v="0"/>
    <n v="0"/>
    <n v="0"/>
    <n v="0"/>
    <n v="100"/>
    <n v="100"/>
    <n v="0"/>
    <x v="1"/>
    <s v="2021-01"/>
    <s v="2021-01"/>
    <x v="8"/>
    <n v="60000"/>
    <n v="300000"/>
  </r>
  <r>
    <s v="2021-01-10"/>
    <s v="K19"/>
    <s v="008"/>
    <s v="已离场"/>
    <x v="1"/>
    <s v="卡座"/>
    <m/>
    <s v="宴请"/>
    <s v="邓真海"/>
    <s v="18188252773"/>
    <x v="99"/>
    <s v="资源部"/>
    <x v="8"/>
    <s v="陈艳"/>
    <s v="宴请"/>
    <m/>
    <m/>
    <s v=" 20:44"/>
    <s v=" 23:20"/>
    <s v="2小时36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31"/>
    <s v="357"/>
    <s v="73.16"/>
    <m/>
    <m/>
    <m/>
    <m/>
    <m/>
    <m/>
    <m/>
    <m/>
    <m/>
    <m/>
    <m/>
    <m/>
    <n v="0"/>
    <m/>
    <m/>
    <m/>
    <m/>
    <m/>
    <m/>
    <m/>
    <m/>
    <m/>
    <n v="20210110008"/>
    <n v="0"/>
    <n v="0"/>
    <n v="0"/>
    <n v="0"/>
    <n v="100"/>
    <n v="100"/>
    <n v="0"/>
    <x v="1"/>
    <s v="2021-01"/>
    <s v="2021-01"/>
    <x v="8"/>
    <n v="60000"/>
    <n v="300000"/>
  </r>
  <r>
    <s v="2021-01-10"/>
    <s v="K19"/>
    <s v="077"/>
    <s v="已离场"/>
    <x v="1"/>
    <s v="卡座"/>
    <m/>
    <s v="消费台"/>
    <m/>
    <s v="16685909520"/>
    <x v="62"/>
    <s v="销售副总"/>
    <x v="13"/>
    <s v="先锋-高军望"/>
    <m/>
    <m/>
    <m/>
    <s v=" 23:44"/>
    <s v=" 01:26"/>
    <s v="1小时42分"/>
    <s v="0"/>
    <m/>
    <m/>
    <m/>
    <s v="100"/>
    <n v="0"/>
    <n v="100"/>
    <n v="0"/>
    <s v="796"/>
    <m/>
    <m/>
    <m/>
    <m/>
    <n v="796"/>
    <s v="896"/>
    <s v="896"/>
    <s v="896"/>
    <m/>
    <m/>
    <m/>
    <m/>
    <m/>
    <n v="0"/>
    <m/>
    <n v="0"/>
    <n v="0"/>
    <n v="0"/>
    <n v="0"/>
    <n v="0"/>
    <m/>
    <n v="0"/>
    <m/>
    <m/>
    <n v="0"/>
    <s v="896"/>
    <m/>
    <s v="796"/>
    <s v="796"/>
    <m/>
    <s v="116"/>
    <s v="780"/>
    <s v="87.05"/>
    <m/>
    <m/>
    <m/>
    <m/>
    <m/>
    <m/>
    <m/>
    <m/>
    <m/>
    <m/>
    <m/>
    <m/>
    <n v="0"/>
    <m/>
    <m/>
    <m/>
    <m/>
    <m/>
    <m/>
    <m/>
    <m/>
    <m/>
    <n v="20210110077"/>
    <n v="0"/>
    <n v="0"/>
    <n v="796"/>
    <n v="796"/>
    <n v="100"/>
    <n v="896"/>
    <n v="0"/>
    <x v="1"/>
    <s v="2021-01"/>
    <s v="2021-01"/>
    <x v="13"/>
    <n v="60000"/>
    <n v="220000"/>
  </r>
  <r>
    <s v="2021-01-10"/>
    <s v="K20"/>
    <s v="074"/>
    <s v="已离场"/>
    <x v="1"/>
    <s v="卡座"/>
    <m/>
    <s v="宴请+消费"/>
    <m/>
    <s v="15685813476"/>
    <x v="80"/>
    <s v="销售经理"/>
    <x v="15"/>
    <s v="一部杨志红"/>
    <s v="宴请+消费"/>
    <m/>
    <m/>
    <s v=" 23:39"/>
    <s v=" 01:59"/>
    <s v="2小时20分"/>
    <s v="0"/>
    <m/>
    <m/>
    <m/>
    <s v="100"/>
    <n v="0"/>
    <n v="100"/>
    <n v="0"/>
    <s v="598"/>
    <m/>
    <m/>
    <m/>
    <s v="388"/>
    <n v="986"/>
    <s v="1086"/>
    <s v="1086"/>
    <m/>
    <m/>
    <m/>
    <s v="400"/>
    <m/>
    <m/>
    <n v="0"/>
    <s v="298"/>
    <n v="0"/>
    <n v="0"/>
    <n v="388"/>
    <n v="0"/>
    <n v="0"/>
    <m/>
    <n v="0"/>
    <m/>
    <m/>
    <n v="0"/>
    <s v="1086"/>
    <m/>
    <s v="598"/>
    <s v="986"/>
    <m/>
    <s v="147"/>
    <s v="939"/>
    <s v="86.46"/>
    <m/>
    <m/>
    <m/>
    <m/>
    <m/>
    <m/>
    <m/>
    <m/>
    <m/>
    <m/>
    <m/>
    <m/>
    <n v="0"/>
    <m/>
    <m/>
    <m/>
    <m/>
    <m/>
    <s v="10"/>
    <m/>
    <m/>
    <m/>
    <n v="20210110074"/>
    <n v="0"/>
    <n v="0"/>
    <n v="598"/>
    <n v="598"/>
    <n v="100"/>
    <n v="698"/>
    <n v="0"/>
    <x v="1"/>
    <s v="2021-01"/>
    <s v="2021-01"/>
    <x v="15"/>
    <n v="60000"/>
    <n v="210000"/>
  </r>
  <r>
    <s v="2021-01-10"/>
    <s v="K22"/>
    <s v="093"/>
    <s v="已离场"/>
    <x v="1"/>
    <s v="卡座"/>
    <m/>
    <s v="宴请"/>
    <m/>
    <s v="18275171443"/>
    <x v="12"/>
    <s v="服务员"/>
    <x v="5"/>
    <s v="运营李健康"/>
    <s v="宴请"/>
    <m/>
    <m/>
    <s v=" 01:19"/>
    <s v=" 01:55"/>
    <s v="0小时35分"/>
    <s v="0"/>
    <m/>
    <m/>
    <m/>
    <s v="50"/>
    <n v="0"/>
    <n v="50"/>
    <n v="0"/>
    <m/>
    <m/>
    <m/>
    <m/>
    <s v="388"/>
    <n v="388"/>
    <s v="438"/>
    <s v="438"/>
    <s v="50"/>
    <m/>
    <m/>
    <m/>
    <m/>
    <m/>
    <n v="0"/>
    <m/>
    <n v="0"/>
    <n v="0"/>
    <n v="388"/>
    <n v="0"/>
    <n v="0"/>
    <m/>
    <n v="0"/>
    <m/>
    <m/>
    <n v="0"/>
    <s v="438"/>
    <m/>
    <m/>
    <s v="388"/>
    <m/>
    <s v="58"/>
    <s v="380"/>
    <s v="86.76"/>
    <m/>
    <m/>
    <m/>
    <m/>
    <m/>
    <m/>
    <m/>
    <m/>
    <m/>
    <m/>
    <m/>
    <m/>
    <n v="0"/>
    <m/>
    <m/>
    <m/>
    <m/>
    <m/>
    <m/>
    <m/>
    <m/>
    <m/>
    <n v="20210110093"/>
    <n v="0"/>
    <n v="0"/>
    <n v="0"/>
    <n v="0"/>
    <n v="50"/>
    <n v="50"/>
    <n v="0"/>
    <x v="1"/>
    <s v="2021-01"/>
    <s v="2021-01"/>
    <x v="5"/>
    <n v="0"/>
    <n v="35000"/>
  </r>
  <r>
    <s v="2021-01-10"/>
    <s v="K22"/>
    <s v="070"/>
    <s v="已离场"/>
    <x v="1"/>
    <s v="卡座"/>
    <m/>
    <s v="宴请"/>
    <s v="秦贵"/>
    <s v="18685848653"/>
    <x v="64"/>
    <s v="销售经理"/>
    <x v="7"/>
    <s v="九部肖遥"/>
    <s v="宴请"/>
    <m/>
    <m/>
    <s v=" 23:22"/>
    <s v=" 00:12"/>
    <s v="0小时50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m/>
    <m/>
    <m/>
    <m/>
    <n v="20210110070"/>
    <n v="0"/>
    <n v="0"/>
    <n v="0"/>
    <n v="0"/>
    <n v="100"/>
    <n v="100"/>
    <n v="0"/>
    <x v="1"/>
    <s v="2021-01"/>
    <s v="2021-01"/>
    <x v="7"/>
    <n v="40000"/>
    <n v="200000"/>
  </r>
  <r>
    <s v="2021-01-10"/>
    <s v="S01"/>
    <s v="081"/>
    <s v="已离场"/>
    <x v="3"/>
    <s v="散台"/>
    <m/>
    <s v="宴请+消费"/>
    <m/>
    <s v="15108580276"/>
    <x v="46"/>
    <s v="销售经理"/>
    <x v="13"/>
    <s v="先锋李文城"/>
    <s v="宴请+消费"/>
    <m/>
    <m/>
    <s v=" 23:59"/>
    <s v=" 00:45"/>
    <s v="0小时45分"/>
    <s v="0"/>
    <m/>
    <m/>
    <m/>
    <m/>
    <n v="0"/>
    <n v="0"/>
    <n v="0"/>
    <s v="98"/>
    <m/>
    <m/>
    <m/>
    <s v="388"/>
    <n v="486"/>
    <s v="486"/>
    <s v="486"/>
    <s v="98"/>
    <m/>
    <m/>
    <m/>
    <m/>
    <m/>
    <n v="0"/>
    <m/>
    <n v="0"/>
    <n v="0"/>
    <n v="388"/>
    <n v="0"/>
    <n v="0"/>
    <m/>
    <n v="0"/>
    <m/>
    <m/>
    <n v="0"/>
    <s v="486"/>
    <m/>
    <s v="98"/>
    <s v="486"/>
    <m/>
    <s v="35"/>
    <s v="451"/>
    <s v="92.80"/>
    <m/>
    <m/>
    <m/>
    <m/>
    <m/>
    <m/>
    <m/>
    <m/>
    <m/>
    <m/>
    <m/>
    <m/>
    <n v="0"/>
    <m/>
    <m/>
    <m/>
    <m/>
    <m/>
    <m/>
    <m/>
    <m/>
    <m/>
    <n v="20210110081"/>
    <n v="0"/>
    <n v="0"/>
    <n v="98"/>
    <n v="98"/>
    <n v="0"/>
    <n v="98"/>
    <n v="0"/>
    <x v="1"/>
    <s v="2021-01"/>
    <s v="2021-01"/>
    <x v="13"/>
    <n v="60000"/>
    <n v="220000"/>
  </r>
  <r>
    <s v="2021-01-10"/>
    <s v="S01"/>
    <s v="002"/>
    <s v="已离场"/>
    <x v="3"/>
    <s v="散台"/>
    <m/>
    <s v="宴请"/>
    <m/>
    <s v="16685356070"/>
    <x v="12"/>
    <s v="服务员"/>
    <x v="5"/>
    <s v="运营李健康"/>
    <s v="宴请"/>
    <m/>
    <m/>
    <s v=" 19:59"/>
    <s v=" 23:59"/>
    <s v="3小时59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0002"/>
    <n v="0"/>
    <n v="0"/>
    <n v="20"/>
    <n v="20"/>
    <n v="0"/>
    <n v="20"/>
    <n v="0"/>
    <x v="1"/>
    <s v="2021-01"/>
    <s v="2021-01"/>
    <x v="5"/>
    <n v="0"/>
    <n v="35000"/>
  </r>
  <r>
    <s v="2021-01-10"/>
    <s v="S02"/>
    <s v="094"/>
    <s v="已离场"/>
    <x v="3"/>
    <s v="散台"/>
    <s v="S01"/>
    <s v="宴请"/>
    <m/>
    <s v="17774354947"/>
    <x v="23"/>
    <s v="销售经理"/>
    <x v="3"/>
    <s v="八部王俊杰"/>
    <s v="宴请"/>
    <m/>
    <m/>
    <s v=" 01:22"/>
    <s v=" 01:56"/>
    <s v="0小时34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0094"/>
    <n v="0"/>
    <n v="0"/>
    <n v="20"/>
    <n v="20"/>
    <n v="0"/>
    <n v="20"/>
    <n v="0"/>
    <x v="1"/>
    <s v="2021-01"/>
    <s v="2021-01"/>
    <x v="3"/>
    <n v="50000"/>
    <n v="210000"/>
  </r>
  <r>
    <s v="2021-01-10"/>
    <s v="S02"/>
    <s v="065"/>
    <s v="已离场"/>
    <x v="3"/>
    <s v="散台"/>
    <m/>
    <s v="宴请"/>
    <m/>
    <s v="17772714846"/>
    <x v="12"/>
    <s v="服务员"/>
    <x v="5"/>
    <s v="运营李健康"/>
    <s v="宴请"/>
    <m/>
    <m/>
    <s v=" 22:59"/>
    <s v=" 00:44"/>
    <s v="1小时45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0065"/>
    <n v="0"/>
    <n v="0"/>
    <n v="20"/>
    <n v="20"/>
    <n v="0"/>
    <n v="20"/>
    <n v="0"/>
    <x v="1"/>
    <s v="2021-01"/>
    <s v="2021-01"/>
    <x v="5"/>
    <n v="0"/>
    <n v="35000"/>
  </r>
  <r>
    <s v="2021-01-10"/>
    <s v="S02"/>
    <s v="003"/>
    <s v="已离场"/>
    <x v="3"/>
    <s v="散台"/>
    <m/>
    <s v="宴请"/>
    <s v="邓现虎"/>
    <s v="14785363362"/>
    <x v="12"/>
    <s v="服务员"/>
    <x v="5"/>
    <s v="运营李健康"/>
    <s v="宴请"/>
    <m/>
    <m/>
    <s v=" 20:03"/>
    <s v=" 22:59"/>
    <s v="2小时55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0003"/>
    <n v="0"/>
    <n v="0"/>
    <n v="20"/>
    <n v="20"/>
    <n v="0"/>
    <n v="20"/>
    <n v="0"/>
    <x v="1"/>
    <s v="2021-01"/>
    <s v="2021-01"/>
    <x v="5"/>
    <n v="0"/>
    <n v="35000"/>
  </r>
  <r>
    <s v="2021-01-10"/>
    <s v="S03"/>
    <s v="014"/>
    <s v="已离场"/>
    <x v="3"/>
    <s v="散台"/>
    <m/>
    <s v="宴请"/>
    <m/>
    <s v="15386248184"/>
    <x v="48"/>
    <s v="销售经理"/>
    <x v="11"/>
    <s v="五部王红军"/>
    <s v="宴请"/>
    <m/>
    <m/>
    <s v=" 21:05"/>
    <s v=" 01:57"/>
    <s v="4小时51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36"/>
    <s v="372"/>
    <s v="91.18"/>
    <m/>
    <m/>
    <m/>
    <m/>
    <m/>
    <m/>
    <m/>
    <m/>
    <m/>
    <m/>
    <m/>
    <m/>
    <n v="0"/>
    <m/>
    <m/>
    <m/>
    <m/>
    <m/>
    <m/>
    <m/>
    <m/>
    <m/>
    <n v="20210110014"/>
    <n v="0"/>
    <n v="0"/>
    <n v="20"/>
    <n v="20"/>
    <n v="0"/>
    <n v="20"/>
    <n v="0"/>
    <x v="1"/>
    <s v="2021-01"/>
    <s v="2021-01"/>
    <x v="11"/>
    <n v="30000"/>
    <n v="200000"/>
  </r>
  <r>
    <s v="2021-01-10"/>
    <s v="S05"/>
    <s v="026"/>
    <s v="已离场"/>
    <x v="3"/>
    <s v="散台"/>
    <m/>
    <s v="宴请"/>
    <m/>
    <s v="13195289008"/>
    <x v="29"/>
    <s v="国际部"/>
    <x v="4"/>
    <s v="国际王正忠"/>
    <s v="宴请"/>
    <m/>
    <m/>
    <s v=" 21:30"/>
    <s v=" 22:44"/>
    <s v="1小时13分"/>
    <s v="0"/>
    <m/>
    <m/>
    <m/>
    <m/>
    <n v="0"/>
    <n v="0"/>
    <n v="0"/>
    <m/>
    <m/>
    <m/>
    <m/>
    <s v="388"/>
    <n v="388"/>
    <s v="388"/>
    <s v="388"/>
    <m/>
    <m/>
    <m/>
    <m/>
    <m/>
    <m/>
    <n v="0"/>
    <m/>
    <n v="0"/>
    <n v="0"/>
    <n v="388"/>
    <n v="0"/>
    <n v="0"/>
    <m/>
    <n v="0"/>
    <m/>
    <m/>
    <n v="0"/>
    <s v="388"/>
    <m/>
    <m/>
    <s v="388"/>
    <m/>
    <s v="29"/>
    <s v="359"/>
    <s v="92.53"/>
    <m/>
    <m/>
    <m/>
    <m/>
    <m/>
    <m/>
    <m/>
    <m/>
    <m/>
    <m/>
    <m/>
    <m/>
    <n v="0"/>
    <m/>
    <m/>
    <m/>
    <m/>
    <m/>
    <m/>
    <m/>
    <m/>
    <m/>
    <n v="20210110026"/>
    <n v="0"/>
    <n v="0"/>
    <n v="0"/>
    <n v="0"/>
    <n v="0"/>
    <n v="0"/>
    <n v="0"/>
    <x v="1"/>
    <s v="2021-01"/>
    <s v="2021-01"/>
    <x v="4"/>
    <n v="35000"/>
    <n v="160000"/>
  </r>
  <r>
    <s v="2021-01-10"/>
    <s v="S05"/>
    <s v="053"/>
    <s v="已离场"/>
    <x v="3"/>
    <s v="散台"/>
    <m/>
    <s v="宴请"/>
    <m/>
    <s v="18198224144"/>
    <x v="89"/>
    <s v="国际部"/>
    <x v="4"/>
    <s v="国际邓杰"/>
    <s v="宴请"/>
    <m/>
    <m/>
    <s v=" 22:44"/>
    <s v=" 01:57"/>
    <s v="3小时13分"/>
    <s v="0"/>
    <m/>
    <m/>
    <m/>
    <m/>
    <n v="0"/>
    <n v="0"/>
    <n v="0"/>
    <m/>
    <m/>
    <m/>
    <m/>
    <s v="388"/>
    <n v="388"/>
    <s v="388"/>
    <s v="388"/>
    <m/>
    <m/>
    <m/>
    <m/>
    <m/>
    <m/>
    <n v="0"/>
    <m/>
    <n v="0"/>
    <n v="0"/>
    <n v="388"/>
    <n v="0"/>
    <n v="0"/>
    <m/>
    <n v="0"/>
    <m/>
    <m/>
    <n v="0"/>
    <s v="388"/>
    <m/>
    <m/>
    <s v="388"/>
    <m/>
    <s v="8"/>
    <s v="380"/>
    <s v="97.94"/>
    <m/>
    <m/>
    <m/>
    <m/>
    <m/>
    <m/>
    <m/>
    <m/>
    <m/>
    <m/>
    <m/>
    <m/>
    <n v="0"/>
    <m/>
    <m/>
    <m/>
    <m/>
    <m/>
    <m/>
    <m/>
    <m/>
    <m/>
    <n v="20210110053"/>
    <n v="0"/>
    <n v="0"/>
    <n v="0"/>
    <n v="0"/>
    <n v="0"/>
    <n v="0"/>
    <n v="0"/>
    <x v="1"/>
    <s v="2021-01"/>
    <s v="2021-01"/>
    <x v="4"/>
    <n v="35000"/>
    <n v="160000"/>
  </r>
  <r>
    <s v="2021-01-10"/>
    <s v="S06"/>
    <s v="035"/>
    <s v="已离场"/>
    <x v="3"/>
    <s v="散台"/>
    <m/>
    <s v="消费台"/>
    <m/>
    <s v="13176018295"/>
    <x v="80"/>
    <s v="销售经理"/>
    <x v="15"/>
    <s v="一部杨志红"/>
    <m/>
    <m/>
    <m/>
    <s v=" 21:41"/>
    <s v=" 01:57"/>
    <s v="4小时15分"/>
    <s v="0"/>
    <m/>
    <m/>
    <m/>
    <m/>
    <n v="0"/>
    <n v="0"/>
    <n v="0"/>
    <s v="294"/>
    <m/>
    <m/>
    <m/>
    <m/>
    <n v="294"/>
    <s v="294"/>
    <s v="294"/>
    <s v="196"/>
    <m/>
    <m/>
    <m/>
    <m/>
    <m/>
    <n v="0"/>
    <m/>
    <n v="0"/>
    <n v="0"/>
    <n v="0"/>
    <n v="0"/>
    <n v="0"/>
    <s v="98"/>
    <n v="0"/>
    <m/>
    <m/>
    <n v="0"/>
    <s v="294"/>
    <m/>
    <s v="294"/>
    <s v="294"/>
    <m/>
    <s v="41"/>
    <s v="253"/>
    <s v="86.05"/>
    <m/>
    <m/>
    <m/>
    <m/>
    <m/>
    <m/>
    <m/>
    <m/>
    <m/>
    <m/>
    <m/>
    <m/>
    <n v="0"/>
    <m/>
    <m/>
    <m/>
    <m/>
    <m/>
    <m/>
    <m/>
    <m/>
    <m/>
    <n v="20210110035"/>
    <n v="0"/>
    <n v="0"/>
    <n v="294"/>
    <n v="294"/>
    <n v="0"/>
    <n v="294"/>
    <n v="0"/>
    <x v="1"/>
    <s v="2021-01"/>
    <s v="2021-01"/>
    <x v="15"/>
    <n v="60000"/>
    <n v="210000"/>
  </r>
  <r>
    <s v="2021-01-10"/>
    <s v="S07"/>
    <s v="027"/>
    <s v="已离场"/>
    <x v="3"/>
    <s v="散台"/>
    <m/>
    <s v="宴请"/>
    <m/>
    <s v="18085751322"/>
    <x v="26"/>
    <s v="国际部"/>
    <x v="4"/>
    <s v="国际朱丽婷"/>
    <s v="宴请"/>
    <m/>
    <m/>
    <s v=" 21:30"/>
    <s v=" 22:51"/>
    <s v="1小时20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6"/>
    <s v="410"/>
    <s v="98.56"/>
    <m/>
    <m/>
    <m/>
    <m/>
    <m/>
    <m/>
    <m/>
    <m/>
    <m/>
    <m/>
    <m/>
    <m/>
    <n v="0"/>
    <m/>
    <m/>
    <m/>
    <m/>
    <m/>
    <m/>
    <m/>
    <m/>
    <m/>
    <n v="20210110027"/>
    <n v="0"/>
    <n v="0"/>
    <n v="28"/>
    <n v="28"/>
    <n v="0"/>
    <n v="28"/>
    <n v="0"/>
    <x v="1"/>
    <s v="2021-01"/>
    <s v="2021-01"/>
    <x v="4"/>
    <n v="35000"/>
    <n v="160000"/>
  </r>
  <r>
    <s v="2021-01-10"/>
    <s v="S07"/>
    <s v="056"/>
    <s v="已离场"/>
    <x v="3"/>
    <s v="散台"/>
    <m/>
    <s v="宴请"/>
    <m/>
    <s v="17586443375"/>
    <x v="14"/>
    <s v="国际部"/>
    <x v="4"/>
    <s v="国际康正明"/>
    <s v="宴请"/>
    <m/>
    <m/>
    <s v=" 22:51"/>
    <s v=" 01:57"/>
    <s v="3小时5分"/>
    <s v="0"/>
    <m/>
    <m/>
    <m/>
    <m/>
    <n v="0"/>
    <n v="0"/>
    <n v="0"/>
    <m/>
    <m/>
    <s v="38"/>
    <m/>
    <s v="388"/>
    <n v="426"/>
    <s v="426"/>
    <s v="426"/>
    <s v="38"/>
    <m/>
    <m/>
    <m/>
    <m/>
    <m/>
    <n v="0"/>
    <m/>
    <n v="0"/>
    <n v="0"/>
    <n v="388"/>
    <n v="0"/>
    <n v="0"/>
    <m/>
    <n v="0"/>
    <m/>
    <m/>
    <n v="0"/>
    <s v="426"/>
    <m/>
    <s v="38"/>
    <s v="426"/>
    <m/>
    <s v="29"/>
    <s v="397"/>
    <s v="93.19"/>
    <m/>
    <m/>
    <m/>
    <m/>
    <m/>
    <m/>
    <m/>
    <m/>
    <m/>
    <m/>
    <m/>
    <m/>
    <n v="0"/>
    <m/>
    <m/>
    <m/>
    <m/>
    <m/>
    <m/>
    <m/>
    <m/>
    <m/>
    <n v="20210110056"/>
    <n v="0"/>
    <n v="0"/>
    <n v="38"/>
    <n v="38"/>
    <n v="0"/>
    <n v="38"/>
    <n v="0"/>
    <x v="1"/>
    <s v="2021-01"/>
    <s v="2021-01"/>
    <x v="4"/>
    <n v="35000"/>
    <n v="160000"/>
  </r>
  <r>
    <s v="2021-01-10"/>
    <s v="S08"/>
    <s v="069"/>
    <s v="已离场"/>
    <x v="3"/>
    <s v="散台"/>
    <m/>
    <s v="宴请"/>
    <m/>
    <s v="18908585470"/>
    <x v="90"/>
    <s v="国际部"/>
    <x v="4"/>
    <s v="国际黄文"/>
    <s v="宴请"/>
    <m/>
    <m/>
    <s v=" 23:20"/>
    <s v=" 00:43"/>
    <s v="1小时22分"/>
    <s v="0"/>
    <m/>
    <m/>
    <m/>
    <m/>
    <n v="0"/>
    <n v="0"/>
    <n v="0"/>
    <m/>
    <s v="20"/>
    <m/>
    <m/>
    <s v="388"/>
    <n v="408"/>
    <s v="408"/>
    <s v="408"/>
    <m/>
    <s v="20"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0069"/>
    <n v="0"/>
    <n v="0"/>
    <n v="20"/>
    <n v="20"/>
    <n v="0"/>
    <n v="20"/>
    <n v="0"/>
    <x v="1"/>
    <s v="2021-01"/>
    <s v="2021-01"/>
    <x v="4"/>
    <n v="35000"/>
    <n v="160000"/>
  </r>
  <r>
    <s v="2021-01-10"/>
    <s v="S08"/>
    <s v="087"/>
    <s v="已离场"/>
    <x v="3"/>
    <s v="散台"/>
    <m/>
    <s v="宴请"/>
    <s v="国际张羽雪"/>
    <s v="18586467342"/>
    <x v="123"/>
    <s v="国际部"/>
    <x v="4"/>
    <s v="国际詹鼎"/>
    <s v="宴请"/>
    <m/>
    <m/>
    <s v=" 00:43"/>
    <s v=" 01:59"/>
    <s v="1小时16分"/>
    <s v="0"/>
    <m/>
    <m/>
    <m/>
    <m/>
    <n v="0"/>
    <n v="0"/>
    <n v="0"/>
    <m/>
    <m/>
    <m/>
    <m/>
    <s v="388"/>
    <n v="388"/>
    <s v="388"/>
    <s v="388"/>
    <m/>
    <m/>
    <m/>
    <m/>
    <m/>
    <m/>
    <n v="0"/>
    <m/>
    <n v="0"/>
    <n v="0"/>
    <n v="388"/>
    <n v="0"/>
    <n v="0"/>
    <m/>
    <n v="0"/>
    <m/>
    <m/>
    <n v="0"/>
    <s v="388"/>
    <m/>
    <m/>
    <s v="388"/>
    <m/>
    <s v="31"/>
    <s v="357"/>
    <s v="92.01"/>
    <m/>
    <m/>
    <m/>
    <m/>
    <m/>
    <m/>
    <m/>
    <m/>
    <m/>
    <m/>
    <m/>
    <m/>
    <n v="0"/>
    <m/>
    <m/>
    <m/>
    <m/>
    <m/>
    <m/>
    <m/>
    <m/>
    <m/>
    <n v="20210110087"/>
    <n v="0"/>
    <n v="0"/>
    <n v="0"/>
    <n v="0"/>
    <n v="0"/>
    <n v="0"/>
    <n v="0"/>
    <x v="1"/>
    <s v="2021-01"/>
    <s v="2021-01"/>
    <x v="4"/>
    <n v="35000"/>
    <n v="160000"/>
  </r>
  <r>
    <s v="2021-01-10"/>
    <s v="S08"/>
    <s v="055"/>
    <s v="已离场"/>
    <x v="3"/>
    <s v="散台"/>
    <m/>
    <s v="宴请"/>
    <m/>
    <s v="18286891314"/>
    <x v="128"/>
    <s v="国际部"/>
    <x v="4"/>
    <s v="国际罗栓"/>
    <s v="宴请"/>
    <m/>
    <m/>
    <s v=" 22:50"/>
    <s v=" 23:20"/>
    <s v="0小时30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6"/>
    <s v="410"/>
    <s v="98.56"/>
    <m/>
    <m/>
    <m/>
    <m/>
    <m/>
    <m/>
    <m/>
    <m/>
    <m/>
    <m/>
    <m/>
    <m/>
    <n v="0"/>
    <m/>
    <m/>
    <m/>
    <m/>
    <m/>
    <m/>
    <m/>
    <m/>
    <m/>
    <n v="20210110055"/>
    <n v="0"/>
    <n v="0"/>
    <n v="28"/>
    <n v="28"/>
    <n v="0"/>
    <n v="28"/>
    <n v="0"/>
    <x v="1"/>
    <s v="2021-01"/>
    <s v="2021-01"/>
    <x v="4"/>
    <n v="35000"/>
    <n v="160000"/>
  </r>
  <r>
    <s v="2021-01-10"/>
    <s v="S08"/>
    <s v="007"/>
    <s v="已离场"/>
    <x v="3"/>
    <s v="散台"/>
    <m/>
    <s v="宴请"/>
    <m/>
    <s v="19985483344"/>
    <x v="25"/>
    <s v="国际部"/>
    <x v="4"/>
    <s v="国际陈光微"/>
    <s v="宴请"/>
    <m/>
    <m/>
    <s v=" 20:42"/>
    <s v=" 22:44"/>
    <s v="2小时2分"/>
    <s v="0"/>
    <m/>
    <m/>
    <m/>
    <m/>
    <n v="0"/>
    <n v="0"/>
    <n v="0"/>
    <m/>
    <m/>
    <s v="25"/>
    <m/>
    <s v="388"/>
    <n v="413"/>
    <s v="413"/>
    <s v="413"/>
    <s v="25"/>
    <m/>
    <m/>
    <m/>
    <m/>
    <m/>
    <n v="0"/>
    <m/>
    <n v="0"/>
    <n v="0"/>
    <n v="388"/>
    <n v="0"/>
    <n v="0"/>
    <m/>
    <n v="0"/>
    <m/>
    <m/>
    <n v="0"/>
    <s v="413"/>
    <m/>
    <s v="25"/>
    <s v="413"/>
    <m/>
    <s v="29"/>
    <s v="384"/>
    <s v="92.98"/>
    <m/>
    <m/>
    <m/>
    <m/>
    <m/>
    <m/>
    <m/>
    <m/>
    <m/>
    <m/>
    <m/>
    <m/>
    <n v="0"/>
    <m/>
    <m/>
    <m/>
    <m/>
    <m/>
    <m/>
    <m/>
    <m/>
    <m/>
    <n v="20210110007"/>
    <n v="0"/>
    <n v="0"/>
    <n v="25"/>
    <n v="25"/>
    <n v="0"/>
    <n v="25"/>
    <n v="0"/>
    <x v="1"/>
    <s v="2021-01"/>
    <s v="2021-01"/>
    <x v="4"/>
    <n v="35000"/>
    <n v="160000"/>
  </r>
  <r>
    <s v="2021-01-10"/>
    <s v="S09"/>
    <s v="009"/>
    <s v="已离场"/>
    <x v="3"/>
    <s v="散台"/>
    <m/>
    <s v="宴请"/>
    <m/>
    <s v="18185863875"/>
    <x v="84"/>
    <s v="国际部"/>
    <x v="4"/>
    <s v="国际金艳飞"/>
    <s v="宴请"/>
    <m/>
    <m/>
    <s v=" 20:51"/>
    <s v=" 01:57"/>
    <s v="5小时5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6"/>
    <s v="410"/>
    <s v="98.56"/>
    <m/>
    <m/>
    <m/>
    <m/>
    <m/>
    <m/>
    <m/>
    <m/>
    <m/>
    <m/>
    <m/>
    <m/>
    <n v="0"/>
    <m/>
    <m/>
    <m/>
    <m/>
    <m/>
    <m/>
    <m/>
    <m/>
    <m/>
    <n v="20210110009"/>
    <n v="0"/>
    <n v="0"/>
    <n v="28"/>
    <n v="28"/>
    <n v="0"/>
    <n v="28"/>
    <n v="0"/>
    <x v="1"/>
    <s v="2021-01"/>
    <s v="2021-01"/>
    <x v="4"/>
    <n v="35000"/>
    <n v="160000"/>
  </r>
  <r>
    <s v="2021-01-10"/>
    <s v="S10"/>
    <s v="010"/>
    <s v="已离场"/>
    <x v="3"/>
    <s v="散台"/>
    <m/>
    <s v="宴请"/>
    <s v="运营陈风良"/>
    <s v="15906829974"/>
    <x v="22"/>
    <s v="运营主管"/>
    <x v="5"/>
    <s v="运营-廖润成"/>
    <s v="宴请"/>
    <m/>
    <m/>
    <s v=" 20:53"/>
    <s v=" 23:43"/>
    <s v="2小时50分"/>
    <s v="0"/>
    <s v="2"/>
    <m/>
    <m/>
    <m/>
    <n v="0"/>
    <n v="2"/>
    <n v="0"/>
    <m/>
    <m/>
    <s v="28"/>
    <m/>
    <s v="388"/>
    <n v="416"/>
    <s v="418"/>
    <s v="418"/>
    <m/>
    <s v="30"/>
    <m/>
    <m/>
    <m/>
    <m/>
    <n v="0"/>
    <m/>
    <n v="0"/>
    <n v="0"/>
    <n v="388"/>
    <n v="0"/>
    <n v="0"/>
    <m/>
    <n v="0"/>
    <m/>
    <m/>
    <n v="0"/>
    <s v="418"/>
    <m/>
    <s v="28"/>
    <s v="416"/>
    <m/>
    <s v="31"/>
    <s v="387"/>
    <s v="92.58"/>
    <m/>
    <m/>
    <m/>
    <m/>
    <m/>
    <m/>
    <m/>
    <m/>
    <m/>
    <m/>
    <m/>
    <m/>
    <n v="0"/>
    <m/>
    <m/>
    <m/>
    <m/>
    <m/>
    <m/>
    <m/>
    <m/>
    <m/>
    <n v="20210110010"/>
    <n v="0"/>
    <n v="0"/>
    <n v="28"/>
    <n v="28"/>
    <n v="2"/>
    <n v="30"/>
    <n v="0"/>
    <x v="1"/>
    <s v="2021-01"/>
    <s v="2021-01"/>
    <x v="5"/>
    <n v="0"/>
    <n v="35000"/>
  </r>
  <r>
    <s v="2021-01-10"/>
    <s v="S10"/>
    <s v="076"/>
    <s v="已离场"/>
    <x v="3"/>
    <s v="散台"/>
    <m/>
    <s v="宴请"/>
    <m/>
    <s v="18358666014"/>
    <x v="129"/>
    <s v="服务员"/>
    <x v="5"/>
    <s v="运营-谢蓉"/>
    <s v="宴请"/>
    <m/>
    <m/>
    <s v=" 23:43"/>
    <s v=" 01:58"/>
    <s v="2小时14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6"/>
    <s v="410"/>
    <s v="98.56"/>
    <m/>
    <m/>
    <m/>
    <m/>
    <m/>
    <m/>
    <m/>
    <m/>
    <m/>
    <m/>
    <m/>
    <m/>
    <n v="0"/>
    <m/>
    <m/>
    <m/>
    <m/>
    <m/>
    <m/>
    <m/>
    <m/>
    <m/>
    <n v="20210110076"/>
    <n v="0"/>
    <n v="0"/>
    <n v="28"/>
    <n v="28"/>
    <n v="0"/>
    <n v="28"/>
    <n v="0"/>
    <x v="1"/>
    <s v="2021-01"/>
    <s v="2021-01"/>
    <x v="5"/>
    <n v="0"/>
    <n v="35000"/>
  </r>
  <r>
    <s v="2021-01-10"/>
    <s v="S11"/>
    <s v="075"/>
    <s v="已离场"/>
    <x v="3"/>
    <s v="散台"/>
    <m/>
    <s v="宴请"/>
    <m/>
    <s v="17785548130"/>
    <x v="78"/>
    <s v="服务员"/>
    <x v="5"/>
    <s v="运营沈雕"/>
    <s v="宴请"/>
    <m/>
    <m/>
    <s v=" 23:39"/>
    <s v=" 01:58"/>
    <s v="2小时18分"/>
    <s v="0"/>
    <m/>
    <m/>
    <m/>
    <m/>
    <n v="0"/>
    <n v="0"/>
    <n v="0"/>
    <m/>
    <m/>
    <m/>
    <m/>
    <s v="388"/>
    <n v="388"/>
    <s v="388"/>
    <s v="388"/>
    <m/>
    <m/>
    <m/>
    <m/>
    <m/>
    <m/>
    <n v="0"/>
    <m/>
    <n v="0"/>
    <n v="0"/>
    <n v="388"/>
    <n v="0"/>
    <n v="0"/>
    <m/>
    <n v="0"/>
    <m/>
    <m/>
    <n v="0"/>
    <s v="388"/>
    <m/>
    <m/>
    <s v="388"/>
    <m/>
    <s v="29"/>
    <s v="359"/>
    <s v="92.53"/>
    <m/>
    <m/>
    <m/>
    <m/>
    <m/>
    <m/>
    <m/>
    <m/>
    <m/>
    <m/>
    <m/>
    <m/>
    <n v="0"/>
    <m/>
    <m/>
    <m/>
    <m/>
    <m/>
    <m/>
    <m/>
    <m/>
    <m/>
    <n v="20210110075"/>
    <n v="0"/>
    <n v="0"/>
    <n v="0"/>
    <n v="0"/>
    <n v="0"/>
    <n v="0"/>
    <n v="0"/>
    <x v="1"/>
    <s v="2021-01"/>
    <s v="2021-01"/>
    <x v="5"/>
    <n v="0"/>
    <n v="35000"/>
  </r>
  <r>
    <s v="2021-01-10"/>
    <s v="S11"/>
    <s v="045"/>
    <s v="已离场"/>
    <x v="3"/>
    <s v="散台"/>
    <m/>
    <s v="宴请"/>
    <m/>
    <s v="15599560743"/>
    <x v="129"/>
    <s v="服务员"/>
    <x v="5"/>
    <s v="运营-谢蓉"/>
    <s v="宴请"/>
    <m/>
    <m/>
    <s v=" 22:22"/>
    <s v=" 23:39"/>
    <s v="1小时16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6"/>
    <s v="410"/>
    <s v="98.56"/>
    <m/>
    <m/>
    <m/>
    <m/>
    <m/>
    <m/>
    <m/>
    <m/>
    <m/>
    <m/>
    <m/>
    <m/>
    <n v="0"/>
    <m/>
    <m/>
    <m/>
    <m/>
    <m/>
    <m/>
    <m/>
    <m/>
    <m/>
    <n v="20210110045"/>
    <n v="0"/>
    <n v="0"/>
    <n v="28"/>
    <n v="28"/>
    <n v="0"/>
    <n v="28"/>
    <n v="0"/>
    <x v="1"/>
    <s v="2021-01"/>
    <s v="2021-01"/>
    <x v="5"/>
    <n v="0"/>
    <n v="35000"/>
  </r>
  <r>
    <s v="2021-01-10"/>
    <s v="V01"/>
    <s v="015"/>
    <s v="已离场"/>
    <x v="0"/>
    <s v="卡座"/>
    <s v="V02(联)"/>
    <s v="消费台"/>
    <s v="杨凯翔"/>
    <s v="18285130853"/>
    <x v="117"/>
    <s v="国际部"/>
    <x v="4"/>
    <s v="国际孙启鹏"/>
    <m/>
    <m/>
    <m/>
    <s v=" 21:12"/>
    <s v=" 00:58"/>
    <s v="3小时45分"/>
    <s v="0"/>
    <s v="100"/>
    <m/>
    <s v="200"/>
    <s v="200"/>
    <n v="0"/>
    <n v="500"/>
    <n v="0"/>
    <s v="3940"/>
    <s v="20"/>
    <m/>
    <s v="600"/>
    <m/>
    <n v="4560"/>
    <s v="5060"/>
    <s v="5060"/>
    <s v="3580"/>
    <m/>
    <m/>
    <m/>
    <m/>
    <m/>
    <n v="0"/>
    <m/>
    <n v="0"/>
    <n v="0"/>
    <n v="0"/>
    <n v="0"/>
    <n v="200"/>
    <m/>
    <n v="0"/>
    <m/>
    <s v="1280"/>
    <n v="0"/>
    <s v="5060"/>
    <s v="50"/>
    <s v="4310"/>
    <s v="4510"/>
    <s v="1280"/>
    <s v="755"/>
    <s v="4305"/>
    <s v="85.08"/>
    <s v="1280"/>
    <m/>
    <m/>
    <m/>
    <m/>
    <s v="1999"/>
    <m/>
    <m/>
    <m/>
    <m/>
    <m/>
    <m/>
    <n v="0"/>
    <m/>
    <m/>
    <m/>
    <m/>
    <m/>
    <s v="3"/>
    <m/>
    <s v="4"/>
    <m/>
    <n v="20210110015"/>
    <n v="100"/>
    <n v="0"/>
    <n v="4260"/>
    <n v="4360"/>
    <n v="500"/>
    <n v="4860"/>
    <n v="0"/>
    <x v="1"/>
    <s v="2021-01"/>
    <s v="2021-01"/>
    <x v="4"/>
    <n v="35000"/>
    <n v="160000"/>
  </r>
  <r>
    <s v="2021-01-10"/>
    <s v="V03"/>
    <s v="085"/>
    <s v="已离场"/>
    <x v="0"/>
    <s v="卡座"/>
    <m/>
    <s v="宴请+消费"/>
    <s v="颜涛"/>
    <s v="13158289657"/>
    <x v="73"/>
    <s v="销售经理"/>
    <x v="3"/>
    <s v="八部杨明山"/>
    <s v="宴请+消费"/>
    <m/>
    <m/>
    <s v=" 00:36"/>
    <s v=" 01:55"/>
    <s v="1小时18分"/>
    <s v="0"/>
    <m/>
    <m/>
    <s v="200"/>
    <s v="100"/>
    <n v="0"/>
    <n v="300"/>
    <n v="0"/>
    <s v="298"/>
    <m/>
    <s v="48"/>
    <m/>
    <s v="388"/>
    <n v="734"/>
    <s v="1034"/>
    <s v="1034"/>
    <s v="446"/>
    <s v="200"/>
    <m/>
    <m/>
    <m/>
    <m/>
    <n v="0"/>
    <m/>
    <n v="0"/>
    <n v="0"/>
    <n v="388"/>
    <n v="0"/>
    <n v="0"/>
    <m/>
    <n v="0"/>
    <m/>
    <m/>
    <n v="0"/>
    <s v="1034"/>
    <m/>
    <s v="346"/>
    <s v="734"/>
    <m/>
    <s v="154"/>
    <s v="880"/>
    <s v="85.11"/>
    <m/>
    <m/>
    <m/>
    <m/>
    <m/>
    <m/>
    <m/>
    <m/>
    <m/>
    <m/>
    <m/>
    <m/>
    <n v="0"/>
    <m/>
    <m/>
    <m/>
    <m/>
    <m/>
    <m/>
    <m/>
    <m/>
    <m/>
    <n v="20210110085"/>
    <n v="0"/>
    <n v="0"/>
    <n v="346"/>
    <n v="346"/>
    <n v="300"/>
    <n v="646"/>
    <n v="0"/>
    <x v="1"/>
    <s v="2021-01"/>
    <s v="2021-01"/>
    <x v="3"/>
    <n v="50000"/>
    <n v="210000"/>
  </r>
  <r>
    <s v="2021-01-10"/>
    <s v="V05"/>
    <s v="084"/>
    <s v="已离场"/>
    <x v="0"/>
    <s v="卡座"/>
    <m/>
    <s v="消费台"/>
    <s v="梁帅"/>
    <s v="17608587775"/>
    <x v="37"/>
    <s v="销售经理"/>
    <x v="14"/>
    <s v="七部邓懿娜"/>
    <m/>
    <m/>
    <m/>
    <s v=" 00:29"/>
    <s v=" 01:55"/>
    <s v="1小时26分"/>
    <s v="0"/>
    <m/>
    <m/>
    <m/>
    <s v="100"/>
    <n v="0"/>
    <n v="100"/>
    <n v="0"/>
    <s v="5590"/>
    <s v="20"/>
    <m/>
    <m/>
    <m/>
    <n v="5610"/>
    <s v="5710"/>
    <s v="5710"/>
    <s v="120"/>
    <s v="590"/>
    <m/>
    <m/>
    <m/>
    <m/>
    <n v="0"/>
    <m/>
    <n v="0"/>
    <n v="0"/>
    <n v="0"/>
    <n v="0"/>
    <n v="0"/>
    <m/>
    <n v="0"/>
    <m/>
    <s v="5000"/>
    <n v="0"/>
    <s v="5710"/>
    <m/>
    <s v="5610"/>
    <s v="5610"/>
    <s v="5000"/>
    <s v="1818"/>
    <s v="3892"/>
    <s v="68.16"/>
    <m/>
    <s v="4000"/>
    <s v="1000"/>
    <m/>
    <m/>
    <s v="3880"/>
    <m/>
    <m/>
    <m/>
    <m/>
    <m/>
    <m/>
    <n v="0"/>
    <m/>
    <m/>
    <m/>
    <m/>
    <m/>
    <s v="32"/>
    <m/>
    <s v="14"/>
    <m/>
    <n v="20210110084"/>
    <n v="0"/>
    <n v="0"/>
    <n v="5610"/>
    <n v="5610"/>
    <n v="100"/>
    <n v="5710"/>
    <n v="0"/>
    <x v="1"/>
    <s v="2021-01"/>
    <s v="2021-01"/>
    <x v="14"/>
    <n v="60000"/>
    <n v="300000"/>
  </r>
  <r>
    <s v="2021-01-10"/>
    <s v="V05"/>
    <s v="012"/>
    <s v="已离场"/>
    <x v="0"/>
    <s v="卡座"/>
    <s v="V06(联)"/>
    <s v="消费台"/>
    <s v="柏帆"/>
    <s v="13688580550"/>
    <x v="34"/>
    <s v="销售副总"/>
    <x v="15"/>
    <s v="一部李龙"/>
    <m/>
    <m/>
    <m/>
    <s v=" 21:04"/>
    <s v=" 22:36"/>
    <s v="1小时32分"/>
    <s v="0"/>
    <m/>
    <m/>
    <m/>
    <s v="200"/>
    <n v="0"/>
    <n v="200"/>
    <n v="0"/>
    <s v="3200"/>
    <s v="20"/>
    <m/>
    <s v="400"/>
    <m/>
    <n v="3620"/>
    <s v="3820"/>
    <s v="3820"/>
    <s v="420"/>
    <m/>
    <m/>
    <m/>
    <m/>
    <m/>
    <n v="0"/>
    <m/>
    <n v="0"/>
    <n v="0"/>
    <n v="0"/>
    <n v="0"/>
    <n v="400"/>
    <m/>
    <n v="0"/>
    <m/>
    <s v="3000"/>
    <n v="0"/>
    <s v="3820"/>
    <s v="50"/>
    <s v="3170"/>
    <s v="3570"/>
    <s v="3000"/>
    <s v="440"/>
    <s v="3380"/>
    <s v="88.48"/>
    <s v="3000"/>
    <m/>
    <m/>
    <m/>
    <m/>
    <s v="780"/>
    <s v="280"/>
    <s v=",王秀军"/>
    <m/>
    <m/>
    <m/>
    <m/>
    <n v="0"/>
    <m/>
    <m/>
    <m/>
    <m/>
    <m/>
    <m/>
    <m/>
    <m/>
    <m/>
    <n v="20210110012"/>
    <n v="0"/>
    <n v="50"/>
    <n v="3170"/>
    <n v="3220"/>
    <n v="200"/>
    <n v="3420"/>
    <n v="0"/>
    <x v="1"/>
    <s v="2021-01"/>
    <s v="2021-01"/>
    <x v="15"/>
    <n v="60000"/>
    <n v="210000"/>
  </r>
  <r>
    <s v="2021-01-10"/>
    <s v="V07"/>
    <s v="079"/>
    <s v="已离场"/>
    <x v="0"/>
    <s v="卡座"/>
    <m/>
    <s v="商家卡"/>
    <s v="杜健"/>
    <s v="17311928971"/>
    <x v="127"/>
    <s v="销售经理"/>
    <x v="25"/>
    <s v="独立1-白文贵"/>
    <s v="商家卡"/>
    <m/>
    <m/>
    <s v=" 23:47"/>
    <s v=" 01:55"/>
    <s v="2小时7分"/>
    <s v="0"/>
    <m/>
    <m/>
    <m/>
    <s v="100"/>
    <n v="1280"/>
    <n v="1380"/>
    <n v="0"/>
    <m/>
    <m/>
    <m/>
    <m/>
    <m/>
    <n v="0"/>
    <s v="1380"/>
    <s v="1380"/>
    <s v="100"/>
    <m/>
    <m/>
    <m/>
    <m/>
    <s v="1280"/>
    <n v="0"/>
    <m/>
    <n v="0"/>
    <n v="0"/>
    <n v="0"/>
    <n v="0"/>
    <n v="0"/>
    <m/>
    <n v="0"/>
    <m/>
    <m/>
    <n v="0"/>
    <s v="1380"/>
    <m/>
    <m/>
    <m/>
    <m/>
    <s v="153"/>
    <s v="1227"/>
    <s v="88.91"/>
    <m/>
    <m/>
    <m/>
    <m/>
    <m/>
    <m/>
    <m/>
    <m/>
    <m/>
    <m/>
    <m/>
    <m/>
    <n v="0"/>
    <m/>
    <m/>
    <m/>
    <m/>
    <m/>
    <m/>
    <m/>
    <m/>
    <m/>
    <n v="20210110079"/>
    <n v="0"/>
    <n v="0"/>
    <n v="0"/>
    <n v="0"/>
    <n v="100"/>
    <n v="100"/>
    <n v="0"/>
    <x v="1"/>
    <s v="2021-01"/>
    <s v="2021-01"/>
    <x v="6"/>
    <n v="70000"/>
    <n v="300000"/>
  </r>
  <r>
    <s v="2021-01-10"/>
    <s v="V08"/>
    <s v="082"/>
    <s v="已离场"/>
    <x v="0"/>
    <s v="卡座"/>
    <m/>
    <s v="消费台"/>
    <s v="王伟"/>
    <s v="15585888585"/>
    <x v="70"/>
    <s v="销售副总"/>
    <x v="2"/>
    <s v="六部孙浩"/>
    <m/>
    <m/>
    <m/>
    <s v=" 00:05"/>
    <s v=" 01:55"/>
    <s v="1小时50分"/>
    <s v="0"/>
    <s v="100"/>
    <m/>
    <m/>
    <s v="100"/>
    <n v="0"/>
    <n v="200"/>
    <n v="0"/>
    <s v="3160"/>
    <s v="20"/>
    <m/>
    <s v="200"/>
    <m/>
    <n v="3380"/>
    <s v="3580"/>
    <s v="3580"/>
    <s v="300"/>
    <m/>
    <m/>
    <m/>
    <m/>
    <m/>
    <n v="0"/>
    <m/>
    <n v="0"/>
    <n v="0"/>
    <n v="0"/>
    <n v="0"/>
    <n v="200"/>
    <m/>
    <n v="0"/>
    <m/>
    <s v="3080"/>
    <n v="0"/>
    <s v="3580"/>
    <m/>
    <s v="3180"/>
    <s v="3380"/>
    <s v="3080"/>
    <s v="573"/>
    <s v="3007"/>
    <s v="83.99"/>
    <s v="3080"/>
    <m/>
    <m/>
    <m/>
    <m/>
    <s v="1280"/>
    <s v="522"/>
    <s v=",六部孙浩,王秀军"/>
    <m/>
    <m/>
    <m/>
    <m/>
    <n v="0"/>
    <m/>
    <m/>
    <m/>
    <m/>
    <m/>
    <s v="12"/>
    <m/>
    <m/>
    <m/>
    <n v="20210110082"/>
    <n v="0"/>
    <n v="0"/>
    <n v="3180"/>
    <n v="3180"/>
    <n v="200"/>
    <n v="3380"/>
    <n v="0"/>
    <x v="1"/>
    <s v="2021-01"/>
    <s v="2021-01"/>
    <x v="2"/>
    <n v="0"/>
    <n v="0"/>
  </r>
  <r>
    <s v="2021-01-10"/>
    <s v="V09"/>
    <s v="011"/>
    <s v="已离场"/>
    <x v="0"/>
    <s v="卡座"/>
    <m/>
    <s v="消费台"/>
    <s v="张滨"/>
    <s v="18385121318"/>
    <x v="33"/>
    <s v="会员中心总监"/>
    <x v="9"/>
    <s v="蒋盼盼"/>
    <s v="钻石"/>
    <m/>
    <m/>
    <s v=" 20:54"/>
    <s v=" 01:56"/>
    <s v="5小时1分"/>
    <s v="0"/>
    <m/>
    <m/>
    <m/>
    <s v="100"/>
    <n v="0"/>
    <n v="100"/>
    <n v="0"/>
    <s v="960"/>
    <s v="40"/>
    <m/>
    <s v="300"/>
    <m/>
    <n v="1300"/>
    <s v="1400"/>
    <s v="1400"/>
    <s v="140"/>
    <s v="300"/>
    <m/>
    <m/>
    <m/>
    <m/>
    <n v="0"/>
    <m/>
    <n v="0"/>
    <n v="0"/>
    <n v="0"/>
    <n v="0"/>
    <n v="0"/>
    <m/>
    <n v="0"/>
    <m/>
    <s v="960"/>
    <n v="0"/>
    <s v="1400"/>
    <m/>
    <s v="1300"/>
    <s v="1300"/>
    <s v="960"/>
    <s v="238"/>
    <s v="1162"/>
    <s v="83"/>
    <s v="960"/>
    <m/>
    <m/>
    <m/>
    <m/>
    <m/>
    <s v="56"/>
    <s v="王秀军,"/>
    <m/>
    <m/>
    <m/>
    <m/>
    <n v="0"/>
    <m/>
    <m/>
    <m/>
    <m/>
    <m/>
    <s v="94"/>
    <m/>
    <s v="145"/>
    <m/>
    <n v="20210110011"/>
    <n v="75"/>
    <n v="0"/>
    <n v="1225"/>
    <n v="1300"/>
    <n v="100"/>
    <n v="1400"/>
    <n v="0"/>
    <x v="1"/>
    <s v="2021-01"/>
    <s v="2021-01"/>
    <x v="9"/>
    <n v="0"/>
    <n v="0"/>
  </r>
  <r>
    <s v="2021-01-10"/>
    <s v="V10"/>
    <s v="006"/>
    <s v="已离场"/>
    <x v="0"/>
    <s v="卡座"/>
    <s v="S06"/>
    <s v="宴请"/>
    <s v="赵燕喜"/>
    <s v="15186246354"/>
    <x v="12"/>
    <s v="服务员"/>
    <x v="5"/>
    <s v="运营李健康"/>
    <s v="宴请"/>
    <m/>
    <m/>
    <s v=" 20:36"/>
    <s v=" 00:39"/>
    <s v="4小时2分"/>
    <s v="0"/>
    <m/>
    <m/>
    <m/>
    <s v="100"/>
    <n v="0"/>
    <n v="100"/>
    <n v="0"/>
    <s v="596"/>
    <s v="20"/>
    <m/>
    <m/>
    <s v="388"/>
    <n v="1004"/>
    <s v="1104"/>
    <s v="1104"/>
    <s v="716"/>
    <m/>
    <m/>
    <m/>
    <m/>
    <m/>
    <n v="0"/>
    <m/>
    <n v="0"/>
    <n v="0"/>
    <n v="388"/>
    <n v="0"/>
    <n v="0"/>
    <m/>
    <n v="0"/>
    <m/>
    <m/>
    <n v="0"/>
    <s v="1104"/>
    <m/>
    <s v="616"/>
    <s v="1004"/>
    <m/>
    <s v="161"/>
    <s v="943"/>
    <s v="85.42"/>
    <m/>
    <m/>
    <m/>
    <m/>
    <m/>
    <m/>
    <m/>
    <m/>
    <m/>
    <m/>
    <m/>
    <m/>
    <n v="0"/>
    <m/>
    <m/>
    <m/>
    <m/>
    <m/>
    <m/>
    <m/>
    <m/>
    <m/>
    <n v="20210110006"/>
    <n v="0"/>
    <n v="0"/>
    <n v="616"/>
    <n v="616"/>
    <n v="100"/>
    <n v="716"/>
    <n v="0"/>
    <x v="1"/>
    <s v="2021-01"/>
    <s v="2021-01"/>
    <x v="5"/>
    <n v="0"/>
    <n v="35000"/>
  </r>
  <r>
    <s v="2021-01-10"/>
    <s v="V10"/>
    <s v="088"/>
    <s v="已离场"/>
    <x v="0"/>
    <s v="卡座"/>
    <m/>
    <s v="消费台"/>
    <s v="严军"/>
    <s v="16685283838"/>
    <x v="28"/>
    <s v="销售副总"/>
    <x v="10"/>
    <s v="二部徐超"/>
    <m/>
    <m/>
    <m/>
    <s v=" 00:52"/>
    <s v=" 01:56"/>
    <s v="1小时3分"/>
    <s v="0"/>
    <m/>
    <m/>
    <m/>
    <s v="100"/>
    <n v="0"/>
    <n v="100"/>
    <n v="0"/>
    <s v="2478"/>
    <m/>
    <m/>
    <m/>
    <m/>
    <n v="2478"/>
    <s v="2578"/>
    <s v="2578"/>
    <m/>
    <m/>
    <m/>
    <m/>
    <m/>
    <m/>
    <n v="0"/>
    <m/>
    <n v="0"/>
    <n v="0"/>
    <n v="0"/>
    <n v="0"/>
    <n v="0"/>
    <m/>
    <n v="0"/>
    <m/>
    <s v="2578"/>
    <n v="0"/>
    <s v="2578"/>
    <m/>
    <s v="2478"/>
    <s v="2478"/>
    <s v="2478"/>
    <s v="372"/>
    <s v="2206"/>
    <s v="85.57"/>
    <m/>
    <s v="818"/>
    <m/>
    <m/>
    <m/>
    <m/>
    <m/>
    <m/>
    <m/>
    <m/>
    <m/>
    <m/>
    <n v="0"/>
    <m/>
    <m/>
    <m/>
    <m/>
    <m/>
    <s v="20"/>
    <m/>
    <s v="11"/>
    <m/>
    <n v="20210110088"/>
    <n v="0"/>
    <n v="0"/>
    <n v="2478"/>
    <n v="2478"/>
    <n v="100"/>
    <n v="2578"/>
    <n v="0"/>
    <x v="1"/>
    <s v="2021-01"/>
    <s v="2021-01"/>
    <x v="10"/>
    <n v="60000"/>
    <n v="250000"/>
  </r>
  <r>
    <s v="2021-01-10"/>
    <s v="V11"/>
    <s v="044"/>
    <s v="已离场"/>
    <x v="0"/>
    <s v="卡座"/>
    <m/>
    <s v="宴请+消费"/>
    <m/>
    <s v="15121723365"/>
    <x v="104"/>
    <s v="销售经理"/>
    <x v="6"/>
    <s v="独立2-肖跃"/>
    <s v="宴请+消费"/>
    <m/>
    <m/>
    <s v=" 22:13"/>
    <s v=" 01:56"/>
    <s v="3小时42分"/>
    <s v="0"/>
    <m/>
    <m/>
    <m/>
    <s v="100"/>
    <n v="0"/>
    <n v="100"/>
    <n v="0"/>
    <s v="788"/>
    <m/>
    <m/>
    <m/>
    <s v="388"/>
    <n v="1176"/>
    <s v="1276"/>
    <s v="1276"/>
    <s v="888"/>
    <m/>
    <m/>
    <m/>
    <m/>
    <m/>
    <n v="0"/>
    <m/>
    <n v="0"/>
    <n v="0"/>
    <n v="388"/>
    <n v="0"/>
    <n v="0"/>
    <m/>
    <n v="0"/>
    <m/>
    <m/>
    <n v="0"/>
    <s v="1276"/>
    <m/>
    <s v="788"/>
    <s v="1176"/>
    <m/>
    <s v="159"/>
    <s v="1117"/>
    <s v="87.54"/>
    <m/>
    <m/>
    <m/>
    <m/>
    <m/>
    <m/>
    <s v="86"/>
    <s v="徐荣凯"/>
    <m/>
    <m/>
    <m/>
    <m/>
    <n v="0"/>
    <m/>
    <m/>
    <m/>
    <m/>
    <m/>
    <m/>
    <m/>
    <m/>
    <m/>
    <n v="20210110044"/>
    <n v="0"/>
    <n v="0"/>
    <n v="788"/>
    <n v="788"/>
    <n v="100"/>
    <n v="888"/>
    <n v="0"/>
    <x v="1"/>
    <s v="2021-01"/>
    <s v="2021-01"/>
    <x v="6"/>
    <n v="70000"/>
    <n v="300000"/>
  </r>
  <r>
    <s v="2021-01-10"/>
    <s v="V12"/>
    <s v="030"/>
    <s v="已离场"/>
    <x v="0"/>
    <s v="卡座"/>
    <m/>
    <s v="宴请+消费"/>
    <s v="彭康"/>
    <s v="19184788282"/>
    <x v="33"/>
    <s v="会员中心总监"/>
    <x v="9"/>
    <s v="蒋盼盼"/>
    <s v="宴请+消费"/>
    <m/>
    <m/>
    <s v=" 21:35"/>
    <s v=" 01:53"/>
    <s v="4小时18分"/>
    <s v="0"/>
    <m/>
    <m/>
    <m/>
    <s v="100"/>
    <n v="0"/>
    <n v="100"/>
    <n v="0"/>
    <s v="1200"/>
    <s v="20"/>
    <m/>
    <s v="200"/>
    <s v="388"/>
    <n v="1808"/>
    <s v="1908"/>
    <s v="1908"/>
    <s v="120"/>
    <m/>
    <m/>
    <m/>
    <m/>
    <m/>
    <n v="0"/>
    <m/>
    <n v="0"/>
    <n v="0"/>
    <n v="388"/>
    <n v="0"/>
    <n v="200"/>
    <m/>
    <n v="0"/>
    <m/>
    <s v="1200"/>
    <n v="0"/>
    <s v="1908"/>
    <m/>
    <s v="1220"/>
    <s v="1808"/>
    <s v="1200"/>
    <s v="189"/>
    <s v="1719"/>
    <s v="90.09"/>
    <s v="1200"/>
    <m/>
    <m/>
    <m/>
    <m/>
    <s v="1999"/>
    <s v="66"/>
    <s v="王秀军,"/>
    <m/>
    <m/>
    <m/>
    <m/>
    <n v="0"/>
    <m/>
    <m/>
    <m/>
    <m/>
    <m/>
    <s v="17"/>
    <m/>
    <m/>
    <m/>
    <n v="20210110030"/>
    <n v="0"/>
    <n v="0"/>
    <n v="1220"/>
    <n v="1220"/>
    <n v="100"/>
    <n v="1320"/>
    <n v="0"/>
    <x v="1"/>
    <s v="2021-01"/>
    <s v="2021-01"/>
    <x v="9"/>
    <n v="0"/>
    <n v="0"/>
  </r>
  <r>
    <s v="2021-01-10"/>
    <s v="V13"/>
    <s v="083"/>
    <s v="已离场"/>
    <x v="0"/>
    <s v="卡座"/>
    <m/>
    <s v="宴请"/>
    <s v="陈杰林"/>
    <s v="15881407634"/>
    <x v="34"/>
    <s v="销售副总"/>
    <x v="15"/>
    <s v="一部李龙"/>
    <s v="宴请"/>
    <m/>
    <m/>
    <s v=" 00:27"/>
    <s v=" 01:56"/>
    <s v="1小时28分"/>
    <s v="0"/>
    <m/>
    <m/>
    <s v="200"/>
    <s v="100"/>
    <n v="0"/>
    <n v="300"/>
    <n v="0"/>
    <s v="2080"/>
    <s v="20"/>
    <m/>
    <m/>
    <m/>
    <n v="2100"/>
    <s v="2400"/>
    <s v="2400"/>
    <s v="1300"/>
    <s v="1100"/>
    <m/>
    <m/>
    <m/>
    <m/>
    <n v="0"/>
    <m/>
    <n v="0"/>
    <n v="0"/>
    <n v="0"/>
    <n v="0"/>
    <n v="0"/>
    <m/>
    <n v="0"/>
    <m/>
    <m/>
    <n v="0"/>
    <s v="2400"/>
    <m/>
    <s v="2100"/>
    <s v="2100"/>
    <m/>
    <s v="364"/>
    <s v="2036"/>
    <s v="84.83"/>
    <m/>
    <m/>
    <m/>
    <m/>
    <m/>
    <m/>
    <m/>
    <m/>
    <m/>
    <m/>
    <m/>
    <m/>
    <n v="0"/>
    <m/>
    <m/>
    <m/>
    <m/>
    <m/>
    <m/>
    <m/>
    <m/>
    <m/>
    <n v="20210110083"/>
    <n v="0"/>
    <n v="0"/>
    <n v="2100"/>
    <n v="2100"/>
    <n v="300"/>
    <n v="2400"/>
    <n v="0"/>
    <x v="1"/>
    <s v="2021-01"/>
    <s v="2021-01"/>
    <x v="15"/>
    <n v="60000"/>
    <n v="210000"/>
  </r>
  <r>
    <s v="2021-01-10"/>
    <s v="V15"/>
    <s v="028"/>
    <s v="已离场"/>
    <x v="0"/>
    <s v="卡座"/>
    <m/>
    <s v="宴请"/>
    <s v="刘明建"/>
    <s v="18685847834"/>
    <x v="3"/>
    <s v="销售经理"/>
    <x v="3"/>
    <s v="八部罗豪"/>
    <s v="宴请"/>
    <m/>
    <m/>
    <s v=" 21:32"/>
    <s v=" 01:28"/>
    <s v="3小时56分"/>
    <s v="0"/>
    <m/>
    <m/>
    <m/>
    <s v="100"/>
    <n v="0"/>
    <n v="100"/>
    <n v="0"/>
    <s v="298"/>
    <m/>
    <m/>
    <m/>
    <m/>
    <n v="298"/>
    <s v="398"/>
    <s v="398"/>
    <s v="398"/>
    <m/>
    <m/>
    <m/>
    <m/>
    <m/>
    <n v="0"/>
    <m/>
    <n v="0"/>
    <n v="0"/>
    <n v="0"/>
    <n v="0"/>
    <n v="0"/>
    <m/>
    <n v="0"/>
    <m/>
    <m/>
    <n v="0"/>
    <s v="398"/>
    <m/>
    <s v="298"/>
    <s v="298"/>
    <m/>
    <s v="140"/>
    <s v="258"/>
    <s v="64.82"/>
    <m/>
    <m/>
    <m/>
    <m/>
    <m/>
    <m/>
    <m/>
    <m/>
    <m/>
    <m/>
    <m/>
    <m/>
    <n v="0"/>
    <m/>
    <m/>
    <m/>
    <m/>
    <m/>
    <s v="2"/>
    <m/>
    <s v="1"/>
    <m/>
    <n v="20210110028"/>
    <n v="0"/>
    <n v="0"/>
    <n v="298"/>
    <n v="298"/>
    <n v="100"/>
    <n v="398"/>
    <n v="0"/>
    <x v="1"/>
    <s v="2021-01"/>
    <s v="2021-01"/>
    <x v="3"/>
    <n v="50000"/>
    <n v="210000"/>
  </r>
  <r>
    <s v="2021-01-10"/>
    <s v="V16"/>
    <s v="054"/>
    <s v="已离场"/>
    <x v="0"/>
    <s v="卡座"/>
    <m/>
    <s v="消费台"/>
    <m/>
    <s v="18212942591"/>
    <x v="127"/>
    <s v="销售经理"/>
    <x v="25"/>
    <s v="独立1-白文贵"/>
    <m/>
    <m/>
    <m/>
    <s v=" 22:47"/>
    <s v=" 01:28"/>
    <s v="2小时40分"/>
    <s v="0"/>
    <m/>
    <m/>
    <s v="200"/>
    <s v="100"/>
    <n v="0"/>
    <n v="300"/>
    <n v="0"/>
    <s v="788"/>
    <s v="20"/>
    <s v="144"/>
    <s v="300"/>
    <m/>
    <n v="1252"/>
    <s v="1552"/>
    <s v="1552"/>
    <s v="222"/>
    <m/>
    <m/>
    <s v="1330"/>
    <m/>
    <m/>
    <n v="0"/>
    <m/>
    <n v="0"/>
    <n v="0"/>
    <n v="0"/>
    <n v="0"/>
    <n v="0"/>
    <m/>
    <n v="0"/>
    <m/>
    <m/>
    <n v="0"/>
    <s v="1552"/>
    <m/>
    <s v="1252"/>
    <s v="1252"/>
    <m/>
    <s v="169"/>
    <s v="1383"/>
    <s v="89.11"/>
    <m/>
    <m/>
    <m/>
    <m/>
    <m/>
    <m/>
    <s v="280"/>
    <s v="王秀军"/>
    <m/>
    <m/>
    <m/>
    <m/>
    <n v="0"/>
    <m/>
    <m/>
    <m/>
    <m/>
    <m/>
    <m/>
    <m/>
    <m/>
    <m/>
    <n v="20210110054"/>
    <n v="75"/>
    <n v="0"/>
    <n v="1177"/>
    <n v="1252"/>
    <n v="300"/>
    <n v="1552"/>
    <n v="0"/>
    <x v="1"/>
    <s v="2021-01"/>
    <s v="2021-01"/>
    <x v="6"/>
    <n v="70000"/>
    <n v="300000"/>
  </r>
  <r>
    <s v="2021-01-10"/>
    <s v="V17"/>
    <s v="025"/>
    <s v="已离场"/>
    <x v="0"/>
    <s v="卡座"/>
    <s v="K20"/>
    <s v="自来客"/>
    <m/>
    <s v="19185082150"/>
    <x v="0"/>
    <s v="自来客"/>
    <x v="0"/>
    <s v="自来客"/>
    <s v="聂荣"/>
    <m/>
    <m/>
    <s v=" 21:29"/>
    <s v=" 01:56"/>
    <s v="4小时26分"/>
    <s v="0"/>
    <m/>
    <m/>
    <m/>
    <s v="100"/>
    <n v="0"/>
    <n v="100"/>
    <n v="0"/>
    <s v="398"/>
    <m/>
    <m/>
    <m/>
    <m/>
    <n v="398"/>
    <s v="498"/>
    <s v="498"/>
    <s v="498"/>
    <m/>
    <m/>
    <m/>
    <m/>
    <m/>
    <n v="0"/>
    <m/>
    <n v="0"/>
    <n v="0"/>
    <n v="0"/>
    <n v="0"/>
    <n v="0"/>
    <m/>
    <n v="0"/>
    <m/>
    <m/>
    <n v="0"/>
    <s v="498"/>
    <m/>
    <s v="398"/>
    <s v="398"/>
    <m/>
    <s v="124"/>
    <s v="374"/>
    <s v="75.10"/>
    <m/>
    <m/>
    <m/>
    <m/>
    <m/>
    <m/>
    <s v="580"/>
    <s v="王秀军"/>
    <m/>
    <m/>
    <m/>
    <m/>
    <n v="0"/>
    <m/>
    <m/>
    <m/>
    <m/>
    <m/>
    <s v="5"/>
    <m/>
    <m/>
    <m/>
    <n v="20210110025"/>
    <n v="0"/>
    <n v="0"/>
    <n v="398"/>
    <n v="398"/>
    <n v="100"/>
    <n v="498"/>
    <n v="0"/>
    <x v="1"/>
    <s v="2021-01"/>
    <s v="2021-01"/>
    <x v="0"/>
    <n v="0"/>
    <n v="0"/>
  </r>
  <r>
    <s v="2021-01-10"/>
    <s v="V18"/>
    <s v="068"/>
    <s v="已离场"/>
    <x v="0"/>
    <s v="卡座"/>
    <m/>
    <s v="商家卡"/>
    <m/>
    <s v="15685830313"/>
    <x v="42"/>
    <s v="市场部"/>
    <x v="16"/>
    <s v="市场曹梦倩"/>
    <s v="商家卡"/>
    <m/>
    <m/>
    <s v=" 23:07"/>
    <s v=" 01:56"/>
    <s v="2小时48分"/>
    <s v="0"/>
    <m/>
    <m/>
    <m/>
    <s v="100"/>
    <n v="1280"/>
    <n v="1380"/>
    <n v="0"/>
    <s v="588"/>
    <m/>
    <m/>
    <m/>
    <m/>
    <n v="588"/>
    <s v="1968"/>
    <s v="1968"/>
    <s v="688"/>
    <m/>
    <m/>
    <m/>
    <m/>
    <s v="1280"/>
    <n v="0"/>
    <m/>
    <n v="0"/>
    <n v="0"/>
    <n v="0"/>
    <n v="0"/>
    <n v="0"/>
    <m/>
    <n v="0"/>
    <m/>
    <m/>
    <n v="0"/>
    <s v="1968"/>
    <m/>
    <m/>
    <s v="588"/>
    <m/>
    <s v="184"/>
    <s v="1784"/>
    <s v="90.65"/>
    <m/>
    <m/>
    <m/>
    <m/>
    <m/>
    <m/>
    <m/>
    <m/>
    <m/>
    <m/>
    <m/>
    <m/>
    <n v="0"/>
    <m/>
    <m/>
    <m/>
    <m/>
    <m/>
    <m/>
    <m/>
    <m/>
    <m/>
    <n v="20210110068"/>
    <n v="0"/>
    <n v="0"/>
    <n v="588"/>
    <n v="588"/>
    <n v="100"/>
    <n v="688"/>
    <n v="0"/>
    <x v="1"/>
    <s v="2021-01"/>
    <s v="2021-01"/>
    <x v="16"/>
    <n v="20000"/>
    <n v="60000"/>
  </r>
  <r>
    <s v="2021-01-10"/>
    <s v="V19"/>
    <s v="066"/>
    <s v="已离场"/>
    <x v="0"/>
    <s v="卡座"/>
    <m/>
    <s v="宴请"/>
    <s v="叶超"/>
    <s v="17785850853"/>
    <x v="62"/>
    <s v="销售副总"/>
    <x v="13"/>
    <s v="先锋-高军望"/>
    <s v="宴请"/>
    <m/>
    <m/>
    <s v=" 23:03"/>
    <s v=" 01:56"/>
    <s v="2小时53分"/>
    <s v="0"/>
    <m/>
    <m/>
    <m/>
    <s v="100"/>
    <n v="0"/>
    <n v="100"/>
    <n v="0"/>
    <s v="100"/>
    <s v="20"/>
    <m/>
    <m/>
    <s v="388"/>
    <n v="508"/>
    <s v="608"/>
    <s v="608"/>
    <s v="220"/>
    <m/>
    <m/>
    <m/>
    <m/>
    <m/>
    <n v="0"/>
    <m/>
    <n v="0"/>
    <n v="0"/>
    <n v="388"/>
    <n v="0"/>
    <n v="0"/>
    <m/>
    <n v="0"/>
    <m/>
    <m/>
    <n v="0"/>
    <s v="608"/>
    <m/>
    <s v="120"/>
    <s v="508"/>
    <m/>
    <s v="147"/>
    <s v="461"/>
    <s v="75.82"/>
    <m/>
    <m/>
    <m/>
    <m/>
    <m/>
    <m/>
    <s v="56"/>
    <s v="先锋-高军望"/>
    <m/>
    <m/>
    <m/>
    <m/>
    <n v="0"/>
    <m/>
    <m/>
    <m/>
    <m/>
    <m/>
    <m/>
    <m/>
    <m/>
    <m/>
    <n v="20210110066"/>
    <n v="0"/>
    <n v="0"/>
    <n v="120"/>
    <n v="120"/>
    <n v="100"/>
    <n v="220"/>
    <n v="0"/>
    <x v="1"/>
    <s v="2021-01"/>
    <s v="2021-01"/>
    <x v="13"/>
    <n v="60000"/>
    <n v="220000"/>
  </r>
  <r>
    <s v="2021-01-10"/>
    <s v="V25"/>
    <s v="086"/>
    <s v="已离场"/>
    <x v="0"/>
    <s v="卡座"/>
    <s v="V26(联)"/>
    <s v="消费台"/>
    <s v="韩"/>
    <s v="13385165605"/>
    <x v="83"/>
    <s v="销售经理"/>
    <x v="17"/>
    <s v="独立3-李祥美"/>
    <m/>
    <m/>
    <m/>
    <s v=" 00:38"/>
    <s v=" 01:57"/>
    <s v="1小时18分"/>
    <s v="0"/>
    <m/>
    <m/>
    <m/>
    <s v="300"/>
    <n v="0"/>
    <n v="300"/>
    <n v="0"/>
    <s v="4160"/>
    <m/>
    <m/>
    <s v="400"/>
    <m/>
    <n v="4560"/>
    <s v="4860"/>
    <s v="4860"/>
    <m/>
    <s v="300"/>
    <m/>
    <m/>
    <m/>
    <m/>
    <n v="0"/>
    <m/>
    <n v="0"/>
    <n v="0"/>
    <n v="0"/>
    <n v="0"/>
    <n v="400"/>
    <m/>
    <n v="0"/>
    <m/>
    <s v="4160"/>
    <n v="0"/>
    <s v="4860"/>
    <m/>
    <s v="4160"/>
    <s v="4560"/>
    <s v="4160"/>
    <s v="867"/>
    <s v="3993"/>
    <s v="82.16"/>
    <s v="3000"/>
    <m/>
    <m/>
    <s v="1160"/>
    <m/>
    <s v="780"/>
    <m/>
    <m/>
    <m/>
    <m/>
    <m/>
    <m/>
    <n v="0"/>
    <m/>
    <m/>
    <m/>
    <m/>
    <m/>
    <s v="13"/>
    <m/>
    <m/>
    <m/>
    <n v="20210110086"/>
    <n v="0"/>
    <n v="0"/>
    <n v="4160"/>
    <n v="4160"/>
    <n v="300"/>
    <n v="4460"/>
    <n v="0"/>
    <x v="1"/>
    <s v="2021-01"/>
    <s v="2021-01"/>
    <x v="6"/>
    <n v="70000"/>
    <n v="300000"/>
  </r>
  <r>
    <s v="2021-01-10"/>
    <s v="古驰"/>
    <s v="071"/>
    <s v="已离场"/>
    <x v="2"/>
    <s v="包厢"/>
    <s v="香奈儿"/>
    <s v="消费台"/>
    <m/>
    <s v="15519812027"/>
    <x v="34"/>
    <s v="销售副总"/>
    <x v="15"/>
    <s v="一部李龙"/>
    <m/>
    <m/>
    <m/>
    <s v=" 23:33"/>
    <s v=" 02:00"/>
    <s v="2小时26分"/>
    <s v="0"/>
    <m/>
    <m/>
    <m/>
    <s v="200"/>
    <n v="0"/>
    <n v="200"/>
    <n v="0"/>
    <s v="200"/>
    <m/>
    <m/>
    <m/>
    <m/>
    <n v="200"/>
    <s v="400"/>
    <s v="400"/>
    <s v="400"/>
    <m/>
    <m/>
    <m/>
    <m/>
    <m/>
    <n v="0"/>
    <m/>
    <n v="0"/>
    <n v="0"/>
    <n v="0"/>
    <n v="0"/>
    <n v="0"/>
    <m/>
    <n v="0"/>
    <m/>
    <m/>
    <n v="0"/>
    <s v="400"/>
    <m/>
    <s v="200"/>
    <s v="200"/>
    <m/>
    <s v="218"/>
    <s v="182"/>
    <s v="45.50"/>
    <m/>
    <m/>
    <m/>
    <m/>
    <m/>
    <m/>
    <m/>
    <m/>
    <m/>
    <m/>
    <m/>
    <m/>
    <n v="0"/>
    <m/>
    <m/>
    <m/>
    <m/>
    <m/>
    <m/>
    <m/>
    <m/>
    <m/>
    <n v="20210110071"/>
    <n v="0"/>
    <n v="0"/>
    <n v="200"/>
    <n v="200"/>
    <n v="200"/>
    <n v="400"/>
    <n v="0"/>
    <x v="1"/>
    <s v="2021-01"/>
    <s v="2021-01"/>
    <x v="15"/>
    <n v="60000"/>
    <n v="210000"/>
  </r>
  <r>
    <s v="2021-01-10"/>
    <s v="外卖台"/>
    <s v="001"/>
    <s v="已离场"/>
    <x v="4"/>
    <s v="其他"/>
    <m/>
    <s v="消费台"/>
    <m/>
    <m/>
    <x v="16"/>
    <m/>
    <x v="12"/>
    <m/>
    <m/>
    <m/>
    <m/>
    <s v=" 14:38"/>
    <s v=" 02:25"/>
    <s v="11小时46分"/>
    <s v="0"/>
    <s v="2610"/>
    <s v="140"/>
    <m/>
    <m/>
    <n v="0"/>
    <n v="2750"/>
    <n v="0"/>
    <s v="15315"/>
    <m/>
    <s v="532"/>
    <s v="2100"/>
    <m/>
    <n v="17947"/>
    <s v="20697"/>
    <s v="20697"/>
    <s v="2730"/>
    <m/>
    <m/>
    <s v="20"/>
    <m/>
    <m/>
    <n v="0"/>
    <m/>
    <n v="0"/>
    <n v="17947"/>
    <n v="0"/>
    <n v="0"/>
    <n v="0"/>
    <m/>
    <n v="0"/>
    <m/>
    <m/>
    <n v="0"/>
    <s v="20697"/>
    <m/>
    <m/>
    <s v="17867"/>
    <m/>
    <s v="3032"/>
    <s v="17665"/>
    <s v="85.35"/>
    <m/>
    <m/>
    <m/>
    <m/>
    <m/>
    <m/>
    <m/>
    <m/>
    <m/>
    <m/>
    <m/>
    <m/>
    <n v="0"/>
    <m/>
    <m/>
    <m/>
    <m/>
    <m/>
    <s v="12"/>
    <m/>
    <m/>
    <m/>
    <n v="20210110001"/>
    <n v="0"/>
    <n v="0"/>
    <n v="0"/>
    <n v="0"/>
    <n v="2750"/>
    <n v="2750"/>
    <n v="0"/>
    <x v="1"/>
    <s v="2021-01"/>
    <s v="2021-01"/>
    <x v="12"/>
    <n v="0"/>
    <n v="0"/>
  </r>
  <r>
    <s v="2021-01-10"/>
    <s v="空降2"/>
    <s v="095"/>
    <s v="已离场"/>
    <x v="5"/>
    <s v="空降"/>
    <m/>
    <s v="消费台"/>
    <m/>
    <m/>
    <x v="36"/>
    <s v="销售经理"/>
    <x v="14"/>
    <s v="七部王涛"/>
    <m/>
    <m/>
    <m/>
    <s v=" 01:24"/>
    <s v=" 01:59"/>
    <s v="0小时35分"/>
    <s v="0"/>
    <m/>
    <m/>
    <m/>
    <m/>
    <n v="0"/>
    <n v="0"/>
    <n v="0"/>
    <m/>
    <m/>
    <m/>
    <s v="1000"/>
    <m/>
    <n v="1000"/>
    <s v="1000"/>
    <s v="1000"/>
    <s v="1000"/>
    <m/>
    <m/>
    <m/>
    <m/>
    <m/>
    <n v="0"/>
    <m/>
    <n v="0"/>
    <n v="0"/>
    <n v="0"/>
    <n v="0"/>
    <n v="0"/>
    <m/>
    <n v="0"/>
    <m/>
    <m/>
    <n v="0"/>
    <s v="1000"/>
    <m/>
    <s v="1000"/>
    <s v="1000"/>
    <m/>
    <s v="85"/>
    <s v="915"/>
    <s v="91.50"/>
    <m/>
    <m/>
    <m/>
    <m/>
    <m/>
    <m/>
    <m/>
    <m/>
    <m/>
    <m/>
    <m/>
    <m/>
    <n v="0"/>
    <m/>
    <m/>
    <m/>
    <m/>
    <m/>
    <m/>
    <m/>
    <m/>
    <m/>
    <n v="20210110095"/>
    <n v="250"/>
    <n v="0"/>
    <n v="750"/>
    <n v="1000"/>
    <n v="0"/>
    <n v="1000"/>
    <n v="0"/>
    <x v="1"/>
    <s v="2021-01"/>
    <s v="2021-01"/>
    <x v="14"/>
    <n v="60000"/>
    <n v="300000"/>
  </r>
  <r>
    <s v="2021-01-10"/>
    <s v="空降3"/>
    <s v="096"/>
    <s v="已离场"/>
    <x v="5"/>
    <s v="空降"/>
    <m/>
    <s v="消费台"/>
    <m/>
    <m/>
    <x v="121"/>
    <s v="资源副总"/>
    <x v="8"/>
    <s v="江春梅"/>
    <m/>
    <m/>
    <m/>
    <s v=" 01:48"/>
    <s v=" 01:59"/>
    <s v="0小时11分"/>
    <s v="0"/>
    <m/>
    <m/>
    <m/>
    <m/>
    <n v="0"/>
    <n v="0"/>
    <n v="300"/>
    <m/>
    <m/>
    <m/>
    <m/>
    <m/>
    <n v="300"/>
    <s v="300"/>
    <s v="300"/>
    <s v="100"/>
    <s v="100"/>
    <m/>
    <s v="100"/>
    <m/>
    <m/>
    <n v="0"/>
    <m/>
    <n v="0"/>
    <n v="0"/>
    <n v="0"/>
    <n v="0"/>
    <n v="0"/>
    <m/>
    <n v="0"/>
    <m/>
    <m/>
    <n v="0"/>
    <s v="300"/>
    <m/>
    <s v="300"/>
    <s v="300"/>
    <m/>
    <m/>
    <s v="300"/>
    <m/>
    <m/>
    <m/>
    <m/>
    <m/>
    <m/>
    <m/>
    <m/>
    <m/>
    <m/>
    <m/>
    <m/>
    <m/>
    <n v="0"/>
    <m/>
    <m/>
    <m/>
    <m/>
    <m/>
    <m/>
    <m/>
    <m/>
    <m/>
    <n v="20210110096"/>
    <n v="0"/>
    <n v="0"/>
    <n v="0"/>
    <n v="0"/>
    <n v="300"/>
    <n v="300"/>
    <n v="0"/>
    <x v="1"/>
    <s v="2021-01"/>
    <s v="2021-01"/>
    <x v="8"/>
    <n v="60000"/>
    <n v="300000"/>
  </r>
  <r>
    <s v="2021-01-10"/>
    <s v="空降房1"/>
    <s v="072"/>
    <s v="已离场"/>
    <x v="5"/>
    <s v="空降"/>
    <m/>
    <s v="消费台"/>
    <m/>
    <m/>
    <x v="4"/>
    <s v="销售经理"/>
    <x v="3"/>
    <s v="八部任凯"/>
    <m/>
    <m/>
    <m/>
    <s v=" 23:36"/>
    <s v=" 01:58"/>
    <s v="2小时22分"/>
    <s v="0"/>
    <m/>
    <m/>
    <m/>
    <m/>
    <n v="0"/>
    <n v="0"/>
    <n v="100"/>
    <s v="1980"/>
    <m/>
    <m/>
    <m/>
    <m/>
    <n v="2080"/>
    <s v="2080"/>
    <s v="2080"/>
    <s v="2080"/>
    <m/>
    <m/>
    <m/>
    <m/>
    <m/>
    <n v="0"/>
    <m/>
    <n v="0"/>
    <n v="0"/>
    <n v="0"/>
    <n v="0"/>
    <n v="0"/>
    <m/>
    <n v="0"/>
    <m/>
    <m/>
    <n v="0"/>
    <s v="2080"/>
    <s v="100"/>
    <s v="1980"/>
    <s v="1980"/>
    <m/>
    <s v="132"/>
    <s v="1948"/>
    <s v="93.65"/>
    <m/>
    <m/>
    <m/>
    <m/>
    <m/>
    <m/>
    <m/>
    <m/>
    <m/>
    <m/>
    <m/>
    <m/>
    <n v="0"/>
    <m/>
    <m/>
    <m/>
    <m/>
    <m/>
    <m/>
    <m/>
    <m/>
    <m/>
    <n v="20210110072"/>
    <n v="0"/>
    <n v="100"/>
    <n v="1880"/>
    <n v="1980"/>
    <n v="100"/>
    <n v="2080"/>
    <n v="0"/>
    <x v="1"/>
    <s v="2021-01"/>
    <s v="2021-01"/>
    <x v="3"/>
    <n v="50000"/>
    <n v="210000"/>
  </r>
  <r>
    <s v="2021-01-10"/>
    <s v="纪梵希"/>
    <s v="089"/>
    <s v="已离场"/>
    <x v="2"/>
    <s v="包厢"/>
    <s v="古驰"/>
    <s v="宴请+消费"/>
    <m/>
    <s v="13639171919"/>
    <x v="78"/>
    <s v="服务员"/>
    <x v="5"/>
    <s v="运营沈雕"/>
    <s v="宴请+消费"/>
    <m/>
    <m/>
    <s v=" 00:56"/>
    <s v=" 02:25"/>
    <s v="1小时28分"/>
    <s v="0"/>
    <m/>
    <m/>
    <m/>
    <s v="300"/>
    <n v="0"/>
    <n v="300"/>
    <n v="0"/>
    <s v="1176"/>
    <s v="20"/>
    <m/>
    <m/>
    <s v="976"/>
    <n v="2172"/>
    <s v="2472"/>
    <s v="2472"/>
    <s v="796"/>
    <s v="700"/>
    <m/>
    <m/>
    <m/>
    <m/>
    <n v="0"/>
    <m/>
    <n v="0"/>
    <n v="0"/>
    <n v="388"/>
    <n v="0"/>
    <n v="588"/>
    <m/>
    <n v="0"/>
    <m/>
    <m/>
    <n v="0"/>
    <s v="2472"/>
    <m/>
    <s v="1196"/>
    <s v="2172"/>
    <m/>
    <s v="385"/>
    <s v="2087"/>
    <s v="84.43"/>
    <m/>
    <m/>
    <m/>
    <m/>
    <m/>
    <m/>
    <s v="76"/>
    <s v="王秀军"/>
    <m/>
    <m/>
    <m/>
    <m/>
    <n v="0"/>
    <m/>
    <m/>
    <m/>
    <m/>
    <m/>
    <m/>
    <m/>
    <m/>
    <m/>
    <n v="20210110089"/>
    <n v="0"/>
    <n v="0"/>
    <n v="1196"/>
    <n v="1196"/>
    <n v="300"/>
    <n v="1496"/>
    <n v="0"/>
    <x v="1"/>
    <s v="2021-01"/>
    <s v="2021-01"/>
    <x v="5"/>
    <n v="0"/>
    <n v="35000"/>
  </r>
  <r>
    <s v="2021-01-11"/>
    <s v="888"/>
    <s v="093"/>
    <s v="已离场"/>
    <x v="0"/>
    <s v="卡座"/>
    <m/>
    <s v="宴请"/>
    <s v="李总"/>
    <s v="18768738226"/>
    <x v="28"/>
    <s v="销售副总"/>
    <x v="10"/>
    <s v="二部徐超"/>
    <s v="宴请"/>
    <m/>
    <m/>
    <s v=" 01:21"/>
    <s v=" 02:14"/>
    <s v="0小时52分"/>
    <s v="0"/>
    <m/>
    <m/>
    <m/>
    <s v="100"/>
    <n v="0"/>
    <n v="100"/>
    <n v="0"/>
    <m/>
    <m/>
    <m/>
    <m/>
    <m/>
    <n v="0"/>
    <s v="100"/>
    <s v="100"/>
    <m/>
    <s v="100"/>
    <m/>
    <m/>
    <m/>
    <m/>
    <n v="0"/>
    <m/>
    <n v="0"/>
    <n v="0"/>
    <n v="0"/>
    <n v="0"/>
    <n v="0"/>
    <m/>
    <n v="0"/>
    <m/>
    <m/>
    <n v="0"/>
    <s v="100"/>
    <m/>
    <m/>
    <m/>
    <m/>
    <s v="100"/>
    <m/>
    <m/>
    <m/>
    <m/>
    <m/>
    <m/>
    <m/>
    <m/>
    <m/>
    <m/>
    <m/>
    <m/>
    <m/>
    <m/>
    <n v="0"/>
    <m/>
    <m/>
    <m/>
    <m/>
    <m/>
    <m/>
    <m/>
    <m/>
    <m/>
    <n v="20210111093"/>
    <n v="0"/>
    <n v="0"/>
    <n v="0"/>
    <n v="0"/>
    <n v="100"/>
    <n v="100"/>
    <n v="0"/>
    <x v="2"/>
    <s v="2021-02"/>
    <s v="2021-01"/>
    <x v="10"/>
    <n v="60000"/>
    <n v="250000"/>
  </r>
  <r>
    <s v="2021-01-11"/>
    <s v="K02"/>
    <s v="076"/>
    <s v="已离场"/>
    <x v="1"/>
    <s v="卡座"/>
    <m/>
    <s v="宴请"/>
    <m/>
    <s v="18285845381"/>
    <x v="1"/>
    <s v="收银主管"/>
    <x v="1"/>
    <s v="彭刚"/>
    <s v="宴请"/>
    <m/>
    <m/>
    <s v=" 23:56"/>
    <s v=" 01:57"/>
    <s v="2小时1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31"/>
    <s v="357"/>
    <s v="73.16"/>
    <m/>
    <m/>
    <m/>
    <m/>
    <m/>
    <m/>
    <m/>
    <m/>
    <m/>
    <m/>
    <m/>
    <m/>
    <n v="0"/>
    <m/>
    <m/>
    <m/>
    <m/>
    <m/>
    <m/>
    <m/>
    <m/>
    <m/>
    <n v="20210111076"/>
    <n v="0"/>
    <n v="0"/>
    <n v="0"/>
    <n v="0"/>
    <n v="100"/>
    <n v="100"/>
    <n v="0"/>
    <x v="2"/>
    <s v="2021-02"/>
    <s v="2021-01"/>
    <x v="1"/>
    <n v="0"/>
    <n v="18000"/>
  </r>
  <r>
    <s v="2021-01-11"/>
    <s v="K03"/>
    <s v="080"/>
    <s v="已离场"/>
    <x v="1"/>
    <s v="卡座"/>
    <m/>
    <s v="宴请"/>
    <m/>
    <s v="15685839682"/>
    <x v="130"/>
    <s v="服务员"/>
    <x v="5"/>
    <s v="运营-萧丽红"/>
    <s v="宴请"/>
    <m/>
    <m/>
    <s v=" 00:10"/>
    <s v=" 01:57"/>
    <s v="1小时46分"/>
    <s v="0"/>
    <m/>
    <m/>
    <m/>
    <s v="100"/>
    <n v="0"/>
    <n v="100"/>
    <n v="0"/>
    <s v="498"/>
    <s v="20"/>
    <m/>
    <m/>
    <s v="388"/>
    <n v="906"/>
    <s v="1006"/>
    <s v="1006"/>
    <s v="618"/>
    <m/>
    <m/>
    <m/>
    <m/>
    <m/>
    <n v="0"/>
    <m/>
    <n v="0"/>
    <n v="0"/>
    <n v="388"/>
    <n v="0"/>
    <n v="0"/>
    <m/>
    <n v="0"/>
    <m/>
    <m/>
    <n v="0"/>
    <s v="1006"/>
    <m/>
    <s v="518"/>
    <s v="906"/>
    <m/>
    <s v="116"/>
    <s v="890"/>
    <s v="88.47"/>
    <m/>
    <m/>
    <m/>
    <m/>
    <m/>
    <m/>
    <m/>
    <m/>
    <m/>
    <m/>
    <m/>
    <m/>
    <n v="0"/>
    <m/>
    <m/>
    <m/>
    <m/>
    <m/>
    <m/>
    <m/>
    <m/>
    <m/>
    <n v="20210111080"/>
    <n v="0"/>
    <n v="0"/>
    <n v="518"/>
    <n v="518"/>
    <n v="100"/>
    <n v="618"/>
    <n v="0"/>
    <x v="2"/>
    <s v="2021-02"/>
    <s v="2021-01"/>
    <x v="5"/>
    <n v="0"/>
    <n v="35000"/>
  </r>
  <r>
    <s v="2021-01-11"/>
    <s v="K03"/>
    <s v="043"/>
    <s v="已离场"/>
    <x v="1"/>
    <s v="卡座"/>
    <m/>
    <s v="宴请"/>
    <m/>
    <s v="18585783782"/>
    <x v="130"/>
    <s v="服务员"/>
    <x v="5"/>
    <s v="运营-萧丽红"/>
    <s v="宴请"/>
    <m/>
    <m/>
    <s v=" 22:13"/>
    <s v=" 23:01"/>
    <s v="0小时48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08"/>
    <s v="400"/>
    <s v="78.74"/>
    <m/>
    <m/>
    <m/>
    <m/>
    <m/>
    <m/>
    <m/>
    <m/>
    <m/>
    <m/>
    <m/>
    <m/>
    <n v="0"/>
    <m/>
    <m/>
    <m/>
    <m/>
    <m/>
    <m/>
    <m/>
    <m/>
    <m/>
    <n v="20210111043"/>
    <n v="0"/>
    <n v="0"/>
    <n v="20"/>
    <n v="20"/>
    <n v="100"/>
    <n v="120"/>
    <n v="0"/>
    <x v="2"/>
    <s v="2021-02"/>
    <s v="2021-01"/>
    <x v="5"/>
    <n v="0"/>
    <n v="35000"/>
  </r>
  <r>
    <s v="2021-01-11"/>
    <s v="K05"/>
    <s v="038"/>
    <s v="已离场"/>
    <x v="1"/>
    <s v="卡座"/>
    <m/>
    <s v="消费台"/>
    <m/>
    <s v="17623044875"/>
    <x v="51"/>
    <s v="销售经理"/>
    <x v="13"/>
    <s v="先锋-聂登雄"/>
    <m/>
    <m/>
    <m/>
    <s v=" 21:55"/>
    <s v=" 01:57"/>
    <s v="4小时1分"/>
    <s v="0"/>
    <m/>
    <m/>
    <m/>
    <s v="100"/>
    <n v="0"/>
    <n v="100"/>
    <n v="0"/>
    <s v="498"/>
    <m/>
    <m/>
    <m/>
    <m/>
    <n v="498"/>
    <s v="598"/>
    <s v="598"/>
    <s v="598"/>
    <m/>
    <m/>
    <m/>
    <m/>
    <m/>
    <n v="0"/>
    <m/>
    <n v="0"/>
    <n v="0"/>
    <n v="0"/>
    <n v="0"/>
    <n v="0"/>
    <m/>
    <n v="0"/>
    <m/>
    <m/>
    <n v="0"/>
    <s v="598"/>
    <m/>
    <s v="498"/>
    <s v="498"/>
    <m/>
    <s v="108"/>
    <s v="490"/>
    <s v="81.94"/>
    <m/>
    <m/>
    <m/>
    <m/>
    <m/>
    <m/>
    <s v="56"/>
    <s v="先锋-高军望"/>
    <m/>
    <m/>
    <m/>
    <m/>
    <n v="0"/>
    <m/>
    <m/>
    <m/>
    <m/>
    <m/>
    <m/>
    <m/>
    <m/>
    <m/>
    <n v="20210111038"/>
    <n v="0"/>
    <n v="0"/>
    <n v="498"/>
    <n v="498"/>
    <n v="100"/>
    <n v="598"/>
    <n v="0"/>
    <x v="2"/>
    <s v="2021-02"/>
    <s v="2021-01"/>
    <x v="13"/>
    <n v="60000"/>
    <n v="220000"/>
  </r>
  <r>
    <s v="2021-01-11"/>
    <s v="K06"/>
    <s v="056"/>
    <s v="已离场"/>
    <x v="1"/>
    <s v="卡座"/>
    <m/>
    <s v="宴请"/>
    <m/>
    <s v="15585822692"/>
    <x v="93"/>
    <s v="销售经理"/>
    <x v="10"/>
    <s v="二部陆庆超"/>
    <s v="宴请"/>
    <m/>
    <m/>
    <s v=" 22:30"/>
    <s v=" 23:24"/>
    <s v="0小时54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m/>
    <m/>
    <m/>
    <m/>
    <n v="20210111056"/>
    <n v="0"/>
    <n v="0"/>
    <n v="0"/>
    <n v="0"/>
    <n v="100"/>
    <n v="100"/>
    <n v="0"/>
    <x v="2"/>
    <s v="2021-02"/>
    <s v="2021-01"/>
    <x v="10"/>
    <n v="60000"/>
    <n v="250000"/>
  </r>
  <r>
    <s v="2021-01-11"/>
    <s v="K07"/>
    <s v="074"/>
    <s v="已离场"/>
    <x v="1"/>
    <s v="卡座"/>
    <s v="K03"/>
    <s v="宴请"/>
    <s v="许西"/>
    <s v="15011293843"/>
    <x v="55"/>
    <s v="销售经理"/>
    <x v="7"/>
    <s v="九部阮清勇"/>
    <s v="宴请"/>
    <m/>
    <m/>
    <s v=" 23:49"/>
    <s v=" 00:43"/>
    <s v="0小时53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m/>
    <m/>
    <s v="6"/>
    <m/>
    <n v="20210111074"/>
    <n v="0"/>
    <n v="0"/>
    <n v="0"/>
    <n v="0"/>
    <n v="100"/>
    <n v="100"/>
    <n v="0"/>
    <x v="2"/>
    <s v="2021-02"/>
    <s v="2021-01"/>
    <x v="7"/>
    <n v="50000"/>
    <n v="200000"/>
  </r>
  <r>
    <s v="2021-01-11"/>
    <s v="K08"/>
    <s v="045"/>
    <s v="已离场"/>
    <x v="1"/>
    <s v="卡座"/>
    <m/>
    <s v="宴请+消费"/>
    <m/>
    <s v="18586946025"/>
    <x v="90"/>
    <s v="国际部"/>
    <x v="4"/>
    <s v="国际黄文"/>
    <s v="宴请+消费"/>
    <m/>
    <m/>
    <s v=" 22:15"/>
    <s v=" 01:57"/>
    <s v="3小时41分"/>
    <s v="0"/>
    <m/>
    <m/>
    <m/>
    <s v="100"/>
    <n v="0"/>
    <n v="100"/>
    <n v="0"/>
    <s v="886"/>
    <m/>
    <m/>
    <m/>
    <s v="388"/>
    <n v="1274"/>
    <s v="1374"/>
    <s v="1374"/>
    <s v="986"/>
    <m/>
    <m/>
    <m/>
    <m/>
    <m/>
    <n v="0"/>
    <m/>
    <n v="0"/>
    <n v="0"/>
    <n v="388"/>
    <n v="0"/>
    <n v="0"/>
    <m/>
    <n v="0"/>
    <m/>
    <m/>
    <n v="0"/>
    <s v="1374"/>
    <m/>
    <s v="886"/>
    <s v="1274"/>
    <m/>
    <s v="170"/>
    <s v="1204"/>
    <s v="87.63"/>
    <m/>
    <m/>
    <m/>
    <m/>
    <m/>
    <m/>
    <m/>
    <m/>
    <m/>
    <m/>
    <m/>
    <m/>
    <n v="0"/>
    <m/>
    <m/>
    <m/>
    <m/>
    <m/>
    <m/>
    <m/>
    <m/>
    <m/>
    <n v="20210111045"/>
    <n v="0"/>
    <n v="0"/>
    <n v="886"/>
    <n v="886"/>
    <n v="100"/>
    <n v="986"/>
    <n v="0"/>
    <x v="2"/>
    <s v="2021-02"/>
    <s v="2021-01"/>
    <x v="4"/>
    <n v="40000"/>
    <n v="160000"/>
  </r>
  <r>
    <s v="2021-01-11"/>
    <s v="K09"/>
    <s v="063"/>
    <s v="已离场"/>
    <x v="1"/>
    <s v="卡座"/>
    <m/>
    <s v="宴请"/>
    <m/>
    <s v="17385088267"/>
    <x v="69"/>
    <s v="销售副总"/>
    <x v="3"/>
    <s v="八部王涛"/>
    <s v="宴请"/>
    <m/>
    <m/>
    <s v=" 23:08"/>
    <s v=" 01:56"/>
    <s v="2小时48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s v="3"/>
    <m/>
    <s v="13"/>
    <m/>
    <n v="20210111063"/>
    <n v="0"/>
    <n v="0"/>
    <n v="0"/>
    <n v="0"/>
    <n v="100"/>
    <n v="100"/>
    <n v="0"/>
    <x v="2"/>
    <s v="2021-02"/>
    <s v="2021-01"/>
    <x v="3"/>
    <n v="50000"/>
    <n v="210000"/>
  </r>
  <r>
    <s v="2021-01-11"/>
    <s v="K10"/>
    <s v="027"/>
    <s v="已离场"/>
    <x v="1"/>
    <s v="卡座"/>
    <m/>
    <s v="宴请+消费"/>
    <m/>
    <s v="17785088079"/>
    <x v="131"/>
    <s v="销售经理"/>
    <x v="10"/>
    <s v="二部张平贵"/>
    <s v="宴请+消费"/>
    <m/>
    <m/>
    <s v=" 21:31"/>
    <s v=" 01:10"/>
    <s v="3小时38分"/>
    <s v="0"/>
    <m/>
    <m/>
    <m/>
    <s v="100"/>
    <n v="0"/>
    <n v="100"/>
    <n v="100"/>
    <s v="1376"/>
    <m/>
    <m/>
    <m/>
    <s v="388"/>
    <n v="1864"/>
    <s v="1964"/>
    <s v="1964"/>
    <s v="1476"/>
    <m/>
    <m/>
    <s v="100"/>
    <m/>
    <m/>
    <n v="0"/>
    <m/>
    <n v="0"/>
    <n v="0"/>
    <n v="388"/>
    <n v="0"/>
    <n v="0"/>
    <m/>
    <n v="0"/>
    <m/>
    <m/>
    <n v="0"/>
    <s v="1964"/>
    <m/>
    <s v="1476"/>
    <s v="1864"/>
    <m/>
    <s v="161"/>
    <s v="1803"/>
    <s v="91.80"/>
    <m/>
    <m/>
    <m/>
    <m/>
    <m/>
    <m/>
    <m/>
    <m/>
    <m/>
    <m/>
    <m/>
    <m/>
    <n v="0"/>
    <m/>
    <m/>
    <m/>
    <m/>
    <m/>
    <m/>
    <m/>
    <s v="20"/>
    <m/>
    <n v="20210111027"/>
    <n v="0"/>
    <n v="0"/>
    <n v="1376"/>
    <n v="1376"/>
    <n v="200"/>
    <n v="1576"/>
    <n v="0"/>
    <x v="2"/>
    <s v="2021-02"/>
    <s v="2021-01"/>
    <x v="10"/>
    <n v="60000"/>
    <n v="250000"/>
  </r>
  <r>
    <s v="2021-01-11"/>
    <s v="K11"/>
    <s v="089"/>
    <s v="已离场"/>
    <x v="1"/>
    <s v="卡座"/>
    <m/>
    <s v="宴请"/>
    <m/>
    <s v="15308588873"/>
    <x v="30"/>
    <s v="销售副总"/>
    <x v="11"/>
    <s v="五部陈永勇"/>
    <s v="宴请"/>
    <m/>
    <m/>
    <s v=" 01:00"/>
    <s v=" 01:56"/>
    <s v="0小时56分"/>
    <s v="0"/>
    <m/>
    <m/>
    <m/>
    <s v="100"/>
    <n v="0"/>
    <n v="100"/>
    <n v="0"/>
    <s v="198"/>
    <m/>
    <m/>
    <m/>
    <s v="388"/>
    <n v="586"/>
    <s v="686"/>
    <s v="686"/>
    <m/>
    <m/>
    <m/>
    <s v="298"/>
    <m/>
    <m/>
    <n v="0"/>
    <m/>
    <n v="0"/>
    <n v="0"/>
    <n v="388"/>
    <n v="0"/>
    <n v="0"/>
    <m/>
    <n v="0"/>
    <m/>
    <m/>
    <n v="0"/>
    <s v="686"/>
    <m/>
    <s v="198"/>
    <s v="586"/>
    <m/>
    <s v="116"/>
    <s v="570"/>
    <s v="83.09"/>
    <m/>
    <m/>
    <m/>
    <m/>
    <m/>
    <m/>
    <m/>
    <m/>
    <m/>
    <m/>
    <m/>
    <m/>
    <n v="0"/>
    <m/>
    <m/>
    <m/>
    <m/>
    <m/>
    <m/>
    <m/>
    <m/>
    <m/>
    <n v="20210111089"/>
    <n v="0"/>
    <n v="0"/>
    <n v="198"/>
    <n v="198"/>
    <n v="100"/>
    <n v="298"/>
    <n v="0"/>
    <x v="2"/>
    <s v="2021-02"/>
    <s v="2021-01"/>
    <x v="11"/>
    <n v="0"/>
    <n v="200000"/>
  </r>
  <r>
    <s v="2021-01-11"/>
    <s v="K11"/>
    <s v="006"/>
    <s v="已离场"/>
    <x v="1"/>
    <s v="卡座"/>
    <m/>
    <s v="消费台"/>
    <m/>
    <s v="18216550304"/>
    <x v="6"/>
    <s v="服务员"/>
    <x v="5"/>
    <s v="运营孙梦云"/>
    <m/>
    <m/>
    <m/>
    <s v=" 20:31"/>
    <s v=" 22:56"/>
    <s v="2小时24分"/>
    <s v="0"/>
    <m/>
    <m/>
    <m/>
    <s v="100"/>
    <n v="0"/>
    <n v="100"/>
    <n v="0"/>
    <s v="498"/>
    <m/>
    <m/>
    <m/>
    <m/>
    <n v="498"/>
    <s v="598"/>
    <s v="598"/>
    <s v="598"/>
    <m/>
    <m/>
    <m/>
    <m/>
    <m/>
    <n v="0"/>
    <m/>
    <n v="0"/>
    <n v="0"/>
    <n v="0"/>
    <n v="0"/>
    <n v="0"/>
    <m/>
    <n v="0"/>
    <m/>
    <m/>
    <n v="0"/>
    <s v="598"/>
    <m/>
    <s v="498"/>
    <s v="498"/>
    <m/>
    <s v="108"/>
    <s v="490"/>
    <s v="81.94"/>
    <m/>
    <m/>
    <m/>
    <m/>
    <m/>
    <m/>
    <s v="86"/>
    <s v="王秀军"/>
    <m/>
    <m/>
    <m/>
    <m/>
    <n v="0"/>
    <m/>
    <m/>
    <m/>
    <m/>
    <m/>
    <m/>
    <m/>
    <m/>
    <m/>
    <n v="20210111006"/>
    <n v="0"/>
    <n v="0"/>
    <n v="498"/>
    <n v="498"/>
    <n v="100"/>
    <n v="598"/>
    <n v="0"/>
    <x v="2"/>
    <s v="2021-02"/>
    <s v="2021-01"/>
    <x v="5"/>
    <n v="0"/>
    <n v="35000"/>
  </r>
  <r>
    <s v="2021-01-11"/>
    <s v="K12"/>
    <s v="007"/>
    <s v="已离场"/>
    <x v="1"/>
    <s v="卡座"/>
    <s v="K13(联)"/>
    <s v="消费台"/>
    <s v="陈先生"/>
    <s v="15059132685"/>
    <x v="27"/>
    <s v="销售经理"/>
    <x v="10"/>
    <s v="二部安祖培"/>
    <m/>
    <m/>
    <m/>
    <s v=" 20:46"/>
    <s v=" 01:22"/>
    <s v="4小时36分"/>
    <s v="0"/>
    <m/>
    <m/>
    <m/>
    <s v="200"/>
    <n v="0"/>
    <n v="200"/>
    <n v="0"/>
    <s v="3100"/>
    <s v="40"/>
    <m/>
    <s v="400"/>
    <m/>
    <n v="3540"/>
    <s v="3740"/>
    <s v="3740"/>
    <s v="340"/>
    <m/>
    <m/>
    <m/>
    <m/>
    <m/>
    <n v="0"/>
    <m/>
    <n v="0"/>
    <n v="0"/>
    <n v="0"/>
    <n v="0"/>
    <n v="400"/>
    <m/>
    <n v="0"/>
    <m/>
    <s v="3000"/>
    <n v="0"/>
    <s v="3740"/>
    <m/>
    <s v="3140"/>
    <s v="3540"/>
    <s v="3000"/>
    <s v="577"/>
    <s v="3163"/>
    <s v="84.57"/>
    <s v="3000"/>
    <m/>
    <m/>
    <m/>
    <m/>
    <s v="780"/>
    <s v="128"/>
    <s v=",王秀军"/>
    <m/>
    <m/>
    <m/>
    <m/>
    <n v="0"/>
    <m/>
    <m/>
    <m/>
    <m/>
    <m/>
    <s v="47"/>
    <m/>
    <s v="22"/>
    <m/>
    <n v="20210111007"/>
    <n v="0"/>
    <n v="0"/>
    <n v="3140"/>
    <n v="3140"/>
    <n v="200"/>
    <n v="3340"/>
    <n v="0"/>
    <x v="2"/>
    <s v="2021-02"/>
    <s v="2021-01"/>
    <x v="10"/>
    <n v="60000"/>
    <n v="250000"/>
  </r>
  <r>
    <s v="2021-01-11"/>
    <s v="K15"/>
    <s v="016"/>
    <s v="已离场"/>
    <x v="1"/>
    <s v="卡座"/>
    <m/>
    <s v="宴请+消费"/>
    <m/>
    <s v="15086475126"/>
    <x v="5"/>
    <s v="国际部"/>
    <x v="4"/>
    <s v="国际李景松"/>
    <s v="宴请+消费"/>
    <m/>
    <m/>
    <s v=" 21:22"/>
    <s v=" 01:56"/>
    <s v="4小时34分"/>
    <s v="0"/>
    <m/>
    <m/>
    <m/>
    <s v="100"/>
    <n v="0"/>
    <n v="100"/>
    <n v="0"/>
    <s v="846"/>
    <m/>
    <m/>
    <m/>
    <s v="388"/>
    <n v="1234"/>
    <s v="1334"/>
    <s v="1334"/>
    <s v="946"/>
    <m/>
    <m/>
    <m/>
    <m/>
    <m/>
    <n v="0"/>
    <m/>
    <n v="0"/>
    <n v="0"/>
    <n v="388"/>
    <n v="0"/>
    <n v="0"/>
    <m/>
    <n v="0"/>
    <m/>
    <m/>
    <n v="0"/>
    <s v="1334"/>
    <m/>
    <s v="846"/>
    <s v="1234"/>
    <m/>
    <s v="129"/>
    <s v="1205"/>
    <s v="90.33"/>
    <m/>
    <m/>
    <m/>
    <m/>
    <m/>
    <m/>
    <m/>
    <m/>
    <m/>
    <m/>
    <m/>
    <m/>
    <n v="0"/>
    <m/>
    <m/>
    <m/>
    <m/>
    <m/>
    <m/>
    <m/>
    <s v="11"/>
    <m/>
    <n v="20210111016"/>
    <n v="0"/>
    <n v="0"/>
    <n v="846"/>
    <n v="846"/>
    <n v="100"/>
    <n v="946"/>
    <n v="0"/>
    <x v="2"/>
    <s v="2021-02"/>
    <s v="2021-01"/>
    <x v="4"/>
    <n v="40000"/>
    <n v="160000"/>
  </r>
  <r>
    <s v="2021-01-11"/>
    <s v="K16"/>
    <s v="057"/>
    <s v="已离场"/>
    <x v="1"/>
    <s v="卡座"/>
    <m/>
    <s v="宴请+消费"/>
    <s v="吴春燕"/>
    <s v="13086969576"/>
    <x v="26"/>
    <s v="国际部"/>
    <x v="4"/>
    <s v="国际朱丽婷"/>
    <s v="宴请+消费"/>
    <m/>
    <m/>
    <s v=" 22:37"/>
    <s v=" 01:17"/>
    <s v="2小时39分"/>
    <s v="0"/>
    <m/>
    <m/>
    <m/>
    <s v="100"/>
    <n v="0"/>
    <n v="100"/>
    <n v="0"/>
    <s v="398"/>
    <m/>
    <m/>
    <m/>
    <s v="388"/>
    <n v="786"/>
    <s v="886"/>
    <s v="886"/>
    <s v="498"/>
    <m/>
    <m/>
    <m/>
    <m/>
    <m/>
    <n v="0"/>
    <m/>
    <n v="0"/>
    <n v="0"/>
    <n v="388"/>
    <n v="0"/>
    <n v="0"/>
    <m/>
    <n v="0"/>
    <m/>
    <m/>
    <n v="0"/>
    <s v="886"/>
    <m/>
    <s v="398"/>
    <s v="786"/>
    <m/>
    <s v="116"/>
    <s v="770"/>
    <s v="86.91"/>
    <m/>
    <m/>
    <m/>
    <m/>
    <m/>
    <m/>
    <m/>
    <m/>
    <m/>
    <m/>
    <m/>
    <m/>
    <n v="0"/>
    <m/>
    <m/>
    <m/>
    <m/>
    <m/>
    <s v="16"/>
    <m/>
    <m/>
    <m/>
    <n v="20210111057"/>
    <n v="0"/>
    <n v="0"/>
    <n v="398"/>
    <n v="398"/>
    <n v="100"/>
    <n v="498"/>
    <n v="0"/>
    <x v="2"/>
    <s v="2021-02"/>
    <s v="2021-01"/>
    <x v="4"/>
    <n v="40000"/>
    <n v="160000"/>
  </r>
  <r>
    <s v="2021-01-11"/>
    <s v="K17"/>
    <s v="035"/>
    <s v="已离场"/>
    <x v="1"/>
    <s v="卡座"/>
    <m/>
    <s v="宴请"/>
    <m/>
    <s v="18185831347"/>
    <x v="58"/>
    <s v="国际部"/>
    <x v="4"/>
    <s v="国际黄彪"/>
    <s v="宴请"/>
    <m/>
    <m/>
    <s v=" 21:49"/>
    <s v=" 00:44"/>
    <s v="2小时55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08"/>
    <s v="400"/>
    <s v="78.74"/>
    <m/>
    <m/>
    <m/>
    <m/>
    <m/>
    <m/>
    <m/>
    <m/>
    <m/>
    <m/>
    <m/>
    <m/>
    <n v="0"/>
    <m/>
    <m/>
    <m/>
    <m/>
    <m/>
    <m/>
    <m/>
    <m/>
    <m/>
    <n v="20210111035"/>
    <n v="0"/>
    <n v="0"/>
    <n v="20"/>
    <n v="20"/>
    <n v="100"/>
    <n v="120"/>
    <n v="0"/>
    <x v="2"/>
    <s v="2021-02"/>
    <s v="2021-01"/>
    <x v="4"/>
    <n v="40000"/>
    <n v="160000"/>
  </r>
  <r>
    <s v="2021-01-11"/>
    <s v="K18"/>
    <s v="054"/>
    <s v="已离场"/>
    <x v="1"/>
    <s v="卡座"/>
    <m/>
    <s v="宴请"/>
    <m/>
    <s v="18886816064"/>
    <x v="48"/>
    <s v="销售经理"/>
    <x v="11"/>
    <s v="五部王红军"/>
    <s v="宴请"/>
    <m/>
    <m/>
    <s v=" 22:25"/>
    <s v=" 01:56"/>
    <s v="3小时31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m/>
    <m/>
    <m/>
    <m/>
    <n v="20210111054"/>
    <n v="0"/>
    <n v="0"/>
    <n v="0"/>
    <n v="0"/>
    <n v="100"/>
    <n v="100"/>
    <n v="0"/>
    <x v="2"/>
    <s v="2021-02"/>
    <s v="2021-01"/>
    <x v="11"/>
    <n v="0"/>
    <n v="200000"/>
  </r>
  <r>
    <s v="2021-01-11"/>
    <s v="K19"/>
    <s v="011"/>
    <s v="已离场"/>
    <x v="1"/>
    <s v="卡座"/>
    <m/>
    <s v="宴请+消费"/>
    <m/>
    <s v="17777574371"/>
    <x v="6"/>
    <s v="服务员"/>
    <x v="5"/>
    <s v="运营孙梦云"/>
    <s v="宴请+消费"/>
    <m/>
    <m/>
    <s v=" 21:02"/>
    <s v=" 01:56"/>
    <s v="4小时54分"/>
    <s v="0"/>
    <m/>
    <m/>
    <m/>
    <s v="100"/>
    <n v="0"/>
    <n v="100"/>
    <n v="300"/>
    <s v="792"/>
    <m/>
    <m/>
    <m/>
    <s v="388"/>
    <n v="1480"/>
    <s v="1580"/>
    <s v="1580"/>
    <s v="892"/>
    <m/>
    <m/>
    <m/>
    <m/>
    <m/>
    <n v="0"/>
    <s v="300"/>
    <n v="0"/>
    <n v="0"/>
    <n v="388"/>
    <n v="0"/>
    <n v="0"/>
    <m/>
    <n v="0"/>
    <m/>
    <m/>
    <n v="0"/>
    <s v="1580"/>
    <m/>
    <s v="1092"/>
    <s v="1480"/>
    <m/>
    <s v="140"/>
    <s v="1440"/>
    <s v="91.14"/>
    <m/>
    <m/>
    <m/>
    <m/>
    <m/>
    <m/>
    <s v="38"/>
    <s v="王秀军"/>
    <m/>
    <m/>
    <m/>
    <m/>
    <n v="0"/>
    <m/>
    <m/>
    <m/>
    <m/>
    <m/>
    <s v="8"/>
    <m/>
    <m/>
    <m/>
    <n v="20210111011"/>
    <n v="0"/>
    <n v="0"/>
    <n v="792"/>
    <n v="792"/>
    <n v="400"/>
    <n v="1192"/>
    <n v="0"/>
    <x v="2"/>
    <s v="2021-02"/>
    <s v="2021-01"/>
    <x v="5"/>
    <n v="0"/>
    <n v="35000"/>
  </r>
  <r>
    <s v="2021-01-11"/>
    <s v="K20"/>
    <s v="073"/>
    <s v="已离场"/>
    <x v="1"/>
    <s v="卡座"/>
    <m/>
    <s v="宴请"/>
    <m/>
    <s v="13686098863"/>
    <x v="55"/>
    <s v="销售经理"/>
    <x v="7"/>
    <s v="九部阮清勇"/>
    <s v="宴请"/>
    <m/>
    <m/>
    <s v=" 23:41"/>
    <s v=" 01:45"/>
    <s v="2小时3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s v="6"/>
    <m/>
    <s v="17"/>
    <m/>
    <n v="20210111073"/>
    <n v="0"/>
    <n v="0"/>
    <n v="0"/>
    <n v="0"/>
    <n v="100"/>
    <n v="100"/>
    <n v="0"/>
    <x v="2"/>
    <s v="2021-02"/>
    <s v="2021-01"/>
    <x v="7"/>
    <n v="50000"/>
    <n v="200000"/>
  </r>
  <r>
    <s v="2021-01-11"/>
    <s v="K21"/>
    <s v="085"/>
    <s v="已离场"/>
    <x v="1"/>
    <s v="卡座"/>
    <m/>
    <s v="消费台"/>
    <m/>
    <s v="18185880202"/>
    <x v="94"/>
    <s v="销售经理"/>
    <x v="25"/>
    <s v="独立1-陆林吕"/>
    <m/>
    <m/>
    <m/>
    <s v=" 00:39"/>
    <s v=" 01:56"/>
    <s v="1小时16分"/>
    <s v="0"/>
    <m/>
    <m/>
    <m/>
    <s v="100"/>
    <n v="0"/>
    <n v="100"/>
    <n v="0"/>
    <s v="596"/>
    <m/>
    <m/>
    <m/>
    <m/>
    <n v="596"/>
    <s v="696"/>
    <s v="696"/>
    <s v="696"/>
    <m/>
    <m/>
    <m/>
    <m/>
    <m/>
    <n v="0"/>
    <m/>
    <n v="0"/>
    <n v="0"/>
    <n v="0"/>
    <n v="0"/>
    <n v="0"/>
    <m/>
    <n v="0"/>
    <m/>
    <m/>
    <n v="0"/>
    <s v="696"/>
    <m/>
    <s v="596"/>
    <s v="596"/>
    <m/>
    <s v="184"/>
    <s v="512"/>
    <s v="73.56"/>
    <m/>
    <m/>
    <m/>
    <m/>
    <m/>
    <m/>
    <m/>
    <m/>
    <m/>
    <m/>
    <m/>
    <m/>
    <n v="0"/>
    <m/>
    <m/>
    <m/>
    <m/>
    <m/>
    <s v="5"/>
    <m/>
    <m/>
    <m/>
    <n v="20210111085"/>
    <n v="0"/>
    <n v="0"/>
    <n v="596"/>
    <n v="596"/>
    <n v="100"/>
    <n v="696"/>
    <n v="0"/>
    <x v="2"/>
    <s v="2021-02"/>
    <s v="2021-01"/>
    <x v="6"/>
    <n v="60000"/>
    <n v="300000"/>
  </r>
  <r>
    <s v="2021-01-11"/>
    <s v="S01"/>
    <s v="070"/>
    <s v="已离场"/>
    <x v="3"/>
    <s v="散台"/>
    <m/>
    <s v="宴请"/>
    <m/>
    <s v="18185845205"/>
    <x v="12"/>
    <s v="服务员"/>
    <x v="5"/>
    <s v="运营李健康"/>
    <s v="宴请"/>
    <m/>
    <m/>
    <s v=" 23:33"/>
    <s v=" 01:53"/>
    <s v="2小时20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1070"/>
    <n v="0"/>
    <n v="0"/>
    <n v="20"/>
    <n v="20"/>
    <n v="0"/>
    <n v="20"/>
    <n v="0"/>
    <x v="2"/>
    <s v="2021-02"/>
    <s v="2021-01"/>
    <x v="5"/>
    <n v="0"/>
    <n v="35000"/>
  </r>
  <r>
    <s v="2021-01-11"/>
    <s v="S01"/>
    <s v="005"/>
    <s v="已离场"/>
    <x v="3"/>
    <s v="散台"/>
    <m/>
    <s v="宴请"/>
    <m/>
    <s v="17385864521"/>
    <x v="132"/>
    <s v="服务员"/>
    <x v="5"/>
    <s v="运营周大妹"/>
    <s v="宴请"/>
    <m/>
    <m/>
    <s v=" 20:20"/>
    <s v=" 23:33"/>
    <s v="3小时13分"/>
    <s v="0"/>
    <m/>
    <m/>
    <m/>
    <m/>
    <n v="0"/>
    <n v="0"/>
    <n v="0"/>
    <m/>
    <m/>
    <s v="28"/>
    <m/>
    <s v="388"/>
    <n v="416"/>
    <s v="416"/>
    <s v="416"/>
    <m/>
    <m/>
    <m/>
    <s v="28"/>
    <m/>
    <m/>
    <n v="0"/>
    <m/>
    <n v="0"/>
    <n v="0"/>
    <n v="388"/>
    <n v="0"/>
    <n v="0"/>
    <m/>
    <n v="0"/>
    <m/>
    <m/>
    <n v="0"/>
    <s v="416"/>
    <m/>
    <s v="28"/>
    <s v="416"/>
    <m/>
    <s v="29"/>
    <s v="387"/>
    <s v="93.03"/>
    <m/>
    <m/>
    <m/>
    <m/>
    <m/>
    <m/>
    <m/>
    <m/>
    <m/>
    <m/>
    <m/>
    <m/>
    <n v="0"/>
    <m/>
    <m/>
    <m/>
    <m/>
    <m/>
    <m/>
    <m/>
    <s v="2"/>
    <m/>
    <n v="20210111005"/>
    <n v="0"/>
    <n v="0"/>
    <n v="28"/>
    <n v="28"/>
    <n v="0"/>
    <n v="28"/>
    <n v="0"/>
    <x v="2"/>
    <s v="2021-02"/>
    <s v="2021-01"/>
    <x v="5"/>
    <n v="0"/>
    <n v="35000"/>
  </r>
  <r>
    <s v="2021-01-11"/>
    <s v="S02"/>
    <s v="086"/>
    <s v="已离场"/>
    <x v="3"/>
    <s v="散台"/>
    <m/>
    <s v="宴请"/>
    <m/>
    <s v="18885817911"/>
    <x v="14"/>
    <s v="国际部"/>
    <x v="4"/>
    <s v="国际康正明"/>
    <s v="宴请"/>
    <m/>
    <m/>
    <s v=" 00:55"/>
    <s v=" 01:15"/>
    <s v="0小时20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30"/>
    <s v="378"/>
    <s v="92.65"/>
    <m/>
    <m/>
    <m/>
    <m/>
    <m/>
    <m/>
    <m/>
    <m/>
    <m/>
    <m/>
    <m/>
    <m/>
    <n v="0"/>
    <m/>
    <m/>
    <m/>
    <m/>
    <m/>
    <m/>
    <m/>
    <m/>
    <m/>
    <n v="20210111086"/>
    <n v="0"/>
    <n v="0"/>
    <n v="20"/>
    <n v="20"/>
    <n v="0"/>
    <n v="20"/>
    <n v="0"/>
    <x v="2"/>
    <s v="2021-02"/>
    <s v="2021-01"/>
    <x v="4"/>
    <n v="40000"/>
    <n v="160000"/>
  </r>
  <r>
    <s v="2021-01-11"/>
    <s v="S02"/>
    <s v="092"/>
    <s v="已离场"/>
    <x v="3"/>
    <s v="散台"/>
    <m/>
    <s v="宴请"/>
    <m/>
    <s v="17685283420"/>
    <x v="58"/>
    <s v="国际部"/>
    <x v="4"/>
    <s v="国际黄彪"/>
    <s v="宴请"/>
    <m/>
    <m/>
    <s v=" 01:18"/>
    <s v=" 01:53"/>
    <s v="0小时34分"/>
    <s v="0"/>
    <m/>
    <m/>
    <m/>
    <m/>
    <n v="0"/>
    <n v="0"/>
    <n v="0"/>
    <m/>
    <m/>
    <s v="38"/>
    <m/>
    <s v="388"/>
    <n v="426"/>
    <s v="426"/>
    <s v="426"/>
    <s v="38"/>
    <m/>
    <m/>
    <m/>
    <m/>
    <m/>
    <n v="0"/>
    <m/>
    <n v="0"/>
    <n v="0"/>
    <n v="388"/>
    <n v="0"/>
    <n v="0"/>
    <m/>
    <n v="0"/>
    <m/>
    <m/>
    <n v="0"/>
    <s v="426"/>
    <m/>
    <s v="38"/>
    <s v="426"/>
    <m/>
    <s v="29"/>
    <s v="397"/>
    <s v="93.19"/>
    <m/>
    <m/>
    <m/>
    <m/>
    <m/>
    <m/>
    <m/>
    <m/>
    <m/>
    <m/>
    <m/>
    <m/>
    <n v="0"/>
    <m/>
    <m/>
    <m/>
    <m/>
    <m/>
    <m/>
    <m/>
    <m/>
    <m/>
    <n v="20210111092"/>
    <n v="0"/>
    <n v="0"/>
    <n v="38"/>
    <n v="38"/>
    <n v="0"/>
    <n v="38"/>
    <n v="0"/>
    <x v="2"/>
    <s v="2021-02"/>
    <s v="2021-01"/>
    <x v="4"/>
    <n v="40000"/>
    <n v="160000"/>
  </r>
  <r>
    <s v="2021-01-11"/>
    <s v="S02"/>
    <s v="068"/>
    <s v="已离场"/>
    <x v="3"/>
    <s v="散台"/>
    <m/>
    <s v="宴请"/>
    <m/>
    <s v="13587636744"/>
    <x v="133"/>
    <s v="服务员"/>
    <x v="5"/>
    <s v="运营张广秀"/>
    <s v="宴请"/>
    <m/>
    <m/>
    <s v=" 23:24"/>
    <s v=" 00:54"/>
    <s v="1小时29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6"/>
    <s v="410"/>
    <s v="98.56"/>
    <m/>
    <m/>
    <m/>
    <m/>
    <m/>
    <m/>
    <m/>
    <m/>
    <m/>
    <m/>
    <m/>
    <m/>
    <n v="0"/>
    <m/>
    <m/>
    <m/>
    <m/>
    <m/>
    <m/>
    <m/>
    <m/>
    <m/>
    <n v="20210111068"/>
    <n v="0"/>
    <n v="0"/>
    <n v="28"/>
    <n v="28"/>
    <n v="0"/>
    <n v="28"/>
    <n v="0"/>
    <x v="2"/>
    <s v="2021-02"/>
    <s v="2021-01"/>
    <x v="5"/>
    <n v="0"/>
    <n v="35000"/>
  </r>
  <r>
    <s v="2021-01-11"/>
    <s v="S02"/>
    <s v="036"/>
    <s v="已离场"/>
    <x v="3"/>
    <s v="散台"/>
    <m/>
    <s v="宴请"/>
    <m/>
    <s v="18358666014"/>
    <x v="129"/>
    <s v="服务员"/>
    <x v="5"/>
    <s v="运营-谢蓉"/>
    <s v="宴请"/>
    <m/>
    <m/>
    <s v=" 21:51"/>
    <s v=" 23:24"/>
    <s v="1小时32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6"/>
    <s v="410"/>
    <s v="98.56"/>
    <m/>
    <m/>
    <m/>
    <m/>
    <m/>
    <m/>
    <m/>
    <m/>
    <m/>
    <m/>
    <m/>
    <m/>
    <n v="0"/>
    <m/>
    <m/>
    <m/>
    <m/>
    <m/>
    <m/>
    <m/>
    <m/>
    <m/>
    <n v="20210111036"/>
    <n v="0"/>
    <n v="0"/>
    <n v="28"/>
    <n v="28"/>
    <n v="0"/>
    <n v="28"/>
    <n v="0"/>
    <x v="2"/>
    <s v="2021-02"/>
    <s v="2021-01"/>
    <x v="5"/>
    <n v="0"/>
    <n v="35000"/>
  </r>
  <r>
    <s v="2021-01-11"/>
    <s v="S03"/>
    <s v="008"/>
    <s v="已离场"/>
    <x v="3"/>
    <s v="散台"/>
    <m/>
    <s v="宴请"/>
    <s v="营运李锦迅"/>
    <s v="19985280308"/>
    <x v="22"/>
    <s v="运营主管"/>
    <x v="5"/>
    <s v="运营-廖润成"/>
    <s v="宴请"/>
    <m/>
    <m/>
    <s v=" 20:48"/>
    <s v=" 23:01"/>
    <s v="2小时13分"/>
    <s v="0"/>
    <m/>
    <m/>
    <m/>
    <m/>
    <n v="0"/>
    <n v="0"/>
    <n v="0"/>
    <m/>
    <m/>
    <s v="66"/>
    <m/>
    <s v="388"/>
    <n v="454"/>
    <s v="454"/>
    <s v="454"/>
    <s v="66"/>
    <m/>
    <m/>
    <m/>
    <m/>
    <m/>
    <n v="0"/>
    <m/>
    <n v="0"/>
    <n v="0"/>
    <n v="388"/>
    <n v="0"/>
    <n v="0"/>
    <m/>
    <n v="0"/>
    <m/>
    <m/>
    <n v="0"/>
    <s v="454"/>
    <m/>
    <s v="66"/>
    <s v="454"/>
    <m/>
    <s v="6"/>
    <s v="448"/>
    <s v="98.68"/>
    <m/>
    <m/>
    <m/>
    <m/>
    <m/>
    <m/>
    <m/>
    <m/>
    <m/>
    <m/>
    <m/>
    <m/>
    <n v="0"/>
    <m/>
    <m/>
    <m/>
    <m/>
    <m/>
    <m/>
    <m/>
    <m/>
    <m/>
    <n v="20210111008"/>
    <n v="0"/>
    <n v="0"/>
    <n v="66"/>
    <n v="66"/>
    <n v="0"/>
    <n v="66"/>
    <n v="0"/>
    <x v="2"/>
    <s v="2021-02"/>
    <s v="2021-01"/>
    <x v="5"/>
    <n v="0"/>
    <n v="35000"/>
  </r>
  <r>
    <s v="2021-01-11"/>
    <s v="S03"/>
    <s v="062"/>
    <s v="已离场"/>
    <x v="3"/>
    <s v="散台"/>
    <m/>
    <s v="宴请"/>
    <m/>
    <s v="18216698868"/>
    <x v="89"/>
    <s v="国际部"/>
    <x v="4"/>
    <s v="国际邓杰"/>
    <s v="宴请"/>
    <m/>
    <m/>
    <s v=" 23:04"/>
    <s v=" 23:40"/>
    <s v="0小时36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1062"/>
    <n v="0"/>
    <n v="0"/>
    <n v="20"/>
    <n v="20"/>
    <n v="0"/>
    <n v="20"/>
    <n v="0"/>
    <x v="2"/>
    <s v="2021-02"/>
    <s v="2021-01"/>
    <x v="4"/>
    <n v="40000"/>
    <n v="160000"/>
  </r>
  <r>
    <s v="2021-01-11"/>
    <s v="S03"/>
    <s v="072"/>
    <s v="已离场"/>
    <x v="3"/>
    <s v="散台"/>
    <m/>
    <s v="消费台"/>
    <m/>
    <s v="17585582697"/>
    <x v="46"/>
    <s v="销售经理"/>
    <x v="13"/>
    <s v="先锋李文城"/>
    <m/>
    <m/>
    <m/>
    <s v=" 23:40"/>
    <s v=" 23:50"/>
    <s v="0小时10分"/>
    <s v="0"/>
    <m/>
    <m/>
    <m/>
    <m/>
    <n v="0"/>
    <n v="0"/>
    <n v="0"/>
    <s v="98"/>
    <m/>
    <m/>
    <m/>
    <m/>
    <n v="98"/>
    <s v="98"/>
    <s v="98"/>
    <s v="98"/>
    <m/>
    <m/>
    <m/>
    <m/>
    <m/>
    <n v="0"/>
    <m/>
    <n v="0"/>
    <n v="0"/>
    <n v="0"/>
    <n v="0"/>
    <n v="0"/>
    <m/>
    <n v="0"/>
    <m/>
    <m/>
    <n v="0"/>
    <s v="98"/>
    <m/>
    <s v="98"/>
    <s v="98"/>
    <m/>
    <s v="29"/>
    <s v="69"/>
    <s v="70.41"/>
    <m/>
    <m/>
    <m/>
    <m/>
    <m/>
    <m/>
    <m/>
    <m/>
    <m/>
    <m/>
    <m/>
    <m/>
    <n v="0"/>
    <m/>
    <m/>
    <m/>
    <m/>
    <m/>
    <m/>
    <m/>
    <m/>
    <m/>
    <n v="20210111072"/>
    <n v="0"/>
    <n v="0"/>
    <n v="98"/>
    <n v="98"/>
    <n v="0"/>
    <n v="98"/>
    <n v="0"/>
    <x v="2"/>
    <s v="2021-02"/>
    <s v="2021-01"/>
    <x v="13"/>
    <n v="60000"/>
    <n v="220000"/>
  </r>
  <r>
    <s v="2021-01-11"/>
    <s v="S03"/>
    <s v="075"/>
    <s v="已离场"/>
    <x v="3"/>
    <s v="散台"/>
    <m/>
    <s v="宴请"/>
    <m/>
    <s v="18085884903"/>
    <x v="46"/>
    <s v="销售经理"/>
    <x v="13"/>
    <s v="先锋李文城"/>
    <s v="宴请"/>
    <m/>
    <m/>
    <s v=" 23:51"/>
    <s v=" 01:53"/>
    <s v="2小时2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6"/>
    <s v="410"/>
    <s v="98.56"/>
    <m/>
    <m/>
    <m/>
    <m/>
    <m/>
    <m/>
    <m/>
    <m/>
    <m/>
    <m/>
    <m/>
    <m/>
    <n v="0"/>
    <m/>
    <m/>
    <m/>
    <m/>
    <m/>
    <m/>
    <m/>
    <m/>
    <m/>
    <n v="20210111075"/>
    <n v="0"/>
    <n v="0"/>
    <n v="28"/>
    <n v="28"/>
    <n v="0"/>
    <n v="28"/>
    <n v="0"/>
    <x v="2"/>
    <s v="2021-02"/>
    <s v="2021-01"/>
    <x v="13"/>
    <n v="60000"/>
    <n v="220000"/>
  </r>
  <r>
    <s v="2021-01-11"/>
    <s v="S05"/>
    <s v="058"/>
    <s v="已离场"/>
    <x v="3"/>
    <s v="散台"/>
    <m/>
    <s v="宴请"/>
    <m/>
    <s v="17586488172"/>
    <x v="15"/>
    <s v="销售经理"/>
    <x v="11"/>
    <s v="五部熊欢"/>
    <s v="宴请"/>
    <m/>
    <m/>
    <s v=" 22:40"/>
    <s v=" 01:53"/>
    <s v="3小时12分"/>
    <s v="0"/>
    <m/>
    <m/>
    <m/>
    <m/>
    <n v="0"/>
    <n v="0"/>
    <n v="0"/>
    <m/>
    <s v="20"/>
    <m/>
    <m/>
    <s v="388"/>
    <n v="408"/>
    <s v="408"/>
    <s v="408"/>
    <m/>
    <s v="20"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1058"/>
    <n v="0"/>
    <n v="0"/>
    <n v="20"/>
    <n v="20"/>
    <n v="0"/>
    <n v="20"/>
    <n v="0"/>
    <x v="2"/>
    <s v="2021-02"/>
    <s v="2021-01"/>
    <x v="11"/>
    <n v="0"/>
    <n v="200000"/>
  </r>
  <r>
    <s v="2021-01-11"/>
    <s v="S05"/>
    <s v="013"/>
    <s v="已离场"/>
    <x v="3"/>
    <s v="散台"/>
    <m/>
    <s v="宴请"/>
    <m/>
    <s v="17685281705"/>
    <x v="12"/>
    <s v="服务员"/>
    <x v="5"/>
    <s v="运营李健康"/>
    <s v="宴请"/>
    <m/>
    <m/>
    <s v=" 21:05"/>
    <s v=" 22:28"/>
    <s v="1小时22分"/>
    <s v="0"/>
    <m/>
    <m/>
    <m/>
    <m/>
    <n v="0"/>
    <n v="0"/>
    <n v="0"/>
    <m/>
    <s v="20"/>
    <m/>
    <m/>
    <s v="388"/>
    <n v="408"/>
    <s v="408"/>
    <s v="408"/>
    <m/>
    <s v="20"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1013"/>
    <n v="0"/>
    <n v="0"/>
    <n v="20"/>
    <n v="20"/>
    <n v="0"/>
    <n v="20"/>
    <n v="0"/>
    <x v="2"/>
    <s v="2021-02"/>
    <s v="2021-01"/>
    <x v="5"/>
    <n v="0"/>
    <n v="35000"/>
  </r>
  <r>
    <s v="2021-01-11"/>
    <s v="S06"/>
    <s v="044"/>
    <s v="已离场"/>
    <x v="3"/>
    <s v="散台"/>
    <m/>
    <s v="宴请"/>
    <m/>
    <s v="18084380036"/>
    <x v="134"/>
    <s v="国际部"/>
    <x v="4"/>
    <s v="国际涂丽荣"/>
    <s v="宴请"/>
    <m/>
    <m/>
    <s v=" 22:14"/>
    <s v=" 00:36"/>
    <s v="2小时21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1044"/>
    <n v="0"/>
    <n v="0"/>
    <n v="20"/>
    <n v="20"/>
    <n v="0"/>
    <n v="20"/>
    <n v="0"/>
    <x v="2"/>
    <s v="2021-02"/>
    <s v="2021-01"/>
    <x v="4"/>
    <n v="40000"/>
    <n v="160000"/>
  </r>
  <r>
    <s v="2021-01-11"/>
    <s v="S06"/>
    <s v="084"/>
    <s v="已离场"/>
    <x v="3"/>
    <s v="散台"/>
    <m/>
    <s v="宴请"/>
    <m/>
    <s v="17684199287"/>
    <x v="58"/>
    <s v="国际部"/>
    <x v="4"/>
    <s v="国际黄彪"/>
    <s v="宴请"/>
    <m/>
    <m/>
    <s v=" 00:36"/>
    <s v=" 01:53"/>
    <s v="1小时16分"/>
    <s v="0"/>
    <m/>
    <m/>
    <m/>
    <m/>
    <n v="0"/>
    <n v="0"/>
    <n v="0"/>
    <m/>
    <m/>
    <s v="38"/>
    <m/>
    <s v="388"/>
    <n v="426"/>
    <s v="426"/>
    <s v="426"/>
    <s v="38"/>
    <m/>
    <m/>
    <m/>
    <m/>
    <m/>
    <n v="0"/>
    <m/>
    <n v="0"/>
    <n v="0"/>
    <n v="388"/>
    <n v="0"/>
    <n v="0"/>
    <m/>
    <n v="0"/>
    <m/>
    <m/>
    <n v="0"/>
    <s v="426"/>
    <m/>
    <s v="38"/>
    <s v="426"/>
    <m/>
    <s v="29"/>
    <s v="397"/>
    <s v="93.19"/>
    <m/>
    <m/>
    <m/>
    <m/>
    <m/>
    <m/>
    <m/>
    <m/>
    <m/>
    <m/>
    <m/>
    <m/>
    <n v="0"/>
    <m/>
    <m/>
    <m/>
    <m/>
    <m/>
    <m/>
    <m/>
    <m/>
    <m/>
    <n v="20210111084"/>
    <n v="0"/>
    <n v="0"/>
    <n v="38"/>
    <n v="38"/>
    <n v="0"/>
    <n v="38"/>
    <n v="0"/>
    <x v="2"/>
    <s v="2021-02"/>
    <s v="2021-01"/>
    <x v="4"/>
    <n v="40000"/>
    <n v="160000"/>
  </r>
  <r>
    <s v="2021-01-11"/>
    <s v="S07"/>
    <s v="055"/>
    <s v="已离场"/>
    <x v="3"/>
    <s v="散台"/>
    <m/>
    <s v="宴请"/>
    <m/>
    <s v="18286879722"/>
    <x v="117"/>
    <s v="国际部"/>
    <x v="4"/>
    <s v="国际孙启鹏"/>
    <s v="宴请"/>
    <m/>
    <m/>
    <s v=" 22:25"/>
    <s v=" 01:52"/>
    <s v="3小时27分"/>
    <s v="0"/>
    <m/>
    <m/>
    <m/>
    <m/>
    <n v="0"/>
    <n v="0"/>
    <n v="0"/>
    <m/>
    <m/>
    <s v="38"/>
    <m/>
    <s v="388"/>
    <n v="426"/>
    <s v="426"/>
    <s v="426"/>
    <s v="38"/>
    <m/>
    <m/>
    <m/>
    <m/>
    <m/>
    <n v="0"/>
    <m/>
    <n v="0"/>
    <n v="0"/>
    <n v="388"/>
    <n v="0"/>
    <n v="0"/>
    <m/>
    <n v="0"/>
    <m/>
    <m/>
    <n v="0"/>
    <s v="426"/>
    <m/>
    <s v="38"/>
    <s v="426"/>
    <m/>
    <s v="6"/>
    <s v="420"/>
    <s v="98.59"/>
    <m/>
    <m/>
    <m/>
    <m/>
    <m/>
    <m/>
    <m/>
    <m/>
    <m/>
    <m/>
    <m/>
    <m/>
    <n v="0"/>
    <m/>
    <m/>
    <m/>
    <m/>
    <m/>
    <m/>
    <m/>
    <m/>
    <m/>
    <n v="20210111055"/>
    <n v="0"/>
    <n v="0"/>
    <n v="38"/>
    <n v="38"/>
    <n v="0"/>
    <n v="38"/>
    <n v="0"/>
    <x v="2"/>
    <s v="2021-02"/>
    <s v="2021-01"/>
    <x v="4"/>
    <n v="40000"/>
    <n v="160000"/>
  </r>
  <r>
    <s v="2021-01-11"/>
    <s v="S07"/>
    <s v="029"/>
    <s v="已离场"/>
    <x v="3"/>
    <s v="散台"/>
    <m/>
    <s v="宴请"/>
    <m/>
    <s v="18198224144"/>
    <x v="123"/>
    <s v="国际部"/>
    <x v="4"/>
    <s v="国际詹鼎"/>
    <s v="宴请"/>
    <m/>
    <m/>
    <s v=" 21:39"/>
    <s v=" 22:25"/>
    <s v="0小时46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1029"/>
    <n v="0"/>
    <n v="0"/>
    <n v="20"/>
    <n v="20"/>
    <n v="0"/>
    <n v="20"/>
    <n v="0"/>
    <x v="2"/>
    <s v="2021-02"/>
    <s v="2021-01"/>
    <x v="4"/>
    <n v="40000"/>
    <n v="160000"/>
  </r>
  <r>
    <s v="2021-01-11"/>
    <s v="S08"/>
    <s v="034"/>
    <s v="已离场"/>
    <x v="3"/>
    <s v="散台"/>
    <m/>
    <s v="宴请"/>
    <m/>
    <s v="17772714846"/>
    <x v="12"/>
    <s v="服务员"/>
    <x v="5"/>
    <s v="运营李健康"/>
    <s v="宴请"/>
    <m/>
    <m/>
    <s v=" 21:45"/>
    <s v=" 22:28"/>
    <s v="0小时42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30"/>
    <s v="378"/>
    <s v="92.65"/>
    <m/>
    <m/>
    <m/>
    <m/>
    <m/>
    <m/>
    <m/>
    <m/>
    <m/>
    <m/>
    <m/>
    <m/>
    <n v="0"/>
    <m/>
    <m/>
    <m/>
    <m/>
    <m/>
    <m/>
    <m/>
    <m/>
    <m/>
    <n v="20210111034"/>
    <n v="0"/>
    <n v="0"/>
    <n v="20"/>
    <n v="20"/>
    <n v="0"/>
    <n v="20"/>
    <n v="0"/>
    <x v="2"/>
    <s v="2021-02"/>
    <s v="2021-01"/>
    <x v="5"/>
    <n v="0"/>
    <n v="35000"/>
  </r>
  <r>
    <s v="2021-01-11"/>
    <s v="S08"/>
    <s v="059"/>
    <s v="已离场"/>
    <x v="3"/>
    <s v="散台"/>
    <m/>
    <s v="宴请"/>
    <m/>
    <s v="15599560743"/>
    <x v="129"/>
    <s v="服务员"/>
    <x v="5"/>
    <s v="运营-谢蓉"/>
    <s v="宴请"/>
    <m/>
    <m/>
    <s v=" 22:53"/>
    <s v=" 01:52"/>
    <s v="2小时59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6"/>
    <s v="410"/>
    <s v="98.56"/>
    <m/>
    <m/>
    <m/>
    <m/>
    <m/>
    <m/>
    <m/>
    <m/>
    <m/>
    <m/>
    <m/>
    <m/>
    <n v="0"/>
    <m/>
    <m/>
    <m/>
    <m/>
    <m/>
    <m/>
    <m/>
    <m/>
    <m/>
    <n v="20210111059"/>
    <n v="0"/>
    <n v="0"/>
    <n v="28"/>
    <n v="28"/>
    <n v="0"/>
    <n v="28"/>
    <n v="0"/>
    <x v="2"/>
    <s v="2021-02"/>
    <s v="2021-01"/>
    <x v="5"/>
    <n v="0"/>
    <n v="35000"/>
  </r>
  <r>
    <s v="2021-01-11"/>
    <s v="S09"/>
    <s v="083"/>
    <s v="已离场"/>
    <x v="3"/>
    <s v="散台"/>
    <m/>
    <s v="宴请"/>
    <m/>
    <s v="18198118424"/>
    <x v="59"/>
    <s v="国际部"/>
    <x v="4"/>
    <s v="国际严万繁"/>
    <s v="宴请"/>
    <m/>
    <m/>
    <s v=" 00:25"/>
    <s v=" 01:52"/>
    <s v="1小时26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30"/>
    <s v="378"/>
    <s v="92.65"/>
    <m/>
    <m/>
    <m/>
    <m/>
    <m/>
    <m/>
    <m/>
    <m/>
    <m/>
    <m/>
    <m/>
    <m/>
    <n v="0"/>
    <m/>
    <m/>
    <m/>
    <m/>
    <m/>
    <m/>
    <m/>
    <m/>
    <m/>
    <n v="20210111083"/>
    <n v="0"/>
    <n v="0"/>
    <n v="20"/>
    <n v="20"/>
    <n v="0"/>
    <n v="20"/>
    <n v="0"/>
    <x v="2"/>
    <s v="2021-02"/>
    <s v="2021-01"/>
    <x v="4"/>
    <n v="40000"/>
    <n v="160000"/>
  </r>
  <r>
    <s v="2021-01-11"/>
    <s v="S09"/>
    <s v="082"/>
    <s v="已离场"/>
    <x v="3"/>
    <s v="散台"/>
    <m/>
    <s v="宴请"/>
    <m/>
    <s v="17785875478"/>
    <x v="59"/>
    <s v="国际部"/>
    <x v="4"/>
    <s v="国际严万繁"/>
    <s v="宴请"/>
    <m/>
    <m/>
    <s v=" 00:12"/>
    <s v=" 00:25"/>
    <s v="0小时13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1082"/>
    <n v="0"/>
    <n v="0"/>
    <n v="20"/>
    <n v="20"/>
    <n v="0"/>
    <n v="20"/>
    <n v="0"/>
    <x v="2"/>
    <s v="2021-02"/>
    <s v="2021-01"/>
    <x v="4"/>
    <n v="40000"/>
    <n v="160000"/>
  </r>
  <r>
    <s v="2021-01-11"/>
    <s v="S09"/>
    <s v="032"/>
    <s v="已离场"/>
    <x v="3"/>
    <s v="散台"/>
    <m/>
    <s v="宴请"/>
    <m/>
    <s v="17708589553"/>
    <x v="90"/>
    <s v="国际部"/>
    <x v="4"/>
    <s v="国际黄文"/>
    <s v="宴请"/>
    <m/>
    <m/>
    <s v=" 21:42"/>
    <s v=" 00:11"/>
    <s v="2小时29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29"/>
    <s v="387"/>
    <s v="93.03"/>
    <m/>
    <m/>
    <m/>
    <m/>
    <m/>
    <m/>
    <m/>
    <m/>
    <m/>
    <m/>
    <m/>
    <m/>
    <n v="0"/>
    <m/>
    <m/>
    <m/>
    <m/>
    <m/>
    <m/>
    <m/>
    <m/>
    <m/>
    <n v="20210111032"/>
    <n v="0"/>
    <n v="0"/>
    <n v="28"/>
    <n v="28"/>
    <n v="0"/>
    <n v="28"/>
    <n v="0"/>
    <x v="2"/>
    <s v="2021-02"/>
    <s v="2021-01"/>
    <x v="4"/>
    <n v="40000"/>
    <n v="160000"/>
  </r>
  <r>
    <s v="2021-01-11"/>
    <s v="V01"/>
    <s v="037"/>
    <s v="已离场"/>
    <x v="0"/>
    <s v="卡座"/>
    <m/>
    <s v="消费台"/>
    <s v="刘开成"/>
    <s v="13658583613"/>
    <x v="81"/>
    <s v="销售副总"/>
    <x v="2"/>
    <s v="六部许鹏"/>
    <m/>
    <m/>
    <m/>
    <s v=" 21:54"/>
    <s v=" 01:56"/>
    <s v="4小时2分"/>
    <s v="0"/>
    <m/>
    <m/>
    <m/>
    <s v="100"/>
    <n v="0"/>
    <n v="100"/>
    <n v="520"/>
    <s v="2280"/>
    <s v="20"/>
    <s v="76"/>
    <s v="200"/>
    <m/>
    <n v="3096"/>
    <s v="3196"/>
    <s v="3196"/>
    <s v="996"/>
    <m/>
    <m/>
    <m/>
    <m/>
    <m/>
    <n v="0"/>
    <m/>
    <n v="0"/>
    <n v="0"/>
    <n v="0"/>
    <n v="0"/>
    <n v="200"/>
    <m/>
    <n v="0"/>
    <m/>
    <s v="2000"/>
    <n v="0"/>
    <s v="3196"/>
    <m/>
    <s v="2896"/>
    <s v="3096"/>
    <s v="2000"/>
    <s v="256"/>
    <s v="2940"/>
    <s v="91.99"/>
    <s v="2000"/>
    <m/>
    <m/>
    <m/>
    <m/>
    <s v="880"/>
    <s v="280"/>
    <s v=",王秀军"/>
    <m/>
    <m/>
    <m/>
    <m/>
    <n v="0"/>
    <m/>
    <m/>
    <m/>
    <m/>
    <m/>
    <s v="11"/>
    <m/>
    <s v="13"/>
    <m/>
    <n v="20210111037"/>
    <n v="0"/>
    <n v="0"/>
    <n v="2376"/>
    <n v="2376"/>
    <n v="620"/>
    <n v="2996"/>
    <n v="0"/>
    <x v="2"/>
    <s v="2021-02"/>
    <s v="2021-01"/>
    <x v="2"/>
    <n v="0"/>
    <n v="0"/>
  </r>
  <r>
    <s v="2021-01-11"/>
    <s v="V02"/>
    <s v="078"/>
    <s v="已离场"/>
    <x v="0"/>
    <s v="卡座"/>
    <m/>
    <s v="宴请+消费"/>
    <m/>
    <s v="15186262436"/>
    <x v="73"/>
    <s v="销售经理"/>
    <x v="3"/>
    <s v="八部杨明山"/>
    <s v="宴请+消费"/>
    <m/>
    <m/>
    <s v=" 00:08"/>
    <s v=" 01:56"/>
    <s v="1小时47分"/>
    <s v="0"/>
    <m/>
    <m/>
    <m/>
    <s v="100"/>
    <n v="0"/>
    <n v="100"/>
    <n v="0"/>
    <s v="596"/>
    <s v="20"/>
    <m/>
    <m/>
    <s v="388"/>
    <n v="1004"/>
    <s v="1104"/>
    <s v="1104"/>
    <s v="20"/>
    <m/>
    <m/>
    <s v="696"/>
    <m/>
    <m/>
    <n v="0"/>
    <m/>
    <n v="0"/>
    <n v="0"/>
    <n v="388"/>
    <n v="0"/>
    <n v="0"/>
    <m/>
    <n v="0"/>
    <m/>
    <m/>
    <n v="0"/>
    <s v="1104"/>
    <m/>
    <s v="616"/>
    <s v="1004"/>
    <m/>
    <s v="154"/>
    <s v="950"/>
    <s v="86.05"/>
    <m/>
    <m/>
    <m/>
    <m/>
    <m/>
    <m/>
    <m/>
    <m/>
    <m/>
    <m/>
    <m/>
    <m/>
    <n v="0"/>
    <m/>
    <m/>
    <m/>
    <m/>
    <m/>
    <m/>
    <m/>
    <m/>
    <m/>
    <n v="20210111078"/>
    <n v="0"/>
    <n v="0"/>
    <n v="616"/>
    <n v="616"/>
    <n v="100"/>
    <n v="716"/>
    <n v="0"/>
    <x v="2"/>
    <s v="2021-02"/>
    <s v="2021-01"/>
    <x v="3"/>
    <n v="50000"/>
    <n v="210000"/>
  </r>
  <r>
    <s v="2021-01-11"/>
    <s v="V03"/>
    <s v="064"/>
    <s v="已离场"/>
    <x v="0"/>
    <s v="卡座"/>
    <m/>
    <s v="宴请"/>
    <m/>
    <s v="19192588148"/>
    <x v="82"/>
    <s v="服务员"/>
    <x v="5"/>
    <s v="运营-蒙忠华"/>
    <m/>
    <m/>
    <m/>
    <s v=" 23:13"/>
    <s v=" 01:55"/>
    <s v="2小时42分"/>
    <s v="0"/>
    <m/>
    <m/>
    <m/>
    <s v="100"/>
    <n v="0"/>
    <n v="100"/>
    <n v="0"/>
    <m/>
    <m/>
    <s v="28"/>
    <m/>
    <s v="388"/>
    <n v="416"/>
    <s v="516"/>
    <s v="516"/>
    <s v="128"/>
    <m/>
    <m/>
    <m/>
    <m/>
    <m/>
    <n v="0"/>
    <m/>
    <n v="0"/>
    <n v="0"/>
    <n v="388"/>
    <n v="0"/>
    <n v="0"/>
    <m/>
    <n v="0"/>
    <m/>
    <m/>
    <n v="0"/>
    <s v="516"/>
    <m/>
    <s v="28"/>
    <s v="416"/>
    <m/>
    <s v="137"/>
    <s v="379"/>
    <s v="73.45"/>
    <m/>
    <m/>
    <m/>
    <m/>
    <m/>
    <m/>
    <m/>
    <m/>
    <m/>
    <m/>
    <m/>
    <m/>
    <n v="0"/>
    <m/>
    <m/>
    <m/>
    <m/>
    <m/>
    <m/>
    <m/>
    <m/>
    <m/>
    <n v="20210111064"/>
    <n v="0"/>
    <n v="0"/>
    <n v="28"/>
    <n v="28"/>
    <n v="100"/>
    <n v="128"/>
    <n v="0"/>
    <x v="2"/>
    <s v="2021-02"/>
    <s v="2021-01"/>
    <x v="5"/>
    <n v="0"/>
    <n v="35000"/>
  </r>
  <r>
    <s v="2021-01-11"/>
    <s v="V05"/>
    <s v="060"/>
    <s v="已离场"/>
    <x v="0"/>
    <s v="卡座"/>
    <m/>
    <s v="消费台"/>
    <s v="七部曹智勇"/>
    <s v="17784882525"/>
    <x v="79"/>
    <s v="销售经理"/>
    <x v="14"/>
    <s v="七部李华贵"/>
    <s v="取酒"/>
    <m/>
    <m/>
    <s v=" 22:57"/>
    <s v=" 23:35"/>
    <s v="0小时37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00"/>
    <m/>
    <m/>
    <m/>
    <m/>
    <m/>
    <m/>
    <m/>
    <m/>
    <m/>
    <m/>
    <m/>
    <m/>
    <m/>
    <m/>
    <n v="0"/>
    <m/>
    <m/>
    <m/>
    <m/>
    <m/>
    <s v="8"/>
    <m/>
    <s v="4"/>
    <m/>
    <n v="20210111060"/>
    <n v="0"/>
    <n v="0"/>
    <n v="0"/>
    <n v="0"/>
    <n v="100"/>
    <n v="100"/>
    <n v="0"/>
    <x v="2"/>
    <s v="2021-02"/>
    <s v="2021-01"/>
    <x v="14"/>
    <n v="60000"/>
    <n v="300000"/>
  </r>
  <r>
    <s v="2021-01-11"/>
    <s v="V05"/>
    <s v="079"/>
    <s v="已离场"/>
    <x v="0"/>
    <s v="卡座"/>
    <m/>
    <s v="消费台"/>
    <s v="梁帅"/>
    <s v="17608587775"/>
    <x v="37"/>
    <s v="销售经理"/>
    <x v="14"/>
    <s v="七部邓懿娜"/>
    <m/>
    <m/>
    <m/>
    <s v=" 00:09"/>
    <s v=" 01:55"/>
    <s v="1小时46分"/>
    <s v="0"/>
    <m/>
    <m/>
    <m/>
    <s v="100"/>
    <n v="0"/>
    <n v="100"/>
    <n v="0"/>
    <s v="1080"/>
    <s v="20"/>
    <m/>
    <m/>
    <m/>
    <n v="1100"/>
    <s v="1200"/>
    <s v="1200"/>
    <m/>
    <s v="1200"/>
    <m/>
    <m/>
    <m/>
    <m/>
    <n v="0"/>
    <m/>
    <n v="0"/>
    <n v="0"/>
    <n v="0"/>
    <n v="0"/>
    <n v="0"/>
    <m/>
    <n v="0"/>
    <m/>
    <m/>
    <n v="0"/>
    <s v="1200"/>
    <m/>
    <s v="1100"/>
    <s v="1100"/>
    <m/>
    <s v="215"/>
    <s v="985"/>
    <s v="82.08"/>
    <m/>
    <m/>
    <m/>
    <m/>
    <m/>
    <m/>
    <m/>
    <m/>
    <m/>
    <m/>
    <m/>
    <m/>
    <n v="0"/>
    <m/>
    <m/>
    <m/>
    <m/>
    <m/>
    <s v="47"/>
    <m/>
    <s v="28"/>
    <m/>
    <n v="20210111079"/>
    <n v="0"/>
    <n v="0"/>
    <n v="1100"/>
    <n v="1100"/>
    <n v="100"/>
    <n v="1200"/>
    <n v="0"/>
    <x v="2"/>
    <s v="2021-02"/>
    <s v="2021-01"/>
    <x v="14"/>
    <n v="60000"/>
    <n v="300000"/>
  </r>
  <r>
    <s v="2021-01-11"/>
    <s v="V06"/>
    <s v="090"/>
    <s v="已离场"/>
    <x v="0"/>
    <s v="卡座"/>
    <s v="V07"/>
    <s v="消费台"/>
    <s v="朱燕"/>
    <s v="15329485777"/>
    <x v="28"/>
    <s v="销售副总"/>
    <x v="10"/>
    <s v="二部徐超"/>
    <m/>
    <m/>
    <m/>
    <s v=" 01:10"/>
    <s v=" 01:55"/>
    <s v="0小时44分"/>
    <s v="0"/>
    <m/>
    <m/>
    <m/>
    <s v="100"/>
    <n v="0"/>
    <n v="100"/>
    <n v="0"/>
    <s v="1200"/>
    <m/>
    <m/>
    <m/>
    <m/>
    <n v="1200"/>
    <s v="1300"/>
    <s v="1300"/>
    <s v="100"/>
    <m/>
    <m/>
    <m/>
    <m/>
    <m/>
    <n v="0"/>
    <m/>
    <n v="0"/>
    <n v="0"/>
    <n v="0"/>
    <n v="0"/>
    <n v="0"/>
    <m/>
    <n v="0"/>
    <m/>
    <s v="1200"/>
    <n v="0"/>
    <s v="1300"/>
    <m/>
    <s v="1200"/>
    <s v="1200"/>
    <s v="1200"/>
    <s v="146"/>
    <s v="1154"/>
    <s v="88.77"/>
    <s v="1200"/>
    <m/>
    <m/>
    <m/>
    <m/>
    <s v="1999"/>
    <m/>
    <m/>
    <m/>
    <m/>
    <m/>
    <m/>
    <n v="0"/>
    <m/>
    <m/>
    <m/>
    <m/>
    <m/>
    <s v="32"/>
    <m/>
    <m/>
    <m/>
    <n v="20210111090"/>
    <n v="0"/>
    <n v="0"/>
    <n v="1200"/>
    <n v="1200"/>
    <n v="100"/>
    <n v="1300"/>
    <n v="0"/>
    <x v="2"/>
    <s v="2021-02"/>
    <s v="2021-01"/>
    <x v="10"/>
    <n v="60000"/>
    <n v="250000"/>
  </r>
  <r>
    <s v="2021-01-11"/>
    <s v="V06"/>
    <s v="028"/>
    <s v="已离场"/>
    <x v="0"/>
    <s v="卡座"/>
    <m/>
    <s v="宴请"/>
    <s v="王小宝"/>
    <s v="18268777394"/>
    <x v="112"/>
    <s v="业务副总"/>
    <x v="4"/>
    <s v="国际杨菊"/>
    <s v="宴请"/>
    <m/>
    <m/>
    <s v=" 21:35"/>
    <s v=" 01:12"/>
    <s v="3小时37分"/>
    <s v="0"/>
    <m/>
    <m/>
    <m/>
    <s v="100"/>
    <n v="0"/>
    <n v="100"/>
    <n v="0"/>
    <s v="300"/>
    <m/>
    <m/>
    <s v="800"/>
    <s v="388"/>
    <n v="1488"/>
    <s v="1588"/>
    <s v="1588"/>
    <s v="1100"/>
    <s v="100"/>
    <m/>
    <m/>
    <m/>
    <m/>
    <n v="0"/>
    <m/>
    <n v="0"/>
    <n v="0"/>
    <n v="388"/>
    <n v="0"/>
    <n v="0"/>
    <m/>
    <n v="0"/>
    <m/>
    <m/>
    <n v="0"/>
    <s v="1588"/>
    <m/>
    <s v="1100"/>
    <s v="1488"/>
    <m/>
    <s v="212"/>
    <s v="1376"/>
    <s v="86.65"/>
    <m/>
    <m/>
    <m/>
    <m/>
    <m/>
    <m/>
    <s v="184"/>
    <s v="国际杨菊"/>
    <m/>
    <m/>
    <m/>
    <m/>
    <n v="0"/>
    <m/>
    <m/>
    <m/>
    <m/>
    <m/>
    <s v="5"/>
    <m/>
    <s v="11"/>
    <m/>
    <n v="20210111028"/>
    <n v="200"/>
    <n v="0"/>
    <n v="900"/>
    <n v="1100"/>
    <n v="100"/>
    <n v="1200"/>
    <n v="0"/>
    <x v="2"/>
    <s v="2021-02"/>
    <s v="2021-01"/>
    <x v="4"/>
    <n v="40000"/>
    <n v="160000"/>
  </r>
  <r>
    <s v="2021-01-11"/>
    <s v="V08"/>
    <s v="017"/>
    <s v="已离场"/>
    <x v="0"/>
    <s v="卡座"/>
    <s v="V07(联)"/>
    <s v="消费台"/>
    <s v="姚瑞"/>
    <s v="18257910478"/>
    <x v="81"/>
    <s v="销售副总"/>
    <x v="2"/>
    <s v="六部许鹏"/>
    <m/>
    <m/>
    <m/>
    <s v=" 21:26"/>
    <s v=" 01:55"/>
    <s v="4小时28分"/>
    <s v="0"/>
    <s v="100"/>
    <m/>
    <m/>
    <s v="200"/>
    <n v="0"/>
    <n v="300"/>
    <n v="0"/>
    <s v="6520"/>
    <s v="60"/>
    <m/>
    <s v="700"/>
    <m/>
    <n v="7280"/>
    <s v="7580"/>
    <s v="7580"/>
    <s v="1180"/>
    <m/>
    <m/>
    <m/>
    <m/>
    <m/>
    <n v="3000"/>
    <m/>
    <n v="0"/>
    <n v="0"/>
    <n v="0"/>
    <n v="0"/>
    <n v="400"/>
    <m/>
    <n v="0"/>
    <m/>
    <s v="3000"/>
    <n v="0"/>
    <s v="7580"/>
    <s v="170"/>
    <s v="3710"/>
    <s v="7110"/>
    <s v="3000"/>
    <s v="786"/>
    <s v="6794"/>
    <s v="89.63"/>
    <s v="3000"/>
    <m/>
    <m/>
    <m/>
    <m/>
    <s v="780"/>
    <s v="280"/>
    <s v=",王秀军"/>
    <m/>
    <m/>
    <m/>
    <m/>
    <n v="0"/>
    <m/>
    <m/>
    <m/>
    <m/>
    <m/>
    <s v="16"/>
    <m/>
    <s v="10"/>
    <m/>
    <n v="20210111017"/>
    <n v="75"/>
    <n v="50"/>
    <n v="3755"/>
    <n v="3880"/>
    <n v="300"/>
    <n v="4180"/>
    <n v="0"/>
    <x v="2"/>
    <s v="2021-02"/>
    <s v="2021-01"/>
    <x v="2"/>
    <n v="0"/>
    <n v="0"/>
  </r>
  <r>
    <s v="2021-01-11"/>
    <s v="V09"/>
    <s v="015"/>
    <s v="已离场"/>
    <x v="0"/>
    <s v="卡座"/>
    <m/>
    <s v="消费台"/>
    <s v="张滨"/>
    <s v="18385121318"/>
    <x v="33"/>
    <s v="会员中心总监"/>
    <x v="9"/>
    <s v="蒋盼盼"/>
    <s v="钻石卡"/>
    <m/>
    <m/>
    <s v=" 21:19"/>
    <s v=" 01:55"/>
    <s v="4小时35分"/>
    <s v="0"/>
    <m/>
    <m/>
    <m/>
    <s v="100"/>
    <n v="0"/>
    <n v="100"/>
    <n v="0"/>
    <m/>
    <m/>
    <m/>
    <s v="100"/>
    <m/>
    <n v="100"/>
    <s v="200"/>
    <s v="200"/>
    <s v="200"/>
    <m/>
    <m/>
    <m/>
    <m/>
    <m/>
    <n v="0"/>
    <m/>
    <n v="0"/>
    <n v="0"/>
    <n v="0"/>
    <n v="0"/>
    <n v="0"/>
    <m/>
    <n v="0"/>
    <m/>
    <m/>
    <n v="0"/>
    <s v="200"/>
    <m/>
    <s v="100"/>
    <s v="100"/>
    <m/>
    <s v="120"/>
    <s v="80"/>
    <s v="40"/>
    <m/>
    <m/>
    <m/>
    <m/>
    <m/>
    <m/>
    <m/>
    <m/>
    <m/>
    <m/>
    <m/>
    <m/>
    <n v="0"/>
    <m/>
    <m/>
    <m/>
    <m/>
    <m/>
    <s v="61"/>
    <m/>
    <s v="89"/>
    <m/>
    <n v="20210111015"/>
    <n v="0"/>
    <n v="0"/>
    <n v="100"/>
    <n v="100"/>
    <n v="100"/>
    <n v="200"/>
    <n v="0"/>
    <x v="2"/>
    <s v="2021-02"/>
    <s v="2021-01"/>
    <x v="9"/>
    <n v="0"/>
    <n v="0"/>
  </r>
  <r>
    <s v="2021-01-11"/>
    <s v="V10"/>
    <s v="004"/>
    <s v="已离场"/>
    <x v="0"/>
    <s v="卡座"/>
    <m/>
    <s v="消费台"/>
    <m/>
    <s v="18386549561"/>
    <x v="77"/>
    <s v="销售经理"/>
    <x v="10"/>
    <s v="二部陈远富"/>
    <m/>
    <m/>
    <m/>
    <s v=" 20:19"/>
    <s v=" 00:47"/>
    <s v="4小时28分"/>
    <s v="0"/>
    <m/>
    <s v="40"/>
    <m/>
    <s v="100"/>
    <n v="0"/>
    <n v="140"/>
    <n v="0"/>
    <s v="1784"/>
    <s v="20"/>
    <m/>
    <m/>
    <m/>
    <n v="1804"/>
    <s v="1944"/>
    <s v="1944"/>
    <s v="1056"/>
    <s v="888"/>
    <m/>
    <m/>
    <m/>
    <m/>
    <n v="0"/>
    <m/>
    <n v="0"/>
    <n v="0"/>
    <n v="0"/>
    <n v="0"/>
    <n v="0"/>
    <m/>
    <n v="0"/>
    <m/>
    <m/>
    <n v="0"/>
    <s v="1944"/>
    <m/>
    <s v="1804"/>
    <s v="1804"/>
    <m/>
    <s v="185"/>
    <s v="1759"/>
    <s v="90.48"/>
    <m/>
    <m/>
    <m/>
    <m/>
    <m/>
    <m/>
    <s v="75"/>
    <s v="王秀军"/>
    <m/>
    <m/>
    <m/>
    <m/>
    <n v="0"/>
    <m/>
    <m/>
    <m/>
    <m/>
    <m/>
    <m/>
    <m/>
    <m/>
    <m/>
    <n v="20210111004"/>
    <n v="0"/>
    <n v="0"/>
    <n v="1804"/>
    <n v="1804"/>
    <n v="140"/>
    <n v="1944"/>
    <n v="0"/>
    <x v="2"/>
    <s v="2021-02"/>
    <s v="2021-01"/>
    <x v="10"/>
    <n v="60000"/>
    <n v="250000"/>
  </r>
  <r>
    <s v="2021-01-11"/>
    <s v="V10"/>
    <s v="088"/>
    <s v="已离场"/>
    <x v="0"/>
    <s v="卡座"/>
    <m/>
    <s v="消费台"/>
    <m/>
    <s v="13368591658"/>
    <x v="96"/>
    <s v="资源部"/>
    <x v="8"/>
    <s v="龙线飞"/>
    <m/>
    <m/>
    <m/>
    <s v=" 00:55"/>
    <s v=" 01:54"/>
    <s v="0小时59分"/>
    <s v="0"/>
    <m/>
    <m/>
    <m/>
    <s v="100"/>
    <n v="0"/>
    <n v="100"/>
    <n v="0"/>
    <s v="498"/>
    <s v="20"/>
    <m/>
    <m/>
    <m/>
    <n v="518"/>
    <s v="618"/>
    <s v="618"/>
    <s v="618"/>
    <m/>
    <m/>
    <m/>
    <m/>
    <m/>
    <n v="0"/>
    <m/>
    <n v="0"/>
    <n v="0"/>
    <n v="0"/>
    <n v="0"/>
    <n v="0"/>
    <m/>
    <n v="0"/>
    <m/>
    <m/>
    <n v="0"/>
    <s v="618"/>
    <m/>
    <s v="518"/>
    <s v="518"/>
    <m/>
    <s v="116"/>
    <s v="502"/>
    <s v="81.23"/>
    <m/>
    <m/>
    <m/>
    <m/>
    <m/>
    <m/>
    <s v="128"/>
    <s v="杨雅琪"/>
    <m/>
    <m/>
    <m/>
    <m/>
    <n v="0"/>
    <m/>
    <m/>
    <m/>
    <m/>
    <m/>
    <m/>
    <m/>
    <m/>
    <m/>
    <n v="20210111088"/>
    <n v="0"/>
    <n v="0"/>
    <n v="518"/>
    <n v="518"/>
    <n v="100"/>
    <n v="618"/>
    <n v="0"/>
    <x v="2"/>
    <s v="2021-02"/>
    <s v="2021-01"/>
    <x v="8"/>
    <n v="50000"/>
    <n v="300000"/>
  </r>
  <r>
    <s v="2021-01-11"/>
    <s v="V11"/>
    <s v="061"/>
    <s v="已离场"/>
    <x v="0"/>
    <s v="卡座"/>
    <m/>
    <s v="宴请"/>
    <m/>
    <s v="19908583034"/>
    <x v="94"/>
    <s v="销售经理"/>
    <x v="25"/>
    <s v="独立1-陆林吕"/>
    <s v="宴请"/>
    <m/>
    <m/>
    <s v=" 23:03"/>
    <s v=" 01:54"/>
    <s v="2小时51分"/>
    <s v="0"/>
    <m/>
    <m/>
    <m/>
    <s v="100"/>
    <n v="0"/>
    <n v="100"/>
    <n v="0"/>
    <s v="588"/>
    <m/>
    <m/>
    <m/>
    <s v="388"/>
    <n v="976"/>
    <s v="1076"/>
    <s v="1076"/>
    <s v="688"/>
    <m/>
    <m/>
    <m/>
    <m/>
    <m/>
    <n v="0"/>
    <m/>
    <n v="0"/>
    <n v="0"/>
    <n v="388"/>
    <n v="0"/>
    <n v="0"/>
    <m/>
    <n v="0"/>
    <m/>
    <m/>
    <n v="0"/>
    <s v="1076"/>
    <m/>
    <s v="588"/>
    <s v="976"/>
    <m/>
    <s v="168"/>
    <s v="908"/>
    <s v="84.39"/>
    <m/>
    <m/>
    <m/>
    <m/>
    <m/>
    <m/>
    <s v="172"/>
    <s v="徐荣凯"/>
    <m/>
    <m/>
    <m/>
    <m/>
    <n v="0"/>
    <m/>
    <m/>
    <m/>
    <m/>
    <m/>
    <m/>
    <m/>
    <m/>
    <m/>
    <n v="20210111061"/>
    <n v="0"/>
    <n v="0"/>
    <n v="588"/>
    <n v="588"/>
    <n v="100"/>
    <n v="688"/>
    <n v="0"/>
    <x v="2"/>
    <s v="2021-02"/>
    <s v="2021-01"/>
    <x v="6"/>
    <n v="60000"/>
    <n v="300000"/>
  </r>
  <r>
    <s v="2021-01-11"/>
    <s v="V12"/>
    <s v="012"/>
    <s v="已离场"/>
    <x v="0"/>
    <s v="卡座"/>
    <m/>
    <s v="消费台"/>
    <s v="国际陈光微"/>
    <s v="17685221941"/>
    <x v="25"/>
    <s v="国际部"/>
    <x v="4"/>
    <s v="国际陈光微"/>
    <s v="生日"/>
    <m/>
    <m/>
    <s v=" 21:04"/>
    <s v=" 01:54"/>
    <s v="4小时50分"/>
    <s v="0"/>
    <m/>
    <m/>
    <m/>
    <s v="100"/>
    <n v="0"/>
    <n v="100"/>
    <n v="0"/>
    <m/>
    <s v="20"/>
    <s v="38"/>
    <m/>
    <m/>
    <n v="58"/>
    <s v="158"/>
    <s v="158"/>
    <s v="158"/>
    <m/>
    <m/>
    <m/>
    <m/>
    <m/>
    <n v="0"/>
    <m/>
    <n v="0"/>
    <n v="0"/>
    <n v="0"/>
    <n v="0"/>
    <n v="0"/>
    <m/>
    <n v="0"/>
    <m/>
    <m/>
    <n v="0"/>
    <s v="158"/>
    <m/>
    <s v="58"/>
    <s v="58"/>
    <m/>
    <s v="100"/>
    <s v="58"/>
    <s v="36.71"/>
    <m/>
    <m/>
    <m/>
    <m/>
    <m/>
    <m/>
    <m/>
    <m/>
    <m/>
    <m/>
    <m/>
    <m/>
    <n v="0"/>
    <m/>
    <m/>
    <m/>
    <m/>
    <m/>
    <m/>
    <m/>
    <s v="24"/>
    <m/>
    <n v="20210111012"/>
    <n v="0"/>
    <n v="0"/>
    <n v="58"/>
    <n v="58"/>
    <n v="100"/>
    <n v="158"/>
    <n v="0"/>
    <x v="2"/>
    <s v="2021-02"/>
    <s v="2021-01"/>
    <x v="4"/>
    <n v="40000"/>
    <n v="160000"/>
  </r>
  <r>
    <s v="2021-01-11"/>
    <s v="V13"/>
    <s v="002"/>
    <s v="已离场"/>
    <x v="0"/>
    <s v="卡座"/>
    <m/>
    <s v="宴请"/>
    <m/>
    <s v="18768656066"/>
    <x v="66"/>
    <s v="销售副总"/>
    <x v="22"/>
    <s v="徐荣凯"/>
    <s v="宴请"/>
    <m/>
    <m/>
    <s v=" 20:04"/>
    <s v=" 01:54"/>
    <s v="5小时50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38"/>
    <s v="370"/>
    <s v="72.83"/>
    <m/>
    <m/>
    <m/>
    <m/>
    <m/>
    <m/>
    <s v="314"/>
    <s v="徐荣凯"/>
    <m/>
    <m/>
    <m/>
    <m/>
    <n v="0"/>
    <m/>
    <m/>
    <m/>
    <m/>
    <m/>
    <s v="16"/>
    <m/>
    <s v="20"/>
    <m/>
    <n v="20210111002"/>
    <n v="0"/>
    <n v="0"/>
    <n v="20"/>
    <n v="20"/>
    <n v="100"/>
    <n v="120"/>
    <n v="0"/>
    <x v="2"/>
    <s v="2021-02"/>
    <s v="2021-01"/>
    <x v="6"/>
    <n v="60000"/>
    <n v="300000"/>
  </r>
  <r>
    <s v="2021-01-11"/>
    <s v="V15"/>
    <s v="033"/>
    <s v="已离场"/>
    <x v="0"/>
    <s v="卡座"/>
    <s v="V16(联)"/>
    <s v="消费台"/>
    <s v="袁营希"/>
    <s v="13017042111"/>
    <x v="37"/>
    <s v="销售经理"/>
    <x v="14"/>
    <s v="七部邓懿娜"/>
    <m/>
    <m/>
    <m/>
    <s v=" 21:43"/>
    <s v=" 01:54"/>
    <s v="4小时10分"/>
    <s v="0"/>
    <m/>
    <m/>
    <m/>
    <s v="200"/>
    <n v="880"/>
    <n v="1080"/>
    <n v="0"/>
    <s v="1300"/>
    <s v="20"/>
    <m/>
    <s v="300"/>
    <m/>
    <n v="1620"/>
    <s v="2700"/>
    <s v="2700"/>
    <s v="20"/>
    <s v="400"/>
    <m/>
    <m/>
    <m/>
    <s v="880"/>
    <n v="0"/>
    <m/>
    <n v="0"/>
    <n v="0"/>
    <n v="0"/>
    <n v="0"/>
    <n v="200"/>
    <m/>
    <n v="0"/>
    <m/>
    <s v="1200"/>
    <n v="0"/>
    <s v="2700"/>
    <m/>
    <s v="1420"/>
    <s v="1620"/>
    <s v="1200"/>
    <s v="298"/>
    <s v="2402"/>
    <s v="88.96"/>
    <m/>
    <m/>
    <m/>
    <s v="1200"/>
    <m/>
    <s v="1999"/>
    <m/>
    <m/>
    <m/>
    <m/>
    <m/>
    <m/>
    <n v="0"/>
    <m/>
    <m/>
    <m/>
    <m/>
    <m/>
    <s v="27"/>
    <m/>
    <s v="2"/>
    <m/>
    <n v="20210111033"/>
    <n v="25"/>
    <n v="0"/>
    <n v="1395"/>
    <n v="1420"/>
    <n v="200"/>
    <n v="1620"/>
    <n v="0"/>
    <x v="2"/>
    <s v="2021-02"/>
    <s v="2021-01"/>
    <x v="14"/>
    <n v="60000"/>
    <n v="300000"/>
  </r>
  <r>
    <s v="2021-01-11"/>
    <s v="V17"/>
    <s v="091"/>
    <s v="已离场"/>
    <x v="0"/>
    <s v="卡座"/>
    <m/>
    <s v="宴请+消费"/>
    <m/>
    <s v="17737715961"/>
    <x v="55"/>
    <s v="销售经理"/>
    <x v="7"/>
    <s v="九部阮清勇"/>
    <s v="宴请+消费"/>
    <m/>
    <m/>
    <s v=" 01:14"/>
    <s v=" 01:53"/>
    <s v="0小时39分"/>
    <s v="0"/>
    <m/>
    <m/>
    <m/>
    <s v="50"/>
    <n v="0"/>
    <n v="50"/>
    <n v="0"/>
    <s v="298"/>
    <m/>
    <m/>
    <m/>
    <s v="388"/>
    <n v="686"/>
    <s v="736"/>
    <s v="736"/>
    <s v="348"/>
    <m/>
    <m/>
    <m/>
    <m/>
    <m/>
    <n v="0"/>
    <m/>
    <n v="0"/>
    <n v="0"/>
    <n v="388"/>
    <n v="0"/>
    <n v="0"/>
    <m/>
    <n v="0"/>
    <m/>
    <m/>
    <n v="0"/>
    <s v="736"/>
    <m/>
    <s v="298"/>
    <s v="686"/>
    <m/>
    <s v="95"/>
    <s v="641"/>
    <s v="87.09"/>
    <m/>
    <m/>
    <m/>
    <m/>
    <m/>
    <m/>
    <m/>
    <m/>
    <m/>
    <m/>
    <m/>
    <m/>
    <n v="0"/>
    <m/>
    <m/>
    <m/>
    <m/>
    <m/>
    <m/>
    <m/>
    <m/>
    <m/>
    <n v="20210111091"/>
    <n v="0"/>
    <n v="0"/>
    <n v="298"/>
    <n v="298"/>
    <n v="50"/>
    <n v="348"/>
    <n v="0"/>
    <x v="2"/>
    <s v="2021-02"/>
    <s v="2021-01"/>
    <x v="7"/>
    <n v="50000"/>
    <n v="200000"/>
  </r>
  <r>
    <s v="2021-01-11"/>
    <s v="V17"/>
    <s v="014"/>
    <s v="已离场"/>
    <x v="0"/>
    <s v="卡座"/>
    <m/>
    <s v="消费台"/>
    <s v="韩"/>
    <s v="13385165605"/>
    <x v="127"/>
    <s v="销售经理"/>
    <x v="25"/>
    <s v="独立1-白文贵"/>
    <m/>
    <m/>
    <m/>
    <s v=" 21:09"/>
    <s v=" 00:33"/>
    <s v="3小时24分"/>
    <s v="0"/>
    <m/>
    <m/>
    <m/>
    <s v="100"/>
    <n v="0"/>
    <n v="100"/>
    <n v="0"/>
    <s v="1300"/>
    <m/>
    <m/>
    <s v="200"/>
    <m/>
    <n v="1500"/>
    <s v="1600"/>
    <s v="1600"/>
    <s v="200"/>
    <m/>
    <m/>
    <m/>
    <m/>
    <m/>
    <n v="0"/>
    <m/>
    <n v="0"/>
    <n v="0"/>
    <n v="0"/>
    <n v="0"/>
    <n v="200"/>
    <m/>
    <n v="0"/>
    <m/>
    <s v="1200"/>
    <n v="0"/>
    <s v="1600"/>
    <m/>
    <s v="1300"/>
    <s v="1500"/>
    <s v="1200"/>
    <s v="180"/>
    <s v="1420"/>
    <s v="88.75"/>
    <s v="1200"/>
    <m/>
    <m/>
    <m/>
    <m/>
    <s v="1999"/>
    <m/>
    <m/>
    <m/>
    <m/>
    <m/>
    <m/>
    <n v="0"/>
    <m/>
    <m/>
    <m/>
    <m/>
    <m/>
    <s v="22"/>
    <m/>
    <s v="13"/>
    <m/>
    <n v="20210111014"/>
    <n v="0"/>
    <n v="0"/>
    <n v="1300"/>
    <n v="1300"/>
    <n v="100"/>
    <n v="1400"/>
    <n v="0"/>
    <x v="2"/>
    <s v="2021-02"/>
    <s v="2021-01"/>
    <x v="6"/>
    <n v="60000"/>
    <n v="300000"/>
  </r>
  <r>
    <s v="2021-01-11"/>
    <s v="V18"/>
    <s v="069"/>
    <s v="已离场"/>
    <x v="0"/>
    <s v="卡座"/>
    <m/>
    <s v="消费台"/>
    <s v="曹洪"/>
    <s v="17678989808"/>
    <x v="131"/>
    <s v="销售经理"/>
    <x v="10"/>
    <s v="二部张平贵"/>
    <m/>
    <m/>
    <m/>
    <s v=" 23:33"/>
    <s v=" 01:36"/>
    <s v="2小时3分"/>
    <s v="0"/>
    <m/>
    <m/>
    <s v="200"/>
    <s v="100"/>
    <n v="0"/>
    <n v="300"/>
    <n v="0"/>
    <s v="1200"/>
    <m/>
    <m/>
    <m/>
    <m/>
    <n v="1200"/>
    <s v="1500"/>
    <s v="1500"/>
    <s v="200"/>
    <m/>
    <m/>
    <s v="100"/>
    <m/>
    <m/>
    <n v="0"/>
    <m/>
    <n v="0"/>
    <n v="0"/>
    <n v="0"/>
    <n v="0"/>
    <n v="0"/>
    <m/>
    <n v="0"/>
    <m/>
    <s v="1200"/>
    <n v="0"/>
    <s v="1500"/>
    <m/>
    <s v="1200"/>
    <s v="1200"/>
    <s v="1200"/>
    <s v="226"/>
    <s v="1274"/>
    <s v="84.93"/>
    <m/>
    <s v="1200"/>
    <m/>
    <m/>
    <m/>
    <s v="1999"/>
    <m/>
    <m/>
    <m/>
    <m/>
    <m/>
    <m/>
    <n v="0"/>
    <m/>
    <m/>
    <m/>
    <m/>
    <m/>
    <m/>
    <m/>
    <s v="9"/>
    <m/>
    <n v="20210111069"/>
    <n v="0"/>
    <n v="0"/>
    <n v="1200"/>
    <n v="1200"/>
    <n v="300"/>
    <n v="1500"/>
    <n v="0"/>
    <x v="2"/>
    <s v="2021-02"/>
    <s v="2021-01"/>
    <x v="10"/>
    <n v="60000"/>
    <n v="250000"/>
  </r>
  <r>
    <s v="2021-01-11"/>
    <s v="V19"/>
    <s v="077"/>
    <s v="已离场"/>
    <x v="0"/>
    <s v="卡座"/>
    <m/>
    <s v="消费台"/>
    <s v="雷松"/>
    <s v="15121777403"/>
    <x v="9"/>
    <s v="销售经理"/>
    <x v="7"/>
    <s v="九部王成林"/>
    <m/>
    <m/>
    <m/>
    <s v=" 00:06"/>
    <s v=" 02:14"/>
    <s v="2小时7分"/>
    <s v="0"/>
    <m/>
    <m/>
    <m/>
    <s v="100"/>
    <n v="0"/>
    <n v="100"/>
    <n v="0"/>
    <s v="1200"/>
    <m/>
    <m/>
    <m/>
    <m/>
    <n v="1200"/>
    <s v="1300"/>
    <s v="1300"/>
    <m/>
    <m/>
    <m/>
    <s v="100"/>
    <m/>
    <m/>
    <n v="0"/>
    <m/>
    <n v="0"/>
    <n v="0"/>
    <n v="0"/>
    <n v="0"/>
    <n v="0"/>
    <m/>
    <n v="0"/>
    <m/>
    <s v="1200"/>
    <n v="0"/>
    <s v="1300"/>
    <m/>
    <s v="1200"/>
    <s v="1200"/>
    <s v="1200"/>
    <s v="226"/>
    <s v="1074"/>
    <s v="82.62"/>
    <m/>
    <s v="1200"/>
    <m/>
    <m/>
    <m/>
    <s v="1999"/>
    <m/>
    <m/>
    <m/>
    <m/>
    <m/>
    <m/>
    <n v="0"/>
    <m/>
    <m/>
    <m/>
    <m/>
    <m/>
    <m/>
    <m/>
    <m/>
    <m/>
    <n v="20210111077"/>
    <n v="0"/>
    <n v="0"/>
    <n v="1200"/>
    <n v="1200"/>
    <n v="100"/>
    <n v="1300"/>
    <n v="0"/>
    <x v="2"/>
    <s v="2021-02"/>
    <s v="2021-01"/>
    <x v="7"/>
    <n v="50000"/>
    <n v="200000"/>
  </r>
  <r>
    <s v="2021-01-11"/>
    <s v="V20"/>
    <s v="039"/>
    <s v="已离场"/>
    <x v="0"/>
    <s v="卡座"/>
    <s v="V21(联)"/>
    <s v="消费台"/>
    <s v="王天豪"/>
    <s v="17588584321"/>
    <x v="81"/>
    <s v="销售副总"/>
    <x v="2"/>
    <s v="六部许鹏"/>
    <m/>
    <m/>
    <m/>
    <s v=" 21:56"/>
    <s v=" 01:51"/>
    <s v="3小时54分"/>
    <s v="0"/>
    <m/>
    <m/>
    <s v="300"/>
    <s v="300"/>
    <n v="0"/>
    <n v="600"/>
    <n v="0"/>
    <s v="7520"/>
    <s v="40"/>
    <m/>
    <s v="1600"/>
    <m/>
    <n v="9160"/>
    <s v="9760"/>
    <s v="9760"/>
    <s v="340"/>
    <s v="1300"/>
    <m/>
    <s v="200"/>
    <m/>
    <m/>
    <n v="0"/>
    <m/>
    <n v="0"/>
    <n v="0"/>
    <n v="0"/>
    <n v="0"/>
    <n v="600"/>
    <m/>
    <n v="2320"/>
    <m/>
    <s v="5000"/>
    <n v="0"/>
    <s v="9760"/>
    <s v="200"/>
    <s v="6040"/>
    <s v="8960"/>
    <s v="5000"/>
    <s v="852"/>
    <s v="8908"/>
    <s v="91.27"/>
    <s v="5000"/>
    <m/>
    <m/>
    <m/>
    <m/>
    <s v="3880"/>
    <m/>
    <m/>
    <m/>
    <m/>
    <m/>
    <m/>
    <n v="0"/>
    <m/>
    <m/>
    <m/>
    <m/>
    <m/>
    <s v="19"/>
    <m/>
    <s v="26"/>
    <m/>
    <n v="20210111039"/>
    <n v="250"/>
    <n v="200"/>
    <n v="5790"/>
    <n v="6240"/>
    <n v="600"/>
    <n v="6840"/>
    <n v="0"/>
    <x v="2"/>
    <s v="2021-02"/>
    <s v="2021-01"/>
    <x v="2"/>
    <n v="0"/>
    <n v="0"/>
  </r>
  <r>
    <s v="2021-01-11"/>
    <s v="V25"/>
    <s v="066"/>
    <s v="已离场"/>
    <x v="0"/>
    <s v="卡座"/>
    <s v="V23(联)"/>
    <s v="消费台"/>
    <s v="娜娜"/>
    <s v="13912630414"/>
    <x v="95"/>
    <s v="销售副总"/>
    <x v="14"/>
    <s v="七部李忠语"/>
    <m/>
    <m/>
    <m/>
    <s v=" 23:19"/>
    <s v=" 01:59"/>
    <s v="2小时40分"/>
    <s v="0"/>
    <m/>
    <m/>
    <s v="200"/>
    <s v="300"/>
    <n v="0"/>
    <n v="500"/>
    <n v="0"/>
    <s v="500"/>
    <s v="40"/>
    <m/>
    <s v="400"/>
    <m/>
    <n v="940"/>
    <s v="1440"/>
    <s v="1440"/>
    <s v="940"/>
    <s v="500"/>
    <m/>
    <m/>
    <m/>
    <m/>
    <n v="0"/>
    <m/>
    <n v="0"/>
    <n v="0"/>
    <n v="0"/>
    <n v="0"/>
    <n v="0"/>
    <m/>
    <n v="0"/>
    <m/>
    <m/>
    <n v="0"/>
    <s v="1440"/>
    <m/>
    <s v="940"/>
    <s v="940"/>
    <m/>
    <s v="388"/>
    <s v="1052"/>
    <s v="73.06"/>
    <m/>
    <m/>
    <m/>
    <m/>
    <m/>
    <m/>
    <s v="280"/>
    <s v="王秀军,"/>
    <m/>
    <m/>
    <m/>
    <m/>
    <n v="0"/>
    <m/>
    <m/>
    <m/>
    <m/>
    <m/>
    <m/>
    <m/>
    <m/>
    <m/>
    <n v="20210111066"/>
    <n v="100"/>
    <n v="0"/>
    <n v="840"/>
    <n v="940"/>
    <n v="500"/>
    <n v="1440"/>
    <n v="0"/>
    <x v="2"/>
    <s v="2021-02"/>
    <s v="2021-01"/>
    <x v="14"/>
    <n v="60000"/>
    <n v="300000"/>
  </r>
  <r>
    <s v="2021-01-11"/>
    <s v="V25"/>
    <s v="031"/>
    <s v="已离场"/>
    <x v="0"/>
    <s v="卡座"/>
    <m/>
    <s v="围台"/>
    <m/>
    <m/>
    <x v="16"/>
    <m/>
    <x v="12"/>
    <m/>
    <s v="围台"/>
    <m/>
    <m/>
    <s v=" 21:41"/>
    <s v=" 02:06"/>
    <s v="4小时25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s v="60"/>
    <m/>
    <n v="20210111031"/>
    <n v="0"/>
    <n v="0"/>
    <n v="0"/>
    <n v="0"/>
    <n v="0"/>
    <n v="0"/>
    <n v="0"/>
    <x v="2"/>
    <s v="2021-02"/>
    <s v="2021-01"/>
    <x v="12"/>
    <n v="0"/>
    <n v="0"/>
  </r>
  <r>
    <s v="2021-01-11"/>
    <s v="外卖台"/>
    <s v="001"/>
    <s v="已离场"/>
    <x v="4"/>
    <s v="其他"/>
    <m/>
    <s v="消费台"/>
    <m/>
    <m/>
    <x v="16"/>
    <m/>
    <x v="12"/>
    <m/>
    <m/>
    <m/>
    <m/>
    <s v=" 14:06"/>
    <s v=" 02:25"/>
    <s v="12小时18分"/>
    <s v="0"/>
    <s v="3564"/>
    <s v="40"/>
    <m/>
    <m/>
    <n v="0"/>
    <n v="3604"/>
    <n v="0"/>
    <s v="26280"/>
    <m/>
    <s v="2324"/>
    <s v="1800"/>
    <m/>
    <n v="30404"/>
    <s v="34008"/>
    <s v="34008"/>
    <s v="946"/>
    <s v="1100"/>
    <m/>
    <s v="20"/>
    <m/>
    <m/>
    <n v="0"/>
    <m/>
    <n v="0"/>
    <n v="31942"/>
    <n v="0"/>
    <n v="0"/>
    <n v="0"/>
    <m/>
    <n v="0"/>
    <m/>
    <m/>
    <n v="0"/>
    <s v="34008"/>
    <m/>
    <m/>
    <s v="30344"/>
    <m/>
    <s v="4069"/>
    <s v="29939"/>
    <s v="88.04"/>
    <m/>
    <m/>
    <m/>
    <m/>
    <m/>
    <m/>
    <m/>
    <m/>
    <m/>
    <m/>
    <m/>
    <m/>
    <n v="0"/>
    <m/>
    <m/>
    <m/>
    <m/>
    <m/>
    <s v="63"/>
    <m/>
    <s v="4"/>
    <m/>
    <n v="20210111001"/>
    <n v="0"/>
    <n v="0"/>
    <n v="-1538"/>
    <n v="-1538"/>
    <n v="3604"/>
    <n v="2066"/>
    <n v="0"/>
    <x v="2"/>
    <s v="2021-02"/>
    <s v="2021-01"/>
    <x v="12"/>
    <n v="0"/>
    <n v="0"/>
  </r>
  <r>
    <s v="2021-01-11"/>
    <s v="空降房1"/>
    <s v="081"/>
    <s v="已离场"/>
    <x v="5"/>
    <s v="空降"/>
    <m/>
    <s v="消费台"/>
    <m/>
    <m/>
    <x v="125"/>
    <s v="资源副总"/>
    <x v="23"/>
    <s v="杨雅琪"/>
    <m/>
    <m/>
    <m/>
    <s v=" 00:11"/>
    <s v=" 01:52"/>
    <s v="1小时40分"/>
    <s v="0"/>
    <m/>
    <m/>
    <m/>
    <m/>
    <n v="0"/>
    <n v="0"/>
    <n v="1614"/>
    <m/>
    <m/>
    <m/>
    <m/>
    <m/>
    <n v="1614"/>
    <s v="1614"/>
    <s v="1614"/>
    <s v="1314"/>
    <m/>
    <m/>
    <s v="300"/>
    <m/>
    <m/>
    <n v="0"/>
    <m/>
    <n v="0"/>
    <n v="0"/>
    <n v="0"/>
    <n v="0"/>
    <n v="0"/>
    <m/>
    <n v="0"/>
    <m/>
    <m/>
    <n v="0"/>
    <s v="1614"/>
    <m/>
    <s v="1614"/>
    <s v="1614"/>
    <m/>
    <m/>
    <s v="1614"/>
    <m/>
    <m/>
    <m/>
    <m/>
    <m/>
    <m/>
    <m/>
    <m/>
    <m/>
    <m/>
    <m/>
    <m/>
    <m/>
    <n v="0"/>
    <m/>
    <m/>
    <m/>
    <m/>
    <m/>
    <m/>
    <m/>
    <m/>
    <m/>
    <n v="20210111081"/>
    <n v="0"/>
    <n v="0"/>
    <n v="0"/>
    <n v="0"/>
    <n v="1614"/>
    <n v="1614"/>
    <n v="0"/>
    <x v="2"/>
    <s v="2021-02"/>
    <s v="2021-01"/>
    <x v="8"/>
    <n v="50000"/>
    <n v="300000"/>
  </r>
  <r>
    <s v="2021-01-12"/>
    <s v="666"/>
    <s v="082"/>
    <s v="已离场"/>
    <x v="0"/>
    <s v="卡座"/>
    <m/>
    <s v="消费台"/>
    <m/>
    <s v="17718083803"/>
    <x v="0"/>
    <s v="自来客"/>
    <x v="0"/>
    <s v="自来客"/>
    <s v="聂荣"/>
    <m/>
    <m/>
    <s v=" 23:02"/>
    <s v=" 01:09"/>
    <s v="2小时7分"/>
    <s v="0"/>
    <m/>
    <m/>
    <m/>
    <s v="100"/>
    <n v="0"/>
    <n v="100"/>
    <n v="0"/>
    <s v="280"/>
    <m/>
    <s v="88"/>
    <m/>
    <m/>
    <n v="368"/>
    <s v="468"/>
    <s v="468"/>
    <m/>
    <s v="468"/>
    <m/>
    <m/>
    <m/>
    <m/>
    <n v="0"/>
    <m/>
    <n v="0"/>
    <n v="0"/>
    <n v="0"/>
    <n v="0"/>
    <n v="0"/>
    <m/>
    <n v="0"/>
    <m/>
    <m/>
    <n v="0"/>
    <s v="468"/>
    <m/>
    <s v="368"/>
    <s v="368"/>
    <m/>
    <s v="128"/>
    <s v="340"/>
    <s v="72.65"/>
    <m/>
    <m/>
    <m/>
    <m/>
    <m/>
    <m/>
    <m/>
    <m/>
    <m/>
    <m/>
    <m/>
    <m/>
    <n v="0"/>
    <m/>
    <m/>
    <m/>
    <m/>
    <m/>
    <m/>
    <m/>
    <m/>
    <m/>
    <n v="20210112082"/>
    <n v="0"/>
    <n v="0"/>
    <n v="368"/>
    <n v="368"/>
    <n v="100"/>
    <n v="468"/>
    <n v="0"/>
    <x v="2"/>
    <s v="2021-02"/>
    <s v="2021-01"/>
    <x v="0"/>
    <n v="0"/>
    <n v="0"/>
  </r>
  <r>
    <s v="2021-01-12"/>
    <s v="888"/>
    <s v="084"/>
    <s v="已离场"/>
    <x v="0"/>
    <s v="卡座"/>
    <m/>
    <s v="消费台"/>
    <s v="王洪伟"/>
    <s v="17586425222"/>
    <x v="69"/>
    <s v="销售副总"/>
    <x v="3"/>
    <s v="八部王涛"/>
    <m/>
    <s v="彭健"/>
    <m/>
    <s v=" 23:14"/>
    <s v=" 01:38"/>
    <s v="2小时24分"/>
    <s v="0"/>
    <m/>
    <m/>
    <m/>
    <s v="100"/>
    <n v="0"/>
    <n v="100"/>
    <n v="0"/>
    <s v="3880"/>
    <m/>
    <m/>
    <m/>
    <m/>
    <n v="3880"/>
    <s v="3980"/>
    <s v="3980"/>
    <s v="2300"/>
    <m/>
    <m/>
    <m/>
    <m/>
    <m/>
    <n v="0"/>
    <m/>
    <n v="0"/>
    <n v="0"/>
    <n v="0"/>
    <n v="0"/>
    <n v="880"/>
    <m/>
    <n v="0"/>
    <s v="800"/>
    <m/>
    <n v="0"/>
    <s v="3980"/>
    <s v="100"/>
    <s v="2950"/>
    <s v="3780"/>
    <m/>
    <s v="371"/>
    <s v="3609"/>
    <s v="90.68"/>
    <m/>
    <m/>
    <m/>
    <m/>
    <m/>
    <m/>
    <s v="280"/>
    <s v="王秀军"/>
    <m/>
    <m/>
    <m/>
    <m/>
    <n v="0"/>
    <m/>
    <m/>
    <m/>
    <m/>
    <m/>
    <m/>
    <m/>
    <m/>
    <m/>
    <n v="20210112084"/>
    <n v="0"/>
    <n v="30"/>
    <n v="2970"/>
    <n v="3000"/>
    <n v="100"/>
    <n v="3100"/>
    <n v="0"/>
    <x v="2"/>
    <s v="2021-02"/>
    <s v="2021-01"/>
    <x v="3"/>
    <n v="50000"/>
    <n v="210000"/>
  </r>
  <r>
    <s v="2021-01-12"/>
    <s v="K01"/>
    <s v="076"/>
    <s v="已离场"/>
    <x v="1"/>
    <s v="卡座"/>
    <m/>
    <s v="宴请+消费"/>
    <m/>
    <s v="15585807788"/>
    <x v="96"/>
    <s v="资源部"/>
    <x v="8"/>
    <s v="龙线飞"/>
    <s v="宴请+消费"/>
    <m/>
    <m/>
    <s v=" 22:39"/>
    <s v=" 00:35"/>
    <s v="1小时56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31"/>
    <s v="357"/>
    <s v="73.16"/>
    <m/>
    <m/>
    <m/>
    <m/>
    <m/>
    <m/>
    <m/>
    <m/>
    <m/>
    <m/>
    <m/>
    <m/>
    <n v="0"/>
    <m/>
    <m/>
    <m/>
    <m/>
    <m/>
    <m/>
    <m/>
    <m/>
    <m/>
    <n v="20210112076"/>
    <n v="0"/>
    <n v="0"/>
    <n v="0"/>
    <n v="0"/>
    <n v="100"/>
    <n v="100"/>
    <n v="0"/>
    <x v="2"/>
    <s v="2021-02"/>
    <s v="2021-01"/>
    <x v="8"/>
    <n v="50000"/>
    <n v="300000"/>
  </r>
  <r>
    <s v="2021-01-12"/>
    <s v="K02"/>
    <s v="069"/>
    <s v="已离场"/>
    <x v="1"/>
    <s v="卡座"/>
    <m/>
    <s v="宴请+消费"/>
    <m/>
    <s v="17684218687"/>
    <x v="48"/>
    <s v="销售经理"/>
    <x v="11"/>
    <s v="五部王红军"/>
    <s v="宴请+消费"/>
    <m/>
    <m/>
    <s v=" 22:24"/>
    <s v=" 01:55"/>
    <s v="3小时30分"/>
    <s v="0"/>
    <m/>
    <m/>
    <m/>
    <s v="100"/>
    <n v="0"/>
    <n v="100"/>
    <n v="0"/>
    <s v="448"/>
    <m/>
    <m/>
    <m/>
    <s v="388"/>
    <n v="836"/>
    <s v="936"/>
    <s v="936"/>
    <s v="50"/>
    <s v="498"/>
    <m/>
    <m/>
    <m/>
    <m/>
    <n v="0"/>
    <m/>
    <n v="0"/>
    <n v="0"/>
    <n v="388"/>
    <n v="0"/>
    <n v="0"/>
    <m/>
    <n v="0"/>
    <m/>
    <m/>
    <n v="0"/>
    <s v="936"/>
    <m/>
    <s v="448"/>
    <s v="836"/>
    <m/>
    <s v="168"/>
    <s v="768"/>
    <s v="82.05"/>
    <m/>
    <m/>
    <m/>
    <m/>
    <m/>
    <m/>
    <m/>
    <m/>
    <m/>
    <m/>
    <m/>
    <m/>
    <n v="0"/>
    <m/>
    <m/>
    <m/>
    <m/>
    <m/>
    <m/>
    <m/>
    <m/>
    <m/>
    <n v="20210112069"/>
    <n v="0"/>
    <n v="0"/>
    <n v="448"/>
    <n v="448"/>
    <n v="100"/>
    <n v="548"/>
    <n v="0"/>
    <x v="2"/>
    <s v="2021-02"/>
    <s v="2021-01"/>
    <x v="11"/>
    <n v="0"/>
    <n v="200000"/>
  </r>
  <r>
    <s v="2021-01-12"/>
    <s v="K03"/>
    <s v="104"/>
    <s v="已离场"/>
    <x v="1"/>
    <s v="卡座"/>
    <m/>
    <s v="宴请"/>
    <m/>
    <s v="18985948708"/>
    <x v="10"/>
    <s v="资源部"/>
    <x v="8"/>
    <s v="夏庭云"/>
    <s v="宴请"/>
    <m/>
    <m/>
    <s v=" 01:20"/>
    <s v=" 01:55"/>
    <s v="0小时34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08"/>
    <s v="400"/>
    <s v="78.74"/>
    <m/>
    <m/>
    <m/>
    <m/>
    <m/>
    <m/>
    <m/>
    <m/>
    <m/>
    <m/>
    <m/>
    <m/>
    <n v="0"/>
    <m/>
    <m/>
    <m/>
    <m/>
    <m/>
    <m/>
    <m/>
    <m/>
    <m/>
    <n v="20210112104"/>
    <n v="0"/>
    <n v="0"/>
    <n v="20"/>
    <n v="20"/>
    <n v="100"/>
    <n v="120"/>
    <n v="0"/>
    <x v="2"/>
    <s v="2021-02"/>
    <s v="2021-01"/>
    <x v="8"/>
    <n v="50000"/>
    <n v="300000"/>
  </r>
  <r>
    <s v="2021-01-12"/>
    <s v="K03"/>
    <s v="085"/>
    <s v="已离场"/>
    <x v="1"/>
    <s v="卡座"/>
    <m/>
    <s v="宴请+消费"/>
    <m/>
    <s v="15085188875"/>
    <x v="135"/>
    <s v="销售经理"/>
    <x v="6"/>
    <s v="独立松龙"/>
    <s v="宴请+消费"/>
    <m/>
    <m/>
    <s v=" 23:17"/>
    <s v=" 00:44"/>
    <s v="1小时27分"/>
    <s v="0"/>
    <m/>
    <m/>
    <m/>
    <s v="100"/>
    <n v="0"/>
    <n v="100"/>
    <n v="0"/>
    <s v="198"/>
    <m/>
    <m/>
    <m/>
    <s v="388"/>
    <n v="586"/>
    <s v="686"/>
    <s v="686"/>
    <s v="298"/>
    <m/>
    <m/>
    <m/>
    <m/>
    <m/>
    <n v="0"/>
    <m/>
    <n v="0"/>
    <n v="0"/>
    <n v="388"/>
    <n v="0"/>
    <n v="0"/>
    <m/>
    <n v="0"/>
    <m/>
    <m/>
    <n v="0"/>
    <s v="686"/>
    <m/>
    <s v="198"/>
    <s v="586"/>
    <m/>
    <s v="116"/>
    <s v="570"/>
    <s v="83.09"/>
    <m/>
    <m/>
    <m/>
    <m/>
    <m/>
    <m/>
    <m/>
    <m/>
    <m/>
    <m/>
    <m/>
    <m/>
    <n v="0"/>
    <m/>
    <m/>
    <m/>
    <m/>
    <m/>
    <m/>
    <m/>
    <m/>
    <m/>
    <n v="20210112085"/>
    <n v="0"/>
    <n v="0"/>
    <n v="198"/>
    <n v="198"/>
    <n v="100"/>
    <n v="298"/>
    <n v="0"/>
    <x v="2"/>
    <s v="2021-02"/>
    <s v="2021-01"/>
    <x v="6"/>
    <n v="60000"/>
    <n v="300000"/>
  </r>
  <r>
    <s v="2021-01-12"/>
    <s v="K03"/>
    <s v="043"/>
    <s v="已离场"/>
    <x v="1"/>
    <s v="卡座"/>
    <m/>
    <s v="宴请"/>
    <m/>
    <s v="18885810906"/>
    <x v="66"/>
    <s v="销售副总"/>
    <x v="22"/>
    <s v="徐荣凯"/>
    <s v="宴请"/>
    <m/>
    <m/>
    <s v=" 21:52"/>
    <s v=" 23:16"/>
    <s v="1小时24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39"/>
    <s v="349"/>
    <s v="71.52"/>
    <m/>
    <m/>
    <m/>
    <m/>
    <m/>
    <m/>
    <s v="502"/>
    <s v="徐荣凯,王秀军"/>
    <m/>
    <m/>
    <m/>
    <m/>
    <n v="0"/>
    <m/>
    <m/>
    <m/>
    <m/>
    <m/>
    <m/>
    <m/>
    <m/>
    <m/>
    <n v="20210112043"/>
    <n v="0"/>
    <n v="0"/>
    <n v="0"/>
    <n v="0"/>
    <n v="100"/>
    <n v="100"/>
    <n v="0"/>
    <x v="2"/>
    <s v="2021-02"/>
    <s v="2021-01"/>
    <x v="6"/>
    <n v="60000"/>
    <n v="300000"/>
  </r>
  <r>
    <s v="2021-01-12"/>
    <s v="K05"/>
    <s v="051"/>
    <s v="已离场"/>
    <x v="1"/>
    <s v="卡座"/>
    <m/>
    <s v="宴请+消费"/>
    <s v="运营-李晨江"/>
    <s v="17352786927"/>
    <x v="136"/>
    <s v="服务员"/>
    <x v="5"/>
    <s v="运营郝勇付"/>
    <s v="宴请+消费"/>
    <m/>
    <m/>
    <s v=" 22:10"/>
    <s v=" 00:57"/>
    <s v="2小时47分"/>
    <s v="0"/>
    <m/>
    <m/>
    <m/>
    <s v="100"/>
    <n v="0"/>
    <n v="100"/>
    <n v="0"/>
    <s v="398"/>
    <s v="20"/>
    <m/>
    <m/>
    <s v="388"/>
    <n v="806"/>
    <s v="906"/>
    <s v="906"/>
    <m/>
    <s v="518"/>
    <m/>
    <m/>
    <m/>
    <m/>
    <n v="0"/>
    <m/>
    <n v="0"/>
    <n v="0"/>
    <n v="388"/>
    <n v="0"/>
    <n v="0"/>
    <m/>
    <n v="0"/>
    <m/>
    <m/>
    <n v="0"/>
    <s v="906"/>
    <m/>
    <s v="418"/>
    <s v="806"/>
    <m/>
    <s v="187"/>
    <s v="719"/>
    <s v="79.36"/>
    <m/>
    <m/>
    <m/>
    <m/>
    <m/>
    <m/>
    <s v="300"/>
    <s v="王秀军"/>
    <m/>
    <m/>
    <m/>
    <m/>
    <n v="0"/>
    <m/>
    <m/>
    <m/>
    <m/>
    <m/>
    <m/>
    <m/>
    <m/>
    <m/>
    <n v="20210112051"/>
    <n v="0"/>
    <n v="0"/>
    <n v="418"/>
    <n v="418"/>
    <n v="100"/>
    <n v="518"/>
    <n v="0"/>
    <x v="2"/>
    <s v="2021-02"/>
    <s v="2021-01"/>
    <x v="5"/>
    <n v="0"/>
    <n v="35000"/>
  </r>
  <r>
    <s v="2021-01-12"/>
    <s v="K06"/>
    <s v="070"/>
    <s v="已离场"/>
    <x v="1"/>
    <s v="卡座"/>
    <m/>
    <s v="美女"/>
    <m/>
    <s v="16685081843"/>
    <x v="137"/>
    <s v="运营主管"/>
    <x v="5"/>
    <s v="运营-李达利"/>
    <s v="美女台"/>
    <m/>
    <m/>
    <s v=" 22:26"/>
    <s v=" 01:55"/>
    <s v="3小时28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31"/>
    <s v="357"/>
    <s v="73.16"/>
    <m/>
    <m/>
    <m/>
    <m/>
    <m/>
    <m/>
    <s v="300"/>
    <s v="王秀军"/>
    <m/>
    <m/>
    <m/>
    <m/>
    <n v="0"/>
    <m/>
    <m/>
    <m/>
    <m/>
    <m/>
    <m/>
    <m/>
    <s v="1"/>
    <m/>
    <n v="20210112070"/>
    <n v="0"/>
    <n v="0"/>
    <n v="0"/>
    <n v="0"/>
    <n v="100"/>
    <n v="100"/>
    <n v="0"/>
    <x v="2"/>
    <s v="2021-02"/>
    <s v="2021-01"/>
    <x v="5"/>
    <n v="0"/>
    <n v="35000"/>
  </r>
  <r>
    <s v="2021-01-12"/>
    <s v="K07"/>
    <s v="066"/>
    <s v="已离场"/>
    <x v="1"/>
    <s v="卡座"/>
    <s v="K01"/>
    <s v="宴请+消费"/>
    <m/>
    <s v="15286483991"/>
    <x v="29"/>
    <s v="国际部"/>
    <x v="4"/>
    <s v="国际王正忠"/>
    <s v="宴请+消费"/>
    <m/>
    <m/>
    <s v=" 22:22"/>
    <s v=" 01:55"/>
    <s v="3小时32分"/>
    <s v="0"/>
    <m/>
    <m/>
    <m/>
    <s v="100"/>
    <n v="0"/>
    <n v="100"/>
    <n v="0"/>
    <s v="588"/>
    <m/>
    <m/>
    <m/>
    <s v="388"/>
    <n v="976"/>
    <s v="1076"/>
    <s v="1076"/>
    <s v="688"/>
    <m/>
    <m/>
    <m/>
    <m/>
    <m/>
    <n v="0"/>
    <m/>
    <n v="0"/>
    <n v="0"/>
    <n v="388"/>
    <n v="0"/>
    <n v="0"/>
    <m/>
    <n v="0"/>
    <m/>
    <m/>
    <n v="0"/>
    <s v="1076"/>
    <m/>
    <s v="588"/>
    <s v="976"/>
    <m/>
    <s v="162"/>
    <s v="914"/>
    <s v="84.94"/>
    <m/>
    <m/>
    <m/>
    <m/>
    <m/>
    <m/>
    <m/>
    <m/>
    <m/>
    <m/>
    <m/>
    <m/>
    <n v="0"/>
    <m/>
    <m/>
    <m/>
    <m/>
    <m/>
    <m/>
    <m/>
    <m/>
    <m/>
    <n v="20210112066"/>
    <n v="0"/>
    <n v="0"/>
    <n v="588"/>
    <n v="588"/>
    <n v="100"/>
    <n v="688"/>
    <n v="0"/>
    <x v="2"/>
    <s v="2021-02"/>
    <s v="2021-01"/>
    <x v="4"/>
    <n v="40000"/>
    <n v="160000"/>
  </r>
  <r>
    <s v="2021-01-12"/>
    <s v="K08"/>
    <s v="019"/>
    <s v="已离场"/>
    <x v="1"/>
    <s v="卡座"/>
    <m/>
    <s v="宴请"/>
    <s v="杨哥"/>
    <s v="15597882768"/>
    <x v="4"/>
    <s v="销售经理"/>
    <x v="3"/>
    <s v="八部任凯"/>
    <s v="宴请"/>
    <m/>
    <m/>
    <s v=" 21:18"/>
    <s v=" 01:55"/>
    <s v="4小时36分"/>
    <s v="0"/>
    <m/>
    <m/>
    <m/>
    <s v="100"/>
    <n v="0"/>
    <n v="100"/>
    <n v="0"/>
    <s v="930"/>
    <s v="40"/>
    <m/>
    <m/>
    <s v="388"/>
    <n v="1358"/>
    <s v="1458"/>
    <s v="1458"/>
    <s v="170"/>
    <m/>
    <m/>
    <m/>
    <m/>
    <m/>
    <n v="0"/>
    <m/>
    <n v="0"/>
    <n v="0"/>
    <n v="388"/>
    <n v="0"/>
    <n v="780"/>
    <m/>
    <n v="0"/>
    <m/>
    <s v="120"/>
    <n v="0"/>
    <s v="1458"/>
    <s v="30"/>
    <s v="190"/>
    <s v="1328"/>
    <s v="20"/>
    <s v="174"/>
    <s v="1284"/>
    <s v="88.07"/>
    <m/>
    <m/>
    <m/>
    <m/>
    <m/>
    <m/>
    <m/>
    <m/>
    <m/>
    <m/>
    <m/>
    <m/>
    <n v="0"/>
    <m/>
    <m/>
    <m/>
    <m/>
    <m/>
    <s v="1"/>
    <m/>
    <s v="3"/>
    <m/>
    <n v="20210112019"/>
    <n v="0"/>
    <n v="0"/>
    <n v="190"/>
    <n v="190"/>
    <n v="100"/>
    <n v="290"/>
    <n v="0"/>
    <x v="2"/>
    <s v="2021-02"/>
    <s v="2021-01"/>
    <x v="3"/>
    <n v="50000"/>
    <n v="210000"/>
  </r>
  <r>
    <s v="2021-01-12"/>
    <s v="K09"/>
    <s v="097"/>
    <s v="已离场"/>
    <x v="1"/>
    <s v="卡座"/>
    <m/>
    <s v="消费台"/>
    <s v="邓惠"/>
    <s v="18285849887"/>
    <x v="38"/>
    <s v="销售经理"/>
    <x v="17"/>
    <s v="独立3-李文涛"/>
    <m/>
    <m/>
    <m/>
    <s v=" 00:09"/>
    <s v=" 01:54"/>
    <s v="1小时45分"/>
    <s v="0"/>
    <m/>
    <m/>
    <m/>
    <s v="100"/>
    <n v="0"/>
    <n v="100"/>
    <n v="0"/>
    <s v="1200"/>
    <s v="20"/>
    <m/>
    <m/>
    <m/>
    <n v="1220"/>
    <s v="1320"/>
    <s v="1320"/>
    <s v="120"/>
    <m/>
    <m/>
    <m/>
    <m/>
    <m/>
    <n v="0"/>
    <m/>
    <n v="0"/>
    <n v="0"/>
    <n v="0"/>
    <n v="0"/>
    <n v="0"/>
    <m/>
    <n v="0"/>
    <m/>
    <s v="1200"/>
    <n v="0"/>
    <s v="1320"/>
    <m/>
    <s v="1220"/>
    <s v="1220"/>
    <s v="1200"/>
    <s v="147"/>
    <s v="1173"/>
    <s v="88.86"/>
    <s v="1200"/>
    <m/>
    <m/>
    <m/>
    <m/>
    <s v="1999"/>
    <m/>
    <m/>
    <m/>
    <m/>
    <m/>
    <m/>
    <n v="0"/>
    <m/>
    <m/>
    <m/>
    <m/>
    <m/>
    <m/>
    <m/>
    <m/>
    <m/>
    <n v="20210112097"/>
    <n v="0"/>
    <n v="0"/>
    <n v="1220"/>
    <n v="1220"/>
    <n v="100"/>
    <n v="1320"/>
    <n v="0"/>
    <x v="2"/>
    <s v="2021-02"/>
    <s v="2021-01"/>
    <x v="6"/>
    <n v="60000"/>
    <n v="300000"/>
  </r>
  <r>
    <s v="2021-01-12"/>
    <s v="K09"/>
    <s v="064"/>
    <s v="已离场"/>
    <x v="1"/>
    <s v="卡座"/>
    <m/>
    <s v="消费台"/>
    <m/>
    <s v="19117854520"/>
    <x v="49"/>
    <s v="销售经理"/>
    <x v="15"/>
    <s v="一部赵双"/>
    <m/>
    <m/>
    <m/>
    <s v=" 22:19"/>
    <s v=" 23:52"/>
    <s v="1小时33分"/>
    <s v="0"/>
    <m/>
    <m/>
    <m/>
    <s v="100"/>
    <n v="0"/>
    <n v="100"/>
    <n v="0"/>
    <s v="588"/>
    <m/>
    <m/>
    <m/>
    <m/>
    <n v="588"/>
    <s v="688"/>
    <s v="688"/>
    <s v="688"/>
    <m/>
    <m/>
    <m/>
    <m/>
    <m/>
    <n v="0"/>
    <m/>
    <n v="0"/>
    <n v="0"/>
    <n v="0"/>
    <n v="0"/>
    <n v="0"/>
    <m/>
    <n v="0"/>
    <m/>
    <m/>
    <n v="0"/>
    <s v="688"/>
    <m/>
    <s v="588"/>
    <s v="588"/>
    <m/>
    <s v="131"/>
    <s v="557"/>
    <s v="80.96"/>
    <m/>
    <m/>
    <m/>
    <m/>
    <m/>
    <m/>
    <m/>
    <m/>
    <m/>
    <m/>
    <m/>
    <m/>
    <n v="0"/>
    <m/>
    <m/>
    <m/>
    <m/>
    <m/>
    <m/>
    <m/>
    <m/>
    <m/>
    <n v="20210112064"/>
    <n v="0"/>
    <n v="0"/>
    <n v="588"/>
    <n v="588"/>
    <n v="100"/>
    <n v="688"/>
    <n v="0"/>
    <x v="2"/>
    <s v="2021-02"/>
    <s v="2021-01"/>
    <x v="15"/>
    <n v="60000"/>
    <n v="210000"/>
  </r>
  <r>
    <s v="2021-01-12"/>
    <s v="K10"/>
    <s v="016"/>
    <s v="已离场"/>
    <x v="1"/>
    <s v="卡座"/>
    <m/>
    <s v="宴请+消费"/>
    <m/>
    <s v="17363286747"/>
    <x v="66"/>
    <s v="销售副总"/>
    <x v="22"/>
    <s v="徐荣凯"/>
    <s v="宴请+消费"/>
    <m/>
    <m/>
    <s v=" 21:05"/>
    <s v=" 01:54"/>
    <s v="4小时49分"/>
    <s v="0"/>
    <m/>
    <m/>
    <m/>
    <s v="100"/>
    <n v="0"/>
    <n v="100"/>
    <n v="0"/>
    <s v="986"/>
    <m/>
    <m/>
    <m/>
    <s v="388"/>
    <n v="1374"/>
    <s v="1474"/>
    <s v="1474"/>
    <s v="1086"/>
    <m/>
    <m/>
    <m/>
    <m/>
    <m/>
    <n v="0"/>
    <m/>
    <n v="0"/>
    <n v="0"/>
    <n v="388"/>
    <n v="0"/>
    <n v="0"/>
    <m/>
    <n v="0"/>
    <m/>
    <m/>
    <n v="0"/>
    <s v="1474"/>
    <m/>
    <s v="986"/>
    <s v="1374"/>
    <m/>
    <s v="210"/>
    <s v="1264"/>
    <s v="85.75"/>
    <m/>
    <m/>
    <m/>
    <m/>
    <m/>
    <m/>
    <s v="1304"/>
    <s v="王秀军,徐荣凯"/>
    <m/>
    <m/>
    <m/>
    <m/>
    <n v="0"/>
    <m/>
    <m/>
    <m/>
    <m/>
    <m/>
    <m/>
    <m/>
    <m/>
    <m/>
    <n v="20210112016"/>
    <n v="0"/>
    <n v="0"/>
    <n v="986"/>
    <n v="986"/>
    <n v="100"/>
    <n v="1086"/>
    <n v="0"/>
    <x v="2"/>
    <s v="2021-02"/>
    <s v="2021-01"/>
    <x v="6"/>
    <n v="60000"/>
    <n v="300000"/>
  </r>
  <r>
    <s v="2021-01-12"/>
    <s v="K11"/>
    <s v="006"/>
    <s v="已离场"/>
    <x v="1"/>
    <s v="卡座"/>
    <s v="纪梵希"/>
    <s v="消费台"/>
    <m/>
    <s v="17586428990"/>
    <x v="127"/>
    <s v="销售经理"/>
    <x v="25"/>
    <s v="独立1-白文贵"/>
    <m/>
    <m/>
    <m/>
    <s v=" 20:25"/>
    <s v=" 00:35"/>
    <s v="4小时9分"/>
    <s v="0"/>
    <m/>
    <m/>
    <m/>
    <s v="300"/>
    <n v="0"/>
    <n v="300"/>
    <n v="0"/>
    <s v="588"/>
    <m/>
    <m/>
    <m/>
    <m/>
    <n v="588"/>
    <s v="888"/>
    <s v="888"/>
    <m/>
    <m/>
    <m/>
    <s v="888"/>
    <m/>
    <m/>
    <n v="0"/>
    <m/>
    <n v="0"/>
    <n v="0"/>
    <n v="0"/>
    <n v="0"/>
    <n v="0"/>
    <m/>
    <n v="0"/>
    <m/>
    <m/>
    <n v="0"/>
    <s v="888"/>
    <m/>
    <s v="588"/>
    <s v="588"/>
    <m/>
    <s v="337"/>
    <s v="551"/>
    <s v="62.05"/>
    <m/>
    <m/>
    <m/>
    <m/>
    <m/>
    <m/>
    <s v="444"/>
    <s v="王秀军,徐荣凯"/>
    <m/>
    <m/>
    <m/>
    <m/>
    <n v="0"/>
    <m/>
    <m/>
    <m/>
    <m/>
    <m/>
    <m/>
    <m/>
    <m/>
    <m/>
    <n v="20210112006"/>
    <n v="0"/>
    <n v="0"/>
    <n v="588"/>
    <n v="588"/>
    <n v="300"/>
    <n v="888"/>
    <n v="0"/>
    <x v="2"/>
    <s v="2021-02"/>
    <s v="2021-01"/>
    <x v="6"/>
    <n v="60000"/>
    <n v="300000"/>
  </r>
  <r>
    <s v="2021-01-12"/>
    <s v="K11"/>
    <s v="020"/>
    <s v="已离场"/>
    <x v="1"/>
    <s v="卡座"/>
    <m/>
    <s v="消费台"/>
    <m/>
    <s v="18973538794"/>
    <x v="111"/>
    <s v="国际部"/>
    <x v="4"/>
    <s v="国际廖昌兰"/>
    <m/>
    <m/>
    <m/>
    <s v=" 21:20"/>
    <s v=" 23:45"/>
    <s v="2小时24分"/>
    <s v="0"/>
    <m/>
    <m/>
    <m/>
    <s v="100"/>
    <n v="0"/>
    <n v="100"/>
    <n v="0"/>
    <s v="1194"/>
    <s v="20"/>
    <m/>
    <m/>
    <m/>
    <n v="1214"/>
    <s v="1314"/>
    <s v="1314"/>
    <s v="796"/>
    <m/>
    <m/>
    <s v="518"/>
    <m/>
    <m/>
    <n v="0"/>
    <m/>
    <n v="0"/>
    <n v="0"/>
    <n v="0"/>
    <n v="0"/>
    <n v="0"/>
    <m/>
    <n v="0"/>
    <m/>
    <m/>
    <n v="0"/>
    <s v="1314"/>
    <m/>
    <s v="1214"/>
    <s v="1214"/>
    <m/>
    <s v="124"/>
    <s v="1190"/>
    <s v="90.56"/>
    <m/>
    <m/>
    <m/>
    <m/>
    <m/>
    <m/>
    <m/>
    <m/>
    <m/>
    <m/>
    <m/>
    <m/>
    <n v="0"/>
    <m/>
    <m/>
    <m/>
    <m/>
    <m/>
    <m/>
    <m/>
    <m/>
    <m/>
    <n v="20210112020"/>
    <n v="0"/>
    <n v="0"/>
    <n v="1214"/>
    <n v="1214"/>
    <n v="100"/>
    <n v="1314"/>
    <n v="0"/>
    <x v="2"/>
    <s v="2021-02"/>
    <s v="2021-01"/>
    <x v="4"/>
    <n v="40000"/>
    <n v="160000"/>
  </r>
  <r>
    <s v="2021-01-12"/>
    <s v="K12"/>
    <s v="031"/>
    <s v="已离场"/>
    <x v="1"/>
    <s v="卡座"/>
    <m/>
    <s v="消费台"/>
    <m/>
    <s v="15656567616"/>
    <x v="47"/>
    <s v="销售副总"/>
    <x v="7"/>
    <s v="九部王亚轩"/>
    <m/>
    <m/>
    <m/>
    <s v=" 21:28"/>
    <s v=" 01:54"/>
    <s v="4小时25分"/>
    <s v="0"/>
    <m/>
    <m/>
    <m/>
    <s v="100"/>
    <n v="0"/>
    <n v="100"/>
    <n v="0"/>
    <s v="888"/>
    <m/>
    <m/>
    <m/>
    <m/>
    <n v="888"/>
    <s v="988"/>
    <s v="988"/>
    <s v="988"/>
    <m/>
    <m/>
    <m/>
    <m/>
    <m/>
    <n v="0"/>
    <m/>
    <n v="0"/>
    <n v="0"/>
    <n v="0"/>
    <n v="0"/>
    <n v="0"/>
    <m/>
    <n v="0"/>
    <m/>
    <m/>
    <n v="0"/>
    <s v="988"/>
    <m/>
    <s v="888"/>
    <s v="888"/>
    <m/>
    <s v="131"/>
    <s v="857"/>
    <s v="86.74"/>
    <m/>
    <m/>
    <m/>
    <m/>
    <m/>
    <m/>
    <m/>
    <m/>
    <m/>
    <m/>
    <m/>
    <m/>
    <n v="0"/>
    <m/>
    <m/>
    <m/>
    <m/>
    <m/>
    <s v="2"/>
    <m/>
    <m/>
    <m/>
    <n v="20210112031"/>
    <n v="0"/>
    <n v="0"/>
    <n v="888"/>
    <n v="888"/>
    <n v="100"/>
    <n v="988"/>
    <n v="0"/>
    <x v="2"/>
    <s v="2021-02"/>
    <s v="2021-01"/>
    <x v="7"/>
    <n v="50000"/>
    <n v="200000"/>
  </r>
  <r>
    <s v="2021-01-12"/>
    <s v="K13"/>
    <s v="007"/>
    <s v="已离场"/>
    <x v="1"/>
    <s v="卡座"/>
    <m/>
    <s v="宴请"/>
    <m/>
    <s v="17385128345"/>
    <x v="110"/>
    <s v="销售副总"/>
    <x v="13"/>
    <s v="先锋-何博"/>
    <s v="宴请"/>
    <m/>
    <m/>
    <s v=" 20:25"/>
    <s v=" 01:54"/>
    <s v="5小时28分"/>
    <s v="0"/>
    <m/>
    <m/>
    <m/>
    <s v="100"/>
    <n v="0"/>
    <n v="100"/>
    <n v="0"/>
    <s v="198"/>
    <s v="20"/>
    <m/>
    <m/>
    <s v="388"/>
    <n v="606"/>
    <s v="706"/>
    <s v="706"/>
    <s v="318"/>
    <m/>
    <m/>
    <m/>
    <m/>
    <m/>
    <n v="0"/>
    <m/>
    <n v="0"/>
    <n v="0"/>
    <n v="388"/>
    <n v="0"/>
    <n v="0"/>
    <m/>
    <n v="0"/>
    <m/>
    <m/>
    <n v="0"/>
    <s v="706"/>
    <m/>
    <s v="218"/>
    <s v="606"/>
    <m/>
    <s v="140"/>
    <s v="566"/>
    <s v="80.17"/>
    <m/>
    <m/>
    <m/>
    <m/>
    <m/>
    <m/>
    <m/>
    <m/>
    <m/>
    <m/>
    <m/>
    <m/>
    <n v="0"/>
    <m/>
    <m/>
    <m/>
    <m/>
    <m/>
    <s v="5"/>
    <m/>
    <s v="18"/>
    <m/>
    <n v="20210112007"/>
    <n v="0"/>
    <n v="0"/>
    <n v="218"/>
    <n v="218"/>
    <n v="100"/>
    <n v="318"/>
    <n v="0"/>
    <x v="2"/>
    <s v="2021-02"/>
    <s v="2021-01"/>
    <x v="13"/>
    <n v="60000"/>
    <n v="220000"/>
  </r>
  <r>
    <s v="2021-01-12"/>
    <s v="K15"/>
    <s v="036"/>
    <s v="已离场"/>
    <x v="1"/>
    <s v="卡座"/>
    <m/>
    <s v="消费台"/>
    <s v="赵欢"/>
    <s v="18586462404"/>
    <x v="7"/>
    <s v="销售经理"/>
    <x v="6"/>
    <s v="独立2-肖品"/>
    <m/>
    <m/>
    <m/>
    <s v=" 21:32"/>
    <s v=" 01:54"/>
    <s v="4小时21分"/>
    <s v="0"/>
    <s v="100"/>
    <m/>
    <m/>
    <s v="100"/>
    <n v="0"/>
    <n v="200"/>
    <n v="0"/>
    <s v="396"/>
    <m/>
    <m/>
    <m/>
    <m/>
    <n v="396"/>
    <s v="596"/>
    <s v="596"/>
    <s v="596"/>
    <m/>
    <m/>
    <m/>
    <m/>
    <m/>
    <n v="0"/>
    <m/>
    <n v="0"/>
    <n v="0"/>
    <n v="0"/>
    <n v="0"/>
    <n v="0"/>
    <m/>
    <n v="0"/>
    <m/>
    <m/>
    <n v="0"/>
    <s v="596"/>
    <m/>
    <s v="396"/>
    <s v="396"/>
    <m/>
    <s v="216"/>
    <s v="380"/>
    <s v="63.76"/>
    <m/>
    <m/>
    <m/>
    <m/>
    <m/>
    <m/>
    <m/>
    <m/>
    <m/>
    <m/>
    <m/>
    <m/>
    <n v="0"/>
    <m/>
    <m/>
    <m/>
    <m/>
    <m/>
    <m/>
    <m/>
    <s v="26"/>
    <m/>
    <n v="20210112036"/>
    <n v="0"/>
    <n v="0"/>
    <n v="396"/>
    <n v="396"/>
    <n v="200"/>
    <n v="596"/>
    <n v="0"/>
    <x v="2"/>
    <s v="2021-02"/>
    <s v="2021-01"/>
    <x v="6"/>
    <n v="60000"/>
    <n v="300000"/>
  </r>
  <r>
    <s v="2021-01-12"/>
    <s v="K16"/>
    <s v="072"/>
    <s v="已离场"/>
    <x v="1"/>
    <s v="卡座"/>
    <m/>
    <s v="美女"/>
    <m/>
    <s v="18798469824"/>
    <x v="100"/>
    <s v="销售经理"/>
    <x v="3"/>
    <s v="八部杨勇贵"/>
    <s v="美女台"/>
    <m/>
    <m/>
    <s v=" 22:29"/>
    <s v=" 01:54"/>
    <s v="3小时24分"/>
    <s v="0"/>
    <m/>
    <m/>
    <m/>
    <s v="100"/>
    <n v="0"/>
    <n v="100"/>
    <n v="0"/>
    <s v="198"/>
    <s v="20"/>
    <m/>
    <m/>
    <s v="388"/>
    <n v="606"/>
    <s v="706"/>
    <s v="706"/>
    <s v="318"/>
    <m/>
    <m/>
    <m/>
    <m/>
    <m/>
    <n v="0"/>
    <m/>
    <n v="0"/>
    <n v="0"/>
    <n v="388"/>
    <n v="0"/>
    <n v="0"/>
    <m/>
    <n v="0"/>
    <m/>
    <m/>
    <n v="0"/>
    <s v="706"/>
    <m/>
    <s v="218"/>
    <s v="606"/>
    <m/>
    <s v="148"/>
    <s v="558"/>
    <s v="79.04"/>
    <m/>
    <m/>
    <m/>
    <m/>
    <m/>
    <m/>
    <s v="128"/>
    <s v="王秀军"/>
    <m/>
    <m/>
    <m/>
    <m/>
    <n v="0"/>
    <m/>
    <m/>
    <m/>
    <m/>
    <m/>
    <m/>
    <m/>
    <m/>
    <m/>
    <n v="20210112072"/>
    <n v="0"/>
    <n v="0"/>
    <n v="218"/>
    <n v="218"/>
    <n v="100"/>
    <n v="318"/>
    <n v="0"/>
    <x v="2"/>
    <s v="2021-02"/>
    <s v="2021-01"/>
    <x v="3"/>
    <n v="50000"/>
    <n v="210000"/>
  </r>
  <r>
    <s v="2021-01-12"/>
    <s v="K17"/>
    <s v="068"/>
    <s v="已离场"/>
    <x v="1"/>
    <s v="卡座"/>
    <m/>
    <s v="宴请"/>
    <m/>
    <s v="15597892287"/>
    <x v="87"/>
    <s v="销售经理"/>
    <x v="3"/>
    <s v="八部彭才江"/>
    <s v="宴请"/>
    <m/>
    <m/>
    <s v=" 22:23"/>
    <s v=" 01:54"/>
    <s v="3小时30分"/>
    <s v="0"/>
    <m/>
    <m/>
    <m/>
    <s v="100"/>
    <n v="0"/>
    <n v="100"/>
    <n v="0"/>
    <s v="594"/>
    <m/>
    <m/>
    <m/>
    <s v="388"/>
    <n v="982"/>
    <s v="1082"/>
    <s v="1082"/>
    <s v="298"/>
    <m/>
    <m/>
    <s v="396"/>
    <m/>
    <m/>
    <n v="0"/>
    <m/>
    <n v="0"/>
    <n v="0"/>
    <n v="388"/>
    <n v="0"/>
    <n v="0"/>
    <m/>
    <n v="0"/>
    <m/>
    <m/>
    <n v="0"/>
    <s v="1082"/>
    <m/>
    <s v="594"/>
    <s v="982"/>
    <m/>
    <s v="132"/>
    <s v="950"/>
    <s v="87.80"/>
    <m/>
    <m/>
    <m/>
    <m/>
    <m/>
    <m/>
    <m/>
    <m/>
    <m/>
    <m/>
    <m/>
    <m/>
    <n v="0"/>
    <m/>
    <m/>
    <m/>
    <m/>
    <m/>
    <m/>
    <m/>
    <m/>
    <m/>
    <n v="20210112068"/>
    <n v="0"/>
    <n v="0"/>
    <n v="594"/>
    <n v="594"/>
    <n v="100"/>
    <n v="694"/>
    <n v="0"/>
    <x v="2"/>
    <s v="2021-02"/>
    <s v="2021-01"/>
    <x v="3"/>
    <n v="50000"/>
    <n v="210000"/>
  </r>
  <r>
    <s v="2021-01-12"/>
    <s v="K18"/>
    <s v="065"/>
    <s v="已离场"/>
    <x v="1"/>
    <s v="卡座"/>
    <m/>
    <s v="宴请"/>
    <m/>
    <s v="13355735223"/>
    <x v="20"/>
    <s v="服务员"/>
    <x v="5"/>
    <s v="运营成腾岗"/>
    <s v="宴请"/>
    <m/>
    <m/>
    <s v=" 22:20"/>
    <s v=" 00:24"/>
    <s v="2小时4分"/>
    <s v="0"/>
    <m/>
    <m/>
    <m/>
    <s v="100"/>
    <n v="0"/>
    <n v="100"/>
    <n v="0"/>
    <m/>
    <m/>
    <s v="66"/>
    <m/>
    <s v="388"/>
    <n v="454"/>
    <s v="554"/>
    <s v="554"/>
    <s v="166"/>
    <m/>
    <m/>
    <m/>
    <m/>
    <m/>
    <n v="0"/>
    <m/>
    <n v="0"/>
    <n v="0"/>
    <n v="388"/>
    <n v="0"/>
    <n v="0"/>
    <m/>
    <n v="0"/>
    <m/>
    <m/>
    <n v="0"/>
    <s v="554"/>
    <m/>
    <s v="66"/>
    <s v="454"/>
    <m/>
    <s v="108"/>
    <s v="446"/>
    <s v="80.51"/>
    <m/>
    <m/>
    <m/>
    <m/>
    <m/>
    <m/>
    <m/>
    <m/>
    <m/>
    <m/>
    <m/>
    <m/>
    <n v="0"/>
    <m/>
    <m/>
    <m/>
    <m/>
    <m/>
    <m/>
    <m/>
    <m/>
    <m/>
    <n v="20210112065"/>
    <n v="0"/>
    <n v="0"/>
    <n v="66"/>
    <n v="66"/>
    <n v="100"/>
    <n v="166"/>
    <n v="0"/>
    <x v="2"/>
    <s v="2021-02"/>
    <s v="2021-01"/>
    <x v="5"/>
    <n v="0"/>
    <n v="35000"/>
  </r>
  <r>
    <s v="2021-01-12"/>
    <s v="K19"/>
    <s v="011"/>
    <s v="已离场"/>
    <x v="1"/>
    <s v="卡座"/>
    <m/>
    <s v="宴请+消费"/>
    <m/>
    <s v="17586443837"/>
    <x v="32"/>
    <s v="销售经理"/>
    <x v="10"/>
    <s v="二部张海江"/>
    <s v="宴请+消费"/>
    <m/>
    <m/>
    <s v=" 20:33"/>
    <s v=" 22:54"/>
    <s v="2小时21分"/>
    <s v="0"/>
    <m/>
    <m/>
    <m/>
    <s v="100"/>
    <n v="0"/>
    <n v="100"/>
    <n v="0"/>
    <m/>
    <m/>
    <m/>
    <m/>
    <s v="388"/>
    <n v="388"/>
    <s v="488"/>
    <s v="488"/>
    <m/>
    <s v="100"/>
    <m/>
    <m/>
    <m/>
    <m/>
    <n v="0"/>
    <m/>
    <n v="0"/>
    <n v="0"/>
    <n v="388"/>
    <n v="0"/>
    <n v="0"/>
    <m/>
    <n v="0"/>
    <m/>
    <m/>
    <n v="0"/>
    <s v="488"/>
    <m/>
    <m/>
    <s v="388"/>
    <m/>
    <s v="131"/>
    <s v="357"/>
    <s v="73.16"/>
    <m/>
    <m/>
    <m/>
    <m/>
    <m/>
    <m/>
    <m/>
    <m/>
    <m/>
    <m/>
    <m/>
    <m/>
    <n v="0"/>
    <m/>
    <m/>
    <m/>
    <m/>
    <m/>
    <m/>
    <m/>
    <m/>
    <m/>
    <n v="20210112011"/>
    <n v="0"/>
    <n v="0"/>
    <n v="0"/>
    <n v="0"/>
    <n v="100"/>
    <n v="100"/>
    <n v="0"/>
    <x v="2"/>
    <s v="2021-02"/>
    <s v="2021-01"/>
    <x v="10"/>
    <n v="60000"/>
    <n v="250000"/>
  </r>
  <r>
    <s v="2021-01-12"/>
    <s v="K19"/>
    <s v="103"/>
    <s v="已离场"/>
    <x v="1"/>
    <s v="卡座"/>
    <m/>
    <s v="消费台"/>
    <m/>
    <s v="15685891558"/>
    <x v="4"/>
    <s v="销售经理"/>
    <x v="3"/>
    <s v="八部任凯"/>
    <m/>
    <m/>
    <m/>
    <s v=" 00:57"/>
    <s v=" 01:53"/>
    <s v="0小时56分"/>
    <s v="0"/>
    <m/>
    <m/>
    <m/>
    <s v="100"/>
    <n v="0"/>
    <n v="100"/>
    <n v="0"/>
    <s v="298"/>
    <m/>
    <m/>
    <m/>
    <m/>
    <n v="298"/>
    <s v="398"/>
    <s v="398"/>
    <s v="398"/>
    <m/>
    <m/>
    <m/>
    <m/>
    <m/>
    <n v="0"/>
    <m/>
    <n v="0"/>
    <n v="0"/>
    <n v="0"/>
    <n v="0"/>
    <n v="0"/>
    <m/>
    <n v="0"/>
    <m/>
    <m/>
    <n v="0"/>
    <s v="398"/>
    <m/>
    <s v="298"/>
    <s v="298"/>
    <m/>
    <s v="108"/>
    <s v="290"/>
    <s v="72.86"/>
    <m/>
    <m/>
    <m/>
    <m/>
    <m/>
    <m/>
    <m/>
    <m/>
    <m/>
    <m/>
    <m/>
    <m/>
    <n v="0"/>
    <m/>
    <m/>
    <m/>
    <m/>
    <m/>
    <m/>
    <m/>
    <s v="14"/>
    <m/>
    <n v="20210112103"/>
    <n v="0"/>
    <n v="0"/>
    <n v="298"/>
    <n v="298"/>
    <n v="100"/>
    <n v="398"/>
    <n v="0"/>
    <x v="2"/>
    <s v="2021-02"/>
    <s v="2021-01"/>
    <x v="3"/>
    <n v="50000"/>
    <n v="210000"/>
  </r>
  <r>
    <s v="2021-01-12"/>
    <s v="K19"/>
    <s v="081"/>
    <s v="已离场"/>
    <x v="1"/>
    <s v="卡座"/>
    <m/>
    <s v="宴请"/>
    <m/>
    <s v="18985483318"/>
    <x v="72"/>
    <s v="销售经理"/>
    <x v="13"/>
    <s v="先锋金仕才"/>
    <s v="宴请"/>
    <m/>
    <m/>
    <s v=" 22:56"/>
    <s v=" 00:40"/>
    <s v="1小时43分"/>
    <s v="0"/>
    <m/>
    <m/>
    <m/>
    <s v="100"/>
    <n v="0"/>
    <n v="100"/>
    <n v="0"/>
    <s v="398"/>
    <m/>
    <m/>
    <m/>
    <s v="388"/>
    <n v="786"/>
    <s v="886"/>
    <s v="886"/>
    <s v="498"/>
    <m/>
    <m/>
    <m/>
    <m/>
    <m/>
    <n v="0"/>
    <m/>
    <n v="0"/>
    <n v="0"/>
    <n v="388"/>
    <n v="0"/>
    <n v="0"/>
    <m/>
    <n v="0"/>
    <m/>
    <m/>
    <n v="0"/>
    <s v="886"/>
    <m/>
    <s v="398"/>
    <s v="786"/>
    <m/>
    <s v="116"/>
    <s v="770"/>
    <s v="86.91"/>
    <m/>
    <m/>
    <m/>
    <m/>
    <m/>
    <m/>
    <m/>
    <m/>
    <m/>
    <m/>
    <m/>
    <m/>
    <n v="0"/>
    <m/>
    <m/>
    <m/>
    <m/>
    <m/>
    <m/>
    <m/>
    <m/>
    <m/>
    <n v="20210112081"/>
    <n v="0"/>
    <n v="0"/>
    <n v="398"/>
    <n v="398"/>
    <n v="100"/>
    <n v="498"/>
    <n v="0"/>
    <x v="2"/>
    <s v="2021-02"/>
    <s v="2021-01"/>
    <x v="13"/>
    <n v="60000"/>
    <n v="220000"/>
  </r>
  <r>
    <s v="2021-01-12"/>
    <s v="K20"/>
    <s v="047"/>
    <s v="已离场"/>
    <x v="1"/>
    <s v="卡座"/>
    <m/>
    <s v="宴请"/>
    <m/>
    <s v="13195183792"/>
    <x v="3"/>
    <s v="销售经理"/>
    <x v="3"/>
    <s v="八部罗豪"/>
    <s v="宴请"/>
    <m/>
    <m/>
    <s v=" 21:58"/>
    <s v=" 22:48"/>
    <s v="0小时49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m/>
    <m/>
    <m/>
    <m/>
    <n v="20210112047"/>
    <n v="0"/>
    <n v="0"/>
    <n v="0"/>
    <n v="0"/>
    <n v="100"/>
    <n v="100"/>
    <n v="0"/>
    <x v="2"/>
    <s v="2021-02"/>
    <s v="2021-01"/>
    <x v="3"/>
    <n v="50000"/>
    <n v="210000"/>
  </r>
  <r>
    <s v="2021-01-12"/>
    <s v="K20"/>
    <s v="078"/>
    <s v="已离场"/>
    <x v="1"/>
    <s v="卡座"/>
    <m/>
    <s v="宴请"/>
    <s v="王婷"/>
    <s v="18286866380"/>
    <x v="8"/>
    <s v="销售经理"/>
    <x v="7"/>
    <s v="九部赵芸芸"/>
    <s v="宴请"/>
    <m/>
    <m/>
    <s v=" 22:49"/>
    <s v=" 01:53"/>
    <s v="3小时3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s v="1"/>
    <m/>
    <s v="1"/>
    <m/>
    <n v="20210112078"/>
    <n v="0"/>
    <n v="0"/>
    <n v="0"/>
    <n v="0"/>
    <n v="100"/>
    <n v="100"/>
    <n v="0"/>
    <x v="2"/>
    <s v="2021-02"/>
    <s v="2021-01"/>
    <x v="7"/>
    <n v="50000"/>
    <n v="200000"/>
  </r>
  <r>
    <s v="2021-01-12"/>
    <s v="K21"/>
    <s v="092"/>
    <s v="已离场"/>
    <x v="1"/>
    <s v="卡座"/>
    <m/>
    <s v="消费台"/>
    <s v="一部张冰琪"/>
    <s v="13688588805"/>
    <x v="34"/>
    <s v="销售副总"/>
    <x v="15"/>
    <s v="一部李龙"/>
    <m/>
    <m/>
    <m/>
    <s v=" 23:41"/>
    <s v=" 01:53"/>
    <s v="2小时11分"/>
    <s v="0"/>
    <m/>
    <m/>
    <m/>
    <s v="100"/>
    <n v="0"/>
    <n v="100"/>
    <n v="0"/>
    <s v="1176"/>
    <m/>
    <m/>
    <m/>
    <m/>
    <n v="1176"/>
    <s v="1276"/>
    <s v="1276"/>
    <m/>
    <m/>
    <m/>
    <s v="1276"/>
    <m/>
    <m/>
    <n v="0"/>
    <m/>
    <n v="0"/>
    <n v="0"/>
    <n v="0"/>
    <n v="0"/>
    <n v="0"/>
    <m/>
    <n v="0"/>
    <m/>
    <m/>
    <n v="0"/>
    <s v="1276"/>
    <m/>
    <s v="1176"/>
    <s v="1176"/>
    <m/>
    <s v="162"/>
    <s v="1114"/>
    <s v="87.30"/>
    <m/>
    <m/>
    <m/>
    <m/>
    <m/>
    <m/>
    <m/>
    <m/>
    <m/>
    <m/>
    <m/>
    <m/>
    <n v="0"/>
    <m/>
    <m/>
    <m/>
    <m/>
    <m/>
    <m/>
    <m/>
    <m/>
    <m/>
    <n v="20210112092"/>
    <n v="0"/>
    <n v="0"/>
    <n v="1176"/>
    <n v="1176"/>
    <n v="100"/>
    <n v="1276"/>
    <n v="0"/>
    <x v="2"/>
    <s v="2021-02"/>
    <s v="2021-01"/>
    <x v="15"/>
    <n v="60000"/>
    <n v="210000"/>
  </r>
  <r>
    <s v="2021-01-12"/>
    <s v="K22"/>
    <s v="094"/>
    <s v="已离场"/>
    <x v="1"/>
    <s v="卡座"/>
    <m/>
    <s v="消费台"/>
    <s v="罗"/>
    <s v="18702443334"/>
    <x v="62"/>
    <s v="销售副总"/>
    <x v="13"/>
    <s v="先锋-高军望"/>
    <m/>
    <m/>
    <m/>
    <s v=" 23:52"/>
    <s v=" 01:53"/>
    <s v="2小时0分"/>
    <s v="0"/>
    <m/>
    <m/>
    <m/>
    <s v="100"/>
    <n v="0"/>
    <n v="100"/>
    <n v="0"/>
    <s v="1200"/>
    <m/>
    <m/>
    <m/>
    <m/>
    <n v="1200"/>
    <s v="1300"/>
    <s v="1300"/>
    <s v="100"/>
    <m/>
    <m/>
    <m/>
    <m/>
    <m/>
    <n v="0"/>
    <m/>
    <n v="0"/>
    <n v="0"/>
    <n v="0"/>
    <n v="0"/>
    <n v="0"/>
    <m/>
    <n v="0"/>
    <m/>
    <s v="1200"/>
    <n v="0"/>
    <s v="1300"/>
    <m/>
    <s v="1200"/>
    <s v="1200"/>
    <s v="1200"/>
    <s v="131"/>
    <s v="1169"/>
    <s v="89.92"/>
    <s v="1200"/>
    <m/>
    <m/>
    <m/>
    <m/>
    <s v="400"/>
    <m/>
    <m/>
    <m/>
    <m/>
    <m/>
    <m/>
    <n v="0"/>
    <m/>
    <m/>
    <m/>
    <m/>
    <m/>
    <s v="30"/>
    <m/>
    <m/>
    <m/>
    <n v="20210112094"/>
    <n v="0"/>
    <n v="0"/>
    <n v="1200"/>
    <n v="1200"/>
    <n v="100"/>
    <n v="1300"/>
    <n v="0"/>
    <x v="2"/>
    <s v="2021-02"/>
    <s v="2021-01"/>
    <x v="13"/>
    <n v="60000"/>
    <n v="220000"/>
  </r>
  <r>
    <s v="2021-01-12"/>
    <s v="K22"/>
    <s v="071"/>
    <s v="已离场"/>
    <x v="1"/>
    <s v="卡座"/>
    <m/>
    <s v="宴请"/>
    <m/>
    <s v="18685865107"/>
    <x v="59"/>
    <s v="国际部"/>
    <x v="4"/>
    <s v="国际严万繁"/>
    <s v="宴请"/>
    <m/>
    <m/>
    <s v=" 22:27"/>
    <s v=" 23:51"/>
    <s v="1小时23分"/>
    <s v="0"/>
    <m/>
    <m/>
    <m/>
    <s v="100"/>
    <n v="0"/>
    <n v="100"/>
    <n v="0"/>
    <m/>
    <m/>
    <s v="28"/>
    <m/>
    <s v="388"/>
    <n v="416"/>
    <s v="516"/>
    <s v="516"/>
    <s v="128"/>
    <m/>
    <m/>
    <m/>
    <m/>
    <m/>
    <n v="0"/>
    <m/>
    <n v="0"/>
    <n v="0"/>
    <n v="388"/>
    <n v="0"/>
    <n v="0"/>
    <m/>
    <n v="0"/>
    <m/>
    <m/>
    <n v="0"/>
    <s v="516"/>
    <m/>
    <s v="28"/>
    <s v="416"/>
    <m/>
    <s v="131"/>
    <s v="385"/>
    <s v="74.61"/>
    <m/>
    <m/>
    <m/>
    <m/>
    <m/>
    <m/>
    <m/>
    <m/>
    <m/>
    <m/>
    <m/>
    <m/>
    <n v="0"/>
    <m/>
    <m/>
    <m/>
    <m/>
    <m/>
    <m/>
    <m/>
    <m/>
    <m/>
    <n v="20210112071"/>
    <n v="0"/>
    <n v="0"/>
    <n v="28"/>
    <n v="28"/>
    <n v="100"/>
    <n v="128"/>
    <n v="0"/>
    <x v="2"/>
    <s v="2021-02"/>
    <s v="2021-01"/>
    <x v="4"/>
    <n v="40000"/>
    <n v="160000"/>
  </r>
  <r>
    <s v="2021-01-12"/>
    <s v="K23"/>
    <s v="075"/>
    <s v="已离场"/>
    <x v="1"/>
    <s v="卡座"/>
    <m/>
    <s v="宴请"/>
    <m/>
    <s v="17708589553"/>
    <x v="90"/>
    <s v="国际部"/>
    <x v="4"/>
    <s v="国际黄文"/>
    <s v="宴请"/>
    <m/>
    <m/>
    <s v=" 22:33"/>
    <s v=" 23:57"/>
    <s v="1小时23分"/>
    <s v="0"/>
    <m/>
    <m/>
    <m/>
    <s v="100"/>
    <n v="0"/>
    <n v="100"/>
    <n v="0"/>
    <m/>
    <m/>
    <s v="28"/>
    <m/>
    <s v="388"/>
    <n v="416"/>
    <s v="516"/>
    <s v="516"/>
    <s v="128"/>
    <m/>
    <m/>
    <m/>
    <m/>
    <m/>
    <n v="0"/>
    <m/>
    <n v="0"/>
    <n v="0"/>
    <n v="388"/>
    <n v="0"/>
    <n v="0"/>
    <m/>
    <n v="0"/>
    <m/>
    <m/>
    <n v="0"/>
    <s v="516"/>
    <m/>
    <s v="28"/>
    <s v="416"/>
    <m/>
    <s v="108"/>
    <s v="408"/>
    <s v="79.07"/>
    <m/>
    <m/>
    <m/>
    <m/>
    <m/>
    <m/>
    <m/>
    <m/>
    <m/>
    <m/>
    <m/>
    <m/>
    <n v="0"/>
    <m/>
    <m/>
    <m/>
    <m/>
    <m/>
    <m/>
    <m/>
    <m/>
    <m/>
    <n v="20210112075"/>
    <n v="0"/>
    <n v="0"/>
    <n v="28"/>
    <n v="28"/>
    <n v="100"/>
    <n v="128"/>
    <n v="0"/>
    <x v="2"/>
    <s v="2021-02"/>
    <s v="2021-01"/>
    <x v="4"/>
    <n v="40000"/>
    <n v="160000"/>
  </r>
  <r>
    <s v="2021-01-12"/>
    <s v="S01"/>
    <s v="080"/>
    <s v="已离场"/>
    <x v="3"/>
    <s v="散台"/>
    <m/>
    <s v="宴请"/>
    <m/>
    <s v="18748727921"/>
    <x v="89"/>
    <s v="国际部"/>
    <x v="4"/>
    <s v="国际邓杰"/>
    <s v="宴请"/>
    <m/>
    <m/>
    <s v=" 22:50"/>
    <s v=" 01:22"/>
    <s v="2小时31分"/>
    <s v="0"/>
    <m/>
    <m/>
    <m/>
    <m/>
    <n v="0"/>
    <n v="0"/>
    <n v="0"/>
    <m/>
    <m/>
    <m/>
    <m/>
    <s v="388"/>
    <n v="388"/>
    <s v="388"/>
    <s v="388"/>
    <m/>
    <m/>
    <m/>
    <m/>
    <m/>
    <m/>
    <n v="0"/>
    <m/>
    <n v="0"/>
    <n v="0"/>
    <n v="388"/>
    <n v="0"/>
    <n v="0"/>
    <m/>
    <n v="0"/>
    <m/>
    <m/>
    <n v="0"/>
    <s v="388"/>
    <m/>
    <m/>
    <s v="388"/>
    <m/>
    <s v="8"/>
    <s v="380"/>
    <s v="97.94"/>
    <m/>
    <m/>
    <m/>
    <m/>
    <m/>
    <m/>
    <m/>
    <m/>
    <m/>
    <m/>
    <m/>
    <m/>
    <n v="0"/>
    <m/>
    <m/>
    <m/>
    <m/>
    <m/>
    <m/>
    <m/>
    <m/>
    <m/>
    <n v="20210112080"/>
    <n v="0"/>
    <n v="0"/>
    <n v="0"/>
    <n v="0"/>
    <n v="0"/>
    <n v="0"/>
    <n v="0"/>
    <x v="2"/>
    <s v="2021-02"/>
    <s v="2021-01"/>
    <x v="4"/>
    <n v="40000"/>
    <n v="160000"/>
  </r>
  <r>
    <s v="2021-01-12"/>
    <s v="S01"/>
    <s v="002"/>
    <s v="已离场"/>
    <x v="3"/>
    <s v="散台"/>
    <m/>
    <s v="宴请+消费"/>
    <m/>
    <s v="17586432779"/>
    <x v="39"/>
    <s v="传送主管"/>
    <x v="5"/>
    <s v="传送-周意强"/>
    <s v="宴请+消费"/>
    <m/>
    <m/>
    <s v=" 19:33"/>
    <s v=" 22:50"/>
    <s v="3小时17分"/>
    <s v="0"/>
    <m/>
    <m/>
    <m/>
    <m/>
    <n v="0"/>
    <n v="0"/>
    <n v="0"/>
    <s v="98"/>
    <m/>
    <m/>
    <m/>
    <s v="388"/>
    <n v="486"/>
    <s v="486"/>
    <s v="486"/>
    <s v="98"/>
    <m/>
    <m/>
    <m/>
    <m/>
    <m/>
    <n v="0"/>
    <m/>
    <n v="0"/>
    <n v="0"/>
    <n v="388"/>
    <n v="0"/>
    <n v="0"/>
    <m/>
    <n v="0"/>
    <m/>
    <m/>
    <n v="0"/>
    <s v="486"/>
    <m/>
    <s v="98"/>
    <s v="486"/>
    <m/>
    <s v="12"/>
    <s v="474"/>
    <s v="97.53"/>
    <m/>
    <m/>
    <m/>
    <m/>
    <m/>
    <m/>
    <m/>
    <m/>
    <m/>
    <m/>
    <m/>
    <m/>
    <n v="0"/>
    <m/>
    <m/>
    <m/>
    <m/>
    <m/>
    <s v="3"/>
    <m/>
    <m/>
    <m/>
    <n v="20210112002"/>
    <n v="0"/>
    <n v="0"/>
    <n v="98"/>
    <n v="98"/>
    <n v="0"/>
    <n v="98"/>
    <n v="0"/>
    <x v="2"/>
    <s v="2021-02"/>
    <s v="2021-01"/>
    <x v="5"/>
    <n v="0"/>
    <n v="35000"/>
  </r>
  <r>
    <s v="2021-01-12"/>
    <s v="S02"/>
    <s v="105"/>
    <s v="已离场"/>
    <x v="3"/>
    <s v="散台"/>
    <m/>
    <s v="宴请"/>
    <m/>
    <s v="19885651568"/>
    <x v="134"/>
    <s v="国际部"/>
    <x v="4"/>
    <s v="国际涂丽荣"/>
    <s v="宴请"/>
    <m/>
    <m/>
    <s v=" 01:21"/>
    <s v=" 01:50"/>
    <s v="0小时28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2105"/>
    <n v="0"/>
    <n v="0"/>
    <n v="20"/>
    <n v="20"/>
    <n v="0"/>
    <n v="20"/>
    <n v="0"/>
    <x v="2"/>
    <s v="2021-02"/>
    <s v="2021-01"/>
    <x v="4"/>
    <n v="40000"/>
    <n v="160000"/>
  </r>
  <r>
    <s v="2021-01-12"/>
    <s v="S02"/>
    <s v="026"/>
    <s v="已离场"/>
    <x v="3"/>
    <s v="散台"/>
    <m/>
    <s v="宴请"/>
    <m/>
    <s v="19936823804"/>
    <x v="26"/>
    <s v="国际部"/>
    <x v="4"/>
    <s v="国际朱丽婷"/>
    <s v="宴请"/>
    <m/>
    <m/>
    <s v=" 21:24"/>
    <s v=" 22:29"/>
    <s v="1小时5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6"/>
    <s v="410"/>
    <s v="98.56"/>
    <m/>
    <m/>
    <m/>
    <m/>
    <m/>
    <m/>
    <m/>
    <m/>
    <m/>
    <m/>
    <m/>
    <m/>
    <n v="0"/>
    <m/>
    <m/>
    <m/>
    <m/>
    <m/>
    <m/>
    <m/>
    <m/>
    <m/>
    <n v="20210112026"/>
    <n v="0"/>
    <n v="0"/>
    <n v="28"/>
    <n v="28"/>
    <n v="0"/>
    <n v="28"/>
    <n v="0"/>
    <x v="2"/>
    <s v="2021-02"/>
    <s v="2021-01"/>
    <x v="4"/>
    <n v="40000"/>
    <n v="160000"/>
  </r>
  <r>
    <s v="2021-01-12"/>
    <s v="S02"/>
    <s v="073"/>
    <s v="已离场"/>
    <x v="3"/>
    <s v="散台"/>
    <m/>
    <s v="宴请"/>
    <m/>
    <s v="18084380036"/>
    <x v="134"/>
    <s v="国际部"/>
    <x v="4"/>
    <s v="国际涂丽荣"/>
    <s v="宴请"/>
    <m/>
    <m/>
    <s v=" 22:29"/>
    <s v=" 23:19"/>
    <s v="0小时49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2073"/>
    <n v="0"/>
    <n v="0"/>
    <n v="20"/>
    <n v="20"/>
    <n v="0"/>
    <n v="20"/>
    <n v="0"/>
    <x v="2"/>
    <s v="2021-02"/>
    <s v="2021-01"/>
    <x v="4"/>
    <n v="40000"/>
    <n v="160000"/>
  </r>
  <r>
    <s v="2021-01-12"/>
    <s v="S02"/>
    <s v="088"/>
    <s v="已离场"/>
    <x v="3"/>
    <s v="散台"/>
    <m/>
    <s v="宴请"/>
    <m/>
    <s v="15186361794"/>
    <x v="26"/>
    <s v="国际部"/>
    <x v="4"/>
    <s v="国际朱丽婷"/>
    <s v="宴请"/>
    <m/>
    <m/>
    <s v=" 23:19"/>
    <s v=" 01:18"/>
    <s v="1小时58分"/>
    <s v="0"/>
    <m/>
    <m/>
    <m/>
    <m/>
    <n v="0"/>
    <n v="0"/>
    <n v="0"/>
    <s v="196"/>
    <m/>
    <m/>
    <m/>
    <s v="388"/>
    <n v="584"/>
    <s v="584"/>
    <s v="584"/>
    <s v="196"/>
    <m/>
    <m/>
    <m/>
    <m/>
    <m/>
    <n v="0"/>
    <m/>
    <n v="0"/>
    <n v="0"/>
    <n v="388"/>
    <n v="0"/>
    <n v="0"/>
    <m/>
    <n v="0"/>
    <m/>
    <m/>
    <n v="0"/>
    <s v="584"/>
    <m/>
    <s v="196"/>
    <s v="584"/>
    <m/>
    <s v="18"/>
    <s v="566"/>
    <s v="96.92"/>
    <m/>
    <m/>
    <m/>
    <m/>
    <m/>
    <m/>
    <m/>
    <m/>
    <m/>
    <m/>
    <m/>
    <m/>
    <n v="0"/>
    <m/>
    <m/>
    <m/>
    <m/>
    <m/>
    <m/>
    <m/>
    <m/>
    <m/>
    <n v="20210112088"/>
    <n v="0"/>
    <n v="0"/>
    <n v="196"/>
    <n v="196"/>
    <n v="0"/>
    <n v="196"/>
    <n v="0"/>
    <x v="2"/>
    <s v="2021-02"/>
    <s v="2021-01"/>
    <x v="4"/>
    <n v="40000"/>
    <n v="160000"/>
  </r>
  <r>
    <s v="2021-01-12"/>
    <s v="S03"/>
    <s v="063"/>
    <s v="已离场"/>
    <x v="3"/>
    <s v="散台"/>
    <m/>
    <s v="宴请"/>
    <m/>
    <s v="18586463613"/>
    <x v="132"/>
    <s v="服务员"/>
    <x v="5"/>
    <s v="运营周大妹"/>
    <s v="宴请"/>
    <m/>
    <m/>
    <s v=" 22:17"/>
    <s v=" 01:20"/>
    <s v="3小时2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2063"/>
    <n v="0"/>
    <n v="0"/>
    <n v="20"/>
    <n v="20"/>
    <n v="0"/>
    <n v="20"/>
    <n v="0"/>
    <x v="2"/>
    <s v="2021-02"/>
    <s v="2021-01"/>
    <x v="5"/>
    <n v="0"/>
    <n v="35000"/>
  </r>
  <r>
    <s v="2021-01-12"/>
    <s v="S03"/>
    <s v="018"/>
    <s v="已离场"/>
    <x v="3"/>
    <s v="散台"/>
    <m/>
    <s v="宴请"/>
    <m/>
    <s v="17385864521"/>
    <x v="132"/>
    <s v="服务员"/>
    <x v="5"/>
    <s v="运营周大妹"/>
    <s v="宴请"/>
    <m/>
    <m/>
    <s v=" 21:08"/>
    <s v=" 22:17"/>
    <s v="1小时9分"/>
    <s v="0"/>
    <m/>
    <m/>
    <m/>
    <m/>
    <n v="0"/>
    <n v="0"/>
    <n v="0"/>
    <m/>
    <m/>
    <s v="28"/>
    <m/>
    <s v="388"/>
    <n v="416"/>
    <s v="416"/>
    <s v="416"/>
    <m/>
    <m/>
    <m/>
    <s v="28"/>
    <m/>
    <m/>
    <n v="0"/>
    <m/>
    <n v="0"/>
    <n v="0"/>
    <n v="388"/>
    <n v="0"/>
    <n v="0"/>
    <m/>
    <n v="0"/>
    <m/>
    <m/>
    <n v="0"/>
    <s v="416"/>
    <m/>
    <s v="28"/>
    <s v="416"/>
    <m/>
    <s v="6"/>
    <s v="410"/>
    <s v="98.56"/>
    <m/>
    <m/>
    <m/>
    <m/>
    <m/>
    <m/>
    <m/>
    <m/>
    <m/>
    <m/>
    <m/>
    <m/>
    <n v="0"/>
    <m/>
    <m/>
    <m/>
    <m/>
    <m/>
    <m/>
    <m/>
    <m/>
    <m/>
    <n v="20210112018"/>
    <n v="0"/>
    <n v="0"/>
    <n v="28"/>
    <n v="28"/>
    <n v="0"/>
    <n v="28"/>
    <n v="0"/>
    <x v="2"/>
    <s v="2021-02"/>
    <s v="2021-01"/>
    <x v="5"/>
    <n v="0"/>
    <n v="35000"/>
  </r>
  <r>
    <s v="2021-01-12"/>
    <s v="S05"/>
    <s v="009"/>
    <s v="已离场"/>
    <x v="3"/>
    <s v="散台"/>
    <m/>
    <s v="宴请"/>
    <m/>
    <s v="15687392340"/>
    <x v="45"/>
    <s v="服务员"/>
    <x v="5"/>
    <s v="运营杨伯波"/>
    <s v="宴请"/>
    <m/>
    <m/>
    <s v=" 20:27"/>
    <s v=" 01:50"/>
    <s v="5小时22分"/>
    <s v="0"/>
    <m/>
    <m/>
    <m/>
    <m/>
    <n v="0"/>
    <n v="0"/>
    <n v="0"/>
    <m/>
    <m/>
    <s v="38"/>
    <m/>
    <s v="388"/>
    <n v="426"/>
    <s v="426"/>
    <s v="426"/>
    <s v="38"/>
    <m/>
    <m/>
    <m/>
    <m/>
    <m/>
    <n v="0"/>
    <m/>
    <n v="0"/>
    <n v="0"/>
    <n v="388"/>
    <n v="0"/>
    <n v="0"/>
    <m/>
    <n v="0"/>
    <m/>
    <m/>
    <n v="0"/>
    <s v="426"/>
    <m/>
    <s v="38"/>
    <s v="426"/>
    <m/>
    <s v="31"/>
    <s v="395"/>
    <s v="92.72"/>
    <m/>
    <m/>
    <m/>
    <m/>
    <m/>
    <m/>
    <m/>
    <m/>
    <m/>
    <m/>
    <m/>
    <m/>
    <n v="0"/>
    <m/>
    <m/>
    <m/>
    <m/>
    <m/>
    <m/>
    <m/>
    <m/>
    <m/>
    <n v="20210112009"/>
    <n v="0"/>
    <n v="0"/>
    <n v="38"/>
    <n v="38"/>
    <n v="0"/>
    <n v="38"/>
    <n v="0"/>
    <x v="2"/>
    <s v="2021-02"/>
    <s v="2021-01"/>
    <x v="5"/>
    <n v="0"/>
    <n v="35000"/>
  </r>
  <r>
    <s v="2021-01-12"/>
    <s v="S06"/>
    <s v="050"/>
    <s v="已离场"/>
    <x v="3"/>
    <s v="散台"/>
    <m/>
    <s v="宴请"/>
    <m/>
    <s v="18616125114"/>
    <x v="134"/>
    <s v="国际部"/>
    <x v="4"/>
    <s v="国际涂丽荣"/>
    <s v="宴请"/>
    <m/>
    <m/>
    <s v=" 22:07"/>
    <s v=" 01:49"/>
    <s v="3小时42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2050"/>
    <n v="0"/>
    <n v="0"/>
    <n v="20"/>
    <n v="20"/>
    <n v="0"/>
    <n v="20"/>
    <n v="0"/>
    <x v="2"/>
    <s v="2021-02"/>
    <s v="2021-01"/>
    <x v="4"/>
    <n v="40000"/>
    <n v="160000"/>
  </r>
  <r>
    <s v="2021-01-12"/>
    <s v="S06"/>
    <s v="032"/>
    <s v="已离场"/>
    <x v="3"/>
    <s v="散台"/>
    <m/>
    <s v="宴请"/>
    <m/>
    <s v="18286829474"/>
    <x v="29"/>
    <s v="国际部"/>
    <x v="4"/>
    <s v="国际王正忠"/>
    <s v="宴请"/>
    <m/>
    <m/>
    <s v=" 21:29"/>
    <s v=" 22:06"/>
    <s v="0小时37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s v="19"/>
    <m/>
    <m/>
    <m/>
    <n v="20210112032"/>
    <n v="0"/>
    <n v="0"/>
    <n v="20"/>
    <n v="20"/>
    <n v="0"/>
    <n v="20"/>
    <n v="0"/>
    <x v="2"/>
    <s v="2021-02"/>
    <s v="2021-01"/>
    <x v="4"/>
    <n v="40000"/>
    <n v="160000"/>
  </r>
  <r>
    <s v="2021-01-12"/>
    <s v="S07"/>
    <s v="102"/>
    <s v="已离场"/>
    <x v="3"/>
    <s v="散台"/>
    <m/>
    <s v="宴请"/>
    <m/>
    <s v="18508581594"/>
    <x v="91"/>
    <s v="销售经理"/>
    <x v="14"/>
    <s v="七部周江"/>
    <s v="宴请"/>
    <m/>
    <m/>
    <s v=" 00:44"/>
    <s v=" 01:49"/>
    <s v="1小时4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30"/>
    <s v="378"/>
    <s v="92.65"/>
    <m/>
    <m/>
    <m/>
    <m/>
    <m/>
    <m/>
    <m/>
    <m/>
    <m/>
    <m/>
    <m/>
    <m/>
    <n v="0"/>
    <m/>
    <m/>
    <m/>
    <m/>
    <m/>
    <m/>
    <m/>
    <m/>
    <m/>
    <n v="20210112102"/>
    <n v="0"/>
    <n v="0"/>
    <n v="20"/>
    <n v="20"/>
    <n v="0"/>
    <n v="20"/>
    <n v="0"/>
    <x v="2"/>
    <s v="2021-02"/>
    <s v="2021-01"/>
    <x v="14"/>
    <n v="60000"/>
    <n v="300000"/>
  </r>
  <r>
    <s v="2021-01-12"/>
    <s v="S07"/>
    <s v="015"/>
    <s v="已离场"/>
    <x v="3"/>
    <s v="散台"/>
    <m/>
    <s v="宴请"/>
    <m/>
    <s v="15585892671"/>
    <x v="101"/>
    <s v="销售经理"/>
    <x v="3"/>
    <s v="八部吕涛"/>
    <s v="宴请"/>
    <m/>
    <m/>
    <s v=" 20:46"/>
    <s v=" 23:51"/>
    <s v="3小时4分"/>
    <s v="0"/>
    <m/>
    <m/>
    <m/>
    <m/>
    <n v="0"/>
    <n v="0"/>
    <n v="0"/>
    <s v="98"/>
    <m/>
    <m/>
    <m/>
    <s v="388"/>
    <n v="486"/>
    <s v="486"/>
    <s v="486"/>
    <s v="98"/>
    <m/>
    <m/>
    <m/>
    <m/>
    <m/>
    <n v="0"/>
    <m/>
    <n v="0"/>
    <n v="0"/>
    <n v="388"/>
    <n v="0"/>
    <n v="0"/>
    <m/>
    <n v="0"/>
    <m/>
    <m/>
    <n v="0"/>
    <s v="486"/>
    <m/>
    <s v="98"/>
    <s v="486"/>
    <m/>
    <s v="35"/>
    <s v="451"/>
    <s v="92.80"/>
    <m/>
    <m/>
    <m/>
    <m/>
    <m/>
    <m/>
    <m/>
    <m/>
    <m/>
    <m/>
    <m/>
    <m/>
    <n v="0"/>
    <m/>
    <m/>
    <m/>
    <m/>
    <m/>
    <m/>
    <m/>
    <m/>
    <m/>
    <n v="20210112015"/>
    <n v="0"/>
    <n v="0"/>
    <n v="98"/>
    <n v="98"/>
    <n v="0"/>
    <n v="98"/>
    <n v="0"/>
    <x v="2"/>
    <s v="2021-02"/>
    <s v="2021-01"/>
    <x v="3"/>
    <n v="50000"/>
    <n v="210000"/>
  </r>
  <r>
    <s v="2021-01-12"/>
    <s v="S08"/>
    <s v="106"/>
    <s v="已离场"/>
    <x v="3"/>
    <s v="散台"/>
    <m/>
    <s v="自来客"/>
    <m/>
    <m/>
    <x v="0"/>
    <s v="自来客"/>
    <x v="0"/>
    <s v="自来客"/>
    <m/>
    <m/>
    <m/>
    <s v=" 01:34"/>
    <s v=" 02:07"/>
    <s v="0小时33分"/>
    <s v="0"/>
    <m/>
    <m/>
    <m/>
    <m/>
    <n v="0"/>
    <n v="0"/>
    <n v="0"/>
    <s v="196"/>
    <m/>
    <m/>
    <m/>
    <m/>
    <n v="196"/>
    <s v="196"/>
    <s v="196"/>
    <s v="98"/>
    <m/>
    <m/>
    <s v="98"/>
    <m/>
    <m/>
    <n v="0"/>
    <m/>
    <n v="0"/>
    <n v="0"/>
    <n v="0"/>
    <n v="0"/>
    <n v="0"/>
    <m/>
    <n v="0"/>
    <m/>
    <m/>
    <n v="0"/>
    <s v="196"/>
    <m/>
    <s v="196"/>
    <s v="196"/>
    <m/>
    <s v="35"/>
    <s v="161"/>
    <s v="82.14"/>
    <m/>
    <m/>
    <m/>
    <m/>
    <m/>
    <m/>
    <m/>
    <m/>
    <m/>
    <m/>
    <m/>
    <m/>
    <n v="0"/>
    <m/>
    <m/>
    <m/>
    <m/>
    <m/>
    <m/>
    <m/>
    <m/>
    <m/>
    <n v="20210112106"/>
    <n v="0"/>
    <n v="0"/>
    <n v="196"/>
    <n v="196"/>
    <n v="0"/>
    <n v="196"/>
    <n v="0"/>
    <x v="2"/>
    <s v="2021-02"/>
    <s v="2021-01"/>
    <x v="0"/>
    <n v="0"/>
    <n v="0"/>
  </r>
  <r>
    <s v="2021-01-12"/>
    <s v="S08"/>
    <s v="030"/>
    <s v="已离场"/>
    <x v="3"/>
    <s v="散台"/>
    <m/>
    <s v="宴请"/>
    <m/>
    <s v="13385583765"/>
    <x v="129"/>
    <s v="服务员"/>
    <x v="5"/>
    <s v="运营-谢蓉"/>
    <s v="宴请"/>
    <m/>
    <m/>
    <s v=" 21:28"/>
    <s v=" 01:17"/>
    <s v="3小时49分"/>
    <s v="0"/>
    <m/>
    <m/>
    <m/>
    <m/>
    <n v="0"/>
    <n v="0"/>
    <n v="0"/>
    <s v="98"/>
    <m/>
    <m/>
    <m/>
    <s v="388"/>
    <n v="486"/>
    <s v="486"/>
    <s v="486"/>
    <s v="98"/>
    <m/>
    <m/>
    <m/>
    <m/>
    <m/>
    <n v="0"/>
    <m/>
    <n v="0"/>
    <n v="0"/>
    <n v="388"/>
    <n v="0"/>
    <n v="0"/>
    <m/>
    <n v="0"/>
    <m/>
    <m/>
    <n v="0"/>
    <s v="486"/>
    <m/>
    <s v="98"/>
    <s v="486"/>
    <m/>
    <s v="12"/>
    <s v="474"/>
    <s v="97.53"/>
    <m/>
    <m/>
    <m/>
    <m/>
    <m/>
    <m/>
    <m/>
    <m/>
    <m/>
    <m/>
    <m/>
    <m/>
    <n v="0"/>
    <m/>
    <m/>
    <m/>
    <m/>
    <m/>
    <m/>
    <m/>
    <m/>
    <m/>
    <n v="20210112030"/>
    <n v="0"/>
    <n v="0"/>
    <n v="98"/>
    <n v="98"/>
    <n v="0"/>
    <n v="98"/>
    <n v="0"/>
    <x v="2"/>
    <s v="2021-02"/>
    <s v="2021-01"/>
    <x v="5"/>
    <n v="0"/>
    <n v="35000"/>
  </r>
  <r>
    <s v="2021-01-12"/>
    <s v="S09"/>
    <s v="039"/>
    <s v="已离场"/>
    <x v="3"/>
    <s v="散台"/>
    <m/>
    <s v="宴请"/>
    <m/>
    <s v="19117876448"/>
    <x v="3"/>
    <s v="销售经理"/>
    <x v="3"/>
    <s v="八部罗豪"/>
    <s v="宴请"/>
    <m/>
    <m/>
    <s v=" 21:44"/>
    <s v=" 01:17"/>
    <s v="3小时33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6"/>
    <s v="410"/>
    <s v="98.56"/>
    <m/>
    <m/>
    <m/>
    <m/>
    <m/>
    <m/>
    <m/>
    <m/>
    <m/>
    <m/>
    <m/>
    <m/>
    <n v="0"/>
    <m/>
    <m/>
    <m/>
    <m/>
    <m/>
    <m/>
    <m/>
    <m/>
    <m/>
    <n v="20210112039"/>
    <n v="0"/>
    <n v="0"/>
    <n v="28"/>
    <n v="28"/>
    <n v="0"/>
    <n v="28"/>
    <n v="0"/>
    <x v="2"/>
    <s v="2021-02"/>
    <s v="2021-01"/>
    <x v="3"/>
    <n v="50000"/>
    <n v="210000"/>
  </r>
  <r>
    <s v="2021-01-12"/>
    <s v="S10"/>
    <s v="087"/>
    <s v="已离场"/>
    <x v="3"/>
    <s v="散台"/>
    <m/>
    <s v="宴请"/>
    <s v="邓现虎"/>
    <s v="14785363362"/>
    <x v="12"/>
    <s v="服务员"/>
    <x v="5"/>
    <s v="运营李健康"/>
    <s v="宴请"/>
    <m/>
    <m/>
    <s v=" 23:19"/>
    <s v=" 01:17"/>
    <s v="1小时57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8"/>
    <s v="400"/>
    <s v="98.04"/>
    <m/>
    <m/>
    <m/>
    <m/>
    <m/>
    <m/>
    <m/>
    <m/>
    <m/>
    <m/>
    <m/>
    <m/>
    <n v="0"/>
    <m/>
    <m/>
    <m/>
    <m/>
    <m/>
    <m/>
    <m/>
    <m/>
    <m/>
    <n v="20210112087"/>
    <n v="0"/>
    <n v="0"/>
    <n v="20"/>
    <n v="20"/>
    <n v="0"/>
    <n v="20"/>
    <n v="0"/>
    <x v="2"/>
    <s v="2021-02"/>
    <s v="2021-01"/>
    <x v="5"/>
    <n v="0"/>
    <n v="35000"/>
  </r>
  <r>
    <s v="2021-01-12"/>
    <s v="S11"/>
    <s v="089"/>
    <s v="已离场"/>
    <x v="3"/>
    <s v="散台"/>
    <m/>
    <s v="宴请"/>
    <m/>
    <s v="17586437628"/>
    <x v="130"/>
    <s v="服务员"/>
    <x v="5"/>
    <s v="运营-萧丽红"/>
    <s v="宴请"/>
    <m/>
    <m/>
    <s v=" 23:20"/>
    <s v=" 23:41"/>
    <s v="0小时21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29"/>
    <s v="387"/>
    <s v="93.03"/>
    <m/>
    <m/>
    <m/>
    <m/>
    <m/>
    <m/>
    <m/>
    <m/>
    <m/>
    <m/>
    <m/>
    <m/>
    <n v="0"/>
    <m/>
    <m/>
    <m/>
    <m/>
    <m/>
    <m/>
    <m/>
    <m/>
    <m/>
    <n v="20210112089"/>
    <n v="0"/>
    <n v="0"/>
    <n v="28"/>
    <n v="28"/>
    <n v="0"/>
    <n v="28"/>
    <n v="0"/>
    <x v="2"/>
    <s v="2021-02"/>
    <s v="2021-01"/>
    <x v="5"/>
    <n v="0"/>
    <n v="35000"/>
  </r>
  <r>
    <s v="2021-01-12"/>
    <s v="S11"/>
    <s v="093"/>
    <s v="已离场"/>
    <x v="3"/>
    <s v="散台"/>
    <m/>
    <s v="宴请"/>
    <m/>
    <s v="19184517055"/>
    <x v="6"/>
    <s v="服务员"/>
    <x v="5"/>
    <s v="运营孙梦云"/>
    <s v="宴请"/>
    <m/>
    <m/>
    <s v=" 23:41"/>
    <s v=" 01:18"/>
    <s v="1小时36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6"/>
    <s v="410"/>
    <s v="98.56"/>
    <m/>
    <m/>
    <m/>
    <m/>
    <m/>
    <m/>
    <m/>
    <m/>
    <m/>
    <m/>
    <m/>
    <m/>
    <n v="0"/>
    <m/>
    <m/>
    <m/>
    <m/>
    <m/>
    <m/>
    <m/>
    <m/>
    <m/>
    <n v="20210112093"/>
    <n v="0"/>
    <n v="0"/>
    <n v="28"/>
    <n v="28"/>
    <n v="0"/>
    <n v="28"/>
    <n v="0"/>
    <x v="2"/>
    <s v="2021-02"/>
    <s v="2021-01"/>
    <x v="5"/>
    <n v="0"/>
    <n v="35000"/>
  </r>
  <r>
    <s v="2021-01-12"/>
    <s v="V01"/>
    <s v="077"/>
    <s v="已离场"/>
    <x v="0"/>
    <s v="卡座"/>
    <m/>
    <s v="消费台"/>
    <m/>
    <s v="18084146789"/>
    <x v="79"/>
    <s v="销售经理"/>
    <x v="14"/>
    <s v="七部李华贵"/>
    <m/>
    <m/>
    <m/>
    <s v=" 22:43"/>
    <s v=" 00:28"/>
    <s v="1小时45分"/>
    <s v="0"/>
    <m/>
    <m/>
    <m/>
    <s v="100"/>
    <n v="0"/>
    <n v="100"/>
    <n v="0"/>
    <s v="13320"/>
    <m/>
    <m/>
    <m/>
    <m/>
    <n v="13320"/>
    <s v="13420"/>
    <s v="13420"/>
    <s v="500"/>
    <m/>
    <m/>
    <m/>
    <m/>
    <m/>
    <n v="0"/>
    <m/>
    <n v="0"/>
    <n v="0"/>
    <n v="0"/>
    <n v="0"/>
    <n v="12920"/>
    <m/>
    <n v="0"/>
    <m/>
    <m/>
    <n v="0"/>
    <s v="13420"/>
    <s v="600"/>
    <s v="400"/>
    <s v="12720"/>
    <m/>
    <s v="450"/>
    <s v="12970"/>
    <s v="96.65"/>
    <m/>
    <m/>
    <m/>
    <m/>
    <m/>
    <m/>
    <m/>
    <m/>
    <m/>
    <m/>
    <m/>
    <m/>
    <n v="0"/>
    <m/>
    <m/>
    <m/>
    <m/>
    <m/>
    <s v="11"/>
    <m/>
    <m/>
    <m/>
    <n v="20210112077"/>
    <n v="0"/>
    <n v="0"/>
    <n v="400"/>
    <n v="400"/>
    <n v="100"/>
    <n v="500"/>
    <n v="0"/>
    <x v="2"/>
    <s v="2021-02"/>
    <s v="2021-01"/>
    <x v="14"/>
    <n v="60000"/>
    <n v="300000"/>
  </r>
  <r>
    <s v="2021-01-12"/>
    <s v="V01"/>
    <s v="013"/>
    <s v="已离场"/>
    <x v="0"/>
    <s v="卡座"/>
    <s v="V02(联)"/>
    <s v="消费台"/>
    <m/>
    <s v="13238543331"/>
    <x v="27"/>
    <s v="销售经理"/>
    <x v="10"/>
    <s v="二部安祖培"/>
    <s v="金卡"/>
    <m/>
    <m/>
    <s v=" 20:44"/>
    <s v=" 21:38"/>
    <s v="0小时53分"/>
    <s v="0"/>
    <m/>
    <m/>
    <m/>
    <s v="200"/>
    <n v="0"/>
    <n v="200"/>
    <n v="0"/>
    <s v="688"/>
    <s v="20"/>
    <m/>
    <m/>
    <m/>
    <n v="708"/>
    <s v="908"/>
    <s v="908"/>
    <s v="908"/>
    <m/>
    <m/>
    <m/>
    <m/>
    <m/>
    <n v="0"/>
    <m/>
    <n v="0"/>
    <n v="0"/>
    <n v="0"/>
    <n v="0"/>
    <n v="0"/>
    <m/>
    <n v="0"/>
    <m/>
    <m/>
    <n v="0"/>
    <s v="908"/>
    <m/>
    <s v="708"/>
    <s v="708"/>
    <m/>
    <s v="272"/>
    <s v="636"/>
    <s v="70.04"/>
    <m/>
    <m/>
    <m/>
    <m/>
    <m/>
    <m/>
    <s v="708"/>
    <s v="王秀军,二部徐超"/>
    <m/>
    <m/>
    <m/>
    <m/>
    <n v="0"/>
    <m/>
    <m/>
    <m/>
    <m/>
    <m/>
    <m/>
    <m/>
    <m/>
    <m/>
    <n v="20210112013"/>
    <n v="0"/>
    <n v="0"/>
    <n v="708"/>
    <n v="708"/>
    <n v="200"/>
    <n v="908"/>
    <n v="0"/>
    <x v="2"/>
    <s v="2021-02"/>
    <s v="2021-01"/>
    <x v="10"/>
    <n v="60000"/>
    <n v="250000"/>
  </r>
  <r>
    <s v="2021-01-12"/>
    <s v="V01"/>
    <s v="100"/>
    <s v="已离场"/>
    <x v="0"/>
    <s v="卡座"/>
    <m/>
    <s v="消费台"/>
    <s v="梁帅"/>
    <s v="17608587775"/>
    <x v="37"/>
    <s v="销售经理"/>
    <x v="14"/>
    <s v="七部邓懿娜"/>
    <m/>
    <m/>
    <m/>
    <s v=" 00:29"/>
    <s v=" 01:52"/>
    <s v="1小时23分"/>
    <s v="0"/>
    <m/>
    <m/>
    <m/>
    <s v="100"/>
    <n v="0"/>
    <n v="100"/>
    <n v="0"/>
    <s v="10340"/>
    <s v="20"/>
    <m/>
    <m/>
    <m/>
    <n v="10360"/>
    <s v="10460"/>
    <s v="10460"/>
    <m/>
    <s v="120"/>
    <m/>
    <m/>
    <m/>
    <m/>
    <n v="0"/>
    <m/>
    <n v="0"/>
    <n v="0"/>
    <n v="0"/>
    <n v="0"/>
    <n v="10340"/>
    <m/>
    <n v="0"/>
    <m/>
    <m/>
    <n v="0"/>
    <s v="10460"/>
    <s v="500"/>
    <s v="20"/>
    <s v="9860"/>
    <m/>
    <s v="295"/>
    <s v="10165"/>
    <s v="97.18"/>
    <m/>
    <m/>
    <m/>
    <m/>
    <m/>
    <m/>
    <m/>
    <m/>
    <m/>
    <m/>
    <m/>
    <m/>
    <n v="0"/>
    <m/>
    <m/>
    <m/>
    <m/>
    <m/>
    <s v="15"/>
    <m/>
    <s v="30"/>
    <m/>
    <n v="20210112100"/>
    <n v="0"/>
    <n v="0"/>
    <n v="20"/>
    <n v="20"/>
    <n v="100"/>
    <n v="120"/>
    <n v="0"/>
    <x v="2"/>
    <s v="2021-02"/>
    <s v="2021-01"/>
    <x v="14"/>
    <n v="60000"/>
    <n v="300000"/>
  </r>
  <r>
    <s v="2021-01-12"/>
    <s v="V02"/>
    <s v="049"/>
    <s v="已离场"/>
    <x v="0"/>
    <s v="卡座"/>
    <m/>
    <s v="消费台"/>
    <s v="刘开"/>
    <s v="15597880064"/>
    <x v="112"/>
    <s v="业务副总"/>
    <x v="4"/>
    <s v="国际杨菊"/>
    <m/>
    <m/>
    <m/>
    <s v=" 22:04"/>
    <s v=" 01:52"/>
    <s v="3小时48分"/>
    <s v="0"/>
    <m/>
    <s v="60"/>
    <s v="200"/>
    <s v="100"/>
    <n v="0"/>
    <n v="360"/>
    <n v="0"/>
    <s v="2400"/>
    <m/>
    <m/>
    <m/>
    <m/>
    <n v="2400"/>
    <s v="2760"/>
    <s v="2760"/>
    <m/>
    <m/>
    <m/>
    <s v="2760"/>
    <m/>
    <m/>
    <n v="0"/>
    <m/>
    <n v="0"/>
    <n v="0"/>
    <n v="0"/>
    <n v="0"/>
    <n v="0"/>
    <m/>
    <n v="0"/>
    <m/>
    <m/>
    <n v="0"/>
    <s v="2760"/>
    <m/>
    <s v="2400"/>
    <s v="2400"/>
    <m/>
    <s v="222"/>
    <s v="2538"/>
    <s v="91.96"/>
    <m/>
    <m/>
    <m/>
    <m/>
    <m/>
    <m/>
    <m/>
    <m/>
    <m/>
    <m/>
    <m/>
    <m/>
    <n v="0"/>
    <m/>
    <m/>
    <m/>
    <m/>
    <m/>
    <m/>
    <m/>
    <m/>
    <m/>
    <n v="20210112049"/>
    <n v="0"/>
    <n v="0"/>
    <n v="2400"/>
    <n v="2400"/>
    <n v="360"/>
    <n v="2760"/>
    <n v="0"/>
    <x v="2"/>
    <s v="2021-02"/>
    <s v="2021-01"/>
    <x v="4"/>
    <n v="40000"/>
    <n v="160000"/>
  </r>
  <r>
    <s v="2021-01-12"/>
    <s v="V03"/>
    <s v="029"/>
    <s v="已离场"/>
    <x v="0"/>
    <s v="卡座"/>
    <m/>
    <s v="消费台"/>
    <m/>
    <s v="18566330144"/>
    <x v="12"/>
    <s v="服务员"/>
    <x v="5"/>
    <s v="运营李健康"/>
    <m/>
    <m/>
    <m/>
    <s v=" 21:27"/>
    <s v=" 23:24"/>
    <s v="1小时56分"/>
    <s v="0"/>
    <m/>
    <m/>
    <m/>
    <s v="100"/>
    <n v="0"/>
    <n v="100"/>
    <n v="0"/>
    <s v="800"/>
    <m/>
    <m/>
    <m/>
    <m/>
    <n v="800"/>
    <s v="900"/>
    <s v="900"/>
    <s v="800"/>
    <s v="100"/>
    <m/>
    <m/>
    <m/>
    <m/>
    <n v="0"/>
    <m/>
    <n v="0"/>
    <n v="0"/>
    <n v="0"/>
    <n v="0"/>
    <n v="0"/>
    <m/>
    <n v="0"/>
    <m/>
    <m/>
    <n v="0"/>
    <s v="900"/>
    <m/>
    <s v="800"/>
    <s v="800"/>
    <m/>
    <s v="178"/>
    <s v="722"/>
    <s v="80.22"/>
    <m/>
    <m/>
    <m/>
    <m/>
    <m/>
    <m/>
    <m/>
    <m/>
    <m/>
    <m/>
    <m/>
    <m/>
    <n v="0"/>
    <m/>
    <m/>
    <m/>
    <m/>
    <m/>
    <m/>
    <m/>
    <m/>
    <m/>
    <n v="20210112029"/>
    <n v="0"/>
    <n v="0"/>
    <n v="800"/>
    <n v="800"/>
    <n v="100"/>
    <n v="900"/>
    <n v="0"/>
    <x v="2"/>
    <s v="2021-02"/>
    <s v="2021-01"/>
    <x v="5"/>
    <n v="0"/>
    <n v="35000"/>
  </r>
  <r>
    <s v="2021-01-12"/>
    <s v="V03"/>
    <s v="090"/>
    <s v="已离场"/>
    <x v="0"/>
    <s v="卡座"/>
    <m/>
    <s v="消费台"/>
    <m/>
    <s v="18084107029"/>
    <x v="33"/>
    <s v="会员中心总监"/>
    <x v="9"/>
    <s v="蒋盼盼"/>
    <m/>
    <m/>
    <m/>
    <s v=" 23:24"/>
    <s v=" 01:52"/>
    <s v="2小时27分"/>
    <s v="0"/>
    <m/>
    <m/>
    <m/>
    <s v="100"/>
    <n v="0"/>
    <n v="100"/>
    <n v="0"/>
    <s v="396"/>
    <m/>
    <m/>
    <m/>
    <m/>
    <n v="396"/>
    <s v="496"/>
    <s v="496"/>
    <s v="496"/>
    <m/>
    <m/>
    <m/>
    <m/>
    <m/>
    <n v="0"/>
    <m/>
    <n v="0"/>
    <n v="0"/>
    <n v="0"/>
    <n v="0"/>
    <n v="0"/>
    <m/>
    <n v="0"/>
    <m/>
    <m/>
    <n v="0"/>
    <s v="496"/>
    <m/>
    <s v="396"/>
    <s v="396"/>
    <m/>
    <s v="139"/>
    <s v="357"/>
    <s v="71.98"/>
    <m/>
    <m/>
    <m/>
    <m/>
    <m/>
    <m/>
    <m/>
    <m/>
    <m/>
    <m/>
    <m/>
    <m/>
    <n v="0"/>
    <m/>
    <m/>
    <m/>
    <m/>
    <m/>
    <m/>
    <m/>
    <m/>
    <m/>
    <n v="20210112090"/>
    <n v="0"/>
    <n v="0"/>
    <n v="396"/>
    <n v="396"/>
    <n v="100"/>
    <n v="496"/>
    <n v="0"/>
    <x v="2"/>
    <s v="2021-02"/>
    <s v="2021-01"/>
    <x v="9"/>
    <n v="0"/>
    <n v="0"/>
  </r>
  <r>
    <s v="2021-01-12"/>
    <s v="V05"/>
    <s v="046"/>
    <s v="已离场"/>
    <x v="0"/>
    <s v="卡座"/>
    <s v="V07(联)"/>
    <s v="消费台"/>
    <s v="宋尚红"/>
    <s v="15691806580"/>
    <x v="30"/>
    <s v="销售副总"/>
    <x v="11"/>
    <s v="五部陈永勇"/>
    <s v="钻石"/>
    <m/>
    <m/>
    <s v=" 21:56"/>
    <s v=" 01:52"/>
    <s v="3小时55分"/>
    <s v="0"/>
    <s v="200"/>
    <m/>
    <m/>
    <s v="300"/>
    <n v="0"/>
    <n v="500"/>
    <n v="0"/>
    <s v="3380"/>
    <s v="80"/>
    <m/>
    <s v="100"/>
    <m/>
    <n v="3560"/>
    <s v="4060"/>
    <s v="4060"/>
    <s v="880"/>
    <s v="600"/>
    <m/>
    <m/>
    <m/>
    <m/>
    <n v="0"/>
    <m/>
    <n v="0"/>
    <n v="0"/>
    <n v="0"/>
    <n v="0"/>
    <n v="2580"/>
    <m/>
    <n v="0"/>
    <m/>
    <m/>
    <n v="0"/>
    <s v="4060"/>
    <s v="100"/>
    <s v="980"/>
    <s v="3460"/>
    <m/>
    <s v="718"/>
    <s v="3342"/>
    <s v="82.32"/>
    <m/>
    <m/>
    <m/>
    <m/>
    <m/>
    <m/>
    <m/>
    <m/>
    <m/>
    <m/>
    <m/>
    <m/>
    <n v="0"/>
    <m/>
    <m/>
    <m/>
    <m/>
    <m/>
    <s v="30"/>
    <m/>
    <s v="41"/>
    <m/>
    <n v="20210112046"/>
    <n v="25"/>
    <n v="0"/>
    <n v="955"/>
    <n v="980"/>
    <n v="500"/>
    <n v="1480"/>
    <n v="0"/>
    <x v="2"/>
    <s v="2021-02"/>
    <s v="2021-01"/>
    <x v="11"/>
    <n v="0"/>
    <n v="200000"/>
  </r>
  <r>
    <s v="2021-01-12"/>
    <s v="V08"/>
    <s v="096"/>
    <s v="已离场"/>
    <x v="0"/>
    <s v="卡座"/>
    <m/>
    <s v="消费台"/>
    <m/>
    <s v="15086408839"/>
    <x v="71"/>
    <s v="销售经理"/>
    <x v="6"/>
    <s v="独立2-李明英"/>
    <m/>
    <m/>
    <m/>
    <s v=" 23:59"/>
    <s v=" 02:02"/>
    <s v="2小时2分"/>
    <s v="0"/>
    <s v="100"/>
    <s v="120"/>
    <s v="200"/>
    <s v="100"/>
    <n v="0"/>
    <n v="520"/>
    <n v="0"/>
    <s v="1200"/>
    <s v="20"/>
    <m/>
    <m/>
    <m/>
    <n v="1220"/>
    <s v="1740"/>
    <s v="1740"/>
    <s v="1740"/>
    <m/>
    <m/>
    <m/>
    <m/>
    <m/>
    <n v="0"/>
    <m/>
    <n v="0"/>
    <n v="0"/>
    <n v="0"/>
    <n v="0"/>
    <n v="0"/>
    <m/>
    <n v="0"/>
    <m/>
    <m/>
    <n v="0"/>
    <s v="1740"/>
    <m/>
    <s v="1220"/>
    <s v="1220"/>
    <m/>
    <s v="352"/>
    <s v="1388"/>
    <s v="79.77"/>
    <m/>
    <m/>
    <m/>
    <m/>
    <m/>
    <m/>
    <s v="76"/>
    <s v="徐荣凯"/>
    <m/>
    <m/>
    <m/>
    <m/>
    <n v="0"/>
    <m/>
    <m/>
    <m/>
    <m/>
    <m/>
    <m/>
    <m/>
    <m/>
    <m/>
    <n v="20210112096"/>
    <n v="0"/>
    <n v="0"/>
    <n v="1220"/>
    <n v="1220"/>
    <n v="520"/>
    <n v="1740"/>
    <n v="0"/>
    <x v="2"/>
    <s v="2021-02"/>
    <s v="2021-01"/>
    <x v="6"/>
    <n v="60000"/>
    <n v="300000"/>
  </r>
  <r>
    <s v="2021-01-12"/>
    <s v="V09"/>
    <s v="028"/>
    <s v="已离场"/>
    <x v="0"/>
    <s v="卡座"/>
    <s v="V08"/>
    <s v="消费台"/>
    <s v="刘开成"/>
    <s v="13658583613"/>
    <x v="81"/>
    <s v="销售副总"/>
    <x v="2"/>
    <s v="六部许鹏"/>
    <s v="钻石"/>
    <m/>
    <m/>
    <s v=" 21:26"/>
    <s v=" 01:52"/>
    <s v="4小时26分"/>
    <s v="0"/>
    <m/>
    <m/>
    <m/>
    <s v="200"/>
    <n v="0"/>
    <n v="200"/>
    <n v="0"/>
    <s v="5220"/>
    <s v="20"/>
    <m/>
    <m/>
    <m/>
    <n v="5240"/>
    <s v="5440"/>
    <s v="5440"/>
    <s v="560"/>
    <s v="300"/>
    <m/>
    <m/>
    <m/>
    <m/>
    <n v="2000"/>
    <m/>
    <n v="0"/>
    <n v="0"/>
    <n v="0"/>
    <n v="0"/>
    <n v="2580"/>
    <m/>
    <n v="0"/>
    <m/>
    <m/>
    <n v="0"/>
    <s v="5440"/>
    <s v="190"/>
    <s v="570"/>
    <s v="5050"/>
    <m/>
    <s v="459"/>
    <s v="4981"/>
    <s v="91.56"/>
    <m/>
    <m/>
    <m/>
    <m/>
    <m/>
    <m/>
    <s v="280"/>
    <s v=",王秀军"/>
    <m/>
    <m/>
    <m/>
    <m/>
    <n v="0"/>
    <m/>
    <m/>
    <m/>
    <m/>
    <m/>
    <s v="20"/>
    <m/>
    <s v="11"/>
    <m/>
    <n v="20210112028"/>
    <n v="0"/>
    <n v="0"/>
    <n v="660"/>
    <n v="660"/>
    <n v="200"/>
    <n v="860"/>
    <n v="0"/>
    <x v="2"/>
    <s v="2021-02"/>
    <s v="2021-01"/>
    <x v="2"/>
    <n v="0"/>
    <n v="0"/>
  </r>
  <r>
    <s v="2021-01-12"/>
    <s v="V10"/>
    <s v="035"/>
    <s v="已离场"/>
    <x v="0"/>
    <s v="卡座"/>
    <m/>
    <s v="消费台"/>
    <s v="陈欢"/>
    <s v="15121715408"/>
    <x v="138"/>
    <s v="礼宾部"/>
    <x v="26"/>
    <s v="尹成涛"/>
    <m/>
    <m/>
    <m/>
    <s v=" 21:32"/>
    <s v=" 01:52"/>
    <s v="4小时20分"/>
    <s v="0"/>
    <m/>
    <m/>
    <m/>
    <s v="100"/>
    <n v="0"/>
    <n v="100"/>
    <n v="0"/>
    <s v="680"/>
    <m/>
    <m/>
    <m/>
    <m/>
    <n v="680"/>
    <s v="780"/>
    <s v="780"/>
    <s v="200"/>
    <m/>
    <m/>
    <m/>
    <m/>
    <m/>
    <n v="0"/>
    <m/>
    <n v="0"/>
    <n v="0"/>
    <n v="0"/>
    <n v="0"/>
    <n v="580"/>
    <m/>
    <n v="0"/>
    <m/>
    <m/>
    <n v="0"/>
    <s v="780"/>
    <m/>
    <s v="100"/>
    <s v="680"/>
    <m/>
    <s v="122"/>
    <s v="658"/>
    <s v="84.36"/>
    <m/>
    <m/>
    <m/>
    <m/>
    <m/>
    <m/>
    <s v="128"/>
    <s v="王秀军"/>
    <m/>
    <m/>
    <m/>
    <m/>
    <n v="0"/>
    <m/>
    <m/>
    <m/>
    <m/>
    <m/>
    <m/>
    <m/>
    <s v="75"/>
    <m/>
    <n v="20210112035"/>
    <n v="0"/>
    <n v="0"/>
    <n v="100"/>
    <n v="100"/>
    <n v="100"/>
    <n v="200"/>
    <n v="0"/>
    <x v="2"/>
    <s v="2021-02"/>
    <s v="2021-01"/>
    <x v="22"/>
    <n v="0"/>
    <n v="30000"/>
  </r>
  <r>
    <s v="2021-01-12"/>
    <s v="V11"/>
    <s v="099"/>
    <s v="已离场"/>
    <x v="0"/>
    <s v="卡座"/>
    <m/>
    <s v="消费台"/>
    <s v="龚先生"/>
    <s v="15117445000"/>
    <x v="28"/>
    <s v="销售副总"/>
    <x v="10"/>
    <s v="二部徐超"/>
    <m/>
    <m/>
    <m/>
    <s v=" 00:28"/>
    <s v=" 01:52"/>
    <s v="1小时23分"/>
    <s v="0"/>
    <m/>
    <m/>
    <m/>
    <s v="100"/>
    <n v="0"/>
    <n v="100"/>
    <n v="0"/>
    <s v="3540"/>
    <s v="20"/>
    <m/>
    <m/>
    <m/>
    <n v="3560"/>
    <s v="3660"/>
    <s v="3660"/>
    <s v="120"/>
    <m/>
    <m/>
    <m/>
    <m/>
    <m/>
    <n v="2340"/>
    <m/>
    <n v="0"/>
    <n v="0"/>
    <n v="0"/>
    <n v="0"/>
    <n v="0"/>
    <m/>
    <n v="0"/>
    <m/>
    <s v="1200"/>
    <n v="0"/>
    <s v="3660"/>
    <s v="90"/>
    <s v="1130"/>
    <s v="3470"/>
    <s v="1200"/>
    <s v="231"/>
    <s v="3429"/>
    <s v="93.69"/>
    <s v="1200"/>
    <m/>
    <m/>
    <m/>
    <m/>
    <s v="1999"/>
    <m/>
    <m/>
    <m/>
    <m/>
    <m/>
    <m/>
    <n v="0"/>
    <m/>
    <m/>
    <m/>
    <m/>
    <m/>
    <s v="33"/>
    <m/>
    <s v="1"/>
    <m/>
    <n v="20210112099"/>
    <n v="0"/>
    <n v="0"/>
    <n v="1220"/>
    <n v="1220"/>
    <n v="100"/>
    <n v="1320"/>
    <n v="0"/>
    <x v="2"/>
    <s v="2021-02"/>
    <s v="2021-01"/>
    <x v="10"/>
    <n v="60000"/>
    <n v="250000"/>
  </r>
  <r>
    <s v="2021-01-12"/>
    <s v="V11"/>
    <s v="012"/>
    <s v="已离场"/>
    <x v="0"/>
    <s v="卡座"/>
    <m/>
    <s v="商家卡"/>
    <m/>
    <s v="18085889442"/>
    <x v="86"/>
    <s v="市场部"/>
    <x v="16"/>
    <s v="市场部李丽"/>
    <s v="商家卡"/>
    <m/>
    <m/>
    <s v=" 20:41"/>
    <s v=" 00:28"/>
    <s v="3小时46分"/>
    <s v="0"/>
    <m/>
    <m/>
    <m/>
    <s v="100"/>
    <n v="1280"/>
    <n v="1380"/>
    <n v="0"/>
    <m/>
    <m/>
    <m/>
    <m/>
    <m/>
    <n v="0"/>
    <s v="1380"/>
    <s v="1380"/>
    <s v="100"/>
    <m/>
    <m/>
    <m/>
    <m/>
    <s v="1280"/>
    <n v="0"/>
    <m/>
    <n v="0"/>
    <n v="0"/>
    <n v="0"/>
    <n v="0"/>
    <n v="0"/>
    <m/>
    <n v="0"/>
    <m/>
    <m/>
    <n v="0"/>
    <s v="1380"/>
    <m/>
    <m/>
    <m/>
    <m/>
    <s v="153"/>
    <s v="1227"/>
    <s v="88.91"/>
    <m/>
    <m/>
    <m/>
    <m/>
    <m/>
    <m/>
    <m/>
    <m/>
    <m/>
    <m/>
    <m/>
    <m/>
    <n v="0"/>
    <m/>
    <m/>
    <m/>
    <m/>
    <m/>
    <m/>
    <m/>
    <m/>
    <m/>
    <n v="20210112012"/>
    <n v="0"/>
    <n v="0"/>
    <n v="0"/>
    <n v="0"/>
    <n v="100"/>
    <n v="100"/>
    <n v="0"/>
    <x v="2"/>
    <s v="2021-02"/>
    <s v="2021-01"/>
    <x v="16"/>
    <n v="20000"/>
    <n v="60000"/>
  </r>
  <r>
    <s v="2021-01-12"/>
    <s v="V12"/>
    <s v="045"/>
    <s v="已离场"/>
    <x v="0"/>
    <s v="卡座"/>
    <m/>
    <s v="消费台"/>
    <s v="李文杰"/>
    <s v="13985937228"/>
    <x v="80"/>
    <s v="销售经理"/>
    <x v="15"/>
    <s v="一部杨志红"/>
    <m/>
    <m/>
    <m/>
    <s v=" 21:56"/>
    <s v=" 01:51"/>
    <s v="3小时55分"/>
    <s v="0"/>
    <m/>
    <m/>
    <m/>
    <s v="100"/>
    <n v="0"/>
    <n v="100"/>
    <n v="0"/>
    <s v="1360"/>
    <s v="20"/>
    <m/>
    <s v="100"/>
    <m/>
    <n v="1480"/>
    <s v="1580"/>
    <s v="1580"/>
    <s v="100"/>
    <m/>
    <m/>
    <m/>
    <m/>
    <m/>
    <n v="0"/>
    <m/>
    <n v="0"/>
    <n v="0"/>
    <n v="0"/>
    <n v="0"/>
    <n v="580"/>
    <m/>
    <n v="0"/>
    <m/>
    <s v="900"/>
    <n v="0"/>
    <s v="1580"/>
    <s v="30"/>
    <s v="870"/>
    <s v="1450"/>
    <s v="900"/>
    <s v="176"/>
    <s v="1404"/>
    <s v="88.86"/>
    <s v="800"/>
    <m/>
    <m/>
    <m/>
    <m/>
    <m/>
    <s v="128"/>
    <s v="王秀军"/>
    <m/>
    <m/>
    <m/>
    <m/>
    <n v="0"/>
    <m/>
    <m/>
    <m/>
    <m/>
    <m/>
    <m/>
    <m/>
    <s v="29"/>
    <m/>
    <n v="20210112045"/>
    <n v="25"/>
    <n v="30"/>
    <n v="845"/>
    <n v="900"/>
    <n v="100"/>
    <n v="1000"/>
    <n v="0"/>
    <x v="2"/>
    <s v="2021-02"/>
    <s v="2021-01"/>
    <x v="15"/>
    <n v="60000"/>
    <n v="210000"/>
  </r>
  <r>
    <s v="2021-01-12"/>
    <s v="V13"/>
    <s v="101"/>
    <s v="已离场"/>
    <x v="0"/>
    <s v="卡座"/>
    <s v="K11"/>
    <s v="消费台"/>
    <s v="李涛"/>
    <s v="15985598559"/>
    <x v="70"/>
    <s v="销售副总"/>
    <x v="2"/>
    <s v="六部孙浩"/>
    <m/>
    <m/>
    <m/>
    <s v=" 00:40"/>
    <s v=" 01:51"/>
    <s v="1小时11分"/>
    <s v="0"/>
    <m/>
    <m/>
    <m/>
    <s v="100"/>
    <n v="0"/>
    <n v="100"/>
    <n v="0"/>
    <s v="10340"/>
    <m/>
    <m/>
    <m/>
    <m/>
    <n v="10340"/>
    <s v="10440"/>
    <s v="10440"/>
    <m/>
    <s v="100"/>
    <m/>
    <m/>
    <m/>
    <m/>
    <n v="0"/>
    <m/>
    <n v="0"/>
    <n v="0"/>
    <n v="0"/>
    <n v="0"/>
    <n v="10340"/>
    <m/>
    <n v="0"/>
    <m/>
    <m/>
    <n v="0"/>
    <s v="10440"/>
    <s v="500"/>
    <m/>
    <s v="9840"/>
    <m/>
    <s v="295"/>
    <s v="10145"/>
    <s v="97.17"/>
    <m/>
    <m/>
    <m/>
    <m/>
    <m/>
    <m/>
    <m/>
    <m/>
    <m/>
    <m/>
    <m/>
    <m/>
    <n v="0"/>
    <m/>
    <m/>
    <m/>
    <m/>
    <m/>
    <s v="53"/>
    <m/>
    <s v="59"/>
    <m/>
    <n v="20210112101"/>
    <n v="0"/>
    <n v="0"/>
    <n v="0"/>
    <n v="0"/>
    <n v="100"/>
    <n v="100"/>
    <n v="0"/>
    <x v="2"/>
    <s v="2021-02"/>
    <s v="2021-01"/>
    <x v="2"/>
    <n v="0"/>
    <n v="0"/>
  </r>
  <r>
    <s v="2021-01-12"/>
    <s v="V15"/>
    <s v="095"/>
    <s v="已离场"/>
    <x v="0"/>
    <s v="卡座"/>
    <s v="纪梵希"/>
    <s v="消费台"/>
    <s v="张滨"/>
    <s v="18385121318"/>
    <x v="33"/>
    <s v="会员中心总监"/>
    <x v="9"/>
    <s v="蒋盼盼"/>
    <m/>
    <m/>
    <m/>
    <s v=" 23:53"/>
    <s v=" 02:07"/>
    <s v="2小时14分"/>
    <s v="0"/>
    <m/>
    <m/>
    <m/>
    <s v="100"/>
    <n v="0"/>
    <n v="100"/>
    <n v="0"/>
    <s v="2780"/>
    <s v="20"/>
    <m/>
    <m/>
    <m/>
    <n v="2800"/>
    <s v="2900"/>
    <s v="2900"/>
    <s v="320"/>
    <m/>
    <m/>
    <m/>
    <m/>
    <m/>
    <n v="0"/>
    <m/>
    <n v="0"/>
    <n v="0"/>
    <n v="0"/>
    <n v="0"/>
    <n v="2580"/>
    <m/>
    <n v="0"/>
    <m/>
    <m/>
    <n v="0"/>
    <s v="2900"/>
    <s v="100"/>
    <s v="220"/>
    <s v="2700"/>
    <m/>
    <s v="245"/>
    <s v="2655"/>
    <s v="91.55"/>
    <m/>
    <m/>
    <m/>
    <m/>
    <m/>
    <m/>
    <m/>
    <m/>
    <m/>
    <m/>
    <m/>
    <m/>
    <n v="0"/>
    <m/>
    <m/>
    <m/>
    <m/>
    <m/>
    <m/>
    <m/>
    <s v="61"/>
    <m/>
    <n v="20210112095"/>
    <n v="0"/>
    <n v="0"/>
    <n v="220"/>
    <n v="220"/>
    <n v="100"/>
    <n v="320"/>
    <n v="0"/>
    <x v="2"/>
    <s v="2021-02"/>
    <s v="2021-01"/>
    <x v="9"/>
    <n v="0"/>
    <n v="0"/>
  </r>
  <r>
    <s v="2021-01-12"/>
    <s v="V15"/>
    <s v="003"/>
    <s v="已离场"/>
    <x v="0"/>
    <s v="卡座"/>
    <s v="K15"/>
    <s v="宴请+消费"/>
    <s v="赵燕喜"/>
    <s v="15186246354"/>
    <x v="12"/>
    <s v="服务员"/>
    <x v="5"/>
    <s v="运营李健康"/>
    <s v="宴请+消费"/>
    <m/>
    <m/>
    <s v=" 19:41"/>
    <s v=" 23:53"/>
    <s v="4小时12分"/>
    <s v="0"/>
    <m/>
    <m/>
    <m/>
    <s v="100"/>
    <n v="0"/>
    <n v="100"/>
    <n v="0"/>
    <s v="976"/>
    <m/>
    <m/>
    <m/>
    <s v="388"/>
    <n v="1364"/>
    <s v="1464"/>
    <s v="1464"/>
    <s v="100"/>
    <m/>
    <m/>
    <m/>
    <m/>
    <m/>
    <n v="0"/>
    <m/>
    <n v="0"/>
    <n v="0"/>
    <n v="388"/>
    <n v="0"/>
    <n v="580"/>
    <m/>
    <n v="0"/>
    <m/>
    <s v="396"/>
    <n v="0"/>
    <s v="1464"/>
    <m/>
    <s v="396"/>
    <s v="1364"/>
    <s v="396"/>
    <s v="163"/>
    <s v="1301"/>
    <s v="88.87"/>
    <s v="396"/>
    <m/>
    <m/>
    <m/>
    <m/>
    <m/>
    <s v="86"/>
    <s v="王秀军"/>
    <m/>
    <m/>
    <m/>
    <m/>
    <n v="0"/>
    <m/>
    <m/>
    <m/>
    <m/>
    <m/>
    <m/>
    <m/>
    <m/>
    <m/>
    <n v="20210112003"/>
    <n v="0"/>
    <n v="0"/>
    <n v="396"/>
    <n v="396"/>
    <n v="100"/>
    <n v="496"/>
    <n v="0"/>
    <x v="2"/>
    <s v="2021-02"/>
    <s v="2021-01"/>
    <x v="5"/>
    <n v="0"/>
    <n v="35000"/>
  </r>
  <r>
    <s v="2021-01-12"/>
    <s v="V16"/>
    <s v="014"/>
    <s v="已离场"/>
    <x v="0"/>
    <s v="卡座"/>
    <m/>
    <s v="宴请+消费"/>
    <m/>
    <s v="17772714846"/>
    <x v="12"/>
    <s v="服务员"/>
    <x v="5"/>
    <s v="运营李健康"/>
    <s v="宴请+消费"/>
    <m/>
    <m/>
    <s v=" 20:45"/>
    <s v=" 01:51"/>
    <s v="5小时5分"/>
    <s v="0"/>
    <m/>
    <m/>
    <m/>
    <s v="100"/>
    <n v="0"/>
    <n v="100"/>
    <n v="0"/>
    <s v="778"/>
    <m/>
    <m/>
    <m/>
    <s v="388"/>
    <n v="1166"/>
    <s v="1266"/>
    <s v="1266"/>
    <s v="298"/>
    <m/>
    <m/>
    <m/>
    <m/>
    <m/>
    <n v="0"/>
    <m/>
    <n v="0"/>
    <n v="0"/>
    <n v="388"/>
    <n v="0"/>
    <n v="580"/>
    <m/>
    <n v="0"/>
    <m/>
    <m/>
    <n v="0"/>
    <s v="1266"/>
    <m/>
    <s v="198"/>
    <s v="1166"/>
    <m/>
    <s v="170"/>
    <s v="1096"/>
    <s v="86.57"/>
    <m/>
    <m/>
    <m/>
    <m/>
    <m/>
    <m/>
    <s v="186"/>
    <s v="王秀军"/>
    <m/>
    <m/>
    <m/>
    <m/>
    <n v="0"/>
    <m/>
    <m/>
    <m/>
    <m/>
    <m/>
    <m/>
    <m/>
    <m/>
    <m/>
    <n v="20210112014"/>
    <n v="0"/>
    <n v="0"/>
    <n v="198"/>
    <n v="198"/>
    <n v="100"/>
    <n v="298"/>
    <n v="0"/>
    <x v="2"/>
    <s v="2021-02"/>
    <s v="2021-01"/>
    <x v="5"/>
    <n v="0"/>
    <n v="35000"/>
  </r>
  <r>
    <s v="2021-01-12"/>
    <s v="V16+"/>
    <s v="086"/>
    <s v="已离场"/>
    <x v="0"/>
    <s v="卡座"/>
    <m/>
    <s v="消费台"/>
    <s v="文明"/>
    <s v="17308940293"/>
    <x v="39"/>
    <s v="传送主管"/>
    <x v="5"/>
    <s v="传送-周意强"/>
    <m/>
    <m/>
    <m/>
    <s v=" 23:18"/>
    <s v=" 01:51"/>
    <s v="2小时32分"/>
    <s v="0"/>
    <m/>
    <m/>
    <m/>
    <s v="100"/>
    <n v="0"/>
    <n v="100"/>
    <n v="0"/>
    <s v="1200"/>
    <s v="20"/>
    <m/>
    <m/>
    <m/>
    <n v="1220"/>
    <s v="1320"/>
    <s v="1320"/>
    <s v="100"/>
    <m/>
    <m/>
    <m/>
    <m/>
    <m/>
    <n v="0"/>
    <m/>
    <n v="0"/>
    <n v="0"/>
    <n v="0"/>
    <n v="0"/>
    <n v="0"/>
    <m/>
    <n v="0"/>
    <m/>
    <s v="1220"/>
    <n v="0"/>
    <s v="1320"/>
    <m/>
    <s v="1220"/>
    <s v="1220"/>
    <s v="1220"/>
    <s v="146"/>
    <s v="1174"/>
    <s v="88.94"/>
    <s v="1220"/>
    <m/>
    <m/>
    <m/>
    <m/>
    <s v="400"/>
    <s v="656"/>
    <s v=",王秀军"/>
    <m/>
    <m/>
    <m/>
    <m/>
    <n v="0"/>
    <m/>
    <m/>
    <m/>
    <m/>
    <m/>
    <m/>
    <m/>
    <m/>
    <m/>
    <n v="20210112086"/>
    <n v="0"/>
    <n v="0"/>
    <n v="1220"/>
    <n v="1220"/>
    <n v="100"/>
    <n v="1320"/>
    <n v="0"/>
    <x v="2"/>
    <s v="2021-02"/>
    <s v="2021-01"/>
    <x v="5"/>
    <n v="0"/>
    <n v="35000"/>
  </r>
  <r>
    <s v="2021-01-12"/>
    <s v="V17"/>
    <s v="040"/>
    <s v="已离场"/>
    <x v="0"/>
    <s v="卡座"/>
    <s v="V18(联)"/>
    <s v="消费台"/>
    <s v="刘瑒"/>
    <s v="17388588688"/>
    <x v="36"/>
    <s v="销售经理"/>
    <x v="14"/>
    <s v="七部王涛"/>
    <s v="帝王"/>
    <m/>
    <m/>
    <s v=" 21:49"/>
    <s v=" 01:28"/>
    <s v="3小时38分"/>
    <s v="0"/>
    <m/>
    <m/>
    <m/>
    <s v="200"/>
    <n v="0"/>
    <n v="200"/>
    <n v="520"/>
    <s v="11270"/>
    <s v="20"/>
    <s v="28"/>
    <m/>
    <m/>
    <n v="11838"/>
    <s v="12038"/>
    <s v="12038"/>
    <s v="890"/>
    <m/>
    <m/>
    <m/>
    <m/>
    <m/>
    <n v="0"/>
    <m/>
    <n v="0"/>
    <n v="0"/>
    <n v="0"/>
    <n v="0"/>
    <n v="10368"/>
    <m/>
    <n v="780"/>
    <m/>
    <m/>
    <n v="0"/>
    <s v="12038"/>
    <s v="530"/>
    <s v="690"/>
    <s v="11308"/>
    <m/>
    <s v="437"/>
    <s v="11601"/>
    <s v="96.37"/>
    <m/>
    <m/>
    <m/>
    <m/>
    <m/>
    <m/>
    <m/>
    <m/>
    <m/>
    <m/>
    <m/>
    <m/>
    <n v="0"/>
    <m/>
    <m/>
    <m/>
    <m/>
    <m/>
    <s v="27"/>
    <m/>
    <s v="33"/>
    <m/>
    <n v="20210112040"/>
    <n v="0"/>
    <n v="0"/>
    <n v="170"/>
    <n v="170"/>
    <n v="720"/>
    <n v="890"/>
    <n v="0"/>
    <x v="2"/>
    <s v="2021-02"/>
    <s v="2021-01"/>
    <x v="14"/>
    <n v="60000"/>
    <n v="300000"/>
  </r>
  <r>
    <s v="2021-01-12"/>
    <s v="V19"/>
    <s v="067"/>
    <s v="已离场"/>
    <x v="0"/>
    <s v="卡座"/>
    <m/>
    <s v="宴请+消费"/>
    <s v="张佳"/>
    <s v="19110701116"/>
    <x v="36"/>
    <s v="销售经理"/>
    <x v="14"/>
    <s v="七部王涛"/>
    <s v="宴请+消费"/>
    <m/>
    <m/>
    <s v=" 22:22"/>
    <s v=" 01:51"/>
    <s v="3小时28分"/>
    <s v="0"/>
    <m/>
    <m/>
    <m/>
    <s v="100"/>
    <n v="0"/>
    <n v="100"/>
    <n v="0"/>
    <s v="980"/>
    <s v="20"/>
    <m/>
    <m/>
    <s v="388"/>
    <n v="1388"/>
    <s v="1488"/>
    <s v="1488"/>
    <m/>
    <s v="100"/>
    <m/>
    <m/>
    <m/>
    <m/>
    <n v="0"/>
    <m/>
    <n v="0"/>
    <n v="0"/>
    <n v="388"/>
    <n v="0"/>
    <n v="0"/>
    <m/>
    <n v="0"/>
    <m/>
    <s v="1000"/>
    <n v="0"/>
    <s v="1488"/>
    <m/>
    <s v="1000"/>
    <s v="1388"/>
    <s v="900"/>
    <s v="249"/>
    <s v="1239"/>
    <s v="83.27"/>
    <m/>
    <m/>
    <m/>
    <s v="1000"/>
    <m/>
    <s v="1999"/>
    <m/>
    <m/>
    <m/>
    <m/>
    <m/>
    <m/>
    <n v="0"/>
    <m/>
    <m/>
    <m/>
    <m/>
    <m/>
    <m/>
    <m/>
    <m/>
    <m/>
    <n v="20210112067"/>
    <n v="0"/>
    <n v="0"/>
    <n v="1000"/>
    <n v="1000"/>
    <n v="100"/>
    <n v="1100"/>
    <n v="0"/>
    <x v="2"/>
    <s v="2021-02"/>
    <s v="2021-01"/>
    <x v="14"/>
    <n v="60000"/>
    <n v="300000"/>
  </r>
  <r>
    <s v="2021-01-12"/>
    <s v="V20"/>
    <s v="008"/>
    <s v="已离场"/>
    <x v="0"/>
    <s v="卡座"/>
    <s v="V22(联)"/>
    <s v="消费台"/>
    <s v="阿伟"/>
    <s v="18685826668"/>
    <x v="139"/>
    <s v="销售经理"/>
    <x v="13"/>
    <s v="先锋-罗龙"/>
    <s v="钻石"/>
    <m/>
    <m/>
    <s v=" 20:27"/>
    <s v=" 23:13"/>
    <s v="2小时46分"/>
    <s v="0"/>
    <m/>
    <m/>
    <m/>
    <s v="300"/>
    <n v="0"/>
    <n v="300"/>
    <n v="0"/>
    <s v="3000"/>
    <s v="40"/>
    <m/>
    <m/>
    <m/>
    <n v="3040"/>
    <s v="3340"/>
    <s v="3340"/>
    <s v="340"/>
    <m/>
    <m/>
    <m/>
    <m/>
    <m/>
    <n v="0"/>
    <m/>
    <n v="0"/>
    <n v="0"/>
    <n v="0"/>
    <n v="0"/>
    <n v="0"/>
    <m/>
    <n v="0"/>
    <m/>
    <s v="3000"/>
    <n v="0"/>
    <s v="3340"/>
    <s v="50"/>
    <s v="2990"/>
    <s v="2990"/>
    <s v="3000"/>
    <s v="600"/>
    <s v="2740"/>
    <s v="82.04"/>
    <s v="3000"/>
    <m/>
    <m/>
    <m/>
    <m/>
    <s v="780"/>
    <s v="280"/>
    <s v=",王秀军"/>
    <m/>
    <m/>
    <m/>
    <m/>
    <n v="0"/>
    <m/>
    <m/>
    <m/>
    <m/>
    <m/>
    <m/>
    <m/>
    <s v="13"/>
    <m/>
    <n v="20210112008"/>
    <n v="0"/>
    <n v="50"/>
    <n v="2990"/>
    <n v="3040"/>
    <n v="300"/>
    <n v="3340"/>
    <n v="0"/>
    <x v="2"/>
    <s v="2021-02"/>
    <s v="2021-01"/>
    <x v="13"/>
    <n v="60000"/>
    <n v="220000"/>
  </r>
  <r>
    <s v="2021-01-12"/>
    <s v="V20"/>
    <s v="083"/>
    <s v="已离场"/>
    <x v="0"/>
    <s v="卡座"/>
    <s v="V21(联)"/>
    <s v="消费台"/>
    <m/>
    <s v="17588584321"/>
    <x v="81"/>
    <s v="销售副总"/>
    <x v="2"/>
    <s v="六部许鹏"/>
    <m/>
    <s v="彭健"/>
    <m/>
    <s v=" 23:10"/>
    <s v=" 01:51"/>
    <s v="2小时40分"/>
    <s v="0"/>
    <m/>
    <m/>
    <m/>
    <s v="300"/>
    <n v="0"/>
    <n v="300"/>
    <n v="0"/>
    <s v="20620"/>
    <s v="40"/>
    <m/>
    <m/>
    <m/>
    <n v="20660"/>
    <s v="20960"/>
    <s v="20960"/>
    <s v="740"/>
    <s v="200"/>
    <m/>
    <m/>
    <m/>
    <m/>
    <n v="4680"/>
    <m/>
    <n v="0"/>
    <n v="0"/>
    <n v="0"/>
    <n v="0"/>
    <n v="10340"/>
    <m/>
    <n v="0"/>
    <s v="5000"/>
    <m/>
    <n v="0"/>
    <s v="20960"/>
    <s v="880"/>
    <s v="5440"/>
    <s v="19780"/>
    <m/>
    <s v="1034"/>
    <s v="19926"/>
    <s v="95.07"/>
    <m/>
    <m/>
    <m/>
    <m/>
    <m/>
    <m/>
    <m/>
    <m/>
    <m/>
    <m/>
    <m/>
    <m/>
    <n v="0"/>
    <m/>
    <m/>
    <m/>
    <m/>
    <m/>
    <s v="2"/>
    <m/>
    <s v="11"/>
    <m/>
    <n v="20210112083"/>
    <n v="0"/>
    <n v="200"/>
    <n v="5440"/>
    <n v="5640"/>
    <n v="300"/>
    <n v="5940"/>
    <n v="0"/>
    <x v="2"/>
    <s v="2021-02"/>
    <s v="2021-01"/>
    <x v="2"/>
    <n v="0"/>
    <n v="0"/>
  </r>
  <r>
    <s v="2021-01-12"/>
    <s v="V25"/>
    <s v="048"/>
    <s v="已离场"/>
    <x v="0"/>
    <s v="卡座"/>
    <s v="V26(联)"/>
    <s v="消费台"/>
    <s v="王小宝"/>
    <s v="18268777394"/>
    <x v="1"/>
    <s v="收银主管"/>
    <x v="1"/>
    <s v="彭刚"/>
    <m/>
    <m/>
    <m/>
    <s v=" 21:59"/>
    <s v=" 01:50"/>
    <s v="3小时51分"/>
    <s v="0"/>
    <s v="400"/>
    <m/>
    <m/>
    <s v="300"/>
    <n v="0"/>
    <n v="700"/>
    <n v="0"/>
    <s v="9335"/>
    <m/>
    <m/>
    <m/>
    <m/>
    <n v="9335"/>
    <s v="10035"/>
    <s v="10035"/>
    <s v="715"/>
    <m/>
    <m/>
    <m/>
    <m/>
    <m/>
    <n v="0"/>
    <m/>
    <n v="0"/>
    <n v="0"/>
    <n v="0"/>
    <n v="0"/>
    <n v="2580"/>
    <m/>
    <n v="1740"/>
    <m/>
    <s v="5000"/>
    <n v="0"/>
    <s v="10035"/>
    <s v="130"/>
    <s v="4985"/>
    <s v="9205"/>
    <s v="5000"/>
    <s v="1321"/>
    <s v="8714"/>
    <s v="86.84"/>
    <s v="5000"/>
    <m/>
    <m/>
    <m/>
    <m/>
    <s v="3880"/>
    <m/>
    <m/>
    <m/>
    <m/>
    <m/>
    <m/>
    <n v="0"/>
    <m/>
    <m/>
    <m/>
    <m/>
    <m/>
    <m/>
    <m/>
    <s v="5"/>
    <m/>
    <n v="20210112048"/>
    <n v="0"/>
    <n v="30"/>
    <n v="4985"/>
    <n v="5015"/>
    <n v="700"/>
    <n v="5715"/>
    <n v="0"/>
    <x v="2"/>
    <s v="2021-02"/>
    <s v="2021-01"/>
    <x v="1"/>
    <n v="0"/>
    <n v="18000"/>
  </r>
  <r>
    <s v="2021-01-12"/>
    <s v="古驰"/>
    <s v="004"/>
    <s v="已离场"/>
    <x v="2"/>
    <s v="包厢"/>
    <m/>
    <s v="消费台"/>
    <m/>
    <s v="18212919940"/>
    <x v="30"/>
    <s v="销售副总"/>
    <x v="11"/>
    <s v="五部陈永勇"/>
    <m/>
    <m/>
    <m/>
    <s v=" 19:57"/>
    <s v=" 01:13"/>
    <s v="5小时16分"/>
    <s v="0"/>
    <m/>
    <m/>
    <m/>
    <s v="200"/>
    <n v="0"/>
    <n v="200"/>
    <n v="0"/>
    <s v="2114"/>
    <m/>
    <m/>
    <m/>
    <m/>
    <n v="2114"/>
    <s v="2314"/>
    <s v="2314"/>
    <s v="2314"/>
    <m/>
    <m/>
    <m/>
    <m/>
    <m/>
    <n v="0"/>
    <m/>
    <n v="0"/>
    <n v="0"/>
    <n v="0"/>
    <n v="0"/>
    <n v="0"/>
    <m/>
    <n v="0"/>
    <m/>
    <m/>
    <n v="0"/>
    <s v="2314"/>
    <m/>
    <s v="2114"/>
    <s v="2114"/>
    <m/>
    <s v="332"/>
    <s v="1982"/>
    <s v="85.65"/>
    <m/>
    <m/>
    <m/>
    <m/>
    <m/>
    <m/>
    <s v="474"/>
    <s v="王秀军,五部陈永勇"/>
    <m/>
    <m/>
    <m/>
    <m/>
    <n v="0"/>
    <m/>
    <m/>
    <m/>
    <m/>
    <m/>
    <m/>
    <m/>
    <m/>
    <m/>
    <n v="20210112004"/>
    <n v="0"/>
    <n v="0"/>
    <n v="2114"/>
    <n v="2114"/>
    <n v="200"/>
    <n v="2314"/>
    <n v="0"/>
    <x v="2"/>
    <s v="2021-02"/>
    <s v="2021-01"/>
    <x v="11"/>
    <n v="0"/>
    <n v="200000"/>
  </r>
  <r>
    <s v="2021-01-12"/>
    <s v="古驰"/>
    <s v="091"/>
    <s v="已离场"/>
    <x v="2"/>
    <s v="包厢"/>
    <s v="K23"/>
    <s v="消费台"/>
    <m/>
    <s v="13238536666"/>
    <x v="47"/>
    <s v="销售副总"/>
    <x v="7"/>
    <s v="九部王亚轩"/>
    <m/>
    <m/>
    <m/>
    <s v=" 23:33"/>
    <s v=" 02:06"/>
    <s v="2小时32分"/>
    <s v="0"/>
    <m/>
    <m/>
    <m/>
    <s v="400"/>
    <n v="0"/>
    <n v="400"/>
    <n v="0"/>
    <s v="398"/>
    <s v="20"/>
    <m/>
    <m/>
    <m/>
    <n v="418"/>
    <s v="818"/>
    <s v="818"/>
    <s v="818"/>
    <m/>
    <m/>
    <m/>
    <m/>
    <m/>
    <n v="0"/>
    <m/>
    <n v="0"/>
    <n v="0"/>
    <n v="0"/>
    <n v="0"/>
    <n v="0"/>
    <m/>
    <n v="0"/>
    <m/>
    <m/>
    <n v="0"/>
    <s v="818"/>
    <m/>
    <s v="418"/>
    <s v="418"/>
    <m/>
    <s v="424"/>
    <s v="394"/>
    <s v="48.17"/>
    <m/>
    <m/>
    <m/>
    <m/>
    <m/>
    <m/>
    <s v="256"/>
    <s v="九部王亚轩"/>
    <m/>
    <m/>
    <m/>
    <m/>
    <n v="0"/>
    <m/>
    <m/>
    <m/>
    <m/>
    <m/>
    <m/>
    <m/>
    <s v="45"/>
    <m/>
    <n v="20210112091"/>
    <n v="0"/>
    <n v="0"/>
    <n v="418"/>
    <n v="418"/>
    <n v="400"/>
    <n v="818"/>
    <n v="0"/>
    <x v="2"/>
    <s v="2021-02"/>
    <s v="2021-01"/>
    <x v="7"/>
    <n v="50000"/>
    <n v="200000"/>
  </r>
  <r>
    <s v="2021-01-12"/>
    <s v="外卖台"/>
    <s v="001"/>
    <s v="已离场"/>
    <x v="4"/>
    <s v="其他"/>
    <m/>
    <s v="消费台"/>
    <m/>
    <m/>
    <x v="16"/>
    <m/>
    <x v="12"/>
    <m/>
    <m/>
    <m/>
    <m/>
    <s v=" 14:59"/>
    <s v=" 02:17"/>
    <s v="11小时18分"/>
    <s v="0"/>
    <s v="2388"/>
    <s v="100"/>
    <m/>
    <m/>
    <n v="0"/>
    <n v="2488"/>
    <n v="0"/>
    <s v="10055"/>
    <m/>
    <s v="3248"/>
    <s v="2200"/>
    <m/>
    <n v="15503"/>
    <s v="17991"/>
    <s v="17991"/>
    <s v="683"/>
    <s v="1017"/>
    <m/>
    <s v="788"/>
    <m/>
    <m/>
    <n v="0"/>
    <m/>
    <n v="0"/>
    <n v="15503"/>
    <n v="0"/>
    <n v="0"/>
    <n v="0"/>
    <m/>
    <n v="0"/>
    <m/>
    <m/>
    <n v="0"/>
    <s v="17991"/>
    <m/>
    <m/>
    <s v="15303"/>
    <m/>
    <s v="2874"/>
    <s v="15117"/>
    <s v="84.03"/>
    <m/>
    <m/>
    <m/>
    <m/>
    <m/>
    <m/>
    <m/>
    <m/>
    <m/>
    <m/>
    <m/>
    <m/>
    <n v="0"/>
    <m/>
    <m/>
    <m/>
    <m/>
    <m/>
    <s v="199"/>
    <m/>
    <m/>
    <m/>
    <n v="20210112001"/>
    <n v="0"/>
    <n v="0"/>
    <n v="0"/>
    <n v="0"/>
    <n v="2488"/>
    <n v="2488"/>
    <n v="0"/>
    <x v="2"/>
    <s v="2021-02"/>
    <s v="2021-01"/>
    <x v="12"/>
    <n v="0"/>
    <n v="0"/>
  </r>
  <r>
    <s v="2021-01-12"/>
    <s v="空降房1"/>
    <s v="098"/>
    <s v="已离场"/>
    <x v="5"/>
    <s v="空降"/>
    <m/>
    <s v="消费台"/>
    <m/>
    <m/>
    <x v="125"/>
    <s v="资源副总"/>
    <x v="23"/>
    <s v="杨雅琪"/>
    <m/>
    <m/>
    <m/>
    <s v=" 00:12"/>
    <s v=" 02:02"/>
    <s v="1小时49分"/>
    <s v="0"/>
    <m/>
    <m/>
    <m/>
    <m/>
    <n v="0"/>
    <n v="0"/>
    <n v="2114"/>
    <m/>
    <m/>
    <m/>
    <m/>
    <m/>
    <n v="2114"/>
    <s v="2114"/>
    <s v="2114"/>
    <s v="2114"/>
    <m/>
    <m/>
    <m/>
    <m/>
    <m/>
    <n v="0"/>
    <m/>
    <n v="0"/>
    <n v="0"/>
    <n v="0"/>
    <n v="0"/>
    <n v="0"/>
    <m/>
    <n v="0"/>
    <m/>
    <m/>
    <n v="0"/>
    <s v="2114"/>
    <m/>
    <s v="2114"/>
    <s v="2114"/>
    <m/>
    <m/>
    <s v="2114"/>
    <m/>
    <m/>
    <m/>
    <m/>
    <m/>
    <m/>
    <m/>
    <m/>
    <m/>
    <m/>
    <m/>
    <m/>
    <m/>
    <n v="0"/>
    <m/>
    <m/>
    <m/>
    <m/>
    <m/>
    <m/>
    <s v="1"/>
    <m/>
    <m/>
    <n v="20210112098"/>
    <n v="0"/>
    <n v="0"/>
    <n v="0"/>
    <n v="0"/>
    <n v="2114"/>
    <n v="2114"/>
    <n v="0"/>
    <x v="2"/>
    <s v="2021-02"/>
    <s v="2021-01"/>
    <x v="8"/>
    <n v="50000"/>
    <n v="300000"/>
  </r>
  <r>
    <s v="2021-01-12"/>
    <s v="纪梵希"/>
    <s v="010"/>
    <s v="已离场"/>
    <x v="2"/>
    <s v="包厢"/>
    <s v="V13"/>
    <s v="宴请+消费"/>
    <s v="王泽江"/>
    <s v="18768655757"/>
    <x v="135"/>
    <s v="销售经理"/>
    <x v="6"/>
    <s v="独立松龙"/>
    <s v="宴请+消费"/>
    <m/>
    <m/>
    <s v=" 20:29"/>
    <s v=" 01:13"/>
    <s v="4小时43分"/>
    <s v="0"/>
    <s v="100"/>
    <m/>
    <m/>
    <s v="100"/>
    <n v="0"/>
    <n v="200"/>
    <n v="0"/>
    <s v="1200"/>
    <s v="20"/>
    <m/>
    <m/>
    <s v="388"/>
    <n v="1608"/>
    <s v="1808"/>
    <s v="1808"/>
    <s v="200"/>
    <m/>
    <m/>
    <m/>
    <m/>
    <m/>
    <n v="0"/>
    <m/>
    <n v="0"/>
    <n v="0"/>
    <n v="388"/>
    <n v="0"/>
    <n v="0"/>
    <m/>
    <n v="0"/>
    <m/>
    <s v="1220"/>
    <n v="0"/>
    <s v="1808"/>
    <m/>
    <s v="1220"/>
    <s v="1608"/>
    <s v="1220"/>
    <s v="284"/>
    <s v="1524"/>
    <s v="84.29"/>
    <s v="1220"/>
    <m/>
    <m/>
    <m/>
    <m/>
    <s v="1999"/>
    <s v="114"/>
    <s v="徐荣凯,"/>
    <m/>
    <m/>
    <m/>
    <m/>
    <n v="0"/>
    <m/>
    <m/>
    <m/>
    <m/>
    <m/>
    <m/>
    <m/>
    <m/>
    <m/>
    <n v="20210112010"/>
    <n v="0"/>
    <n v="0"/>
    <n v="1220"/>
    <n v="1220"/>
    <n v="200"/>
    <n v="1420"/>
    <n v="0"/>
    <x v="2"/>
    <s v="2021-02"/>
    <s v="2021-01"/>
    <x v="6"/>
    <n v="60000"/>
    <n v="300000"/>
  </r>
  <r>
    <s v="2021-01-13"/>
    <s v="666"/>
    <s v="105"/>
    <s v="已离场"/>
    <x v="0"/>
    <s v="卡座"/>
    <m/>
    <s v="消费台"/>
    <m/>
    <s v="18685826432"/>
    <x v="81"/>
    <s v="销售副总"/>
    <x v="2"/>
    <s v="六部许鹏"/>
    <m/>
    <m/>
    <m/>
    <s v=" 00:16"/>
    <s v=" 02:03"/>
    <s v="1小时47分"/>
    <s v="0"/>
    <m/>
    <m/>
    <m/>
    <s v="100"/>
    <n v="0"/>
    <n v="100"/>
    <n v="0"/>
    <s v="480"/>
    <m/>
    <m/>
    <m/>
    <m/>
    <n v="480"/>
    <s v="580"/>
    <s v="580"/>
    <m/>
    <m/>
    <m/>
    <s v="580"/>
    <m/>
    <m/>
    <n v="0"/>
    <m/>
    <n v="0"/>
    <n v="0"/>
    <n v="0"/>
    <n v="0"/>
    <n v="0"/>
    <m/>
    <n v="0"/>
    <m/>
    <m/>
    <n v="0"/>
    <s v="580"/>
    <m/>
    <s v="480"/>
    <s v="480"/>
    <m/>
    <s v="160"/>
    <s v="420"/>
    <s v="72.41"/>
    <m/>
    <m/>
    <m/>
    <m/>
    <m/>
    <m/>
    <s v="114"/>
    <s v="六部孙浩"/>
    <m/>
    <m/>
    <m/>
    <m/>
    <n v="0"/>
    <m/>
    <m/>
    <m/>
    <m/>
    <m/>
    <m/>
    <m/>
    <m/>
    <m/>
    <n v="20210113105"/>
    <n v="0"/>
    <n v="0"/>
    <n v="480"/>
    <n v="480"/>
    <n v="100"/>
    <n v="580"/>
    <n v="0"/>
    <x v="2"/>
    <s v="2021-02"/>
    <s v="2021-01"/>
    <x v="2"/>
    <n v="0"/>
    <n v="0"/>
  </r>
  <r>
    <s v="2021-01-13"/>
    <s v="888"/>
    <s v="101"/>
    <s v="已离场"/>
    <x v="0"/>
    <s v="卡座"/>
    <m/>
    <s v="消费台"/>
    <m/>
    <s v="18286843514"/>
    <x v="26"/>
    <s v="国际部"/>
    <x v="4"/>
    <s v="国际朱丽婷"/>
    <m/>
    <m/>
    <m/>
    <s v=" 00:04"/>
    <s v=" 02:04"/>
    <s v="2小时0分"/>
    <s v="0"/>
    <m/>
    <m/>
    <m/>
    <s v="100"/>
    <n v="0"/>
    <n v="100"/>
    <n v="0"/>
    <s v="1232"/>
    <m/>
    <s v="48"/>
    <m/>
    <m/>
    <n v="1280"/>
    <s v="1380"/>
    <s v="1380"/>
    <s v="150"/>
    <m/>
    <m/>
    <s v="50"/>
    <m/>
    <m/>
    <n v="1180"/>
    <m/>
    <n v="0"/>
    <n v="0"/>
    <n v="0"/>
    <n v="0"/>
    <n v="0"/>
    <m/>
    <n v="0"/>
    <m/>
    <m/>
    <n v="0"/>
    <s v="1380"/>
    <s v="30"/>
    <s v="100"/>
    <s v="1250"/>
    <m/>
    <s v="133"/>
    <s v="1247"/>
    <s v="90.36"/>
    <m/>
    <m/>
    <m/>
    <m/>
    <m/>
    <m/>
    <m/>
    <m/>
    <m/>
    <m/>
    <m/>
    <m/>
    <n v="0"/>
    <m/>
    <m/>
    <m/>
    <m/>
    <m/>
    <s v="2"/>
    <m/>
    <s v="22"/>
    <m/>
    <n v="20210113101"/>
    <n v="0"/>
    <n v="0"/>
    <n v="100"/>
    <n v="100"/>
    <n v="100"/>
    <n v="200"/>
    <n v="0"/>
    <x v="2"/>
    <s v="2021-02"/>
    <s v="2021-01"/>
    <x v="4"/>
    <n v="40000"/>
    <n v="160000"/>
  </r>
  <r>
    <s v="2021-01-13"/>
    <s v="K01"/>
    <s v="053"/>
    <s v="已离场"/>
    <x v="1"/>
    <s v="卡座"/>
    <m/>
    <s v="宴请"/>
    <m/>
    <s v="15685631808"/>
    <x v="140"/>
    <s v="销售经理"/>
    <x v="10"/>
    <s v="二部王四超"/>
    <s v="宴请"/>
    <m/>
    <m/>
    <s v=" 21:41"/>
    <s v=" 00:06"/>
    <s v="2小时25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m/>
    <m/>
    <m/>
    <m/>
    <n v="20210113053"/>
    <n v="0"/>
    <n v="0"/>
    <n v="0"/>
    <n v="0"/>
    <n v="100"/>
    <n v="100"/>
    <n v="0"/>
    <x v="2"/>
    <s v="2021-02"/>
    <s v="2021-01"/>
    <x v="10"/>
    <n v="60000"/>
    <n v="250000"/>
  </r>
  <r>
    <s v="2021-01-13"/>
    <s v="K01"/>
    <s v="103"/>
    <s v="已离场"/>
    <x v="1"/>
    <s v="卡座"/>
    <m/>
    <s v="宴请"/>
    <m/>
    <s v="18184287221"/>
    <x v="48"/>
    <s v="销售经理"/>
    <x v="11"/>
    <s v="五部王红军"/>
    <s v="宴请"/>
    <m/>
    <m/>
    <s v=" 00:08"/>
    <s v=" 00:47"/>
    <s v="0小时39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m/>
    <m/>
    <m/>
    <m/>
    <n v="20210113103"/>
    <n v="0"/>
    <n v="0"/>
    <n v="0"/>
    <n v="0"/>
    <n v="100"/>
    <n v="100"/>
    <n v="0"/>
    <x v="2"/>
    <s v="2021-02"/>
    <s v="2021-01"/>
    <x v="11"/>
    <n v="0"/>
    <n v="200000"/>
  </r>
  <r>
    <s v="2021-01-13"/>
    <s v="K02"/>
    <s v="063"/>
    <s v="已离场"/>
    <x v="1"/>
    <s v="卡座"/>
    <m/>
    <s v="宴请"/>
    <m/>
    <s v="18585622172"/>
    <x v="132"/>
    <s v="服务员"/>
    <x v="5"/>
    <s v="运营周大妹"/>
    <s v="宴请"/>
    <m/>
    <m/>
    <s v=" 22:05"/>
    <s v=" 01:57"/>
    <s v="3小时51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m/>
    <m/>
    <m/>
    <m/>
    <n v="20210113063"/>
    <n v="0"/>
    <n v="0"/>
    <n v="0"/>
    <n v="0"/>
    <n v="100"/>
    <n v="100"/>
    <n v="0"/>
    <x v="2"/>
    <s v="2021-02"/>
    <s v="2021-01"/>
    <x v="5"/>
    <n v="0"/>
    <n v="35000"/>
  </r>
  <r>
    <s v="2021-01-13"/>
    <s v="K03"/>
    <s v="016"/>
    <s v="已离场"/>
    <x v="1"/>
    <s v="卡座"/>
    <m/>
    <s v="消费台"/>
    <m/>
    <s v="18216601727"/>
    <x v="129"/>
    <s v="服务员"/>
    <x v="5"/>
    <s v="运营-谢蓉"/>
    <m/>
    <m/>
    <m/>
    <s v=" 20:31"/>
    <s v=" 01:57"/>
    <s v="5小时25分"/>
    <s v="0"/>
    <m/>
    <m/>
    <m/>
    <s v="100"/>
    <n v="0"/>
    <n v="100"/>
    <n v="0"/>
    <s v="198"/>
    <m/>
    <s v="94"/>
    <m/>
    <m/>
    <n v="292"/>
    <s v="392"/>
    <s v="392"/>
    <s v="392"/>
    <m/>
    <m/>
    <m/>
    <m/>
    <m/>
    <n v="0"/>
    <m/>
    <n v="0"/>
    <n v="0"/>
    <n v="0"/>
    <n v="0"/>
    <n v="0"/>
    <m/>
    <n v="0"/>
    <m/>
    <m/>
    <n v="0"/>
    <s v="392"/>
    <m/>
    <s v="292"/>
    <s v="292"/>
    <m/>
    <s v="116"/>
    <s v="276"/>
    <s v="70.41"/>
    <m/>
    <m/>
    <m/>
    <m/>
    <m/>
    <m/>
    <s v="1028"/>
    <s v="王秀军2"/>
    <m/>
    <m/>
    <m/>
    <m/>
    <n v="0"/>
    <m/>
    <m/>
    <m/>
    <m/>
    <m/>
    <m/>
    <m/>
    <m/>
    <m/>
    <n v="20210113016"/>
    <n v="0"/>
    <n v="0"/>
    <n v="292"/>
    <n v="292"/>
    <n v="100"/>
    <n v="392"/>
    <n v="0"/>
    <x v="2"/>
    <s v="2021-02"/>
    <s v="2021-01"/>
    <x v="5"/>
    <n v="0"/>
    <n v="35000"/>
  </r>
  <r>
    <s v="2021-01-13"/>
    <s v="K05"/>
    <s v="110"/>
    <s v="已离场"/>
    <x v="1"/>
    <s v="卡座"/>
    <m/>
    <s v="宴请+消费"/>
    <m/>
    <s v="18083686926"/>
    <x v="104"/>
    <s v="销售经理"/>
    <x v="6"/>
    <s v="独立2-肖跃"/>
    <s v="宴请+消费"/>
    <m/>
    <m/>
    <s v=" 00:23"/>
    <s v=" 01:57"/>
    <s v="1小时33分"/>
    <s v="0"/>
    <m/>
    <m/>
    <m/>
    <s v="100"/>
    <n v="0"/>
    <n v="100"/>
    <n v="0"/>
    <s v="198"/>
    <m/>
    <m/>
    <m/>
    <s v="388"/>
    <n v="586"/>
    <s v="686"/>
    <s v="686"/>
    <s v="298"/>
    <m/>
    <m/>
    <m/>
    <m/>
    <m/>
    <n v="0"/>
    <m/>
    <n v="0"/>
    <n v="0"/>
    <n v="388"/>
    <n v="0"/>
    <n v="0"/>
    <m/>
    <n v="0"/>
    <m/>
    <m/>
    <n v="0"/>
    <s v="686"/>
    <m/>
    <s v="198"/>
    <s v="586"/>
    <m/>
    <s v="116"/>
    <s v="570"/>
    <s v="83.09"/>
    <m/>
    <m/>
    <m/>
    <m/>
    <m/>
    <m/>
    <m/>
    <m/>
    <m/>
    <m/>
    <m/>
    <m/>
    <n v="0"/>
    <m/>
    <m/>
    <m/>
    <m/>
    <m/>
    <s v="4"/>
    <m/>
    <m/>
    <m/>
    <n v="20210113110"/>
    <n v="0"/>
    <n v="0"/>
    <n v="198"/>
    <n v="198"/>
    <n v="100"/>
    <n v="298"/>
    <n v="0"/>
    <x v="2"/>
    <s v="2021-02"/>
    <s v="2021-01"/>
    <x v="6"/>
    <n v="60000"/>
    <n v="300000"/>
  </r>
  <r>
    <s v="2021-01-13"/>
    <s v="K05"/>
    <s v="022"/>
    <s v="已离场"/>
    <x v="1"/>
    <s v="卡座"/>
    <m/>
    <s v="宴请"/>
    <m/>
    <s v="18785820667"/>
    <x v="55"/>
    <s v="销售经理"/>
    <x v="7"/>
    <s v="九部阮清勇"/>
    <s v="宴请"/>
    <m/>
    <m/>
    <s v=" 20:54"/>
    <s v=" 00:23"/>
    <s v="3小时28分"/>
    <s v="0"/>
    <m/>
    <m/>
    <m/>
    <s v="100"/>
    <n v="0"/>
    <n v="100"/>
    <n v="0"/>
    <s v="198"/>
    <m/>
    <m/>
    <m/>
    <s v="388"/>
    <n v="586"/>
    <s v="686"/>
    <s v="686"/>
    <s v="298"/>
    <m/>
    <m/>
    <m/>
    <m/>
    <m/>
    <n v="0"/>
    <m/>
    <n v="0"/>
    <n v="0"/>
    <n v="388"/>
    <n v="0"/>
    <n v="0"/>
    <m/>
    <n v="0"/>
    <m/>
    <m/>
    <n v="0"/>
    <s v="686"/>
    <m/>
    <s v="198"/>
    <s v="586"/>
    <m/>
    <s v="139"/>
    <s v="547"/>
    <s v="79.74"/>
    <m/>
    <m/>
    <m/>
    <m/>
    <m/>
    <m/>
    <m/>
    <m/>
    <m/>
    <m/>
    <m/>
    <m/>
    <n v="0"/>
    <m/>
    <m/>
    <m/>
    <m/>
    <m/>
    <m/>
    <m/>
    <m/>
    <m/>
    <n v="20210113022"/>
    <n v="0"/>
    <n v="0"/>
    <n v="198"/>
    <n v="198"/>
    <n v="100"/>
    <n v="298"/>
    <n v="0"/>
    <x v="2"/>
    <s v="2021-02"/>
    <s v="2021-01"/>
    <x v="7"/>
    <n v="50000"/>
    <n v="200000"/>
  </r>
  <r>
    <s v="2021-01-13"/>
    <s v="K06"/>
    <s v="025"/>
    <s v="已离场"/>
    <x v="1"/>
    <s v="卡座"/>
    <m/>
    <s v="宴请+消费"/>
    <m/>
    <s v="13639164969"/>
    <x v="58"/>
    <s v="国际部"/>
    <x v="4"/>
    <s v="国际黄彪"/>
    <s v="宴请+消费"/>
    <m/>
    <m/>
    <s v=" 20:58"/>
    <s v=" 01:11"/>
    <s v="4小时12分"/>
    <s v="0"/>
    <m/>
    <m/>
    <m/>
    <s v="100"/>
    <n v="0"/>
    <n v="100"/>
    <n v="0"/>
    <s v="198"/>
    <m/>
    <m/>
    <m/>
    <s v="388"/>
    <n v="586"/>
    <s v="686"/>
    <s v="686"/>
    <s v="298"/>
    <m/>
    <m/>
    <m/>
    <m/>
    <m/>
    <n v="0"/>
    <m/>
    <n v="0"/>
    <n v="0"/>
    <n v="388"/>
    <n v="0"/>
    <n v="0"/>
    <m/>
    <n v="0"/>
    <m/>
    <m/>
    <n v="0"/>
    <s v="686"/>
    <m/>
    <s v="198"/>
    <s v="586"/>
    <m/>
    <s v="139"/>
    <s v="547"/>
    <s v="79.74"/>
    <m/>
    <m/>
    <m/>
    <m/>
    <m/>
    <m/>
    <m/>
    <m/>
    <m/>
    <m/>
    <m/>
    <m/>
    <n v="0"/>
    <m/>
    <m/>
    <m/>
    <m/>
    <m/>
    <m/>
    <m/>
    <m/>
    <m/>
    <n v="20210113025"/>
    <n v="0"/>
    <n v="0"/>
    <n v="198"/>
    <n v="198"/>
    <n v="100"/>
    <n v="298"/>
    <n v="0"/>
    <x v="2"/>
    <s v="2021-02"/>
    <s v="2021-01"/>
    <x v="4"/>
    <n v="40000"/>
    <n v="160000"/>
  </r>
  <r>
    <s v="2021-01-13"/>
    <s v="K07"/>
    <s v="102"/>
    <s v="已离场"/>
    <x v="1"/>
    <s v="卡座"/>
    <m/>
    <s v="消费台"/>
    <s v="锁真胜"/>
    <s v="15519897520"/>
    <x v="8"/>
    <s v="销售经理"/>
    <x v="7"/>
    <s v="九部赵芸芸"/>
    <m/>
    <m/>
    <m/>
    <s v=" 00:04"/>
    <s v=" 01:57"/>
    <s v="1小时52分"/>
    <s v="0"/>
    <m/>
    <m/>
    <s v="200"/>
    <s v="100"/>
    <n v="0"/>
    <n v="300"/>
    <n v="0"/>
    <s v="938"/>
    <m/>
    <m/>
    <m/>
    <m/>
    <n v="938"/>
    <s v="1238"/>
    <s v="1238"/>
    <s v="1038"/>
    <s v="200"/>
    <m/>
    <m/>
    <m/>
    <m/>
    <n v="0"/>
    <m/>
    <n v="0"/>
    <n v="0"/>
    <n v="0"/>
    <n v="0"/>
    <n v="0"/>
    <m/>
    <n v="0"/>
    <m/>
    <m/>
    <n v="0"/>
    <s v="1238"/>
    <m/>
    <s v="938"/>
    <s v="938"/>
    <m/>
    <s v="152"/>
    <s v="1086"/>
    <s v="87.72"/>
    <m/>
    <m/>
    <m/>
    <m/>
    <m/>
    <m/>
    <s v="580"/>
    <s v="王秀军"/>
    <m/>
    <m/>
    <m/>
    <m/>
    <n v="0"/>
    <m/>
    <m/>
    <m/>
    <m/>
    <m/>
    <m/>
    <m/>
    <m/>
    <m/>
    <n v="20210113102"/>
    <n v="0"/>
    <n v="0"/>
    <n v="938"/>
    <n v="938"/>
    <n v="300"/>
    <n v="1238"/>
    <n v="0"/>
    <x v="2"/>
    <s v="2021-02"/>
    <s v="2021-01"/>
    <x v="7"/>
    <n v="50000"/>
    <n v="200000"/>
  </r>
  <r>
    <s v="2021-01-13"/>
    <s v="K07"/>
    <s v="019"/>
    <s v="已离场"/>
    <x v="1"/>
    <s v="卡座"/>
    <m/>
    <s v="宴请+消费"/>
    <m/>
    <s v="18216500884"/>
    <x v="66"/>
    <s v="销售副总"/>
    <x v="22"/>
    <s v="徐荣凯"/>
    <s v="宴请+消费"/>
    <m/>
    <m/>
    <s v=" 20:48"/>
    <s v=" 23:54"/>
    <s v="3小时5分"/>
    <s v="0"/>
    <m/>
    <m/>
    <m/>
    <s v="100"/>
    <n v="0"/>
    <n v="100"/>
    <n v="0"/>
    <s v="396"/>
    <m/>
    <m/>
    <m/>
    <s v="388"/>
    <n v="784"/>
    <s v="884"/>
    <s v="884"/>
    <s v="96"/>
    <s v="400"/>
    <m/>
    <m/>
    <m/>
    <m/>
    <n v="0"/>
    <m/>
    <n v="0"/>
    <n v="0"/>
    <n v="388"/>
    <n v="0"/>
    <n v="0"/>
    <m/>
    <n v="0"/>
    <m/>
    <m/>
    <n v="0"/>
    <s v="884"/>
    <m/>
    <s v="396"/>
    <s v="784"/>
    <m/>
    <s v="147"/>
    <s v="737"/>
    <s v="83.37"/>
    <m/>
    <m/>
    <m/>
    <m/>
    <m/>
    <m/>
    <s v="614"/>
    <s v="王秀军2,徐荣凯"/>
    <m/>
    <m/>
    <m/>
    <m/>
    <n v="0"/>
    <m/>
    <m/>
    <m/>
    <m/>
    <m/>
    <m/>
    <m/>
    <m/>
    <m/>
    <n v="20210113019"/>
    <n v="0"/>
    <n v="0"/>
    <n v="396"/>
    <n v="396"/>
    <n v="100"/>
    <n v="496"/>
    <n v="0"/>
    <x v="2"/>
    <s v="2021-02"/>
    <s v="2021-01"/>
    <x v="6"/>
    <n v="60000"/>
    <n v="300000"/>
  </r>
  <r>
    <s v="2021-01-13"/>
    <s v="K08"/>
    <s v="043"/>
    <s v="已离场"/>
    <x v="1"/>
    <s v="卡座"/>
    <m/>
    <s v="宴请"/>
    <s v="陈凯"/>
    <s v="18083688887"/>
    <x v="124"/>
    <s v="销售经理"/>
    <x v="14"/>
    <s v="七部黄光耀"/>
    <s v="宴请"/>
    <m/>
    <m/>
    <s v=" 21:25"/>
    <s v=" 01:34"/>
    <s v="4小时9分"/>
    <s v="0"/>
    <m/>
    <m/>
    <m/>
    <s v="100"/>
    <n v="0"/>
    <n v="100"/>
    <n v="0"/>
    <s v="198"/>
    <m/>
    <m/>
    <m/>
    <s v="388"/>
    <n v="586"/>
    <s v="686"/>
    <s v="686"/>
    <m/>
    <s v="100"/>
    <m/>
    <m/>
    <m/>
    <m/>
    <n v="0"/>
    <m/>
    <n v="0"/>
    <n v="0"/>
    <n v="388"/>
    <n v="0"/>
    <n v="0"/>
    <m/>
    <n v="0"/>
    <m/>
    <m/>
    <n v="198"/>
    <s v="686"/>
    <m/>
    <m/>
    <s v="586"/>
    <m/>
    <s v="116"/>
    <s v="570"/>
    <s v="83.09"/>
    <m/>
    <m/>
    <m/>
    <m/>
    <m/>
    <m/>
    <s v="500"/>
    <s v="王秀军2"/>
    <m/>
    <m/>
    <m/>
    <m/>
    <n v="0"/>
    <m/>
    <m/>
    <m/>
    <m/>
    <m/>
    <m/>
    <m/>
    <m/>
    <m/>
    <n v="20210113043"/>
    <n v="0"/>
    <n v="0"/>
    <n v="0"/>
    <n v="0"/>
    <n v="100"/>
    <n v="100"/>
    <n v="0"/>
    <x v="2"/>
    <s v="2021-02"/>
    <s v="2021-01"/>
    <x v="14"/>
    <n v="60000"/>
    <n v="300000"/>
  </r>
  <r>
    <s v="2021-01-13"/>
    <s v="K09"/>
    <s v="047"/>
    <s v="已离场"/>
    <x v="1"/>
    <s v="卡座"/>
    <m/>
    <s v="宴请+消费"/>
    <s v="陈凯"/>
    <s v="18083688887"/>
    <x v="1"/>
    <s v="收银主管"/>
    <x v="1"/>
    <s v="彭刚"/>
    <s v="宴请+消费"/>
    <m/>
    <m/>
    <s v=" 21:35"/>
    <s v=" 00:12"/>
    <s v="2小时37分"/>
    <s v="0"/>
    <m/>
    <m/>
    <m/>
    <s v="100"/>
    <n v="0"/>
    <n v="100"/>
    <n v="0"/>
    <s v="198"/>
    <m/>
    <m/>
    <m/>
    <s v="388"/>
    <n v="586"/>
    <s v="686"/>
    <s v="686"/>
    <s v="100"/>
    <s v="100"/>
    <m/>
    <m/>
    <m/>
    <m/>
    <n v="0"/>
    <m/>
    <n v="0"/>
    <n v="0"/>
    <n v="388"/>
    <n v="0"/>
    <n v="0"/>
    <m/>
    <n v="0"/>
    <m/>
    <m/>
    <n v="98"/>
    <s v="686"/>
    <m/>
    <s v="100"/>
    <s v="586"/>
    <m/>
    <s v="116"/>
    <s v="570"/>
    <s v="83.09"/>
    <m/>
    <m/>
    <m/>
    <m/>
    <m/>
    <m/>
    <s v="600"/>
    <s v="王秀军2"/>
    <m/>
    <m/>
    <m/>
    <m/>
    <n v="0"/>
    <m/>
    <m/>
    <m/>
    <m/>
    <m/>
    <m/>
    <m/>
    <m/>
    <m/>
    <n v="20210113047"/>
    <n v="0"/>
    <n v="0"/>
    <n v="100"/>
    <n v="100"/>
    <n v="100"/>
    <n v="200"/>
    <n v="0"/>
    <x v="2"/>
    <s v="2021-02"/>
    <s v="2021-01"/>
    <x v="1"/>
    <n v="0"/>
    <n v="18000"/>
  </r>
  <r>
    <s v="2021-01-13"/>
    <s v="K09"/>
    <s v="107"/>
    <s v="已离场"/>
    <x v="1"/>
    <s v="卡座"/>
    <m/>
    <s v="宴请"/>
    <m/>
    <s v="13398582225"/>
    <x v="31"/>
    <s v="国际部"/>
    <x v="4"/>
    <s v="国际庞媛媛"/>
    <s v="宴请"/>
    <m/>
    <m/>
    <s v=" 00:18"/>
    <s v=" 01:57"/>
    <s v="1小时39分"/>
    <s v="0"/>
    <m/>
    <m/>
    <m/>
    <s v="100"/>
    <n v="0"/>
    <n v="100"/>
    <n v="0"/>
    <m/>
    <s v="20"/>
    <m/>
    <m/>
    <s v="776"/>
    <n v="796"/>
    <s v="896"/>
    <s v="896"/>
    <s v="120"/>
    <m/>
    <m/>
    <m/>
    <m/>
    <m/>
    <n v="0"/>
    <m/>
    <n v="0"/>
    <n v="0"/>
    <n v="776"/>
    <n v="0"/>
    <n v="0"/>
    <m/>
    <n v="0"/>
    <m/>
    <m/>
    <n v="0"/>
    <s v="896"/>
    <m/>
    <s v="20"/>
    <s v="796"/>
    <m/>
    <s v="116"/>
    <s v="780"/>
    <s v="87.05"/>
    <m/>
    <m/>
    <m/>
    <m/>
    <m/>
    <m/>
    <m/>
    <m/>
    <m/>
    <m/>
    <m/>
    <m/>
    <n v="0"/>
    <m/>
    <m/>
    <m/>
    <m/>
    <m/>
    <m/>
    <m/>
    <m/>
    <m/>
    <n v="20210113107"/>
    <n v="0"/>
    <n v="0"/>
    <n v="20"/>
    <n v="20"/>
    <n v="100"/>
    <n v="120"/>
    <n v="0"/>
    <x v="2"/>
    <s v="2021-02"/>
    <s v="2021-01"/>
    <x v="4"/>
    <n v="40000"/>
    <n v="160000"/>
  </r>
  <r>
    <s v="2021-01-13"/>
    <s v="K10"/>
    <s v="087"/>
    <s v="已离场"/>
    <x v="1"/>
    <s v="卡座"/>
    <m/>
    <s v="宴请"/>
    <m/>
    <s v="15657515281"/>
    <x v="108"/>
    <s v="销售经理"/>
    <x v="11"/>
    <s v="五部张仕凯"/>
    <s v="宴请"/>
    <m/>
    <m/>
    <s v=" 23:35"/>
    <s v=" 01:02"/>
    <s v="1小时27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31"/>
    <s v="357"/>
    <s v="73.16"/>
    <m/>
    <m/>
    <m/>
    <m/>
    <m/>
    <m/>
    <m/>
    <m/>
    <m/>
    <m/>
    <m/>
    <m/>
    <n v="0"/>
    <m/>
    <m/>
    <m/>
    <m/>
    <m/>
    <m/>
    <m/>
    <m/>
    <m/>
    <n v="20210113087"/>
    <n v="0"/>
    <n v="0"/>
    <n v="0"/>
    <n v="0"/>
    <n v="100"/>
    <n v="100"/>
    <n v="0"/>
    <x v="2"/>
    <s v="2021-02"/>
    <s v="2021-01"/>
    <x v="11"/>
    <n v="0"/>
    <n v="200000"/>
  </r>
  <r>
    <s v="2021-01-13"/>
    <s v="K10"/>
    <s v="127"/>
    <s v="已离场"/>
    <x v="1"/>
    <s v="卡座"/>
    <m/>
    <s v="宴请"/>
    <m/>
    <s v="15519501550"/>
    <x v="1"/>
    <s v="收银主管"/>
    <x v="1"/>
    <s v="彭刚"/>
    <s v="宴请"/>
    <m/>
    <m/>
    <s v=" 01:08"/>
    <s v=" 01:57"/>
    <s v="0小时49分"/>
    <s v="0"/>
    <m/>
    <m/>
    <m/>
    <s v="50"/>
    <n v="0"/>
    <n v="50"/>
    <n v="0"/>
    <m/>
    <m/>
    <m/>
    <m/>
    <s v="388"/>
    <n v="388"/>
    <s v="438"/>
    <s v="438"/>
    <s v="50"/>
    <m/>
    <m/>
    <m/>
    <m/>
    <m/>
    <n v="0"/>
    <m/>
    <n v="0"/>
    <n v="0"/>
    <n v="388"/>
    <n v="0"/>
    <n v="0"/>
    <m/>
    <n v="0"/>
    <m/>
    <m/>
    <n v="0"/>
    <s v="438"/>
    <m/>
    <m/>
    <s v="388"/>
    <m/>
    <s v="81"/>
    <s v="357"/>
    <s v="81.51"/>
    <m/>
    <m/>
    <m/>
    <m/>
    <m/>
    <m/>
    <s v="600"/>
    <s v="王秀军2"/>
    <m/>
    <m/>
    <m/>
    <m/>
    <n v="0"/>
    <m/>
    <m/>
    <m/>
    <m/>
    <m/>
    <m/>
    <m/>
    <m/>
    <m/>
    <n v="20210113127"/>
    <n v="0"/>
    <n v="0"/>
    <n v="0"/>
    <n v="0"/>
    <n v="50"/>
    <n v="50"/>
    <n v="0"/>
    <x v="2"/>
    <s v="2021-02"/>
    <s v="2021-01"/>
    <x v="1"/>
    <n v="0"/>
    <n v="18000"/>
  </r>
  <r>
    <s v="2021-01-13"/>
    <s v="K10"/>
    <s v="027"/>
    <s v="已离场"/>
    <x v="1"/>
    <s v="卡座"/>
    <m/>
    <s v="消费台"/>
    <m/>
    <s v="15587979839"/>
    <x v="35"/>
    <s v="销售经理"/>
    <x v="16"/>
    <s v="市场左青"/>
    <m/>
    <m/>
    <m/>
    <s v=" 21:04"/>
    <s v=" 23:21"/>
    <s v="2小时17分"/>
    <s v="0"/>
    <m/>
    <m/>
    <m/>
    <s v="100"/>
    <n v="0"/>
    <n v="100"/>
    <n v="0"/>
    <s v="588"/>
    <m/>
    <m/>
    <m/>
    <m/>
    <n v="588"/>
    <s v="688"/>
    <s v="688"/>
    <m/>
    <m/>
    <m/>
    <s v="688"/>
    <m/>
    <m/>
    <n v="0"/>
    <m/>
    <n v="0"/>
    <n v="0"/>
    <n v="0"/>
    <n v="0"/>
    <n v="0"/>
    <m/>
    <n v="0"/>
    <m/>
    <m/>
    <n v="0"/>
    <s v="688"/>
    <m/>
    <s v="588"/>
    <s v="588"/>
    <m/>
    <s v="131"/>
    <s v="557"/>
    <s v="80.96"/>
    <m/>
    <m/>
    <m/>
    <m/>
    <m/>
    <m/>
    <m/>
    <m/>
    <m/>
    <m/>
    <m/>
    <m/>
    <n v="0"/>
    <m/>
    <m/>
    <m/>
    <m/>
    <m/>
    <m/>
    <m/>
    <m/>
    <m/>
    <n v="20210113027"/>
    <n v="0"/>
    <n v="0"/>
    <n v="588"/>
    <n v="588"/>
    <n v="100"/>
    <n v="688"/>
    <n v="0"/>
    <x v="2"/>
    <s v="2021-02"/>
    <s v="2021-01"/>
    <x v="16"/>
    <n v="20000"/>
    <n v="60000"/>
  </r>
  <r>
    <s v="2021-01-13"/>
    <s v="K11"/>
    <s v="032"/>
    <s v="已离场"/>
    <x v="1"/>
    <s v="卡座"/>
    <m/>
    <s v="消费台"/>
    <m/>
    <s v="13554787621"/>
    <x v="11"/>
    <s v="会员销售"/>
    <x v="9"/>
    <s v="黄丽"/>
    <m/>
    <m/>
    <m/>
    <s v=" 21:20"/>
    <s v=" 23:14"/>
    <s v="1小时54分"/>
    <s v="0"/>
    <m/>
    <m/>
    <m/>
    <s v="100"/>
    <n v="0"/>
    <n v="100"/>
    <n v="0"/>
    <s v="863"/>
    <s v="20"/>
    <m/>
    <m/>
    <m/>
    <n v="883"/>
    <s v="983"/>
    <s v="983"/>
    <s v="983"/>
    <m/>
    <m/>
    <m/>
    <m/>
    <m/>
    <n v="0"/>
    <m/>
    <n v="0"/>
    <n v="0"/>
    <n v="0"/>
    <n v="0"/>
    <n v="0"/>
    <m/>
    <n v="0"/>
    <m/>
    <m/>
    <n v="0"/>
    <s v="983"/>
    <m/>
    <s v="883"/>
    <s v="883"/>
    <m/>
    <s v="129"/>
    <s v="854"/>
    <s v="86.88"/>
    <m/>
    <m/>
    <m/>
    <m/>
    <m/>
    <m/>
    <m/>
    <m/>
    <m/>
    <m/>
    <m/>
    <m/>
    <n v="0"/>
    <m/>
    <m/>
    <m/>
    <m/>
    <m/>
    <m/>
    <m/>
    <m/>
    <m/>
    <n v="20210113032"/>
    <n v="0"/>
    <n v="0"/>
    <n v="883"/>
    <n v="883"/>
    <n v="100"/>
    <n v="983"/>
    <n v="0"/>
    <x v="2"/>
    <s v="2021-02"/>
    <s v="2021-01"/>
    <x v="9"/>
    <n v="0"/>
    <n v="0"/>
  </r>
  <r>
    <s v="2021-01-13"/>
    <s v="K11"/>
    <s v="082"/>
    <s v="已离场"/>
    <x v="1"/>
    <s v="卡座"/>
    <m/>
    <s v="宴请+消费"/>
    <m/>
    <s v="17785185544"/>
    <x v="11"/>
    <s v="会员销售"/>
    <x v="9"/>
    <s v="黄丽"/>
    <s v="宴请+消费"/>
    <m/>
    <m/>
    <s v=" 23:17"/>
    <s v=" 01:03"/>
    <s v="1小时46分"/>
    <s v="0"/>
    <m/>
    <m/>
    <m/>
    <s v="100"/>
    <n v="0"/>
    <n v="100"/>
    <n v="0"/>
    <s v="396"/>
    <s v="20"/>
    <m/>
    <m/>
    <s v="388"/>
    <n v="804"/>
    <s v="904"/>
    <s v="904"/>
    <s v="516"/>
    <m/>
    <m/>
    <m/>
    <m/>
    <m/>
    <n v="0"/>
    <m/>
    <n v="0"/>
    <n v="0"/>
    <n v="388"/>
    <n v="0"/>
    <n v="0"/>
    <m/>
    <n v="0"/>
    <m/>
    <m/>
    <n v="0"/>
    <s v="904"/>
    <m/>
    <s v="416"/>
    <s v="804"/>
    <m/>
    <s v="124"/>
    <s v="780"/>
    <s v="86.28"/>
    <m/>
    <m/>
    <m/>
    <m/>
    <m/>
    <m/>
    <s v="86"/>
    <s v="王秀军"/>
    <m/>
    <m/>
    <m/>
    <m/>
    <n v="0"/>
    <m/>
    <m/>
    <m/>
    <m/>
    <m/>
    <s v="11"/>
    <m/>
    <m/>
    <m/>
    <n v="20210113082"/>
    <n v="0"/>
    <n v="0"/>
    <n v="416"/>
    <n v="416"/>
    <n v="100"/>
    <n v="516"/>
    <n v="0"/>
    <x v="2"/>
    <s v="2021-02"/>
    <s v="2021-01"/>
    <x v="9"/>
    <n v="0"/>
    <n v="0"/>
  </r>
  <r>
    <s v="2021-01-13"/>
    <s v="K12"/>
    <s v="044"/>
    <s v="已离场"/>
    <x v="1"/>
    <s v="卡座"/>
    <m/>
    <s v="消费台"/>
    <m/>
    <s v="18216979319"/>
    <x v="83"/>
    <s v="销售经理"/>
    <x v="17"/>
    <s v="独立3-李祥美"/>
    <m/>
    <m/>
    <m/>
    <s v=" 21:26"/>
    <s v=" 23:32"/>
    <s v="2小时6分"/>
    <s v="0"/>
    <m/>
    <m/>
    <m/>
    <s v="100"/>
    <n v="0"/>
    <n v="100"/>
    <n v="0"/>
    <s v="398"/>
    <s v="20"/>
    <m/>
    <m/>
    <m/>
    <n v="418"/>
    <s v="518"/>
    <s v="518"/>
    <s v="418"/>
    <s v="100"/>
    <m/>
    <m/>
    <m/>
    <m/>
    <n v="0"/>
    <m/>
    <n v="0"/>
    <n v="0"/>
    <n v="0"/>
    <n v="0"/>
    <n v="0"/>
    <m/>
    <n v="0"/>
    <m/>
    <m/>
    <n v="0"/>
    <s v="518"/>
    <m/>
    <s v="418"/>
    <s v="418"/>
    <m/>
    <s v="108"/>
    <s v="410"/>
    <s v="79.15"/>
    <m/>
    <m/>
    <m/>
    <m/>
    <m/>
    <m/>
    <s v="500"/>
    <s v="王秀军"/>
    <m/>
    <m/>
    <m/>
    <m/>
    <n v="0"/>
    <m/>
    <m/>
    <m/>
    <m/>
    <m/>
    <m/>
    <m/>
    <m/>
    <m/>
    <n v="20210113044"/>
    <n v="0"/>
    <n v="0"/>
    <n v="418"/>
    <n v="418"/>
    <n v="100"/>
    <n v="518"/>
    <n v="0"/>
    <x v="2"/>
    <s v="2021-02"/>
    <s v="2021-01"/>
    <x v="6"/>
    <n v="60000"/>
    <n v="300000"/>
  </r>
  <r>
    <s v="2021-01-13"/>
    <s v="K12"/>
    <s v="097"/>
    <s v="已离场"/>
    <x v="1"/>
    <s v="卡座"/>
    <m/>
    <s v="宴请+消费"/>
    <m/>
    <s v="17586487239"/>
    <x v="94"/>
    <s v="销售经理"/>
    <x v="25"/>
    <s v="独立1-陆林吕"/>
    <s v="宴请+消费"/>
    <m/>
    <m/>
    <s v=" 23:49"/>
    <s v=" 01:57"/>
    <s v="2小时8分"/>
    <s v="0"/>
    <m/>
    <m/>
    <m/>
    <s v="100"/>
    <n v="0"/>
    <n v="100"/>
    <n v="0"/>
    <s v="398"/>
    <s v="20"/>
    <m/>
    <m/>
    <s v="388"/>
    <n v="806"/>
    <s v="906"/>
    <s v="906"/>
    <s v="518"/>
    <m/>
    <m/>
    <m/>
    <m/>
    <m/>
    <n v="0"/>
    <m/>
    <n v="0"/>
    <n v="0"/>
    <n v="388"/>
    <n v="0"/>
    <n v="0"/>
    <m/>
    <n v="0"/>
    <m/>
    <m/>
    <n v="0"/>
    <s v="906"/>
    <m/>
    <s v="418"/>
    <s v="806"/>
    <m/>
    <s v="164"/>
    <s v="742"/>
    <s v="81.90"/>
    <m/>
    <m/>
    <m/>
    <m/>
    <m/>
    <m/>
    <s v="614"/>
    <s v="王秀军2,徐荣凯"/>
    <m/>
    <m/>
    <m/>
    <m/>
    <n v="0"/>
    <m/>
    <m/>
    <m/>
    <m/>
    <m/>
    <m/>
    <m/>
    <m/>
    <m/>
    <n v="20210113097"/>
    <n v="0"/>
    <n v="0"/>
    <n v="418"/>
    <n v="418"/>
    <n v="100"/>
    <n v="518"/>
    <n v="0"/>
    <x v="2"/>
    <s v="2021-02"/>
    <s v="2021-01"/>
    <x v="6"/>
    <n v="60000"/>
    <n v="300000"/>
  </r>
  <r>
    <s v="2021-01-13"/>
    <s v="K13"/>
    <s v="013"/>
    <s v="已离场"/>
    <x v="1"/>
    <s v="卡座"/>
    <m/>
    <s v="宴请+消费"/>
    <s v="彭康"/>
    <s v="19184788282"/>
    <x v="33"/>
    <s v="会员中心总监"/>
    <x v="9"/>
    <s v="蒋盼盼"/>
    <s v="宴请+消费"/>
    <m/>
    <m/>
    <s v=" 20:18"/>
    <s v=" 00:10"/>
    <s v="3小时51分"/>
    <s v="0"/>
    <m/>
    <m/>
    <m/>
    <s v="100"/>
    <n v="0"/>
    <n v="100"/>
    <n v="0"/>
    <s v="198"/>
    <s v="20"/>
    <m/>
    <m/>
    <s v="388"/>
    <n v="606"/>
    <s v="706"/>
    <s v="706"/>
    <s v="318"/>
    <m/>
    <m/>
    <m/>
    <m/>
    <m/>
    <n v="0"/>
    <m/>
    <n v="0"/>
    <n v="0"/>
    <n v="388"/>
    <n v="0"/>
    <n v="0"/>
    <m/>
    <n v="0"/>
    <m/>
    <m/>
    <n v="0"/>
    <s v="706"/>
    <m/>
    <s v="218"/>
    <s v="606"/>
    <m/>
    <s v="116"/>
    <s v="590"/>
    <s v="83.57"/>
    <m/>
    <m/>
    <m/>
    <m/>
    <m/>
    <m/>
    <m/>
    <m/>
    <m/>
    <m/>
    <m/>
    <m/>
    <n v="0"/>
    <m/>
    <m/>
    <m/>
    <m/>
    <m/>
    <m/>
    <m/>
    <s v="17"/>
    <m/>
    <n v="20210113013"/>
    <n v="0"/>
    <n v="0"/>
    <n v="218"/>
    <n v="218"/>
    <n v="100"/>
    <n v="318"/>
    <n v="0"/>
    <x v="2"/>
    <s v="2021-02"/>
    <s v="2021-01"/>
    <x v="9"/>
    <n v="0"/>
    <n v="0"/>
  </r>
  <r>
    <s v="2021-01-13"/>
    <s v="K13"/>
    <s v="106"/>
    <s v="已离场"/>
    <x v="1"/>
    <s v="卡座"/>
    <m/>
    <s v="消费台"/>
    <s v="阿伟"/>
    <s v="18685826668"/>
    <x v="62"/>
    <s v="销售副总"/>
    <x v="13"/>
    <s v="先锋-高军望"/>
    <m/>
    <m/>
    <m/>
    <s v=" 00:17"/>
    <s v=" 01:58"/>
    <s v="1小时40分"/>
    <s v="0"/>
    <m/>
    <m/>
    <m/>
    <s v="100"/>
    <n v="0"/>
    <n v="100"/>
    <n v="0"/>
    <s v="100"/>
    <m/>
    <m/>
    <m/>
    <m/>
    <n v="100"/>
    <s v="200"/>
    <s v="200"/>
    <s v="100"/>
    <m/>
    <m/>
    <s v="100"/>
    <m/>
    <m/>
    <n v="0"/>
    <m/>
    <n v="0"/>
    <n v="0"/>
    <n v="0"/>
    <n v="0"/>
    <n v="0"/>
    <m/>
    <n v="0"/>
    <m/>
    <m/>
    <n v="0"/>
    <s v="200"/>
    <m/>
    <s v="100"/>
    <s v="100"/>
    <m/>
    <s v="117"/>
    <s v="83"/>
    <s v="41.50"/>
    <m/>
    <m/>
    <m/>
    <m/>
    <m/>
    <m/>
    <s v="204"/>
    <s v="先锋-高军望"/>
    <m/>
    <m/>
    <m/>
    <m/>
    <n v="0"/>
    <m/>
    <m/>
    <m/>
    <m/>
    <m/>
    <s v="3"/>
    <m/>
    <s v="3"/>
    <m/>
    <n v="20210113106"/>
    <n v="0"/>
    <n v="0"/>
    <n v="100"/>
    <n v="100"/>
    <n v="100"/>
    <n v="200"/>
    <n v="0"/>
    <x v="2"/>
    <s v="2021-02"/>
    <s v="2021-01"/>
    <x v="13"/>
    <n v="60000"/>
    <n v="220000"/>
  </r>
  <r>
    <s v="2021-01-13"/>
    <s v="K15"/>
    <s v="023"/>
    <s v="已离场"/>
    <x v="1"/>
    <s v="卡座"/>
    <m/>
    <s v="宴请+消费"/>
    <s v="赵燕喜"/>
    <s v="15186246354"/>
    <x v="12"/>
    <s v="服务员"/>
    <x v="5"/>
    <s v="运营李健康"/>
    <s v="宴请+消费"/>
    <m/>
    <m/>
    <s v=" 20:57"/>
    <s v=" 01:58"/>
    <s v="5小时1分"/>
    <s v="0"/>
    <m/>
    <m/>
    <m/>
    <s v="100"/>
    <n v="0"/>
    <n v="100"/>
    <n v="0"/>
    <s v="198"/>
    <m/>
    <m/>
    <m/>
    <s v="388"/>
    <n v="586"/>
    <s v="686"/>
    <s v="686"/>
    <s v="298"/>
    <m/>
    <m/>
    <m/>
    <m/>
    <m/>
    <n v="0"/>
    <m/>
    <n v="0"/>
    <n v="0"/>
    <n v="388"/>
    <n v="0"/>
    <n v="0"/>
    <m/>
    <n v="0"/>
    <m/>
    <m/>
    <n v="0"/>
    <s v="686"/>
    <m/>
    <s v="198"/>
    <s v="586"/>
    <m/>
    <s v="139"/>
    <s v="547"/>
    <s v="79.74"/>
    <m/>
    <m/>
    <m/>
    <m/>
    <m/>
    <m/>
    <m/>
    <m/>
    <m/>
    <m/>
    <m/>
    <m/>
    <n v="0"/>
    <m/>
    <m/>
    <m/>
    <m/>
    <m/>
    <m/>
    <m/>
    <m/>
    <m/>
    <n v="20210113023"/>
    <n v="0"/>
    <n v="0"/>
    <n v="198"/>
    <n v="198"/>
    <n v="100"/>
    <n v="298"/>
    <n v="0"/>
    <x v="2"/>
    <s v="2021-02"/>
    <s v="2021-01"/>
    <x v="5"/>
    <n v="0"/>
    <n v="35000"/>
  </r>
  <r>
    <s v="2021-01-13"/>
    <s v="K16"/>
    <s v="133"/>
    <s v="已离场"/>
    <x v="1"/>
    <s v="卡座"/>
    <m/>
    <s v="自来客"/>
    <m/>
    <s v="18020227117"/>
    <x v="0"/>
    <s v="自来客"/>
    <x v="0"/>
    <s v="自来客"/>
    <s v="聂荣"/>
    <m/>
    <m/>
    <s v=" 01:18"/>
    <s v=" 01:58"/>
    <s v="0小时39分"/>
    <s v="0"/>
    <m/>
    <m/>
    <m/>
    <s v="100"/>
    <n v="0"/>
    <n v="100"/>
    <n v="0"/>
    <s v="688"/>
    <m/>
    <m/>
    <m/>
    <m/>
    <n v="688"/>
    <s v="788"/>
    <s v="788"/>
    <s v="788"/>
    <m/>
    <m/>
    <m/>
    <m/>
    <m/>
    <n v="0"/>
    <m/>
    <n v="0"/>
    <n v="0"/>
    <n v="0"/>
    <n v="0"/>
    <n v="0"/>
    <m/>
    <n v="0"/>
    <m/>
    <m/>
    <n v="0"/>
    <s v="788"/>
    <m/>
    <s v="688"/>
    <s v="688"/>
    <m/>
    <s v="150"/>
    <s v="638"/>
    <s v="80.96"/>
    <m/>
    <m/>
    <m/>
    <m/>
    <m/>
    <m/>
    <m/>
    <m/>
    <m/>
    <m/>
    <m/>
    <m/>
    <n v="0"/>
    <m/>
    <m/>
    <m/>
    <m/>
    <m/>
    <s v="2"/>
    <m/>
    <m/>
    <m/>
    <n v="20210113133"/>
    <n v="0"/>
    <n v="0"/>
    <n v="688"/>
    <n v="688"/>
    <n v="100"/>
    <n v="788"/>
    <n v="0"/>
    <x v="2"/>
    <s v="2021-02"/>
    <s v="2021-01"/>
    <x v="0"/>
    <n v="0"/>
    <n v="0"/>
  </r>
  <r>
    <s v="2021-01-13"/>
    <s v="K16"/>
    <s v="029"/>
    <s v="已离场"/>
    <x v="1"/>
    <s v="卡座"/>
    <m/>
    <s v="宴请+消费"/>
    <s v="邓真海"/>
    <s v="18188252773"/>
    <x v="99"/>
    <s v="资源部"/>
    <x v="8"/>
    <s v="陈艳"/>
    <s v="宴请+消费"/>
    <m/>
    <m/>
    <s v=" 21:12"/>
    <s v=" 01:07"/>
    <s v="3小时54分"/>
    <s v="0"/>
    <m/>
    <m/>
    <m/>
    <s v="100"/>
    <n v="0"/>
    <n v="100"/>
    <n v="0"/>
    <s v="398"/>
    <m/>
    <m/>
    <m/>
    <s v="388"/>
    <n v="786"/>
    <s v="886"/>
    <s v="886"/>
    <s v="498"/>
    <m/>
    <m/>
    <m/>
    <m/>
    <m/>
    <n v="0"/>
    <m/>
    <n v="0"/>
    <n v="0"/>
    <n v="388"/>
    <n v="0"/>
    <n v="0"/>
    <m/>
    <n v="0"/>
    <m/>
    <m/>
    <n v="0"/>
    <s v="886"/>
    <m/>
    <s v="398"/>
    <s v="786"/>
    <m/>
    <s v="116"/>
    <s v="770"/>
    <s v="86.91"/>
    <m/>
    <m/>
    <m/>
    <m/>
    <m/>
    <m/>
    <m/>
    <m/>
    <m/>
    <m/>
    <m/>
    <m/>
    <n v="0"/>
    <m/>
    <m/>
    <m/>
    <m/>
    <m/>
    <s v="6"/>
    <m/>
    <m/>
    <m/>
    <n v="20210113029"/>
    <n v="0"/>
    <n v="0"/>
    <n v="398"/>
    <n v="398"/>
    <n v="100"/>
    <n v="498"/>
    <n v="0"/>
    <x v="2"/>
    <s v="2021-02"/>
    <s v="2021-01"/>
    <x v="8"/>
    <n v="50000"/>
    <n v="300000"/>
  </r>
  <r>
    <s v="2021-01-13"/>
    <s v="K17"/>
    <s v="007"/>
    <s v="已离场"/>
    <x v="1"/>
    <s v="卡座"/>
    <m/>
    <s v="宴请"/>
    <m/>
    <s v="15519470867"/>
    <x v="46"/>
    <s v="销售经理"/>
    <x v="13"/>
    <s v="先锋李文城"/>
    <s v="宴请"/>
    <m/>
    <m/>
    <s v=" 19:55"/>
    <s v=" 00:49"/>
    <s v="4小时53分"/>
    <s v="0"/>
    <m/>
    <m/>
    <m/>
    <s v="100"/>
    <n v="0"/>
    <n v="100"/>
    <n v="0"/>
    <m/>
    <m/>
    <s v="66"/>
    <m/>
    <s v="388"/>
    <n v="454"/>
    <s v="554"/>
    <s v="554"/>
    <s v="166"/>
    <m/>
    <m/>
    <m/>
    <m/>
    <m/>
    <n v="0"/>
    <m/>
    <n v="0"/>
    <n v="0"/>
    <n v="388"/>
    <n v="0"/>
    <n v="0"/>
    <m/>
    <n v="0"/>
    <m/>
    <m/>
    <n v="0"/>
    <s v="554"/>
    <m/>
    <s v="66"/>
    <s v="454"/>
    <m/>
    <s v="108"/>
    <s v="446"/>
    <s v="80.51"/>
    <m/>
    <m/>
    <m/>
    <m/>
    <m/>
    <m/>
    <m/>
    <m/>
    <m/>
    <m/>
    <m/>
    <m/>
    <n v="0"/>
    <m/>
    <m/>
    <m/>
    <m/>
    <m/>
    <m/>
    <m/>
    <m/>
    <m/>
    <n v="20210113007"/>
    <n v="0"/>
    <n v="0"/>
    <n v="66"/>
    <n v="66"/>
    <n v="100"/>
    <n v="166"/>
    <n v="0"/>
    <x v="2"/>
    <s v="2021-02"/>
    <s v="2021-01"/>
    <x v="13"/>
    <n v="60000"/>
    <n v="220000"/>
  </r>
  <r>
    <s v="2021-01-13"/>
    <s v="K18"/>
    <s v="070"/>
    <s v="已离场"/>
    <x v="1"/>
    <s v="卡座"/>
    <m/>
    <s v="宴请"/>
    <m/>
    <s v="18748665861"/>
    <x v="31"/>
    <s v="国际部"/>
    <x v="4"/>
    <s v="国际庞媛媛"/>
    <s v="宴请"/>
    <m/>
    <m/>
    <s v=" 22:36"/>
    <s v=" 01:20"/>
    <s v="2小时44分"/>
    <s v="0"/>
    <m/>
    <m/>
    <m/>
    <s v="100"/>
    <n v="0"/>
    <n v="100"/>
    <n v="0"/>
    <m/>
    <m/>
    <s v="28"/>
    <m/>
    <s v="388"/>
    <n v="416"/>
    <s v="516"/>
    <s v="516"/>
    <s v="128"/>
    <m/>
    <m/>
    <m/>
    <m/>
    <m/>
    <n v="0"/>
    <m/>
    <n v="0"/>
    <n v="0"/>
    <n v="388"/>
    <n v="0"/>
    <n v="0"/>
    <m/>
    <n v="0"/>
    <m/>
    <m/>
    <n v="0"/>
    <s v="516"/>
    <m/>
    <s v="28"/>
    <s v="416"/>
    <m/>
    <s v="108"/>
    <s v="408"/>
    <s v="79.07"/>
    <m/>
    <m/>
    <m/>
    <m/>
    <m/>
    <m/>
    <m/>
    <m/>
    <m/>
    <m/>
    <m/>
    <m/>
    <n v="0"/>
    <m/>
    <m/>
    <m/>
    <m/>
    <m/>
    <m/>
    <m/>
    <m/>
    <m/>
    <n v="20210113070"/>
    <n v="0"/>
    <n v="0"/>
    <n v="28"/>
    <n v="28"/>
    <n v="100"/>
    <n v="128"/>
    <n v="0"/>
    <x v="2"/>
    <s v="2021-02"/>
    <s v="2021-01"/>
    <x v="4"/>
    <n v="40000"/>
    <n v="160000"/>
  </r>
  <r>
    <s v="2021-01-13"/>
    <s v="K18"/>
    <s v="009"/>
    <s v="已离场"/>
    <x v="1"/>
    <s v="卡座"/>
    <m/>
    <s v="宴请"/>
    <m/>
    <s v="18285349268"/>
    <x v="101"/>
    <s v="销售经理"/>
    <x v="3"/>
    <s v="八部吕涛"/>
    <s v="宴请"/>
    <m/>
    <m/>
    <s v=" 19:58"/>
    <s v=" 22:19"/>
    <s v="2小时20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m/>
    <m/>
    <m/>
    <m/>
    <n v="20210113009"/>
    <n v="0"/>
    <n v="0"/>
    <n v="0"/>
    <n v="0"/>
    <n v="100"/>
    <n v="100"/>
    <n v="0"/>
    <x v="2"/>
    <s v="2021-02"/>
    <s v="2021-01"/>
    <x v="3"/>
    <n v="50000"/>
    <n v="210000"/>
  </r>
  <r>
    <s v="2021-01-13"/>
    <s v="K19"/>
    <s v="113"/>
    <s v="已离场"/>
    <x v="1"/>
    <s v="卡座"/>
    <s v="V23"/>
    <s v="消费台"/>
    <m/>
    <s v="18046690634"/>
    <x v="99"/>
    <s v="资源部"/>
    <x v="8"/>
    <s v="陈艳"/>
    <m/>
    <m/>
    <m/>
    <s v=" 00:41"/>
    <s v=" 01:58"/>
    <s v="1小时17分"/>
    <s v="0"/>
    <m/>
    <m/>
    <m/>
    <s v="100"/>
    <n v="0"/>
    <n v="100"/>
    <n v="200"/>
    <s v="588"/>
    <m/>
    <m/>
    <m/>
    <m/>
    <n v="788"/>
    <s v="888"/>
    <s v="888"/>
    <s v="688"/>
    <s v="100"/>
    <m/>
    <s v="100"/>
    <m/>
    <m/>
    <n v="0"/>
    <m/>
    <n v="0"/>
    <n v="0"/>
    <n v="0"/>
    <n v="0"/>
    <n v="0"/>
    <m/>
    <n v="0"/>
    <m/>
    <m/>
    <n v="0"/>
    <s v="888"/>
    <m/>
    <s v="788"/>
    <s v="788"/>
    <m/>
    <s v="131"/>
    <s v="757"/>
    <s v="85.25"/>
    <m/>
    <m/>
    <m/>
    <m/>
    <m/>
    <m/>
    <s v="600"/>
    <s v="王秀军2"/>
    <m/>
    <m/>
    <m/>
    <m/>
    <n v="0"/>
    <m/>
    <m/>
    <m/>
    <m/>
    <m/>
    <m/>
    <m/>
    <m/>
    <m/>
    <n v="20210113113"/>
    <n v="0"/>
    <n v="0"/>
    <n v="588"/>
    <n v="588"/>
    <n v="300"/>
    <n v="888"/>
    <n v="0"/>
    <x v="2"/>
    <s v="2021-02"/>
    <s v="2021-01"/>
    <x v="8"/>
    <n v="50000"/>
    <n v="300000"/>
  </r>
  <r>
    <s v="2021-01-13"/>
    <s v="K19"/>
    <s v="006"/>
    <s v="已离场"/>
    <x v="1"/>
    <s v="卡座"/>
    <m/>
    <s v="宴请+消费"/>
    <m/>
    <s v="18985923325"/>
    <x v="100"/>
    <s v="销售经理"/>
    <x v="3"/>
    <s v="八部杨勇贵"/>
    <s v="宴请+消费"/>
    <m/>
    <m/>
    <s v=" 19:52"/>
    <s v=" 00:25"/>
    <s v="4小时32分"/>
    <s v="0"/>
    <m/>
    <m/>
    <m/>
    <s v="100"/>
    <n v="0"/>
    <n v="100"/>
    <n v="0"/>
    <s v="198"/>
    <m/>
    <m/>
    <m/>
    <s v="388"/>
    <n v="586"/>
    <s v="686"/>
    <s v="686"/>
    <s v="298"/>
    <m/>
    <m/>
    <m/>
    <m/>
    <m/>
    <n v="0"/>
    <m/>
    <n v="0"/>
    <n v="0"/>
    <n v="388"/>
    <n v="0"/>
    <n v="0"/>
    <m/>
    <n v="0"/>
    <m/>
    <m/>
    <n v="0"/>
    <s v="686"/>
    <m/>
    <s v="198"/>
    <s v="586"/>
    <m/>
    <s v="139"/>
    <s v="547"/>
    <s v="79.74"/>
    <m/>
    <m/>
    <m/>
    <m/>
    <m/>
    <m/>
    <m/>
    <m/>
    <m/>
    <m/>
    <m/>
    <m/>
    <n v="0"/>
    <m/>
    <m/>
    <m/>
    <m/>
    <m/>
    <m/>
    <m/>
    <m/>
    <m/>
    <n v="20210113006"/>
    <n v="0"/>
    <n v="0"/>
    <n v="198"/>
    <n v="198"/>
    <n v="100"/>
    <n v="298"/>
    <n v="0"/>
    <x v="2"/>
    <s v="2021-02"/>
    <s v="2021-01"/>
    <x v="3"/>
    <n v="50000"/>
    <n v="210000"/>
  </r>
  <r>
    <s v="2021-01-13"/>
    <s v="K20"/>
    <s v="008"/>
    <s v="已离场"/>
    <x v="1"/>
    <s v="卡座"/>
    <m/>
    <s v="宴请"/>
    <s v="孙哥"/>
    <s v="15557588475"/>
    <x v="7"/>
    <s v="销售经理"/>
    <x v="6"/>
    <s v="独立2-肖品"/>
    <s v="宴请"/>
    <m/>
    <m/>
    <s v=" 19:58"/>
    <s v=" 00:29"/>
    <s v="4小时31分"/>
    <s v="0"/>
    <m/>
    <m/>
    <m/>
    <s v="100"/>
    <n v="0"/>
    <n v="100"/>
    <n v="0"/>
    <s v="588"/>
    <m/>
    <m/>
    <s v="100"/>
    <s v="388"/>
    <n v="1076"/>
    <s v="1176"/>
    <s v="1176"/>
    <s v="688"/>
    <s v="100"/>
    <m/>
    <m/>
    <m/>
    <m/>
    <n v="0"/>
    <m/>
    <n v="0"/>
    <n v="0"/>
    <n v="388"/>
    <n v="0"/>
    <n v="0"/>
    <m/>
    <n v="0"/>
    <m/>
    <m/>
    <n v="0"/>
    <s v="1176"/>
    <m/>
    <s v="688"/>
    <s v="1076"/>
    <m/>
    <s v="171"/>
    <s v="1005"/>
    <s v="85.46"/>
    <m/>
    <m/>
    <m/>
    <m/>
    <m/>
    <m/>
    <m/>
    <m/>
    <m/>
    <m/>
    <m/>
    <m/>
    <n v="0"/>
    <m/>
    <m/>
    <m/>
    <m/>
    <m/>
    <m/>
    <m/>
    <s v="3"/>
    <m/>
    <n v="20210113008"/>
    <n v="25"/>
    <n v="0"/>
    <n v="663"/>
    <n v="688"/>
    <n v="100"/>
    <n v="788"/>
    <n v="0"/>
    <x v="2"/>
    <s v="2021-02"/>
    <s v="2021-01"/>
    <x v="6"/>
    <n v="60000"/>
    <n v="300000"/>
  </r>
  <r>
    <s v="2021-01-13"/>
    <s v="K20"/>
    <s v="115"/>
    <s v="已离场"/>
    <x v="1"/>
    <s v="卡座"/>
    <m/>
    <s v="消费台"/>
    <m/>
    <s v="13116285105"/>
    <x v="10"/>
    <s v="资源部"/>
    <x v="8"/>
    <s v="夏庭云"/>
    <m/>
    <m/>
    <m/>
    <s v=" 00:45"/>
    <s v=" 01:58"/>
    <s v="1小时12分"/>
    <s v="0"/>
    <m/>
    <m/>
    <m/>
    <s v="100"/>
    <n v="0"/>
    <n v="100"/>
    <n v="0"/>
    <s v="398"/>
    <m/>
    <m/>
    <m/>
    <m/>
    <n v="398"/>
    <s v="498"/>
    <s v="498"/>
    <s v="498"/>
    <m/>
    <m/>
    <m/>
    <m/>
    <m/>
    <n v="0"/>
    <m/>
    <n v="0"/>
    <n v="0"/>
    <n v="0"/>
    <n v="0"/>
    <n v="0"/>
    <m/>
    <n v="0"/>
    <m/>
    <m/>
    <n v="0"/>
    <s v="498"/>
    <m/>
    <s v="398"/>
    <s v="398"/>
    <m/>
    <s v="108"/>
    <s v="390"/>
    <s v="78.31"/>
    <m/>
    <m/>
    <m/>
    <m/>
    <m/>
    <m/>
    <s v="38"/>
    <s v="杨雅琪"/>
    <m/>
    <m/>
    <m/>
    <m/>
    <n v="0"/>
    <m/>
    <m/>
    <m/>
    <m/>
    <m/>
    <m/>
    <m/>
    <m/>
    <m/>
    <n v="20210113115"/>
    <n v="0"/>
    <n v="0"/>
    <n v="398"/>
    <n v="398"/>
    <n v="100"/>
    <n v="498"/>
    <n v="0"/>
    <x v="2"/>
    <s v="2021-02"/>
    <s v="2021-01"/>
    <x v="8"/>
    <n v="50000"/>
    <n v="300000"/>
  </r>
  <r>
    <s v="2021-01-13"/>
    <s v="K21"/>
    <s v="018"/>
    <s v="已离场"/>
    <x v="1"/>
    <s v="卡座"/>
    <m/>
    <s v="宴请"/>
    <m/>
    <s v="18886816898"/>
    <x v="73"/>
    <s v="销售经理"/>
    <x v="3"/>
    <s v="八部杨明山"/>
    <s v="宴请"/>
    <m/>
    <m/>
    <s v=" 20:48"/>
    <s v=" 00:21"/>
    <s v="3小时33分"/>
    <s v="0"/>
    <m/>
    <m/>
    <m/>
    <s v="100"/>
    <n v="0"/>
    <n v="100"/>
    <n v="0"/>
    <s v="248"/>
    <m/>
    <m/>
    <m/>
    <s v="388"/>
    <n v="636"/>
    <s v="736"/>
    <s v="736"/>
    <s v="348"/>
    <m/>
    <m/>
    <m/>
    <m/>
    <m/>
    <n v="0"/>
    <m/>
    <n v="0"/>
    <n v="0"/>
    <n v="388"/>
    <n v="0"/>
    <n v="0"/>
    <m/>
    <n v="0"/>
    <m/>
    <m/>
    <n v="0"/>
    <s v="736"/>
    <m/>
    <s v="248"/>
    <s v="636"/>
    <m/>
    <s v="121"/>
    <s v="615"/>
    <s v="83.56"/>
    <m/>
    <m/>
    <m/>
    <m/>
    <m/>
    <m/>
    <m/>
    <m/>
    <m/>
    <m/>
    <m/>
    <m/>
    <n v="0"/>
    <m/>
    <m/>
    <m/>
    <m/>
    <m/>
    <m/>
    <m/>
    <s v="5"/>
    <m/>
    <n v="20210113018"/>
    <n v="0"/>
    <n v="0"/>
    <n v="248"/>
    <n v="248"/>
    <n v="100"/>
    <n v="348"/>
    <n v="0"/>
    <x v="2"/>
    <s v="2021-02"/>
    <s v="2021-01"/>
    <x v="3"/>
    <n v="50000"/>
    <n v="210000"/>
  </r>
  <r>
    <s v="2021-01-13"/>
    <s v="K21"/>
    <s v="109"/>
    <s v="已离场"/>
    <x v="1"/>
    <s v="卡座"/>
    <m/>
    <s v="宴请"/>
    <m/>
    <s v="19174873081"/>
    <x v="106"/>
    <s v="销售经理"/>
    <x v="10"/>
    <s v="二部陈志琴"/>
    <s v="宴请"/>
    <m/>
    <m/>
    <s v=" 00:22"/>
    <s v=" 01:58"/>
    <s v="1小时36分"/>
    <s v="0"/>
    <s v="4"/>
    <m/>
    <m/>
    <s v="100"/>
    <n v="0"/>
    <n v="104"/>
    <n v="0"/>
    <m/>
    <m/>
    <s v="96"/>
    <m/>
    <s v="388"/>
    <n v="484"/>
    <s v="588"/>
    <s v="588"/>
    <s v="200"/>
    <m/>
    <m/>
    <m/>
    <m/>
    <m/>
    <n v="0"/>
    <m/>
    <n v="0"/>
    <n v="0"/>
    <n v="388"/>
    <n v="0"/>
    <n v="0"/>
    <m/>
    <n v="0"/>
    <m/>
    <m/>
    <n v="0"/>
    <s v="588"/>
    <m/>
    <s v="96"/>
    <s v="484"/>
    <m/>
    <s v="112"/>
    <s v="476"/>
    <s v="80.95"/>
    <m/>
    <m/>
    <m/>
    <m/>
    <m/>
    <m/>
    <m/>
    <m/>
    <m/>
    <m/>
    <m/>
    <m/>
    <n v="0"/>
    <m/>
    <m/>
    <m/>
    <m/>
    <m/>
    <m/>
    <m/>
    <m/>
    <m/>
    <n v="20210113109"/>
    <n v="0"/>
    <n v="0"/>
    <n v="96"/>
    <n v="96"/>
    <n v="104"/>
    <n v="200"/>
    <n v="0"/>
    <x v="2"/>
    <s v="2021-02"/>
    <s v="2021-01"/>
    <x v="10"/>
    <n v="60000"/>
    <n v="250000"/>
  </r>
  <r>
    <s v="2021-01-13"/>
    <s v="K22"/>
    <s v="054"/>
    <s v="已离场"/>
    <x v="1"/>
    <s v="卡座"/>
    <m/>
    <s v="宴请"/>
    <m/>
    <s v="15338692252"/>
    <x v="6"/>
    <s v="服务员"/>
    <x v="5"/>
    <s v="运营孙梦云"/>
    <s v="宴请"/>
    <m/>
    <m/>
    <s v=" 21:44"/>
    <s v=" 01:58"/>
    <s v="4小时14分"/>
    <s v="0"/>
    <m/>
    <m/>
    <m/>
    <s v="100"/>
    <n v="0"/>
    <n v="100"/>
    <n v="0"/>
    <s v="596"/>
    <m/>
    <m/>
    <m/>
    <s v="388"/>
    <n v="984"/>
    <s v="1084"/>
    <s v="1084"/>
    <s v="696"/>
    <m/>
    <m/>
    <m/>
    <m/>
    <m/>
    <n v="0"/>
    <m/>
    <n v="0"/>
    <n v="0"/>
    <n v="388"/>
    <n v="0"/>
    <n v="0"/>
    <m/>
    <n v="0"/>
    <m/>
    <m/>
    <n v="0"/>
    <s v="1084"/>
    <m/>
    <s v="596"/>
    <s v="984"/>
    <m/>
    <s v="156"/>
    <s v="928"/>
    <s v="85.61"/>
    <m/>
    <m/>
    <m/>
    <m/>
    <m/>
    <m/>
    <s v="386"/>
    <s v="王秀军2,王秀军"/>
    <m/>
    <m/>
    <m/>
    <m/>
    <n v="0"/>
    <m/>
    <m/>
    <m/>
    <m/>
    <m/>
    <s v="6"/>
    <m/>
    <m/>
    <m/>
    <n v="20210113054"/>
    <n v="0"/>
    <n v="0"/>
    <n v="596"/>
    <n v="596"/>
    <n v="100"/>
    <n v="696"/>
    <n v="0"/>
    <x v="2"/>
    <s v="2021-02"/>
    <s v="2021-01"/>
    <x v="5"/>
    <n v="0"/>
    <n v="35000"/>
  </r>
  <r>
    <s v="2021-01-13"/>
    <s v="K23"/>
    <s v="066"/>
    <s v="已离场"/>
    <x v="1"/>
    <s v="卡座"/>
    <m/>
    <s v="宴请"/>
    <m/>
    <s v="17716619360"/>
    <x v="91"/>
    <s v="销售经理"/>
    <x v="14"/>
    <s v="七部周江"/>
    <s v="宴请"/>
    <m/>
    <m/>
    <s v=" 22:18"/>
    <s v=" 01:26"/>
    <s v="3小时8分"/>
    <s v="0"/>
    <m/>
    <m/>
    <m/>
    <s v="100"/>
    <n v="0"/>
    <n v="100"/>
    <n v="0"/>
    <s v="398"/>
    <m/>
    <m/>
    <m/>
    <s v="388"/>
    <n v="786"/>
    <s v="886"/>
    <s v="886"/>
    <s v="498"/>
    <m/>
    <m/>
    <m/>
    <m/>
    <m/>
    <n v="0"/>
    <m/>
    <n v="0"/>
    <n v="0"/>
    <n v="388"/>
    <n v="0"/>
    <n v="0"/>
    <m/>
    <n v="0"/>
    <m/>
    <m/>
    <n v="0"/>
    <s v="886"/>
    <m/>
    <s v="398"/>
    <s v="786"/>
    <m/>
    <s v="139"/>
    <s v="747"/>
    <s v="84.31"/>
    <m/>
    <m/>
    <m/>
    <m/>
    <m/>
    <m/>
    <m/>
    <m/>
    <m/>
    <m/>
    <m/>
    <m/>
    <n v="0"/>
    <m/>
    <m/>
    <m/>
    <m/>
    <m/>
    <s v="6"/>
    <m/>
    <m/>
    <m/>
    <n v="20210113066"/>
    <n v="0"/>
    <n v="0"/>
    <n v="398"/>
    <n v="398"/>
    <n v="100"/>
    <n v="498"/>
    <n v="0"/>
    <x v="2"/>
    <s v="2021-02"/>
    <s v="2021-01"/>
    <x v="14"/>
    <n v="60000"/>
    <n v="300000"/>
  </r>
  <r>
    <s v="2021-01-13"/>
    <s v="S01"/>
    <s v="002"/>
    <s v="已离场"/>
    <x v="3"/>
    <s v="散台"/>
    <m/>
    <s v="宴请+消费"/>
    <m/>
    <s v="18386478201"/>
    <x v="141"/>
    <s v="销售经理"/>
    <x v="3"/>
    <s v="八部王先胜"/>
    <s v="宴请+消费"/>
    <m/>
    <m/>
    <s v=" 19:38"/>
    <s v=" 22:49"/>
    <s v="3小时10分"/>
    <s v="0"/>
    <m/>
    <m/>
    <m/>
    <m/>
    <n v="0"/>
    <n v="0"/>
    <n v="0"/>
    <s v="98"/>
    <m/>
    <m/>
    <m/>
    <s v="388"/>
    <n v="486"/>
    <s v="486"/>
    <s v="486"/>
    <s v="98"/>
    <m/>
    <m/>
    <m/>
    <m/>
    <m/>
    <n v="0"/>
    <m/>
    <n v="0"/>
    <n v="0"/>
    <n v="388"/>
    <n v="0"/>
    <n v="0"/>
    <m/>
    <n v="0"/>
    <m/>
    <m/>
    <n v="0"/>
    <s v="486"/>
    <m/>
    <s v="98"/>
    <s v="486"/>
    <m/>
    <s v="35"/>
    <s v="451"/>
    <s v="92.80"/>
    <m/>
    <m/>
    <m/>
    <m/>
    <m/>
    <m/>
    <m/>
    <m/>
    <m/>
    <m/>
    <m/>
    <m/>
    <n v="0"/>
    <m/>
    <m/>
    <m/>
    <m/>
    <m/>
    <m/>
    <m/>
    <m/>
    <m/>
    <n v="20210113002"/>
    <n v="0"/>
    <n v="0"/>
    <n v="98"/>
    <n v="98"/>
    <n v="0"/>
    <n v="98"/>
    <n v="0"/>
    <x v="2"/>
    <s v="2021-02"/>
    <s v="2021-01"/>
    <x v="3"/>
    <n v="50000"/>
    <n v="210000"/>
  </r>
  <r>
    <s v="2021-01-13"/>
    <s v="S01"/>
    <s v="088"/>
    <s v="已离场"/>
    <x v="3"/>
    <s v="散台"/>
    <m/>
    <s v="宴请"/>
    <s v="周光灿"/>
    <s v="17785547519"/>
    <x v="23"/>
    <s v="销售经理"/>
    <x v="3"/>
    <s v="八部王俊杰"/>
    <s v="宴请"/>
    <m/>
    <m/>
    <s v=" 23:35"/>
    <s v=" 02:00"/>
    <s v="2小时25分"/>
    <s v="0"/>
    <m/>
    <m/>
    <m/>
    <m/>
    <n v="0"/>
    <n v="0"/>
    <n v="0"/>
    <s v="2"/>
    <m/>
    <s v="48"/>
    <m/>
    <s v="388"/>
    <n v="438"/>
    <s v="438"/>
    <s v="438"/>
    <s v="50"/>
    <m/>
    <m/>
    <m/>
    <m/>
    <m/>
    <n v="0"/>
    <m/>
    <n v="0"/>
    <n v="0"/>
    <n v="388"/>
    <n v="0"/>
    <n v="0"/>
    <m/>
    <n v="0"/>
    <m/>
    <m/>
    <n v="0"/>
    <s v="438"/>
    <m/>
    <s v="50"/>
    <s v="438"/>
    <m/>
    <s v="6"/>
    <s v="432"/>
    <s v="98.63"/>
    <m/>
    <m/>
    <m/>
    <m/>
    <m/>
    <m/>
    <m/>
    <m/>
    <m/>
    <m/>
    <m/>
    <m/>
    <n v="0"/>
    <m/>
    <m/>
    <m/>
    <m/>
    <m/>
    <m/>
    <m/>
    <m/>
    <m/>
    <n v="20210113088"/>
    <n v="0"/>
    <n v="0"/>
    <n v="50"/>
    <n v="50"/>
    <n v="0"/>
    <n v="50"/>
    <n v="0"/>
    <x v="2"/>
    <s v="2021-02"/>
    <s v="2021-01"/>
    <x v="3"/>
    <n v="50000"/>
    <n v="210000"/>
  </r>
  <r>
    <s v="2021-01-13"/>
    <s v="S01"/>
    <s v="072"/>
    <s v="已离场"/>
    <x v="3"/>
    <s v="散台"/>
    <m/>
    <s v="宴请"/>
    <m/>
    <s v="18586463613"/>
    <x v="32"/>
    <s v="销售经理"/>
    <x v="10"/>
    <s v="二部张海江"/>
    <s v="宴请"/>
    <m/>
    <m/>
    <s v=" 22:49"/>
    <s v=" 23:35"/>
    <s v="0小时46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3072"/>
    <n v="0"/>
    <n v="0"/>
    <n v="20"/>
    <n v="20"/>
    <n v="0"/>
    <n v="20"/>
    <n v="0"/>
    <x v="2"/>
    <s v="2021-02"/>
    <s v="2021-01"/>
    <x v="10"/>
    <n v="60000"/>
    <n v="250000"/>
  </r>
  <r>
    <s v="2021-01-13"/>
    <s v="S02"/>
    <s v="121"/>
    <s v="已离场"/>
    <x v="3"/>
    <s v="散台"/>
    <m/>
    <s v="宴请"/>
    <m/>
    <s v="13195289008"/>
    <x v="29"/>
    <s v="国际部"/>
    <x v="4"/>
    <s v="国际王正忠"/>
    <s v="宴请"/>
    <m/>
    <m/>
    <s v=" 00:58"/>
    <s v=" 02:00"/>
    <s v="1小时1分"/>
    <s v="0"/>
    <m/>
    <m/>
    <m/>
    <m/>
    <n v="0"/>
    <n v="0"/>
    <n v="0"/>
    <s v="50"/>
    <m/>
    <m/>
    <m/>
    <s v="388"/>
    <n v="438"/>
    <s v="438"/>
    <s v="438"/>
    <s v="50"/>
    <m/>
    <m/>
    <m/>
    <m/>
    <m/>
    <n v="0"/>
    <m/>
    <n v="0"/>
    <n v="0"/>
    <n v="388"/>
    <n v="0"/>
    <n v="0"/>
    <m/>
    <n v="0"/>
    <m/>
    <m/>
    <n v="0"/>
    <s v="438"/>
    <m/>
    <s v="50"/>
    <s v="438"/>
    <m/>
    <s v="34"/>
    <s v="404"/>
    <s v="92.24"/>
    <m/>
    <m/>
    <m/>
    <m/>
    <m/>
    <m/>
    <m/>
    <m/>
    <m/>
    <m/>
    <m/>
    <m/>
    <n v="0"/>
    <m/>
    <m/>
    <m/>
    <m/>
    <m/>
    <s v="2"/>
    <m/>
    <m/>
    <m/>
    <n v="20210113121"/>
    <n v="0"/>
    <n v="0"/>
    <n v="50"/>
    <n v="50"/>
    <n v="0"/>
    <n v="50"/>
    <n v="0"/>
    <x v="2"/>
    <s v="2021-02"/>
    <s v="2021-01"/>
    <x v="4"/>
    <n v="40000"/>
    <n v="160000"/>
  </r>
  <r>
    <s v="2021-01-13"/>
    <s v="S02"/>
    <s v="100"/>
    <s v="已离场"/>
    <x v="3"/>
    <s v="散台"/>
    <m/>
    <s v="宴请"/>
    <m/>
    <s v="15585839541"/>
    <x v="90"/>
    <s v="国际部"/>
    <x v="4"/>
    <s v="国际黄文"/>
    <s v="宴请"/>
    <m/>
    <m/>
    <s v=" 23:59"/>
    <s v=" 00:58"/>
    <s v="0小时59分"/>
    <s v="0"/>
    <m/>
    <m/>
    <m/>
    <m/>
    <n v="0"/>
    <n v="0"/>
    <n v="0"/>
    <m/>
    <s v="20"/>
    <m/>
    <m/>
    <s v="388"/>
    <n v="408"/>
    <s v="408"/>
    <s v="408"/>
    <m/>
    <s v="20"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3100"/>
    <n v="0"/>
    <n v="0"/>
    <n v="20"/>
    <n v="20"/>
    <n v="0"/>
    <n v="20"/>
    <n v="0"/>
    <x v="2"/>
    <s v="2021-02"/>
    <s v="2021-01"/>
    <x v="4"/>
    <n v="40000"/>
    <n v="160000"/>
  </r>
  <r>
    <s v="2021-01-13"/>
    <s v="S02"/>
    <s v="012"/>
    <s v="已离场"/>
    <x v="3"/>
    <s v="散台"/>
    <m/>
    <s v="宴请"/>
    <m/>
    <s v="19816982340"/>
    <x v="107"/>
    <s v="销售经理"/>
    <x v="13"/>
    <s v="先锋-苟印贤"/>
    <s v="宴请"/>
    <m/>
    <m/>
    <s v=" 20:16"/>
    <s v=" 23:45"/>
    <s v="3小时29分"/>
    <s v="0"/>
    <m/>
    <m/>
    <m/>
    <m/>
    <n v="0"/>
    <n v="0"/>
    <n v="0"/>
    <m/>
    <m/>
    <s v="38"/>
    <m/>
    <s v="388"/>
    <n v="426"/>
    <s v="426"/>
    <s v="426"/>
    <s v="38"/>
    <m/>
    <m/>
    <m/>
    <m/>
    <m/>
    <n v="0"/>
    <m/>
    <n v="0"/>
    <n v="0"/>
    <n v="388"/>
    <n v="0"/>
    <n v="0"/>
    <m/>
    <n v="0"/>
    <m/>
    <m/>
    <n v="0"/>
    <s v="426"/>
    <m/>
    <s v="38"/>
    <s v="426"/>
    <m/>
    <s v="6"/>
    <s v="420"/>
    <s v="98.59"/>
    <m/>
    <m/>
    <m/>
    <m/>
    <m/>
    <m/>
    <m/>
    <m/>
    <m/>
    <m/>
    <m/>
    <m/>
    <n v="0"/>
    <m/>
    <m/>
    <m/>
    <m/>
    <m/>
    <m/>
    <m/>
    <m/>
    <m/>
    <n v="20210113012"/>
    <n v="0"/>
    <n v="0"/>
    <n v="38"/>
    <n v="38"/>
    <n v="0"/>
    <n v="38"/>
    <n v="0"/>
    <x v="2"/>
    <s v="2021-02"/>
    <s v="2021-01"/>
    <x v="13"/>
    <n v="60000"/>
    <n v="220000"/>
  </r>
  <r>
    <s v="2021-01-13"/>
    <s v="S03"/>
    <s v="081"/>
    <s v="已离场"/>
    <x v="3"/>
    <s v="散台"/>
    <m/>
    <s v="消费台"/>
    <m/>
    <s v="17586493197"/>
    <x v="4"/>
    <s v="销售经理"/>
    <x v="3"/>
    <s v="八部任凯"/>
    <m/>
    <m/>
    <m/>
    <s v=" 23:14"/>
    <s v=" 02:01"/>
    <s v="2小时47分"/>
    <s v="0"/>
    <m/>
    <m/>
    <m/>
    <m/>
    <n v="0"/>
    <n v="0"/>
    <n v="0"/>
    <s v="196"/>
    <m/>
    <s v="38"/>
    <m/>
    <m/>
    <n v="234"/>
    <s v="234"/>
    <s v="234"/>
    <s v="234"/>
    <m/>
    <m/>
    <m/>
    <m/>
    <m/>
    <n v="0"/>
    <m/>
    <n v="0"/>
    <n v="0"/>
    <n v="0"/>
    <n v="0"/>
    <n v="0"/>
    <m/>
    <n v="0"/>
    <m/>
    <m/>
    <n v="0"/>
    <s v="234"/>
    <m/>
    <s v="234"/>
    <s v="234"/>
    <m/>
    <s v="12"/>
    <s v="222"/>
    <s v="94.87"/>
    <m/>
    <m/>
    <m/>
    <m/>
    <m/>
    <m/>
    <m/>
    <m/>
    <m/>
    <m/>
    <m/>
    <m/>
    <n v="0"/>
    <m/>
    <m/>
    <m/>
    <m/>
    <m/>
    <m/>
    <m/>
    <m/>
    <m/>
    <n v="20210113081"/>
    <n v="0"/>
    <n v="0"/>
    <n v="234"/>
    <n v="234"/>
    <n v="0"/>
    <n v="234"/>
    <n v="0"/>
    <x v="2"/>
    <s v="2021-02"/>
    <s v="2021-01"/>
    <x v="3"/>
    <n v="50000"/>
    <n v="210000"/>
  </r>
  <r>
    <s v="2021-01-13"/>
    <s v="S03"/>
    <s v="003"/>
    <s v="已离场"/>
    <x v="3"/>
    <s v="散台"/>
    <m/>
    <s v="宴请"/>
    <m/>
    <s v="18085896858"/>
    <x v="100"/>
    <s v="销售经理"/>
    <x v="3"/>
    <s v="八部杨勇贵"/>
    <s v="宴请"/>
    <m/>
    <m/>
    <s v=" 19:40"/>
    <s v=" 23:14"/>
    <s v="3小时34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30"/>
    <s v="378"/>
    <s v="92.65"/>
    <m/>
    <m/>
    <m/>
    <m/>
    <m/>
    <m/>
    <m/>
    <m/>
    <m/>
    <m/>
    <m/>
    <m/>
    <n v="0"/>
    <m/>
    <m/>
    <m/>
    <m/>
    <m/>
    <m/>
    <m/>
    <m/>
    <m/>
    <n v="20210113003"/>
    <n v="0"/>
    <n v="0"/>
    <n v="20"/>
    <n v="20"/>
    <n v="0"/>
    <n v="20"/>
    <n v="0"/>
    <x v="2"/>
    <s v="2021-02"/>
    <s v="2021-01"/>
    <x v="3"/>
    <n v="50000"/>
    <n v="210000"/>
  </r>
  <r>
    <s v="2021-01-13"/>
    <s v="S05"/>
    <s v="004"/>
    <s v="已离场"/>
    <x v="3"/>
    <s v="散台"/>
    <m/>
    <s v="宴请"/>
    <m/>
    <s v="18085884093"/>
    <x v="107"/>
    <s v="销售经理"/>
    <x v="13"/>
    <s v="先锋-苟印贤"/>
    <s v="宴请"/>
    <m/>
    <m/>
    <s v=" 19:50"/>
    <s v=" 00:44"/>
    <s v="4小时54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3004"/>
    <n v="0"/>
    <n v="0"/>
    <n v="20"/>
    <n v="20"/>
    <n v="0"/>
    <n v="20"/>
    <n v="0"/>
    <x v="2"/>
    <s v="2021-02"/>
    <s v="2021-01"/>
    <x v="13"/>
    <n v="60000"/>
    <n v="220000"/>
  </r>
  <r>
    <s v="2021-01-13"/>
    <s v="S05"/>
    <s v="114"/>
    <s v="已离场"/>
    <x v="3"/>
    <s v="散台"/>
    <m/>
    <s v="宴请"/>
    <m/>
    <s v="15908583535"/>
    <x v="64"/>
    <s v="销售经理"/>
    <x v="7"/>
    <s v="九部肖遥"/>
    <s v="宴请"/>
    <m/>
    <m/>
    <s v=" 00:44"/>
    <s v=" 02:03"/>
    <s v="1小时19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s v="9"/>
    <m/>
    <s v="12"/>
    <m/>
    <n v="20210113114"/>
    <n v="0"/>
    <n v="0"/>
    <n v="20"/>
    <n v="20"/>
    <n v="0"/>
    <n v="20"/>
    <n v="0"/>
    <x v="2"/>
    <s v="2021-02"/>
    <s v="2021-01"/>
    <x v="7"/>
    <n v="50000"/>
    <n v="200000"/>
  </r>
  <r>
    <s v="2021-01-13"/>
    <s v="S06"/>
    <s v="111"/>
    <s v="已离场"/>
    <x v="3"/>
    <s v="散台"/>
    <m/>
    <s v="宴请"/>
    <m/>
    <s v="15870303250"/>
    <x v="90"/>
    <s v="国际部"/>
    <x v="4"/>
    <s v="国际黄文"/>
    <s v="宴请"/>
    <m/>
    <m/>
    <s v=" 00:28"/>
    <s v=" 02:02"/>
    <s v="1小时33分"/>
    <s v="0"/>
    <m/>
    <m/>
    <m/>
    <m/>
    <n v="0"/>
    <n v="0"/>
    <n v="0"/>
    <s v="30"/>
    <s v="20"/>
    <m/>
    <m/>
    <s v="388"/>
    <n v="438"/>
    <s v="438"/>
    <s v="438"/>
    <s v="50"/>
    <m/>
    <m/>
    <m/>
    <m/>
    <m/>
    <n v="0"/>
    <m/>
    <n v="0"/>
    <n v="0"/>
    <n v="388"/>
    <n v="0"/>
    <n v="0"/>
    <m/>
    <n v="0"/>
    <m/>
    <m/>
    <n v="0"/>
    <s v="438"/>
    <m/>
    <s v="50"/>
    <s v="438"/>
    <m/>
    <s v="10"/>
    <s v="428"/>
    <s v="97.72"/>
    <m/>
    <m/>
    <m/>
    <m/>
    <m/>
    <m/>
    <m/>
    <m/>
    <m/>
    <m/>
    <m/>
    <m/>
    <n v="0"/>
    <m/>
    <m/>
    <m/>
    <m/>
    <m/>
    <m/>
    <m/>
    <m/>
    <m/>
    <n v="20210113111"/>
    <n v="0"/>
    <n v="0"/>
    <n v="50"/>
    <n v="50"/>
    <n v="0"/>
    <n v="50"/>
    <n v="0"/>
    <x v="2"/>
    <s v="2021-02"/>
    <s v="2021-01"/>
    <x v="4"/>
    <n v="40000"/>
    <n v="160000"/>
  </r>
  <r>
    <s v="2021-01-13"/>
    <s v="S06"/>
    <s v="074"/>
    <s v="已离场"/>
    <x v="3"/>
    <s v="散台"/>
    <m/>
    <s v="宴请"/>
    <m/>
    <s v="18084163663"/>
    <x v="60"/>
    <s v="国际部"/>
    <x v="4"/>
    <s v="国际范龚超"/>
    <s v="宴请"/>
    <m/>
    <m/>
    <s v=" 22:51"/>
    <s v=" 00:28"/>
    <s v="1小时36分"/>
    <s v="0"/>
    <m/>
    <m/>
    <m/>
    <m/>
    <n v="0"/>
    <n v="0"/>
    <n v="0"/>
    <s v="2"/>
    <m/>
    <s v="48"/>
    <m/>
    <s v="388"/>
    <n v="438"/>
    <s v="438"/>
    <s v="438"/>
    <m/>
    <s v="50"/>
    <m/>
    <m/>
    <m/>
    <m/>
    <n v="0"/>
    <m/>
    <n v="0"/>
    <n v="0"/>
    <n v="388"/>
    <n v="0"/>
    <n v="0"/>
    <m/>
    <n v="0"/>
    <m/>
    <m/>
    <n v="0"/>
    <s v="438"/>
    <m/>
    <s v="50"/>
    <s v="438"/>
    <m/>
    <s v="29"/>
    <s v="409"/>
    <s v="93.38"/>
    <m/>
    <m/>
    <m/>
    <m/>
    <m/>
    <m/>
    <m/>
    <m/>
    <m/>
    <m/>
    <m/>
    <m/>
    <n v="0"/>
    <m/>
    <m/>
    <m/>
    <m/>
    <m/>
    <m/>
    <m/>
    <m/>
    <m/>
    <n v="20210113074"/>
    <n v="0"/>
    <n v="0"/>
    <n v="50"/>
    <n v="50"/>
    <n v="0"/>
    <n v="50"/>
    <n v="0"/>
    <x v="2"/>
    <s v="2021-02"/>
    <s v="2021-01"/>
    <x v="4"/>
    <n v="40000"/>
    <n v="160000"/>
  </r>
  <r>
    <s v="2021-01-13"/>
    <s v="S06"/>
    <s v="021"/>
    <s v="已离场"/>
    <x v="3"/>
    <s v="散台"/>
    <m/>
    <s v="宴请"/>
    <m/>
    <s v="17586451114"/>
    <x v="72"/>
    <s v="销售经理"/>
    <x v="13"/>
    <s v="先锋金仕才"/>
    <s v="宴请"/>
    <m/>
    <m/>
    <s v=" 20:51"/>
    <s v=" 21:15"/>
    <s v="0小时24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3021"/>
    <n v="0"/>
    <n v="0"/>
    <n v="20"/>
    <n v="20"/>
    <n v="0"/>
    <n v="20"/>
    <n v="0"/>
    <x v="2"/>
    <s v="2021-02"/>
    <s v="2021-01"/>
    <x v="13"/>
    <n v="60000"/>
    <n v="220000"/>
  </r>
  <r>
    <s v="2021-01-13"/>
    <s v="S06"/>
    <s v="031"/>
    <s v="已离场"/>
    <x v="3"/>
    <s v="散台"/>
    <m/>
    <s v="宴请"/>
    <m/>
    <s v="17785186392"/>
    <x v="113"/>
    <s v="国际部"/>
    <x v="4"/>
    <s v="国际何蔓宁"/>
    <s v="宴请"/>
    <m/>
    <m/>
    <s v=" 21:16"/>
    <s v=" 22:51"/>
    <s v="1小时35分"/>
    <s v="0"/>
    <m/>
    <m/>
    <m/>
    <m/>
    <n v="0"/>
    <n v="0"/>
    <n v="0"/>
    <s v="2"/>
    <m/>
    <s v="48"/>
    <m/>
    <s v="388"/>
    <n v="438"/>
    <s v="438"/>
    <s v="438"/>
    <s v="50"/>
    <m/>
    <m/>
    <m/>
    <m/>
    <m/>
    <n v="0"/>
    <m/>
    <n v="0"/>
    <n v="0"/>
    <n v="388"/>
    <n v="0"/>
    <n v="0"/>
    <m/>
    <n v="0"/>
    <m/>
    <m/>
    <n v="0"/>
    <s v="438"/>
    <m/>
    <s v="50"/>
    <s v="438"/>
    <m/>
    <s v="6"/>
    <s v="432"/>
    <s v="98.63"/>
    <m/>
    <m/>
    <m/>
    <m/>
    <m/>
    <m/>
    <m/>
    <m/>
    <m/>
    <m/>
    <m/>
    <m/>
    <n v="0"/>
    <m/>
    <m/>
    <m/>
    <m/>
    <m/>
    <m/>
    <m/>
    <m/>
    <m/>
    <n v="20210113031"/>
    <n v="0"/>
    <n v="0"/>
    <n v="50"/>
    <n v="50"/>
    <n v="0"/>
    <n v="50"/>
    <n v="0"/>
    <x v="2"/>
    <s v="2021-02"/>
    <s v="2021-01"/>
    <x v="4"/>
    <n v="40000"/>
    <n v="160000"/>
  </r>
  <r>
    <s v="2021-01-13"/>
    <s v="S07"/>
    <s v="005"/>
    <s v="已离场"/>
    <x v="3"/>
    <s v="散台"/>
    <m/>
    <s v="宴请"/>
    <m/>
    <s v="13678585382"/>
    <x v="101"/>
    <s v="销售经理"/>
    <x v="3"/>
    <s v="八部吕涛"/>
    <s v="宴请"/>
    <m/>
    <m/>
    <s v=" 19:51"/>
    <s v=" 02:02"/>
    <s v="6小时10分"/>
    <s v="0"/>
    <m/>
    <m/>
    <m/>
    <m/>
    <n v="0"/>
    <n v="0"/>
    <n v="0"/>
    <s v="98"/>
    <s v="20"/>
    <m/>
    <m/>
    <s v="388"/>
    <n v="506"/>
    <s v="506"/>
    <s v="506"/>
    <s v="118"/>
    <m/>
    <m/>
    <m/>
    <m/>
    <m/>
    <n v="0"/>
    <m/>
    <n v="0"/>
    <n v="0"/>
    <n v="388"/>
    <n v="0"/>
    <n v="0"/>
    <m/>
    <n v="0"/>
    <m/>
    <m/>
    <n v="0"/>
    <s v="506"/>
    <m/>
    <s v="118"/>
    <s v="506"/>
    <m/>
    <s v="12"/>
    <s v="494"/>
    <s v="97.63"/>
    <m/>
    <m/>
    <m/>
    <m/>
    <m/>
    <m/>
    <m/>
    <m/>
    <m/>
    <m/>
    <m/>
    <m/>
    <n v="0"/>
    <m/>
    <m/>
    <m/>
    <m/>
    <m/>
    <m/>
    <m/>
    <m/>
    <m/>
    <n v="20210113005"/>
    <n v="0"/>
    <n v="0"/>
    <n v="118"/>
    <n v="118"/>
    <n v="0"/>
    <n v="118"/>
    <n v="0"/>
    <x v="2"/>
    <s v="2021-02"/>
    <s v="2021-01"/>
    <x v="3"/>
    <n v="50000"/>
    <n v="210000"/>
  </r>
  <r>
    <s v="2021-01-13"/>
    <s v="S08"/>
    <s v="065"/>
    <s v="已离场"/>
    <x v="3"/>
    <s v="散台"/>
    <m/>
    <s v="消费台"/>
    <m/>
    <s v="19117830467"/>
    <x v="31"/>
    <s v="国际部"/>
    <x v="4"/>
    <s v="国际庞媛媛"/>
    <m/>
    <m/>
    <m/>
    <s v=" 22:16"/>
    <s v=" 00:46"/>
    <s v="2小时29分"/>
    <s v="0"/>
    <m/>
    <m/>
    <m/>
    <m/>
    <n v="0"/>
    <n v="0"/>
    <n v="0"/>
    <s v="196"/>
    <m/>
    <m/>
    <m/>
    <m/>
    <n v="196"/>
    <s v="196"/>
    <s v="196"/>
    <s v="196"/>
    <m/>
    <m/>
    <m/>
    <m/>
    <m/>
    <n v="0"/>
    <m/>
    <n v="0"/>
    <n v="0"/>
    <n v="0"/>
    <n v="0"/>
    <n v="0"/>
    <m/>
    <n v="0"/>
    <m/>
    <m/>
    <n v="0"/>
    <s v="196"/>
    <m/>
    <s v="196"/>
    <s v="196"/>
    <m/>
    <s v="35"/>
    <s v="161"/>
    <s v="82.14"/>
    <m/>
    <m/>
    <m/>
    <m/>
    <m/>
    <m/>
    <m/>
    <m/>
    <m/>
    <m/>
    <m/>
    <m/>
    <n v="0"/>
    <m/>
    <m/>
    <m/>
    <m/>
    <m/>
    <m/>
    <m/>
    <m/>
    <m/>
    <n v="20210113065"/>
    <n v="0"/>
    <n v="0"/>
    <n v="196"/>
    <n v="196"/>
    <n v="0"/>
    <n v="196"/>
    <n v="0"/>
    <x v="2"/>
    <s v="2021-02"/>
    <s v="2021-01"/>
    <x v="4"/>
    <n v="40000"/>
    <n v="160000"/>
  </r>
  <r>
    <s v="2021-01-13"/>
    <s v="S08"/>
    <s v="026"/>
    <s v="已离场"/>
    <x v="3"/>
    <s v="散台"/>
    <m/>
    <s v="宴请"/>
    <m/>
    <s v="19885631742"/>
    <x v="89"/>
    <s v="国际部"/>
    <x v="4"/>
    <s v="国际邓杰"/>
    <s v="宴请"/>
    <m/>
    <m/>
    <s v=" 21:03"/>
    <s v=" 22:16"/>
    <s v="1小时13分"/>
    <s v="0"/>
    <m/>
    <m/>
    <m/>
    <m/>
    <n v="0"/>
    <n v="0"/>
    <n v="0"/>
    <s v="2"/>
    <s v="20"/>
    <s v="28"/>
    <m/>
    <s v="388"/>
    <n v="438"/>
    <s v="438"/>
    <s v="438"/>
    <s v="50"/>
    <m/>
    <m/>
    <m/>
    <m/>
    <m/>
    <n v="0"/>
    <m/>
    <n v="0"/>
    <n v="0"/>
    <n v="388"/>
    <n v="0"/>
    <n v="0"/>
    <m/>
    <n v="0"/>
    <m/>
    <m/>
    <n v="0"/>
    <s v="438"/>
    <m/>
    <s v="50"/>
    <s v="438"/>
    <m/>
    <s v="6"/>
    <s v="432"/>
    <s v="98.63"/>
    <m/>
    <m/>
    <m/>
    <m/>
    <m/>
    <m/>
    <m/>
    <m/>
    <m/>
    <m/>
    <m/>
    <m/>
    <n v="0"/>
    <m/>
    <m/>
    <m/>
    <m/>
    <m/>
    <m/>
    <m/>
    <m/>
    <m/>
    <n v="20210113026"/>
    <n v="0"/>
    <n v="0"/>
    <n v="50"/>
    <n v="50"/>
    <n v="0"/>
    <n v="50"/>
    <n v="0"/>
    <x v="2"/>
    <s v="2021-02"/>
    <s v="2021-01"/>
    <x v="4"/>
    <n v="40000"/>
    <n v="160000"/>
  </r>
  <r>
    <s v="2021-01-13"/>
    <s v="S08"/>
    <s v="119"/>
    <s v="已离场"/>
    <x v="3"/>
    <s v="散台"/>
    <m/>
    <s v="宴请"/>
    <m/>
    <s v="18198118424"/>
    <x v="59"/>
    <s v="国际部"/>
    <x v="4"/>
    <s v="国际严万繁"/>
    <s v="宴请"/>
    <m/>
    <m/>
    <s v=" 00:46"/>
    <s v=" 02:02"/>
    <s v="1小时15分"/>
    <s v="0"/>
    <m/>
    <m/>
    <m/>
    <m/>
    <n v="0"/>
    <n v="0"/>
    <n v="0"/>
    <m/>
    <m/>
    <s v="38"/>
    <m/>
    <s v="388"/>
    <n v="426"/>
    <s v="426"/>
    <s v="426"/>
    <s v="38"/>
    <m/>
    <m/>
    <m/>
    <m/>
    <m/>
    <n v="0"/>
    <m/>
    <n v="0"/>
    <n v="0"/>
    <n v="388"/>
    <n v="0"/>
    <n v="0"/>
    <m/>
    <n v="0"/>
    <m/>
    <m/>
    <n v="0"/>
    <s v="426"/>
    <m/>
    <s v="38"/>
    <s v="426"/>
    <m/>
    <s v="29"/>
    <s v="397"/>
    <s v="93.19"/>
    <m/>
    <m/>
    <m/>
    <m/>
    <m/>
    <m/>
    <m/>
    <m/>
    <m/>
    <m/>
    <m/>
    <m/>
    <n v="0"/>
    <m/>
    <m/>
    <m/>
    <m/>
    <m/>
    <m/>
    <m/>
    <m/>
    <m/>
    <n v="20210113119"/>
    <n v="0"/>
    <n v="0"/>
    <n v="38"/>
    <n v="38"/>
    <n v="0"/>
    <n v="38"/>
    <n v="0"/>
    <x v="2"/>
    <s v="2021-02"/>
    <s v="2021-01"/>
    <x v="4"/>
    <n v="40000"/>
    <n v="160000"/>
  </r>
  <r>
    <s v="2021-01-13"/>
    <s v="S09"/>
    <s v="060"/>
    <s v="已离场"/>
    <x v="3"/>
    <s v="散台"/>
    <m/>
    <s v="宴请"/>
    <m/>
    <s v="16685360530"/>
    <x v="12"/>
    <s v="服务员"/>
    <x v="5"/>
    <s v="运营李健康"/>
    <s v="宴请"/>
    <m/>
    <m/>
    <s v=" 21:56"/>
    <s v=" 23:39"/>
    <s v="1小时42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6"/>
    <s v="410"/>
    <s v="98.56"/>
    <m/>
    <m/>
    <m/>
    <m/>
    <m/>
    <m/>
    <m/>
    <m/>
    <m/>
    <m/>
    <m/>
    <m/>
    <n v="0"/>
    <m/>
    <m/>
    <m/>
    <m/>
    <m/>
    <m/>
    <m/>
    <m/>
    <m/>
    <n v="20210113060"/>
    <n v="0"/>
    <n v="0"/>
    <n v="28"/>
    <n v="28"/>
    <n v="0"/>
    <n v="28"/>
    <n v="0"/>
    <x v="2"/>
    <s v="2021-02"/>
    <s v="2021-01"/>
    <x v="5"/>
    <n v="0"/>
    <n v="35000"/>
  </r>
  <r>
    <s v="2021-01-13"/>
    <s v="S09"/>
    <s v="092"/>
    <s v="已离场"/>
    <x v="3"/>
    <s v="散台"/>
    <m/>
    <s v="宴请"/>
    <m/>
    <s v="17885375994"/>
    <x v="132"/>
    <s v="服务员"/>
    <x v="5"/>
    <s v="运营周大妹"/>
    <s v="宴请"/>
    <m/>
    <m/>
    <s v=" 23:39"/>
    <s v=" 02:02"/>
    <s v="2小时22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6"/>
    <s v="410"/>
    <s v="98.56"/>
    <m/>
    <m/>
    <m/>
    <m/>
    <m/>
    <m/>
    <m/>
    <m/>
    <m/>
    <m/>
    <m/>
    <m/>
    <n v="0"/>
    <m/>
    <m/>
    <m/>
    <m/>
    <m/>
    <m/>
    <m/>
    <m/>
    <m/>
    <n v="20210113092"/>
    <n v="0"/>
    <n v="0"/>
    <n v="28"/>
    <n v="28"/>
    <n v="0"/>
    <n v="28"/>
    <n v="0"/>
    <x v="2"/>
    <s v="2021-02"/>
    <s v="2021-01"/>
    <x v="5"/>
    <n v="0"/>
    <n v="35000"/>
  </r>
  <r>
    <s v="2021-01-13"/>
    <s v="S09"/>
    <s v="010"/>
    <s v="已离场"/>
    <x v="3"/>
    <s v="散台"/>
    <m/>
    <s v="宴请"/>
    <m/>
    <s v="19184771113"/>
    <x v="87"/>
    <s v="销售经理"/>
    <x v="3"/>
    <s v="八部彭才江"/>
    <s v="宴请"/>
    <m/>
    <m/>
    <s v=" 20:05"/>
    <s v=" 21:56"/>
    <s v="1小时51分"/>
    <s v="0"/>
    <m/>
    <m/>
    <m/>
    <m/>
    <n v="0"/>
    <n v="0"/>
    <n v="0"/>
    <s v="98"/>
    <m/>
    <s v="28"/>
    <m/>
    <s v="388"/>
    <n v="514"/>
    <s v="514"/>
    <s v="514"/>
    <s v="28"/>
    <s v="98"/>
    <m/>
    <m/>
    <m/>
    <m/>
    <n v="0"/>
    <m/>
    <n v="0"/>
    <n v="0"/>
    <n v="388"/>
    <n v="0"/>
    <n v="0"/>
    <m/>
    <n v="0"/>
    <m/>
    <m/>
    <n v="0"/>
    <s v="514"/>
    <m/>
    <s v="126"/>
    <s v="514"/>
    <m/>
    <s v="12"/>
    <s v="502"/>
    <s v="97.67"/>
    <m/>
    <m/>
    <m/>
    <m/>
    <m/>
    <m/>
    <m/>
    <m/>
    <m/>
    <m/>
    <m/>
    <m/>
    <n v="0"/>
    <m/>
    <m/>
    <m/>
    <m/>
    <m/>
    <m/>
    <m/>
    <m/>
    <m/>
    <n v="20210113010"/>
    <n v="0"/>
    <n v="0"/>
    <n v="126"/>
    <n v="126"/>
    <n v="0"/>
    <n v="126"/>
    <n v="0"/>
    <x v="2"/>
    <s v="2021-02"/>
    <s v="2021-01"/>
    <x v="3"/>
    <n v="50000"/>
    <n v="210000"/>
  </r>
  <r>
    <s v="2021-01-13"/>
    <s v="S10"/>
    <s v="024"/>
    <s v="已离场"/>
    <x v="3"/>
    <s v="散台"/>
    <m/>
    <s v="宴请"/>
    <m/>
    <s v="18185863875"/>
    <x v="24"/>
    <s v="国际部"/>
    <x v="4"/>
    <s v="国际部刘煜祺"/>
    <s v="宴请"/>
    <m/>
    <m/>
    <s v=" 20:57"/>
    <s v=" 21:14"/>
    <s v="0小时16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3024"/>
    <n v="0"/>
    <n v="0"/>
    <n v="20"/>
    <n v="20"/>
    <n v="0"/>
    <n v="20"/>
    <n v="0"/>
    <x v="2"/>
    <s v="2021-02"/>
    <s v="2021-01"/>
    <x v="4"/>
    <n v="40000"/>
    <n v="160000"/>
  </r>
  <r>
    <s v="2021-01-13"/>
    <s v="S10"/>
    <s v="126"/>
    <s v="已离场"/>
    <x v="3"/>
    <s v="散台"/>
    <m/>
    <s v="宴请"/>
    <m/>
    <s v="15334537629"/>
    <x v="59"/>
    <s v="国际部"/>
    <x v="4"/>
    <s v="国际严万繁"/>
    <s v="宴请"/>
    <m/>
    <m/>
    <s v=" 01:06"/>
    <s v=" 02:03"/>
    <s v="0小时57分"/>
    <s v="0"/>
    <m/>
    <m/>
    <m/>
    <m/>
    <n v="0"/>
    <n v="0"/>
    <n v="0"/>
    <s v="2"/>
    <m/>
    <s v="48"/>
    <m/>
    <s v="388"/>
    <n v="438"/>
    <s v="438"/>
    <s v="438"/>
    <s v="50"/>
    <m/>
    <m/>
    <m/>
    <m/>
    <m/>
    <n v="0"/>
    <m/>
    <n v="0"/>
    <n v="0"/>
    <n v="388"/>
    <n v="0"/>
    <n v="0"/>
    <m/>
    <n v="0"/>
    <m/>
    <m/>
    <n v="0"/>
    <s v="438"/>
    <m/>
    <s v="50"/>
    <s v="438"/>
    <m/>
    <s v="6"/>
    <s v="432"/>
    <s v="98.63"/>
    <m/>
    <m/>
    <m/>
    <m/>
    <m/>
    <m/>
    <m/>
    <m/>
    <m/>
    <m/>
    <m/>
    <m/>
    <n v="0"/>
    <m/>
    <m/>
    <m/>
    <m/>
    <m/>
    <m/>
    <m/>
    <m/>
    <m/>
    <n v="20210113126"/>
    <n v="0"/>
    <n v="0"/>
    <n v="50"/>
    <n v="50"/>
    <n v="0"/>
    <n v="50"/>
    <n v="0"/>
    <x v="2"/>
    <s v="2021-02"/>
    <s v="2021-01"/>
    <x v="4"/>
    <n v="40000"/>
    <n v="160000"/>
  </r>
  <r>
    <s v="2021-01-13"/>
    <s v="S10"/>
    <s v="030"/>
    <s v="已离场"/>
    <x v="3"/>
    <s v="散台"/>
    <m/>
    <s v="宴请"/>
    <m/>
    <s v="17684080386"/>
    <x v="123"/>
    <s v="国际部"/>
    <x v="4"/>
    <s v="国际詹鼎"/>
    <s v="宴请"/>
    <m/>
    <m/>
    <s v=" 21:14"/>
    <s v=" 01:06"/>
    <s v="3小时52分"/>
    <s v="0"/>
    <m/>
    <m/>
    <m/>
    <m/>
    <n v="0"/>
    <n v="0"/>
    <n v="0"/>
    <s v="4"/>
    <m/>
    <s v="76"/>
    <m/>
    <s v="388"/>
    <n v="468"/>
    <s v="468"/>
    <s v="468"/>
    <s v="80"/>
    <m/>
    <m/>
    <m/>
    <m/>
    <m/>
    <n v="0"/>
    <m/>
    <n v="0"/>
    <n v="0"/>
    <n v="388"/>
    <n v="0"/>
    <n v="0"/>
    <m/>
    <n v="0"/>
    <m/>
    <m/>
    <n v="0"/>
    <s v="468"/>
    <m/>
    <s v="80"/>
    <s v="468"/>
    <m/>
    <s v="6"/>
    <s v="462"/>
    <s v="98.72"/>
    <m/>
    <m/>
    <m/>
    <m/>
    <m/>
    <m/>
    <m/>
    <m/>
    <m/>
    <m/>
    <m/>
    <m/>
    <n v="0"/>
    <m/>
    <m/>
    <m/>
    <m/>
    <m/>
    <m/>
    <m/>
    <m/>
    <m/>
    <n v="20210113030"/>
    <n v="0"/>
    <n v="0"/>
    <n v="80"/>
    <n v="80"/>
    <n v="0"/>
    <n v="80"/>
    <n v="0"/>
    <x v="2"/>
    <s v="2021-02"/>
    <s v="2021-01"/>
    <x v="4"/>
    <n v="40000"/>
    <n v="160000"/>
  </r>
  <r>
    <s v="2021-01-13"/>
    <s v="S11"/>
    <s v="064"/>
    <s v="已离场"/>
    <x v="3"/>
    <s v="散台"/>
    <m/>
    <s v="宴请+消费"/>
    <m/>
    <s v="15519513832"/>
    <x v="13"/>
    <s v="销售经理"/>
    <x v="10"/>
    <s v="二部李梅梅"/>
    <s v="宴请+消费"/>
    <m/>
    <m/>
    <s v=" 22:12"/>
    <s v=" 02:03"/>
    <s v="3小时51分"/>
    <s v="0"/>
    <m/>
    <m/>
    <m/>
    <m/>
    <n v="0"/>
    <n v="0"/>
    <n v="0"/>
    <s v="98"/>
    <m/>
    <m/>
    <m/>
    <s v="388"/>
    <n v="486"/>
    <s v="486"/>
    <s v="486"/>
    <m/>
    <s v="98"/>
    <m/>
    <m/>
    <m/>
    <m/>
    <n v="0"/>
    <m/>
    <n v="0"/>
    <n v="0"/>
    <n v="388"/>
    <n v="0"/>
    <n v="0"/>
    <m/>
    <n v="0"/>
    <m/>
    <m/>
    <n v="0"/>
    <s v="486"/>
    <m/>
    <s v="98"/>
    <s v="486"/>
    <m/>
    <s v="12"/>
    <s v="474"/>
    <s v="97.53"/>
    <m/>
    <m/>
    <m/>
    <m/>
    <m/>
    <m/>
    <m/>
    <m/>
    <m/>
    <m/>
    <m/>
    <m/>
    <n v="0"/>
    <m/>
    <m/>
    <m/>
    <m/>
    <m/>
    <m/>
    <m/>
    <m/>
    <m/>
    <n v="20210113064"/>
    <n v="0"/>
    <n v="0"/>
    <n v="98"/>
    <n v="98"/>
    <n v="0"/>
    <n v="98"/>
    <n v="0"/>
    <x v="2"/>
    <s v="2021-02"/>
    <s v="2021-01"/>
    <x v="10"/>
    <n v="60000"/>
    <n v="250000"/>
  </r>
  <r>
    <s v="2021-01-13"/>
    <s v="S11"/>
    <s v="028"/>
    <s v="已离场"/>
    <x v="3"/>
    <s v="散台"/>
    <m/>
    <s v="宴请"/>
    <m/>
    <s v="13195183792"/>
    <x v="3"/>
    <s v="销售经理"/>
    <x v="3"/>
    <s v="八部罗豪"/>
    <s v="宴请"/>
    <m/>
    <m/>
    <s v=" 21:08"/>
    <s v=" 22:12"/>
    <s v="1小时3分"/>
    <s v="0"/>
    <m/>
    <m/>
    <m/>
    <m/>
    <n v="0"/>
    <n v="0"/>
    <n v="0"/>
    <m/>
    <m/>
    <s v="48"/>
    <m/>
    <s v="388"/>
    <n v="436"/>
    <s v="436"/>
    <s v="436"/>
    <s v="48"/>
    <m/>
    <m/>
    <m/>
    <m/>
    <m/>
    <n v="0"/>
    <m/>
    <n v="0"/>
    <n v="0"/>
    <n v="388"/>
    <n v="0"/>
    <n v="0"/>
    <m/>
    <n v="0"/>
    <m/>
    <m/>
    <n v="0"/>
    <s v="436"/>
    <m/>
    <s v="48"/>
    <s v="436"/>
    <m/>
    <s v="6"/>
    <s v="430"/>
    <s v="98.62"/>
    <m/>
    <m/>
    <m/>
    <m/>
    <m/>
    <m/>
    <m/>
    <m/>
    <m/>
    <m/>
    <m/>
    <m/>
    <n v="0"/>
    <m/>
    <m/>
    <m/>
    <m/>
    <m/>
    <m/>
    <m/>
    <m/>
    <m/>
    <n v="20210113028"/>
    <n v="0"/>
    <n v="0"/>
    <n v="48"/>
    <n v="48"/>
    <n v="0"/>
    <n v="48"/>
    <n v="0"/>
    <x v="2"/>
    <s v="2021-02"/>
    <s v="2021-01"/>
    <x v="3"/>
    <n v="50000"/>
    <n v="210000"/>
  </r>
  <r>
    <s v="2021-01-13"/>
    <s v="S11"/>
    <s v="011"/>
    <s v="已离场"/>
    <x v="3"/>
    <s v="散台"/>
    <m/>
    <s v="宴请"/>
    <m/>
    <s v="15285827152"/>
    <x v="3"/>
    <s v="销售经理"/>
    <x v="3"/>
    <s v="八部罗豪"/>
    <s v="宴请"/>
    <m/>
    <m/>
    <s v=" 20:06"/>
    <s v=" 21:08"/>
    <s v="1小时2分"/>
    <s v="0"/>
    <m/>
    <m/>
    <m/>
    <m/>
    <n v="0"/>
    <n v="0"/>
    <n v="0"/>
    <m/>
    <m/>
    <s v="56"/>
    <m/>
    <s v="388"/>
    <n v="444"/>
    <s v="444"/>
    <s v="444"/>
    <s v="56"/>
    <m/>
    <m/>
    <m/>
    <m/>
    <m/>
    <n v="0"/>
    <m/>
    <n v="0"/>
    <n v="0"/>
    <n v="388"/>
    <n v="0"/>
    <n v="0"/>
    <m/>
    <n v="0"/>
    <m/>
    <m/>
    <n v="0"/>
    <s v="444"/>
    <m/>
    <s v="56"/>
    <s v="444"/>
    <m/>
    <s v="6"/>
    <s v="438"/>
    <s v="98.65"/>
    <m/>
    <m/>
    <m/>
    <m/>
    <m/>
    <m/>
    <m/>
    <m/>
    <m/>
    <m/>
    <m/>
    <m/>
    <n v="0"/>
    <m/>
    <m/>
    <m/>
    <m/>
    <m/>
    <m/>
    <m/>
    <m/>
    <m/>
    <n v="20210113011"/>
    <n v="0"/>
    <n v="0"/>
    <n v="56"/>
    <n v="56"/>
    <n v="0"/>
    <n v="56"/>
    <n v="0"/>
    <x v="2"/>
    <s v="2021-02"/>
    <s v="2021-01"/>
    <x v="3"/>
    <n v="50000"/>
    <n v="210000"/>
  </r>
  <r>
    <s v="2021-01-13"/>
    <s v="V01"/>
    <s v="096"/>
    <s v="已离场"/>
    <x v="0"/>
    <s v="卡座"/>
    <m/>
    <s v="自来客"/>
    <m/>
    <s v="15106217031"/>
    <x v="0"/>
    <s v="自来客"/>
    <x v="0"/>
    <s v="自来客"/>
    <s v="聂荣   一部维护"/>
    <m/>
    <m/>
    <s v=" 23:47"/>
    <s v=" 01:59"/>
    <s v="2小时11分"/>
    <s v="0"/>
    <m/>
    <m/>
    <m/>
    <s v="100"/>
    <n v="0"/>
    <n v="100"/>
    <n v="0"/>
    <s v="600"/>
    <m/>
    <m/>
    <m/>
    <m/>
    <n v="600"/>
    <s v="700"/>
    <s v="700"/>
    <s v="700"/>
    <m/>
    <m/>
    <m/>
    <m/>
    <m/>
    <n v="0"/>
    <m/>
    <n v="0"/>
    <n v="0"/>
    <n v="0"/>
    <n v="0"/>
    <n v="0"/>
    <m/>
    <n v="0"/>
    <m/>
    <m/>
    <n v="0"/>
    <s v="700"/>
    <m/>
    <s v="600"/>
    <s v="600"/>
    <m/>
    <s v="160"/>
    <s v="540"/>
    <s v="77.14"/>
    <m/>
    <m/>
    <m/>
    <m/>
    <m/>
    <m/>
    <m/>
    <m/>
    <m/>
    <m/>
    <m/>
    <m/>
    <n v="0"/>
    <m/>
    <m/>
    <m/>
    <m/>
    <m/>
    <m/>
    <m/>
    <m/>
    <m/>
    <n v="20210113096"/>
    <n v="0"/>
    <n v="0"/>
    <n v="600"/>
    <n v="600"/>
    <n v="100"/>
    <n v="700"/>
    <n v="0"/>
    <x v="2"/>
    <s v="2021-02"/>
    <s v="2021-01"/>
    <x v="0"/>
    <n v="0"/>
    <n v="0"/>
  </r>
  <r>
    <s v="2021-01-13"/>
    <s v="V01"/>
    <s v="067"/>
    <s v="已离场"/>
    <x v="0"/>
    <s v="卡座"/>
    <m/>
    <s v="消费台"/>
    <s v="文移恒"/>
    <s v="18084128900"/>
    <x v="61"/>
    <s v="销售经理"/>
    <x v="15"/>
    <s v="一部李成"/>
    <s v="帝王"/>
    <m/>
    <m/>
    <s v=" 22:20"/>
    <s v=" 23:40"/>
    <s v="1小时20分"/>
    <s v="0"/>
    <m/>
    <m/>
    <m/>
    <s v="100"/>
    <n v="0"/>
    <n v="100"/>
    <n v="0"/>
    <s v="150"/>
    <s v="40"/>
    <m/>
    <m/>
    <m/>
    <n v="190"/>
    <s v="290"/>
    <s v="290"/>
    <m/>
    <m/>
    <m/>
    <m/>
    <m/>
    <m/>
    <n v="0"/>
    <m/>
    <n v="0"/>
    <n v="0"/>
    <n v="0"/>
    <n v="0"/>
    <n v="0"/>
    <m/>
    <n v="0"/>
    <m/>
    <s v="290"/>
    <n v="0"/>
    <s v="290"/>
    <m/>
    <s v="190"/>
    <s v="190"/>
    <s v="190"/>
    <s v="136"/>
    <s v="154"/>
    <s v="53.10"/>
    <m/>
    <m/>
    <m/>
    <m/>
    <m/>
    <m/>
    <m/>
    <m/>
    <m/>
    <m/>
    <m/>
    <m/>
    <n v="0"/>
    <m/>
    <m/>
    <m/>
    <m/>
    <m/>
    <s v="31"/>
    <m/>
    <s v="35"/>
    <m/>
    <n v="20210113067"/>
    <n v="0"/>
    <n v="0"/>
    <n v="190"/>
    <n v="190"/>
    <n v="100"/>
    <n v="290"/>
    <n v="0"/>
    <x v="2"/>
    <s v="2021-02"/>
    <s v="2021-01"/>
    <x v="15"/>
    <n v="60000"/>
    <n v="210000"/>
  </r>
  <r>
    <s v="2021-01-13"/>
    <s v="V02"/>
    <s v="095"/>
    <s v="已离场"/>
    <x v="0"/>
    <s v="卡座"/>
    <m/>
    <s v="消费台"/>
    <s v="严沐瑶"/>
    <s v="18985478001"/>
    <x v="4"/>
    <s v="销售经理"/>
    <x v="3"/>
    <s v="八部任凯"/>
    <m/>
    <m/>
    <m/>
    <s v=" 23:47"/>
    <s v=" 01:59"/>
    <s v="2小时11分"/>
    <s v="0"/>
    <m/>
    <m/>
    <m/>
    <s v="100"/>
    <n v="0"/>
    <n v="100"/>
    <n v="0"/>
    <s v="5000"/>
    <m/>
    <m/>
    <s v="68"/>
    <m/>
    <n v="5068"/>
    <s v="5168"/>
    <s v="5168"/>
    <s v="168"/>
    <m/>
    <m/>
    <m/>
    <m/>
    <m/>
    <n v="0"/>
    <m/>
    <n v="0"/>
    <n v="0"/>
    <n v="0"/>
    <n v="0"/>
    <n v="0"/>
    <m/>
    <n v="0"/>
    <m/>
    <s v="5000"/>
    <n v="0"/>
    <s v="5168"/>
    <s v="210"/>
    <s v="4858"/>
    <s v="4858"/>
    <s v="5000"/>
    <s v="335"/>
    <s v="4833"/>
    <s v="93.52"/>
    <s v="5000"/>
    <m/>
    <m/>
    <m/>
    <m/>
    <s v="3880"/>
    <s v="394"/>
    <s v="八部王涛,王秀军,"/>
    <m/>
    <m/>
    <m/>
    <m/>
    <n v="0"/>
    <m/>
    <m/>
    <m/>
    <m/>
    <m/>
    <s v="10"/>
    <m/>
    <m/>
    <m/>
    <n v="20210113095"/>
    <n v="0"/>
    <n v="210"/>
    <n v="4858"/>
    <n v="5068"/>
    <n v="100"/>
    <n v="5168"/>
    <n v="0"/>
    <x v="2"/>
    <s v="2021-02"/>
    <s v="2021-01"/>
    <x v="3"/>
    <n v="50000"/>
    <n v="210000"/>
  </r>
  <r>
    <s v="2021-01-13"/>
    <s v="V03"/>
    <s v="118"/>
    <s v="已离场"/>
    <x v="0"/>
    <s v="卡座"/>
    <m/>
    <s v="消费台"/>
    <s v="星"/>
    <s v="13678589149"/>
    <x v="28"/>
    <s v="销售副总"/>
    <x v="10"/>
    <s v="二部徐超"/>
    <m/>
    <m/>
    <m/>
    <s v=" 00:46"/>
    <s v=" 01:59"/>
    <s v="1小时13分"/>
    <s v="0"/>
    <m/>
    <m/>
    <s v="400"/>
    <s v="200"/>
    <n v="0"/>
    <n v="600"/>
    <n v="0"/>
    <s v="100"/>
    <s v="20"/>
    <m/>
    <m/>
    <m/>
    <n v="120"/>
    <s v="720"/>
    <s v="720"/>
    <s v="320"/>
    <s v="400"/>
    <m/>
    <m/>
    <m/>
    <m/>
    <n v="0"/>
    <m/>
    <n v="0"/>
    <n v="0"/>
    <n v="0"/>
    <n v="0"/>
    <n v="0"/>
    <m/>
    <n v="0"/>
    <m/>
    <m/>
    <n v="0"/>
    <s v="720"/>
    <m/>
    <s v="120"/>
    <s v="120"/>
    <m/>
    <s v="218"/>
    <s v="502"/>
    <s v="69.72"/>
    <m/>
    <m/>
    <m/>
    <m/>
    <m/>
    <m/>
    <s v="128"/>
    <s v="二部徐超"/>
    <m/>
    <m/>
    <m/>
    <m/>
    <n v="0"/>
    <m/>
    <m/>
    <m/>
    <m/>
    <m/>
    <s v="15"/>
    <m/>
    <s v="31"/>
    <m/>
    <n v="20210113118"/>
    <n v="0"/>
    <n v="0"/>
    <n v="120"/>
    <n v="120"/>
    <n v="600"/>
    <n v="720"/>
    <n v="0"/>
    <x v="2"/>
    <s v="2021-02"/>
    <s v="2021-01"/>
    <x v="10"/>
    <n v="60000"/>
    <n v="250000"/>
  </r>
  <r>
    <s v="2021-01-13"/>
    <s v="V05"/>
    <s v="084"/>
    <s v="已离场"/>
    <x v="0"/>
    <s v="卡座"/>
    <m/>
    <s v="消费台"/>
    <s v="陈凯"/>
    <s v="18785800090"/>
    <x v="34"/>
    <s v="销售副总"/>
    <x v="15"/>
    <s v="一部李龙"/>
    <m/>
    <m/>
    <m/>
    <s v=" 23:20"/>
    <s v=" 01:59"/>
    <s v="2小时39分"/>
    <s v="0"/>
    <m/>
    <m/>
    <m/>
    <s v="100"/>
    <n v="0"/>
    <n v="100"/>
    <n v="0"/>
    <s v="100"/>
    <m/>
    <s v="38"/>
    <m/>
    <m/>
    <n v="138"/>
    <s v="238"/>
    <s v="238"/>
    <s v="238"/>
    <m/>
    <m/>
    <m/>
    <m/>
    <m/>
    <n v="0"/>
    <m/>
    <n v="0"/>
    <n v="0"/>
    <n v="0"/>
    <n v="0"/>
    <n v="0"/>
    <m/>
    <n v="0"/>
    <m/>
    <m/>
    <n v="0"/>
    <s v="238"/>
    <m/>
    <s v="138"/>
    <s v="138"/>
    <m/>
    <s v="158"/>
    <s v="80"/>
    <s v="33.61"/>
    <m/>
    <m/>
    <m/>
    <m/>
    <m/>
    <m/>
    <s v="1460"/>
    <s v="王秀军2"/>
    <m/>
    <m/>
    <m/>
    <m/>
    <n v="0"/>
    <m/>
    <m/>
    <m/>
    <m/>
    <m/>
    <m/>
    <m/>
    <m/>
    <s v="1"/>
    <n v="20210113084"/>
    <n v="0"/>
    <n v="0"/>
    <n v="138"/>
    <n v="138"/>
    <n v="100"/>
    <n v="238"/>
    <n v="0"/>
    <x v="2"/>
    <s v="2021-02"/>
    <s v="2021-01"/>
    <x v="15"/>
    <n v="60000"/>
    <n v="210000"/>
  </r>
  <r>
    <s v="2021-01-13"/>
    <s v="V07"/>
    <s v="079"/>
    <s v="已离场"/>
    <x v="0"/>
    <s v="卡座"/>
    <s v="V06(联)"/>
    <s v="消费台"/>
    <s v="陈小强"/>
    <s v="15123897069"/>
    <x v="109"/>
    <s v="会员销售"/>
    <x v="9"/>
    <s v="王军"/>
    <m/>
    <m/>
    <m/>
    <s v=" 23:00"/>
    <s v=" 01:59"/>
    <s v="2小时59分"/>
    <s v="0"/>
    <m/>
    <m/>
    <m/>
    <s v="200"/>
    <n v="0"/>
    <n v="200"/>
    <n v="0"/>
    <s v="2640"/>
    <m/>
    <m/>
    <m/>
    <m/>
    <n v="2640"/>
    <s v="2840"/>
    <s v="2840"/>
    <s v="2440"/>
    <s v="400"/>
    <m/>
    <m/>
    <m/>
    <m/>
    <n v="0"/>
    <m/>
    <n v="0"/>
    <n v="0"/>
    <n v="0"/>
    <n v="0"/>
    <n v="0"/>
    <m/>
    <n v="0"/>
    <m/>
    <m/>
    <n v="0"/>
    <s v="2840"/>
    <s v="110"/>
    <s v="2530"/>
    <s v="2530"/>
    <m/>
    <s v="344"/>
    <s v="2496"/>
    <s v="87.89"/>
    <m/>
    <m/>
    <m/>
    <m/>
    <m/>
    <m/>
    <s v="280"/>
    <s v="王秀军,"/>
    <m/>
    <m/>
    <m/>
    <m/>
    <n v="0"/>
    <m/>
    <m/>
    <m/>
    <m/>
    <m/>
    <s v="12"/>
    <m/>
    <s v="10"/>
    <m/>
    <n v="20210113079"/>
    <n v="0"/>
    <n v="110"/>
    <n v="2530"/>
    <n v="2640"/>
    <n v="200"/>
    <n v="2840"/>
    <n v="0"/>
    <x v="2"/>
    <s v="2021-02"/>
    <s v="2021-01"/>
    <x v="9"/>
    <n v="0"/>
    <n v="0"/>
  </r>
  <r>
    <s v="2021-01-13"/>
    <s v="V08"/>
    <s v="083"/>
    <s v="已离场"/>
    <x v="0"/>
    <s v="卡座"/>
    <m/>
    <s v="消费台"/>
    <s v="周清力"/>
    <s v="18608582182"/>
    <x v="47"/>
    <s v="销售副总"/>
    <x v="7"/>
    <s v="九部王亚轩"/>
    <m/>
    <m/>
    <m/>
    <s v=" 23:20"/>
    <s v=" 01:42"/>
    <s v="2小时22分"/>
    <s v="0"/>
    <m/>
    <m/>
    <m/>
    <s v="100"/>
    <n v="0"/>
    <n v="100"/>
    <n v="0"/>
    <s v="1000"/>
    <m/>
    <m/>
    <m/>
    <m/>
    <n v="1000"/>
    <s v="1100"/>
    <s v="1100"/>
    <s v="1100"/>
    <m/>
    <m/>
    <m/>
    <m/>
    <m/>
    <n v="0"/>
    <m/>
    <n v="0"/>
    <n v="0"/>
    <n v="0"/>
    <n v="0"/>
    <n v="0"/>
    <m/>
    <n v="0"/>
    <m/>
    <m/>
    <n v="0"/>
    <s v="1100"/>
    <m/>
    <s v="1000"/>
    <s v="1000"/>
    <m/>
    <s v="224"/>
    <s v="876"/>
    <s v="79.64"/>
    <m/>
    <m/>
    <m/>
    <m/>
    <m/>
    <m/>
    <s v="128"/>
    <s v="九部王亚轩"/>
    <m/>
    <m/>
    <m/>
    <m/>
    <n v="0"/>
    <m/>
    <m/>
    <m/>
    <m/>
    <m/>
    <s v="14"/>
    <m/>
    <s v="24"/>
    <m/>
    <n v="20210113083"/>
    <n v="0"/>
    <n v="0"/>
    <n v="1000"/>
    <n v="1000"/>
    <n v="100"/>
    <n v="1100"/>
    <n v="0"/>
    <x v="2"/>
    <s v="2021-02"/>
    <s v="2021-01"/>
    <x v="7"/>
    <n v="50000"/>
    <n v="200000"/>
  </r>
  <r>
    <s v="2021-01-13"/>
    <s v="V09"/>
    <s v="080"/>
    <s v="已离场"/>
    <x v="0"/>
    <s v="卡座"/>
    <m/>
    <s v="消费台"/>
    <s v="田翊霖"/>
    <s v="15685633754"/>
    <x v="142"/>
    <s v="销售经理"/>
    <x v="15"/>
    <s v="一部颜佳云"/>
    <m/>
    <m/>
    <m/>
    <s v=" 23:04"/>
    <s v=" 01:31"/>
    <s v="2小时26分"/>
    <s v="0"/>
    <m/>
    <m/>
    <m/>
    <s v="100"/>
    <n v="0"/>
    <n v="100"/>
    <n v="0"/>
    <s v="1080"/>
    <s v="20"/>
    <m/>
    <m/>
    <m/>
    <n v="1100"/>
    <s v="1200"/>
    <s v="1200"/>
    <s v="200"/>
    <m/>
    <m/>
    <m/>
    <m/>
    <m/>
    <n v="0"/>
    <m/>
    <n v="0"/>
    <n v="0"/>
    <n v="0"/>
    <n v="0"/>
    <n v="0"/>
    <m/>
    <n v="0"/>
    <m/>
    <s v="1000"/>
    <n v="0"/>
    <s v="1200"/>
    <m/>
    <s v="1100"/>
    <s v="1100"/>
    <s v="1000"/>
    <s v="209"/>
    <s v="991"/>
    <s v="82.58"/>
    <s v="1000"/>
    <m/>
    <m/>
    <m/>
    <m/>
    <s v="1999"/>
    <m/>
    <m/>
    <m/>
    <m/>
    <m/>
    <m/>
    <n v="0"/>
    <m/>
    <m/>
    <m/>
    <m/>
    <m/>
    <m/>
    <m/>
    <s v="2"/>
    <m/>
    <n v="20210113080"/>
    <n v="0"/>
    <n v="0"/>
    <n v="1100"/>
    <n v="1100"/>
    <n v="100"/>
    <n v="1200"/>
    <n v="0"/>
    <x v="2"/>
    <s v="2021-02"/>
    <s v="2021-01"/>
    <x v="15"/>
    <n v="60000"/>
    <n v="210000"/>
  </r>
  <r>
    <s v="2021-01-13"/>
    <s v="V10"/>
    <s v="069"/>
    <s v="已离场"/>
    <x v="0"/>
    <s v="卡座"/>
    <m/>
    <s v="消费台"/>
    <m/>
    <s v="17384186276"/>
    <x v="56"/>
    <s v="销售经理"/>
    <x v="14"/>
    <s v="七部郭定国"/>
    <m/>
    <m/>
    <m/>
    <s v=" 22:35"/>
    <s v=" 01:59"/>
    <s v="3小时23分"/>
    <s v="0"/>
    <m/>
    <m/>
    <m/>
    <s v="100"/>
    <n v="0"/>
    <n v="100"/>
    <n v="0"/>
    <s v="1576"/>
    <m/>
    <m/>
    <m/>
    <m/>
    <n v="1576"/>
    <s v="1676"/>
    <s v="1676"/>
    <s v="1676"/>
    <m/>
    <m/>
    <m/>
    <m/>
    <m/>
    <n v="0"/>
    <m/>
    <n v="0"/>
    <n v="0"/>
    <n v="0"/>
    <n v="0"/>
    <n v="0"/>
    <m/>
    <n v="0"/>
    <m/>
    <m/>
    <n v="0"/>
    <s v="1676"/>
    <m/>
    <s v="1576"/>
    <s v="1576"/>
    <m/>
    <s v="144"/>
    <s v="1532"/>
    <s v="91.41"/>
    <m/>
    <m/>
    <m/>
    <m/>
    <m/>
    <m/>
    <m/>
    <m/>
    <m/>
    <m/>
    <m/>
    <m/>
    <n v="0"/>
    <m/>
    <m/>
    <m/>
    <m/>
    <m/>
    <s v="1"/>
    <m/>
    <s v="2"/>
    <m/>
    <n v="20210113069"/>
    <n v="0"/>
    <n v="0"/>
    <n v="1576"/>
    <n v="1576"/>
    <n v="100"/>
    <n v="1676"/>
    <n v="0"/>
    <x v="2"/>
    <s v="2021-02"/>
    <s v="2021-01"/>
    <x v="14"/>
    <n v="60000"/>
    <n v="300000"/>
  </r>
  <r>
    <s v="2021-01-13"/>
    <s v="V11"/>
    <s v="093"/>
    <s v="已离场"/>
    <x v="0"/>
    <s v="卡座"/>
    <m/>
    <s v="消费台"/>
    <s v="陈佳福"/>
    <s v="17639845198"/>
    <x v="4"/>
    <s v="销售经理"/>
    <x v="3"/>
    <s v="八部任凯"/>
    <m/>
    <m/>
    <m/>
    <s v=" 23:41"/>
    <s v=" 01:59"/>
    <s v="2小时18分"/>
    <s v="0"/>
    <m/>
    <m/>
    <m/>
    <s v="100"/>
    <n v="0"/>
    <n v="100"/>
    <n v="0"/>
    <s v="398"/>
    <m/>
    <m/>
    <m/>
    <m/>
    <n v="398"/>
    <s v="498"/>
    <s v="498"/>
    <s v="498"/>
    <m/>
    <m/>
    <m/>
    <m/>
    <m/>
    <n v="0"/>
    <m/>
    <n v="0"/>
    <n v="0"/>
    <n v="0"/>
    <n v="0"/>
    <n v="0"/>
    <m/>
    <n v="0"/>
    <m/>
    <m/>
    <n v="0"/>
    <s v="498"/>
    <m/>
    <s v="398"/>
    <s v="398"/>
    <m/>
    <s v="155"/>
    <s v="343"/>
    <s v="68.88"/>
    <m/>
    <m/>
    <m/>
    <m/>
    <m/>
    <m/>
    <s v="300"/>
    <s v="王秀军"/>
    <m/>
    <m/>
    <m/>
    <m/>
    <n v="0"/>
    <m/>
    <m/>
    <m/>
    <m/>
    <m/>
    <m/>
    <m/>
    <m/>
    <m/>
    <n v="20210113093"/>
    <n v="0"/>
    <n v="0"/>
    <n v="398"/>
    <n v="398"/>
    <n v="100"/>
    <n v="498"/>
    <n v="0"/>
    <x v="2"/>
    <s v="2021-02"/>
    <s v="2021-01"/>
    <x v="3"/>
    <n v="50000"/>
    <n v="210000"/>
  </r>
  <r>
    <s v="2021-01-13"/>
    <s v="V12"/>
    <s v="134"/>
    <s v="已离场"/>
    <x v="0"/>
    <s v="卡座"/>
    <m/>
    <s v="消费台"/>
    <s v="徐琪"/>
    <s v="17316351673"/>
    <x v="35"/>
    <s v="销售经理"/>
    <x v="16"/>
    <s v="市场左青"/>
    <m/>
    <m/>
    <m/>
    <s v=" 01:20"/>
    <s v=" 02:00"/>
    <s v="0小时39分"/>
    <s v="0"/>
    <m/>
    <m/>
    <m/>
    <s v="100"/>
    <n v="0"/>
    <n v="100"/>
    <n v="0"/>
    <s v="1200"/>
    <s v="20"/>
    <m/>
    <m/>
    <m/>
    <n v="1220"/>
    <s v="1320"/>
    <s v="1320"/>
    <s v="120"/>
    <m/>
    <m/>
    <m/>
    <m/>
    <m/>
    <n v="0"/>
    <m/>
    <n v="0"/>
    <n v="0"/>
    <n v="0"/>
    <n v="0"/>
    <n v="0"/>
    <m/>
    <n v="0"/>
    <m/>
    <s v="1200"/>
    <n v="0"/>
    <s v="1320"/>
    <m/>
    <s v="1220"/>
    <s v="1220"/>
    <s v="1200"/>
    <s v="148"/>
    <s v="1172"/>
    <s v="88.79"/>
    <s v="200"/>
    <m/>
    <m/>
    <m/>
    <m/>
    <m/>
    <s v="580"/>
    <s v="王秀军"/>
    <m/>
    <m/>
    <m/>
    <m/>
    <n v="0"/>
    <m/>
    <m/>
    <m/>
    <m/>
    <m/>
    <m/>
    <m/>
    <m/>
    <m/>
    <n v="20210113134"/>
    <n v="0"/>
    <n v="0"/>
    <n v="1220"/>
    <n v="1220"/>
    <n v="100"/>
    <n v="1320"/>
    <n v="0"/>
    <x v="2"/>
    <s v="2021-02"/>
    <s v="2021-01"/>
    <x v="16"/>
    <n v="20000"/>
    <n v="60000"/>
  </r>
  <r>
    <s v="2021-01-13"/>
    <s v="V12"/>
    <s v="052"/>
    <s v="已离场"/>
    <x v="0"/>
    <s v="卡座"/>
    <m/>
    <s v="商家卡"/>
    <m/>
    <s v="18216785078"/>
    <x v="42"/>
    <s v="市场部"/>
    <x v="16"/>
    <s v="市场曹梦倩"/>
    <s v="商家卡"/>
    <m/>
    <m/>
    <s v=" 21:41"/>
    <s v=" 01:09"/>
    <s v="3小时28分"/>
    <s v="0"/>
    <m/>
    <m/>
    <m/>
    <s v="100"/>
    <n v="1280"/>
    <n v="1380"/>
    <n v="0"/>
    <s v="200"/>
    <m/>
    <m/>
    <m/>
    <m/>
    <n v="200"/>
    <s v="1580"/>
    <s v="1580"/>
    <s v="0"/>
    <m/>
    <m/>
    <s v="300"/>
    <m/>
    <s v="1280"/>
    <n v="0"/>
    <m/>
    <n v="0"/>
    <n v="0"/>
    <n v="0"/>
    <n v="0"/>
    <n v="0"/>
    <m/>
    <n v="0"/>
    <m/>
    <m/>
    <n v="0"/>
    <s v="1580"/>
    <m/>
    <m/>
    <s v="200"/>
    <m/>
    <s v="162"/>
    <s v="1418"/>
    <s v="89.75"/>
    <m/>
    <m/>
    <m/>
    <m/>
    <m/>
    <m/>
    <m/>
    <m/>
    <m/>
    <m/>
    <m/>
    <m/>
    <n v="0"/>
    <m/>
    <m/>
    <m/>
    <m/>
    <m/>
    <m/>
    <m/>
    <s v="32"/>
    <m/>
    <n v="20210113052"/>
    <n v="0"/>
    <n v="0"/>
    <n v="200"/>
    <n v="200"/>
    <n v="100"/>
    <n v="300"/>
    <n v="0"/>
    <x v="2"/>
    <s v="2021-02"/>
    <s v="2021-01"/>
    <x v="16"/>
    <n v="20000"/>
    <n v="60000"/>
  </r>
  <r>
    <s v="2021-01-13"/>
    <s v="V13"/>
    <s v="015"/>
    <s v="已离场"/>
    <x v="0"/>
    <s v="卡座"/>
    <m/>
    <s v="商家卡"/>
    <m/>
    <s v="15950935513"/>
    <x v="42"/>
    <s v="市场部"/>
    <x v="16"/>
    <s v="市场曹梦倩"/>
    <s v="商家卡 +消费"/>
    <m/>
    <m/>
    <s v=" 20:29"/>
    <s v=" 00:35"/>
    <s v="4小时5分"/>
    <s v="0"/>
    <m/>
    <m/>
    <m/>
    <s v="100"/>
    <n v="880"/>
    <n v="980"/>
    <n v="0"/>
    <s v="913"/>
    <s v="20"/>
    <m/>
    <m/>
    <m/>
    <n v="933"/>
    <s v="1913"/>
    <s v="1913"/>
    <s v="1033"/>
    <m/>
    <m/>
    <m/>
    <m/>
    <s v="880"/>
    <n v="0"/>
    <m/>
    <n v="0"/>
    <n v="0"/>
    <n v="0"/>
    <n v="0"/>
    <n v="0"/>
    <m/>
    <n v="0"/>
    <m/>
    <m/>
    <n v="0"/>
    <s v="1913"/>
    <m/>
    <s v="125"/>
    <s v="933"/>
    <m/>
    <s v="171"/>
    <s v="1742"/>
    <s v="91.06"/>
    <m/>
    <m/>
    <m/>
    <m/>
    <m/>
    <m/>
    <m/>
    <m/>
    <m/>
    <m/>
    <m/>
    <m/>
    <n v="0"/>
    <m/>
    <m/>
    <m/>
    <m/>
    <m/>
    <m/>
    <m/>
    <m/>
    <m/>
    <n v="20210113015"/>
    <n v="0"/>
    <n v="0"/>
    <n v="933"/>
    <n v="933"/>
    <n v="100"/>
    <n v="1033"/>
    <n v="0"/>
    <x v="2"/>
    <s v="2021-02"/>
    <s v="2021-01"/>
    <x v="16"/>
    <n v="20000"/>
    <n v="60000"/>
  </r>
  <r>
    <s v="2021-01-13"/>
    <s v="V13"/>
    <s v="112"/>
    <s v="已离场"/>
    <x v="0"/>
    <s v="卡座"/>
    <s v="K20"/>
    <s v="消费台"/>
    <s v="梁帅"/>
    <s v="17608587775"/>
    <x v="37"/>
    <s v="销售经理"/>
    <x v="14"/>
    <s v="七部邓懿娜"/>
    <m/>
    <m/>
    <m/>
    <s v=" 00:33"/>
    <s v=" 02:00"/>
    <s v="1小时26分"/>
    <s v="0"/>
    <m/>
    <m/>
    <m/>
    <s v="100"/>
    <n v="0"/>
    <n v="100"/>
    <n v="0"/>
    <s v="100"/>
    <s v="20"/>
    <m/>
    <m/>
    <m/>
    <n v="120"/>
    <s v="220"/>
    <s v="220"/>
    <m/>
    <s v="220"/>
    <m/>
    <m/>
    <m/>
    <m/>
    <n v="0"/>
    <m/>
    <n v="0"/>
    <n v="0"/>
    <n v="0"/>
    <n v="0"/>
    <n v="0"/>
    <m/>
    <n v="0"/>
    <m/>
    <m/>
    <n v="0"/>
    <s v="220"/>
    <m/>
    <s v="120"/>
    <s v="120"/>
    <m/>
    <s v="131"/>
    <s v="89"/>
    <s v="40.45"/>
    <m/>
    <m/>
    <m/>
    <m/>
    <m/>
    <m/>
    <m/>
    <m/>
    <m/>
    <m/>
    <m/>
    <m/>
    <n v="0"/>
    <m/>
    <m/>
    <m/>
    <m/>
    <m/>
    <s v="7"/>
    <m/>
    <s v="10"/>
    <m/>
    <n v="20210113112"/>
    <n v="0"/>
    <n v="0"/>
    <n v="120"/>
    <n v="120"/>
    <n v="100"/>
    <n v="220"/>
    <n v="0"/>
    <x v="2"/>
    <s v="2021-02"/>
    <s v="2021-01"/>
    <x v="14"/>
    <n v="60000"/>
    <n v="300000"/>
  </r>
  <r>
    <s v="2021-01-13"/>
    <s v="V15"/>
    <s v="062"/>
    <s v="已离场"/>
    <x v="0"/>
    <s v="卡座"/>
    <m/>
    <s v="商家卡"/>
    <s v="杨凯"/>
    <s v="18085868585"/>
    <x v="86"/>
    <s v="市场部"/>
    <x v="16"/>
    <s v="市场部李丽"/>
    <s v="商家卡"/>
    <m/>
    <m/>
    <s v=" 22:05"/>
    <s v=" 23:23"/>
    <s v="1小时18分"/>
    <s v="0"/>
    <m/>
    <m/>
    <m/>
    <s v="100"/>
    <n v="1280"/>
    <n v="1380"/>
    <n v="0"/>
    <s v="788"/>
    <m/>
    <m/>
    <m/>
    <m/>
    <n v="788"/>
    <s v="2168"/>
    <s v="2168"/>
    <s v="888"/>
    <m/>
    <m/>
    <m/>
    <m/>
    <s v="1280"/>
    <n v="0"/>
    <m/>
    <n v="0"/>
    <n v="0"/>
    <n v="0"/>
    <n v="0"/>
    <n v="0"/>
    <m/>
    <n v="0"/>
    <m/>
    <m/>
    <n v="0"/>
    <s v="2168"/>
    <m/>
    <m/>
    <s v="788"/>
    <m/>
    <s v="175"/>
    <s v="1993"/>
    <s v="91.93"/>
    <m/>
    <m/>
    <m/>
    <m/>
    <m/>
    <m/>
    <m/>
    <m/>
    <m/>
    <m/>
    <m/>
    <m/>
    <n v="0"/>
    <m/>
    <m/>
    <m/>
    <m/>
    <m/>
    <s v="13"/>
    <m/>
    <m/>
    <m/>
    <n v="20210113062"/>
    <n v="0"/>
    <n v="0"/>
    <n v="788"/>
    <n v="788"/>
    <n v="100"/>
    <n v="888"/>
    <n v="0"/>
    <x v="2"/>
    <s v="2021-02"/>
    <s v="2021-01"/>
    <x v="16"/>
    <n v="20000"/>
    <n v="60000"/>
  </r>
  <r>
    <s v="2021-01-13"/>
    <s v="V15"/>
    <s v="094"/>
    <s v="已离场"/>
    <x v="0"/>
    <s v="卡座"/>
    <m/>
    <s v="招待"/>
    <s v="郑伟"/>
    <s v="15597875574"/>
    <x v="16"/>
    <s v="行政总监助理"/>
    <x v="12"/>
    <s v="陶汝维"/>
    <s v="招待"/>
    <m/>
    <m/>
    <s v=" 23:43"/>
    <s v=" 02:00"/>
    <s v="2小时17分"/>
    <s v="0"/>
    <m/>
    <m/>
    <s v="200"/>
    <m/>
    <n v="0"/>
    <n v="200"/>
    <n v="0"/>
    <s v="3000"/>
    <s v="40"/>
    <m/>
    <m/>
    <s v="2068"/>
    <n v="5108"/>
    <s v="5308"/>
    <s v="5308"/>
    <m/>
    <m/>
    <m/>
    <m/>
    <m/>
    <m/>
    <n v="0"/>
    <m/>
    <n v="2068"/>
    <n v="0"/>
    <n v="0"/>
    <n v="0"/>
    <n v="0"/>
    <m/>
    <n v="0"/>
    <m/>
    <s v="3000"/>
    <n v="240"/>
    <s v="5308"/>
    <s v="50"/>
    <s v="2950"/>
    <s v="5058"/>
    <s v="3000"/>
    <s v="290"/>
    <s v="5018"/>
    <s v="94.54"/>
    <m/>
    <m/>
    <m/>
    <m/>
    <m/>
    <m/>
    <m/>
    <m/>
    <m/>
    <m/>
    <m/>
    <m/>
    <n v="0"/>
    <m/>
    <m/>
    <m/>
    <m/>
    <m/>
    <s v="22"/>
    <m/>
    <m/>
    <m/>
    <n v="20210113094"/>
    <n v="0"/>
    <n v="0"/>
    <n v="2800"/>
    <n v="2800"/>
    <n v="200"/>
    <n v="3000"/>
    <n v="0"/>
    <x v="2"/>
    <s v="2021-02"/>
    <s v="2021-01"/>
    <x v="12"/>
    <n v="0"/>
    <n v="0"/>
  </r>
  <r>
    <s v="2021-01-13"/>
    <s v="V16"/>
    <s v="090"/>
    <s v="已离场"/>
    <x v="0"/>
    <s v="卡座"/>
    <m/>
    <s v="自来客"/>
    <m/>
    <s v="15088344841"/>
    <x v="0"/>
    <s v="自来客"/>
    <x v="0"/>
    <s v="自来客"/>
    <s v="商家卡"/>
    <m/>
    <m/>
    <s v=" 23:38"/>
    <s v=" 02:00"/>
    <s v="2小时22分"/>
    <s v="0"/>
    <m/>
    <m/>
    <m/>
    <s v="100"/>
    <n v="1280"/>
    <n v="1380"/>
    <n v="0"/>
    <m/>
    <m/>
    <m/>
    <m/>
    <m/>
    <n v="0"/>
    <s v="1380"/>
    <s v="1380"/>
    <s v="100"/>
    <m/>
    <m/>
    <m/>
    <m/>
    <s v="1280"/>
    <n v="0"/>
    <m/>
    <n v="0"/>
    <n v="0"/>
    <n v="0"/>
    <n v="0"/>
    <n v="0"/>
    <m/>
    <n v="0"/>
    <m/>
    <m/>
    <n v="0"/>
    <s v="1380"/>
    <m/>
    <m/>
    <m/>
    <m/>
    <s v="153"/>
    <s v="1227"/>
    <s v="88.91"/>
    <m/>
    <m/>
    <m/>
    <m/>
    <m/>
    <m/>
    <m/>
    <m/>
    <m/>
    <m/>
    <m/>
    <m/>
    <n v="0"/>
    <m/>
    <m/>
    <m/>
    <m/>
    <m/>
    <m/>
    <m/>
    <m/>
    <m/>
    <n v="20210113090"/>
    <n v="0"/>
    <n v="0"/>
    <n v="0"/>
    <n v="0"/>
    <n v="100"/>
    <n v="100"/>
    <n v="0"/>
    <x v="2"/>
    <s v="2021-02"/>
    <s v="2021-01"/>
    <x v="0"/>
    <n v="0"/>
    <n v="0"/>
  </r>
  <r>
    <s v="2021-01-13"/>
    <s v="V17"/>
    <s v="138"/>
    <s v="已离场"/>
    <x v="0"/>
    <s v="卡座"/>
    <m/>
    <s v="消费台"/>
    <s v="杨凯翔"/>
    <s v="18285130853"/>
    <x v="117"/>
    <s v="国际部"/>
    <x v="4"/>
    <s v="国际孙启鹏"/>
    <m/>
    <m/>
    <m/>
    <s v=" 01:30"/>
    <s v=" 02:01"/>
    <s v="0小时31分"/>
    <s v="0"/>
    <m/>
    <m/>
    <m/>
    <m/>
    <n v="0"/>
    <n v="0"/>
    <n v="0"/>
    <s v="1280"/>
    <m/>
    <m/>
    <m/>
    <m/>
    <n v="1280"/>
    <s v="1280"/>
    <s v="1280"/>
    <m/>
    <m/>
    <m/>
    <m/>
    <m/>
    <m/>
    <n v="0"/>
    <m/>
    <n v="0"/>
    <n v="0"/>
    <n v="0"/>
    <n v="0"/>
    <n v="0"/>
    <m/>
    <n v="0"/>
    <m/>
    <s v="1280"/>
    <n v="0"/>
    <s v="1280"/>
    <m/>
    <s v="1280"/>
    <s v="1280"/>
    <s v="1280"/>
    <s v="136"/>
    <s v="1144"/>
    <s v="89.38"/>
    <s v="2560"/>
    <m/>
    <m/>
    <m/>
    <m/>
    <s v="3998"/>
    <m/>
    <m/>
    <m/>
    <m/>
    <m/>
    <m/>
    <n v="0"/>
    <m/>
    <m/>
    <m/>
    <m/>
    <m/>
    <s v="21"/>
    <m/>
    <m/>
    <m/>
    <n v="20210113138"/>
    <n v="0"/>
    <n v="0"/>
    <n v="1280"/>
    <n v="1280"/>
    <n v="0"/>
    <n v="1280"/>
    <n v="0"/>
    <x v="2"/>
    <s v="2021-02"/>
    <s v="2021-01"/>
    <x v="4"/>
    <n v="40000"/>
    <n v="160000"/>
  </r>
  <r>
    <s v="2021-01-13"/>
    <s v="V17"/>
    <s v="085"/>
    <s v="已离场"/>
    <x v="0"/>
    <s v="卡座"/>
    <m/>
    <s v="消费台"/>
    <m/>
    <s v="13639164371"/>
    <x v="102"/>
    <s v="销售经理"/>
    <x v="6"/>
    <s v="独立2-王凤"/>
    <m/>
    <m/>
    <m/>
    <s v=" 23:29"/>
    <s v=" 00:54"/>
    <s v="1小时25分"/>
    <s v="0"/>
    <m/>
    <m/>
    <m/>
    <s v="100"/>
    <n v="0"/>
    <n v="100"/>
    <n v="0"/>
    <m/>
    <m/>
    <m/>
    <m/>
    <m/>
    <n v="0"/>
    <s v="100"/>
    <s v="100"/>
    <m/>
    <s v="100"/>
    <m/>
    <m/>
    <m/>
    <m/>
    <n v="0"/>
    <m/>
    <n v="0"/>
    <n v="0"/>
    <n v="0"/>
    <n v="0"/>
    <n v="0"/>
    <m/>
    <n v="0"/>
    <m/>
    <m/>
    <n v="0"/>
    <s v="100"/>
    <m/>
    <m/>
    <m/>
    <m/>
    <s v="108"/>
    <s v="-8"/>
    <s v="-8"/>
    <m/>
    <m/>
    <m/>
    <m/>
    <m/>
    <m/>
    <s v="128"/>
    <s v="徐荣凯"/>
    <m/>
    <m/>
    <m/>
    <m/>
    <n v="0"/>
    <m/>
    <m/>
    <m/>
    <m/>
    <m/>
    <s v="7"/>
    <m/>
    <s v="17"/>
    <m/>
    <n v="20210113085"/>
    <n v="0"/>
    <n v="0"/>
    <n v="0"/>
    <n v="0"/>
    <n v="100"/>
    <n v="100"/>
    <n v="0"/>
    <x v="2"/>
    <s v="2021-02"/>
    <s v="2021-01"/>
    <x v="6"/>
    <n v="60000"/>
    <n v="300000"/>
  </r>
  <r>
    <s v="2021-01-13"/>
    <s v="V18"/>
    <s v="098"/>
    <s v="已离场"/>
    <x v="0"/>
    <s v="卡座"/>
    <m/>
    <s v="消费台"/>
    <m/>
    <s v="18670112317"/>
    <x v="80"/>
    <s v="销售经理"/>
    <x v="15"/>
    <s v="一部杨志红"/>
    <m/>
    <m/>
    <m/>
    <s v=" 23:53"/>
    <s v=" 02:01"/>
    <s v="2小时8分"/>
    <s v="0"/>
    <m/>
    <m/>
    <m/>
    <s v="100"/>
    <n v="0"/>
    <n v="100"/>
    <n v="0"/>
    <s v="588"/>
    <m/>
    <m/>
    <m/>
    <m/>
    <n v="588"/>
    <s v="688"/>
    <s v="688"/>
    <s v="688"/>
    <m/>
    <m/>
    <m/>
    <m/>
    <m/>
    <n v="0"/>
    <m/>
    <n v="0"/>
    <n v="0"/>
    <n v="0"/>
    <n v="0"/>
    <n v="0"/>
    <m/>
    <n v="0"/>
    <m/>
    <m/>
    <n v="0"/>
    <s v="688"/>
    <m/>
    <s v="588"/>
    <s v="588"/>
    <m/>
    <s v="131"/>
    <s v="557"/>
    <s v="80.96"/>
    <m/>
    <m/>
    <m/>
    <m/>
    <m/>
    <m/>
    <m/>
    <m/>
    <m/>
    <m/>
    <m/>
    <m/>
    <n v="0"/>
    <m/>
    <m/>
    <m/>
    <m/>
    <m/>
    <m/>
    <m/>
    <m/>
    <m/>
    <n v="20210113098"/>
    <n v="0"/>
    <n v="0"/>
    <n v="588"/>
    <n v="588"/>
    <n v="100"/>
    <n v="688"/>
    <n v="0"/>
    <x v="2"/>
    <s v="2021-02"/>
    <s v="2021-01"/>
    <x v="15"/>
    <n v="60000"/>
    <n v="210000"/>
  </r>
  <r>
    <s v="2021-01-13"/>
    <s v="V19"/>
    <s v="091"/>
    <s v="已离场"/>
    <x v="0"/>
    <s v="卡座"/>
    <m/>
    <s v="宴请"/>
    <m/>
    <s v="18984488082"/>
    <x v="68"/>
    <s v="销售经理"/>
    <x v="15"/>
    <s v="一部卯昌义"/>
    <s v="宴请"/>
    <m/>
    <m/>
    <s v=" 23:39"/>
    <s v=" 01:35"/>
    <s v="1小时56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37"/>
    <s v="351"/>
    <s v="71.93"/>
    <m/>
    <m/>
    <m/>
    <m/>
    <m/>
    <m/>
    <m/>
    <m/>
    <m/>
    <m/>
    <m/>
    <m/>
    <n v="0"/>
    <m/>
    <m/>
    <m/>
    <m/>
    <m/>
    <m/>
    <m/>
    <m/>
    <m/>
    <n v="20210113091"/>
    <n v="0"/>
    <n v="0"/>
    <n v="0"/>
    <n v="0"/>
    <n v="100"/>
    <n v="100"/>
    <n v="0"/>
    <x v="2"/>
    <s v="2021-02"/>
    <s v="2021-01"/>
    <x v="15"/>
    <n v="60000"/>
    <n v="210000"/>
  </r>
  <r>
    <s v="2021-01-13"/>
    <s v="V20"/>
    <s v="020"/>
    <s v="已离场"/>
    <x v="0"/>
    <s v="卡座"/>
    <s v="V21(联)"/>
    <s v="宴请"/>
    <s v="周超"/>
    <s v="15085722445"/>
    <x v="49"/>
    <s v="销售经理"/>
    <x v="15"/>
    <s v="一部赵双"/>
    <s v="宴请"/>
    <m/>
    <m/>
    <s v=" 20:49"/>
    <s v=" 00:46"/>
    <s v="3小时56分"/>
    <s v="0"/>
    <m/>
    <m/>
    <s v="400"/>
    <s v="400"/>
    <n v="0"/>
    <n v="800"/>
    <n v="1314"/>
    <s v="3900"/>
    <s v="20"/>
    <m/>
    <m/>
    <s v="388"/>
    <n v="5622"/>
    <s v="6422"/>
    <s v="6422"/>
    <s v="14"/>
    <s v="3020"/>
    <m/>
    <m/>
    <m/>
    <m/>
    <n v="0"/>
    <m/>
    <n v="0"/>
    <n v="0"/>
    <n v="388"/>
    <n v="0"/>
    <n v="0"/>
    <m/>
    <n v="0"/>
    <m/>
    <s v="3000"/>
    <n v="0"/>
    <s v="6422"/>
    <s v="50"/>
    <s v="5184"/>
    <s v="5572"/>
    <s v="3000"/>
    <s v="824"/>
    <s v="5598"/>
    <s v="87.17"/>
    <m/>
    <m/>
    <m/>
    <s v="3000"/>
    <m/>
    <s v="780"/>
    <s v="280"/>
    <s v=",王秀军"/>
    <m/>
    <m/>
    <m/>
    <m/>
    <n v="0"/>
    <m/>
    <m/>
    <m/>
    <m/>
    <m/>
    <s v="5"/>
    <m/>
    <s v="3"/>
    <m/>
    <n v="20210113020"/>
    <n v="0"/>
    <n v="30"/>
    <n v="3890"/>
    <n v="3920"/>
    <n v="2114"/>
    <n v="6034"/>
    <n v="0"/>
    <x v="2"/>
    <s v="2021-02"/>
    <s v="2021-01"/>
    <x v="15"/>
    <n v="60000"/>
    <n v="210000"/>
  </r>
  <r>
    <s v="2021-01-13"/>
    <s v="V25"/>
    <s v="045"/>
    <s v="已离场"/>
    <x v="0"/>
    <s v="卡座"/>
    <s v="V23(联)"/>
    <s v="消费台"/>
    <s v="王洪伟"/>
    <s v="17586425222"/>
    <x v="69"/>
    <s v="销售副总"/>
    <x v="3"/>
    <s v="八部王涛"/>
    <m/>
    <m/>
    <m/>
    <s v=" 21:27"/>
    <s v=" 00:40"/>
    <s v="3小时13分"/>
    <s v="0"/>
    <m/>
    <m/>
    <m/>
    <s v="300"/>
    <n v="0"/>
    <n v="300"/>
    <n v="0"/>
    <s v="3000"/>
    <m/>
    <m/>
    <m/>
    <m/>
    <n v="3000"/>
    <s v="3300"/>
    <s v="3300"/>
    <s v="200"/>
    <s v="100"/>
    <m/>
    <m/>
    <m/>
    <m/>
    <n v="0"/>
    <m/>
    <n v="0"/>
    <n v="0"/>
    <n v="0"/>
    <n v="0"/>
    <n v="0"/>
    <m/>
    <n v="0"/>
    <m/>
    <s v="3000"/>
    <n v="0"/>
    <s v="3300"/>
    <s v="50"/>
    <s v="2950"/>
    <s v="2950"/>
    <s v="3000"/>
    <s v="627"/>
    <s v="2673"/>
    <s v="81"/>
    <m/>
    <s v="3000"/>
    <m/>
    <m/>
    <m/>
    <s v="780"/>
    <s v="4160"/>
    <s v=",王秀军"/>
    <m/>
    <m/>
    <m/>
    <m/>
    <n v="0"/>
    <m/>
    <m/>
    <m/>
    <m/>
    <m/>
    <s v="9"/>
    <m/>
    <s v="10"/>
    <m/>
    <n v="20210113045"/>
    <n v="0"/>
    <n v="30"/>
    <n v="2970"/>
    <n v="3000"/>
    <n v="300"/>
    <n v="3300"/>
    <n v="0"/>
    <x v="2"/>
    <s v="2021-02"/>
    <s v="2021-01"/>
    <x v="3"/>
    <n v="50000"/>
    <n v="210000"/>
  </r>
  <r>
    <s v="2021-01-13"/>
    <s v="V25"/>
    <s v="108"/>
    <s v="已离场"/>
    <x v="0"/>
    <s v="卡座"/>
    <s v="V03"/>
    <s v="消费台"/>
    <s v="梁"/>
    <s v="19985107757"/>
    <x v="95"/>
    <s v="销售副总"/>
    <x v="14"/>
    <s v="七部李忠语"/>
    <m/>
    <m/>
    <m/>
    <s v=" 00:21"/>
    <s v=" 02:00"/>
    <s v="1小时39分"/>
    <s v="0"/>
    <m/>
    <m/>
    <s v="400"/>
    <s v="100"/>
    <n v="0"/>
    <n v="500"/>
    <n v="0"/>
    <s v="2980"/>
    <s v="20"/>
    <m/>
    <m/>
    <m/>
    <n v="3000"/>
    <s v="3500"/>
    <s v="3500"/>
    <s v="620"/>
    <m/>
    <m/>
    <m/>
    <m/>
    <m/>
    <n v="0"/>
    <m/>
    <n v="0"/>
    <n v="0"/>
    <n v="0"/>
    <n v="0"/>
    <n v="0"/>
    <m/>
    <n v="0"/>
    <m/>
    <s v="2880"/>
    <n v="0"/>
    <s v="3500"/>
    <s v="200"/>
    <s v="2800"/>
    <s v="2800"/>
    <s v="2880"/>
    <s v="281"/>
    <s v="3219"/>
    <s v="91.97"/>
    <s v="2880"/>
    <m/>
    <m/>
    <m/>
    <m/>
    <s v="880"/>
    <m/>
    <m/>
    <m/>
    <m/>
    <m/>
    <m/>
    <n v="0"/>
    <m/>
    <m/>
    <m/>
    <m/>
    <m/>
    <s v="62"/>
    <m/>
    <m/>
    <m/>
    <n v="20210113108"/>
    <n v="0"/>
    <n v="200"/>
    <n v="2800"/>
    <n v="3000"/>
    <n v="500"/>
    <n v="3500"/>
    <n v="0"/>
    <x v="2"/>
    <s v="2021-02"/>
    <s v="2021-01"/>
    <x v="14"/>
    <n v="60000"/>
    <n v="300000"/>
  </r>
  <r>
    <s v="2021-01-13"/>
    <s v="古驰"/>
    <s v="075"/>
    <s v="已离场"/>
    <x v="2"/>
    <s v="包厢"/>
    <m/>
    <s v="消费台"/>
    <s v="熊庚"/>
    <s v="18685825575"/>
    <x v="108"/>
    <s v="销售经理"/>
    <x v="11"/>
    <s v="五部张仕凯"/>
    <m/>
    <m/>
    <m/>
    <s v=" 22:53"/>
    <s v=" 02:04"/>
    <s v="3小时10分"/>
    <s v="0"/>
    <m/>
    <m/>
    <m/>
    <s v="200"/>
    <n v="0"/>
    <n v="200"/>
    <n v="0"/>
    <s v="1200"/>
    <m/>
    <m/>
    <m/>
    <m/>
    <n v="1200"/>
    <s v="1400"/>
    <s v="1400"/>
    <s v="200"/>
    <m/>
    <m/>
    <m/>
    <m/>
    <m/>
    <n v="0"/>
    <m/>
    <n v="0"/>
    <n v="0"/>
    <n v="0"/>
    <n v="0"/>
    <n v="0"/>
    <m/>
    <n v="0"/>
    <m/>
    <s v="1200"/>
    <n v="0"/>
    <s v="1400"/>
    <m/>
    <s v="1200"/>
    <s v="1200"/>
    <s v="1200"/>
    <s v="246"/>
    <s v="1154"/>
    <s v="82.43"/>
    <s v="1200"/>
    <m/>
    <m/>
    <m/>
    <m/>
    <s v="1999"/>
    <s v="76"/>
    <s v="五部陈永勇,"/>
    <m/>
    <m/>
    <m/>
    <m/>
    <n v="0"/>
    <m/>
    <m/>
    <m/>
    <m/>
    <m/>
    <s v="20"/>
    <m/>
    <m/>
    <m/>
    <n v="20210113075"/>
    <n v="0"/>
    <n v="0"/>
    <n v="1200"/>
    <n v="1200"/>
    <n v="200"/>
    <n v="1400"/>
    <n v="0"/>
    <x v="2"/>
    <s v="2021-02"/>
    <s v="2021-01"/>
    <x v="11"/>
    <n v="0"/>
    <n v="200000"/>
  </r>
  <r>
    <s v="2021-01-13"/>
    <s v="外卖台"/>
    <s v="001"/>
    <s v="已离场"/>
    <x v="4"/>
    <s v="其他"/>
    <m/>
    <s v="消费台"/>
    <m/>
    <m/>
    <x v="16"/>
    <m/>
    <x v="12"/>
    <m/>
    <m/>
    <m/>
    <m/>
    <s v=" 16:59"/>
    <s v=" 02:18"/>
    <s v="9小时18分"/>
    <s v="0"/>
    <s v="1345"/>
    <s v="80"/>
    <m/>
    <m/>
    <n v="0"/>
    <n v="1425"/>
    <n v="10100"/>
    <s v="6530"/>
    <m/>
    <s v="3518"/>
    <s v="2500"/>
    <m/>
    <n v="22648"/>
    <s v="24073"/>
    <s v="24073"/>
    <s v="10580"/>
    <s v="745"/>
    <m/>
    <s v="200"/>
    <m/>
    <m/>
    <n v="0"/>
    <m/>
    <n v="0"/>
    <n v="12548"/>
    <n v="0"/>
    <n v="0"/>
    <n v="0"/>
    <m/>
    <n v="0"/>
    <m/>
    <m/>
    <n v="0"/>
    <s v="24073"/>
    <m/>
    <s v="10100"/>
    <s v="22648"/>
    <m/>
    <s v="1886"/>
    <s v="22187"/>
    <s v="92.17"/>
    <m/>
    <m/>
    <m/>
    <m/>
    <m/>
    <m/>
    <m/>
    <m/>
    <m/>
    <m/>
    <m/>
    <m/>
    <n v="0"/>
    <m/>
    <m/>
    <m/>
    <m/>
    <m/>
    <s v="117"/>
    <s v="1"/>
    <s v="3"/>
    <m/>
    <n v="20210113001"/>
    <n v="0"/>
    <n v="0"/>
    <n v="0"/>
    <n v="0"/>
    <n v="11525"/>
    <n v="11525"/>
    <n v="0"/>
    <x v="2"/>
    <s v="2021-02"/>
    <s v="2021-01"/>
    <x v="12"/>
    <n v="0"/>
    <n v="0"/>
  </r>
  <r>
    <s v="2021-01-13"/>
    <s v="空降10"/>
    <s v="132"/>
    <s v="已离场"/>
    <x v="5"/>
    <s v="空降"/>
    <m/>
    <s v="消费台"/>
    <m/>
    <m/>
    <x v="54"/>
    <s v="国际部"/>
    <x v="4"/>
    <s v="国际王小雪"/>
    <m/>
    <m/>
    <m/>
    <s v=" 01:18"/>
    <s v=" 01:21"/>
    <s v="0小时3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4"/>
    <s v="46"/>
    <s v="92"/>
    <m/>
    <m/>
    <m/>
    <m/>
    <m/>
    <m/>
    <m/>
    <m/>
    <m/>
    <m/>
    <m/>
    <m/>
    <n v="0"/>
    <m/>
    <m/>
    <m/>
    <m/>
    <m/>
    <m/>
    <m/>
    <m/>
    <m/>
    <n v="20210113132"/>
    <n v="0"/>
    <n v="0"/>
    <n v="50"/>
    <n v="50"/>
    <n v="0"/>
    <n v="50"/>
    <n v="0"/>
    <x v="2"/>
    <s v="2021-02"/>
    <s v="2021-01"/>
    <x v="4"/>
    <n v="40000"/>
    <n v="160000"/>
  </r>
  <r>
    <s v="2021-01-13"/>
    <s v="空降10"/>
    <s v="131"/>
    <s v="已离场"/>
    <x v="5"/>
    <s v="空降"/>
    <m/>
    <s v="消费台"/>
    <m/>
    <m/>
    <x v="111"/>
    <s v="国际部"/>
    <x v="4"/>
    <s v="国际廖昌兰"/>
    <m/>
    <m/>
    <m/>
    <s v=" 01:15"/>
    <s v=" 01:18"/>
    <s v="0小时2分"/>
    <s v="0"/>
    <m/>
    <m/>
    <m/>
    <m/>
    <n v="0"/>
    <n v="0"/>
    <n v="0"/>
    <s v="50"/>
    <m/>
    <m/>
    <m/>
    <m/>
    <n v="50"/>
    <s v="50"/>
    <s v="50"/>
    <m/>
    <m/>
    <m/>
    <s v="50"/>
    <m/>
    <m/>
    <n v="0"/>
    <m/>
    <n v="0"/>
    <n v="0"/>
    <n v="0"/>
    <n v="0"/>
    <n v="0"/>
    <m/>
    <n v="0"/>
    <m/>
    <m/>
    <n v="0"/>
    <s v="50"/>
    <m/>
    <s v="50"/>
    <s v="50"/>
    <m/>
    <s v="4"/>
    <s v="46"/>
    <s v="92"/>
    <m/>
    <m/>
    <m/>
    <m/>
    <m/>
    <m/>
    <m/>
    <m/>
    <m/>
    <m/>
    <m/>
    <m/>
    <n v="0"/>
    <m/>
    <m/>
    <m/>
    <m/>
    <m/>
    <m/>
    <m/>
    <m/>
    <m/>
    <n v="20210113131"/>
    <n v="0"/>
    <n v="0"/>
    <n v="50"/>
    <n v="50"/>
    <n v="0"/>
    <n v="50"/>
    <n v="0"/>
    <x v="2"/>
    <s v="2021-02"/>
    <s v="2021-01"/>
    <x v="4"/>
    <n v="40000"/>
    <n v="160000"/>
  </r>
  <r>
    <s v="2021-01-13"/>
    <s v="空降10"/>
    <s v="128"/>
    <s v="已离场"/>
    <x v="5"/>
    <s v="空降"/>
    <m/>
    <s v="消费台"/>
    <m/>
    <m/>
    <x v="93"/>
    <s v="销售经理"/>
    <x v="10"/>
    <s v="二部陆庆超"/>
    <m/>
    <m/>
    <m/>
    <s v=" 01:10"/>
    <s v=" 01:27"/>
    <s v="0小时16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10113128"/>
    <n v="0"/>
    <n v="0"/>
    <n v="50"/>
    <n v="50"/>
    <n v="0"/>
    <n v="50"/>
    <n v="0"/>
    <x v="2"/>
    <s v="2021-02"/>
    <s v="2021-01"/>
    <x v="10"/>
    <n v="60000"/>
    <n v="250000"/>
  </r>
  <r>
    <s v="2021-01-13"/>
    <s v="空降2"/>
    <s v="104"/>
    <s v="已离场"/>
    <x v="5"/>
    <s v="空降"/>
    <m/>
    <s v="消费台"/>
    <m/>
    <m/>
    <x v="125"/>
    <s v="资源副总"/>
    <x v="23"/>
    <s v="杨雅琪"/>
    <m/>
    <m/>
    <m/>
    <s v=" 00:11"/>
    <s v=" 01:23"/>
    <s v="1小时11分"/>
    <s v="0"/>
    <m/>
    <m/>
    <m/>
    <m/>
    <n v="0"/>
    <n v="0"/>
    <n v="1314"/>
    <m/>
    <m/>
    <m/>
    <m/>
    <m/>
    <n v="1314"/>
    <s v="1314"/>
    <s v="1314"/>
    <s v="1314"/>
    <m/>
    <m/>
    <m/>
    <m/>
    <m/>
    <n v="0"/>
    <m/>
    <n v="0"/>
    <n v="0"/>
    <n v="0"/>
    <n v="0"/>
    <n v="0"/>
    <m/>
    <n v="0"/>
    <m/>
    <m/>
    <n v="0"/>
    <s v="1314"/>
    <m/>
    <s v="1314"/>
    <s v="1314"/>
    <m/>
    <m/>
    <s v="1314"/>
    <m/>
    <m/>
    <m/>
    <m/>
    <m/>
    <m/>
    <m/>
    <m/>
    <m/>
    <m/>
    <m/>
    <m/>
    <m/>
    <n v="0"/>
    <m/>
    <m/>
    <m/>
    <m/>
    <m/>
    <m/>
    <m/>
    <m/>
    <m/>
    <n v="20210113104"/>
    <n v="0"/>
    <n v="0"/>
    <n v="0"/>
    <n v="0"/>
    <n v="1314"/>
    <n v="1314"/>
    <n v="0"/>
    <x v="2"/>
    <s v="2021-02"/>
    <s v="2021-01"/>
    <x v="8"/>
    <n v="50000"/>
    <n v="300000"/>
  </r>
  <r>
    <s v="2021-01-13"/>
    <s v="空降2"/>
    <s v="139"/>
    <s v="已离场"/>
    <x v="5"/>
    <s v="空降"/>
    <m/>
    <s v="消费台"/>
    <m/>
    <m/>
    <x v="127"/>
    <s v="销售经理"/>
    <x v="25"/>
    <s v="独立1-白文贵"/>
    <m/>
    <m/>
    <m/>
    <s v=" 01:32"/>
    <s v=" 01:35"/>
    <s v="0小时3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4"/>
    <m/>
    <m/>
    <m/>
    <n v="20210113139"/>
    <n v="0"/>
    <n v="0"/>
    <n v="50"/>
    <n v="50"/>
    <n v="0"/>
    <n v="50"/>
    <n v="0"/>
    <x v="2"/>
    <s v="2021-02"/>
    <s v="2021-01"/>
    <x v="6"/>
    <n v="60000"/>
    <n v="300000"/>
  </r>
  <r>
    <s v="2021-01-13"/>
    <s v="空降2"/>
    <s v="136"/>
    <s v="已离场"/>
    <x v="5"/>
    <s v="空降"/>
    <m/>
    <s v="消费台"/>
    <m/>
    <m/>
    <x v="44"/>
    <s v="国际部"/>
    <x v="4"/>
    <s v="国际李义"/>
    <m/>
    <m/>
    <m/>
    <s v=" 01:23"/>
    <s v=" 01:31"/>
    <s v="0小时7分"/>
    <s v="0"/>
    <m/>
    <m/>
    <m/>
    <m/>
    <n v="0"/>
    <n v="0"/>
    <n v="0"/>
    <s v="25"/>
    <m/>
    <s v="38"/>
    <m/>
    <m/>
    <n v="63"/>
    <s v="63"/>
    <s v="63"/>
    <s v="63"/>
    <m/>
    <m/>
    <m/>
    <m/>
    <m/>
    <n v="0"/>
    <m/>
    <n v="0"/>
    <n v="0"/>
    <n v="0"/>
    <n v="0"/>
    <n v="0"/>
    <m/>
    <n v="0"/>
    <m/>
    <m/>
    <n v="0"/>
    <s v="63"/>
    <m/>
    <s v="63"/>
    <s v="63"/>
    <m/>
    <s v="2"/>
    <s v="61"/>
    <s v="96.83"/>
    <m/>
    <m/>
    <m/>
    <m/>
    <m/>
    <m/>
    <m/>
    <m/>
    <m/>
    <m/>
    <m/>
    <m/>
    <n v="0"/>
    <m/>
    <m/>
    <m/>
    <m/>
    <m/>
    <m/>
    <m/>
    <m/>
    <m/>
    <n v="20210113136"/>
    <n v="0"/>
    <n v="0"/>
    <n v="63"/>
    <n v="63"/>
    <n v="0"/>
    <n v="63"/>
    <n v="0"/>
    <x v="2"/>
    <s v="2021-02"/>
    <s v="2021-01"/>
    <x v="4"/>
    <n v="40000"/>
    <n v="160000"/>
  </r>
  <r>
    <s v="2021-01-13"/>
    <s v="空降3"/>
    <s v="147"/>
    <s v="已离场"/>
    <x v="5"/>
    <s v="空降"/>
    <m/>
    <s v="消费台"/>
    <m/>
    <m/>
    <x v="71"/>
    <s v="销售经理"/>
    <x v="6"/>
    <s v="独立2-李明英"/>
    <m/>
    <m/>
    <m/>
    <s v=" 01:50"/>
    <s v=" 01:51"/>
    <s v="0小时1分"/>
    <s v="0"/>
    <m/>
    <m/>
    <m/>
    <m/>
    <n v="0"/>
    <n v="0"/>
    <n v="0"/>
    <s v="50"/>
    <m/>
    <m/>
    <m/>
    <m/>
    <n v="50"/>
    <s v="50"/>
    <s v="50"/>
    <m/>
    <s v="50"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4"/>
    <m/>
    <m/>
    <m/>
    <n v="20210113147"/>
    <n v="0"/>
    <n v="0"/>
    <n v="50"/>
    <n v="50"/>
    <n v="0"/>
    <n v="50"/>
    <n v="0"/>
    <x v="2"/>
    <s v="2021-02"/>
    <s v="2021-01"/>
    <x v="6"/>
    <n v="60000"/>
    <n v="300000"/>
  </r>
  <r>
    <s v="2021-01-13"/>
    <s v="空降3"/>
    <s v="140"/>
    <s v="已离场"/>
    <x v="5"/>
    <s v="空降"/>
    <m/>
    <s v="消费台"/>
    <m/>
    <m/>
    <x v="119"/>
    <s v="销售经理"/>
    <x v="25"/>
    <s v="独立王文印"/>
    <m/>
    <m/>
    <m/>
    <s v=" 01:32"/>
    <s v=" 01:35"/>
    <s v="0小时3分"/>
    <s v="0"/>
    <m/>
    <m/>
    <m/>
    <m/>
    <n v="0"/>
    <n v="0"/>
    <n v="0"/>
    <s v="50"/>
    <m/>
    <m/>
    <m/>
    <m/>
    <n v="50"/>
    <s v="50"/>
    <s v="50"/>
    <m/>
    <m/>
    <m/>
    <s v="50"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m/>
    <m/>
    <m/>
    <m/>
    <n v="20210113140"/>
    <n v="0"/>
    <n v="0"/>
    <n v="50"/>
    <n v="50"/>
    <n v="0"/>
    <n v="50"/>
    <n v="0"/>
    <x v="2"/>
    <s v="2021-02"/>
    <s v="2021-01"/>
    <x v="6"/>
    <n v="60000"/>
    <n v="300000"/>
  </r>
  <r>
    <s v="2021-01-13"/>
    <s v="空降3"/>
    <s v="117"/>
    <s v="已离场"/>
    <x v="5"/>
    <s v="空降"/>
    <m/>
    <s v="消费台"/>
    <s v="刘恋"/>
    <s v="17608582322"/>
    <x v="110"/>
    <s v="销售副总"/>
    <x v="13"/>
    <s v="先锋-何博"/>
    <m/>
    <m/>
    <m/>
    <s v=" 00:46"/>
    <s v=" 01:30"/>
    <s v="0小时44分"/>
    <s v="0"/>
    <m/>
    <m/>
    <m/>
    <m/>
    <n v="0"/>
    <n v="0"/>
    <n v="0"/>
    <s v="246"/>
    <m/>
    <m/>
    <m/>
    <m/>
    <n v="246"/>
    <s v="246"/>
    <s v="246"/>
    <m/>
    <m/>
    <m/>
    <m/>
    <m/>
    <m/>
    <n v="0"/>
    <m/>
    <n v="0"/>
    <n v="0"/>
    <n v="0"/>
    <n v="0"/>
    <n v="0"/>
    <m/>
    <n v="0"/>
    <m/>
    <s v="246"/>
    <n v="0"/>
    <s v="246"/>
    <m/>
    <s v="246"/>
    <s v="246"/>
    <s v="246"/>
    <s v="17"/>
    <s v="229"/>
    <s v="93.09"/>
    <m/>
    <m/>
    <m/>
    <m/>
    <m/>
    <m/>
    <m/>
    <m/>
    <m/>
    <m/>
    <m/>
    <m/>
    <n v="0"/>
    <m/>
    <m/>
    <m/>
    <m/>
    <m/>
    <s v="24"/>
    <m/>
    <m/>
    <m/>
    <n v="20210113117"/>
    <n v="0"/>
    <n v="0"/>
    <n v="246"/>
    <n v="246"/>
    <n v="0"/>
    <n v="246"/>
    <n v="0"/>
    <x v="2"/>
    <s v="2021-02"/>
    <s v="2021-01"/>
    <x v="13"/>
    <n v="60000"/>
    <n v="220000"/>
  </r>
  <r>
    <s v="2021-01-13"/>
    <s v="空降4"/>
    <s v="142"/>
    <s v="已离场"/>
    <x v="5"/>
    <s v="空降"/>
    <m/>
    <s v="消费台"/>
    <m/>
    <m/>
    <x v="64"/>
    <s v="销售经理"/>
    <x v="7"/>
    <s v="九部肖遥"/>
    <m/>
    <m/>
    <m/>
    <s v=" 01:34"/>
    <s v=" 02:03"/>
    <s v="0小时29分"/>
    <s v="0"/>
    <m/>
    <m/>
    <m/>
    <m/>
    <n v="0"/>
    <n v="0"/>
    <n v="0"/>
    <s v="30"/>
    <m/>
    <m/>
    <m/>
    <m/>
    <n v="30"/>
    <s v="30"/>
    <s v="30"/>
    <s v="30"/>
    <m/>
    <m/>
    <m/>
    <m/>
    <m/>
    <n v="0"/>
    <m/>
    <n v="0"/>
    <n v="0"/>
    <n v="0"/>
    <n v="0"/>
    <n v="0"/>
    <m/>
    <n v="0"/>
    <m/>
    <m/>
    <n v="0"/>
    <s v="30"/>
    <m/>
    <s v="30"/>
    <s v="30"/>
    <m/>
    <s v="5"/>
    <s v="25"/>
    <s v="83.33"/>
    <m/>
    <m/>
    <m/>
    <m/>
    <m/>
    <m/>
    <m/>
    <m/>
    <m/>
    <m/>
    <m/>
    <m/>
    <n v="0"/>
    <m/>
    <m/>
    <m/>
    <m/>
    <m/>
    <s v="1"/>
    <m/>
    <m/>
    <m/>
    <n v="20210113142"/>
    <n v="0"/>
    <n v="0"/>
    <n v="30"/>
    <n v="30"/>
    <n v="0"/>
    <n v="30"/>
    <n v="0"/>
    <x v="2"/>
    <s v="2021-02"/>
    <s v="2021-01"/>
    <x v="7"/>
    <n v="50000"/>
    <n v="200000"/>
  </r>
  <r>
    <s v="2021-01-13"/>
    <s v="空降4"/>
    <s v="120"/>
    <s v="已离场"/>
    <x v="5"/>
    <s v="空降"/>
    <m/>
    <s v="消费台"/>
    <s v="刘恋"/>
    <s v="17608582322"/>
    <x v="18"/>
    <s v="销售经理"/>
    <x v="13"/>
    <s v="先锋-刘松槐"/>
    <m/>
    <m/>
    <m/>
    <s v=" 00:57"/>
    <s v=" 01:20"/>
    <s v="0小时22分"/>
    <s v="0"/>
    <m/>
    <m/>
    <m/>
    <m/>
    <n v="0"/>
    <n v="0"/>
    <n v="0"/>
    <s v="50"/>
    <m/>
    <m/>
    <m/>
    <m/>
    <n v="50"/>
    <s v="50"/>
    <s v="50"/>
    <m/>
    <m/>
    <m/>
    <m/>
    <m/>
    <m/>
    <n v="0"/>
    <m/>
    <n v="0"/>
    <n v="0"/>
    <n v="0"/>
    <n v="0"/>
    <n v="0"/>
    <m/>
    <n v="0"/>
    <m/>
    <s v="50"/>
    <n v="0"/>
    <s v="50"/>
    <m/>
    <s v="50"/>
    <s v="50"/>
    <s v="50"/>
    <s v="5"/>
    <s v="45"/>
    <s v="90"/>
    <m/>
    <m/>
    <m/>
    <m/>
    <m/>
    <m/>
    <m/>
    <m/>
    <m/>
    <m/>
    <m/>
    <m/>
    <n v="0"/>
    <m/>
    <m/>
    <m/>
    <m/>
    <m/>
    <s v="4"/>
    <m/>
    <m/>
    <m/>
    <n v="20210113120"/>
    <n v="0"/>
    <n v="0"/>
    <n v="50"/>
    <n v="50"/>
    <n v="0"/>
    <n v="50"/>
    <n v="0"/>
    <x v="2"/>
    <s v="2021-02"/>
    <s v="2021-01"/>
    <x v="13"/>
    <n v="60000"/>
    <n v="220000"/>
  </r>
  <r>
    <s v="2021-01-13"/>
    <s v="空降4"/>
    <s v="137"/>
    <s v="已离场"/>
    <x v="5"/>
    <s v="空降"/>
    <m/>
    <s v="消费台"/>
    <m/>
    <m/>
    <x v="38"/>
    <s v="销售经理"/>
    <x v="17"/>
    <s v="独立3-李文涛"/>
    <m/>
    <m/>
    <m/>
    <s v=" 01:25"/>
    <s v=" 01:31"/>
    <s v="0小时5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10113137"/>
    <n v="0"/>
    <n v="0"/>
    <n v="50"/>
    <n v="50"/>
    <n v="0"/>
    <n v="50"/>
    <n v="0"/>
    <x v="2"/>
    <s v="2021-02"/>
    <s v="2021-01"/>
    <x v="6"/>
    <n v="60000"/>
    <n v="300000"/>
  </r>
  <r>
    <s v="2021-01-13"/>
    <s v="空降5"/>
    <s v="122"/>
    <s v="已离场"/>
    <x v="5"/>
    <s v="空降"/>
    <m/>
    <s v="消费台"/>
    <s v="刘恋"/>
    <s v="17608582322"/>
    <x v="88"/>
    <s v="销售经理"/>
    <x v="13"/>
    <s v="先锋罗程颢"/>
    <m/>
    <m/>
    <m/>
    <s v=" 01:03"/>
    <s v=" 01:21"/>
    <s v="0小时17分"/>
    <s v="0"/>
    <m/>
    <m/>
    <m/>
    <m/>
    <n v="0"/>
    <n v="0"/>
    <n v="0"/>
    <s v="50"/>
    <m/>
    <m/>
    <m/>
    <m/>
    <n v="50"/>
    <s v="50"/>
    <s v="50"/>
    <m/>
    <m/>
    <m/>
    <m/>
    <m/>
    <m/>
    <n v="0"/>
    <m/>
    <n v="0"/>
    <n v="0"/>
    <n v="0"/>
    <n v="0"/>
    <n v="0"/>
    <m/>
    <n v="0"/>
    <m/>
    <s v="50"/>
    <n v="0"/>
    <s v="50"/>
    <m/>
    <s v="50"/>
    <s v="50"/>
    <s v="50"/>
    <s v="5"/>
    <s v="45"/>
    <s v="90"/>
    <m/>
    <m/>
    <m/>
    <m/>
    <m/>
    <m/>
    <m/>
    <m/>
    <m/>
    <m/>
    <m/>
    <m/>
    <n v="0"/>
    <m/>
    <m/>
    <m/>
    <m/>
    <m/>
    <s v="4"/>
    <m/>
    <m/>
    <m/>
    <n v="20210113122"/>
    <n v="0"/>
    <n v="0"/>
    <n v="50"/>
    <n v="50"/>
    <n v="0"/>
    <n v="50"/>
    <n v="0"/>
    <x v="2"/>
    <s v="2021-02"/>
    <s v="2021-01"/>
    <x v="13"/>
    <n v="60000"/>
    <n v="220000"/>
  </r>
  <r>
    <s v="2021-01-13"/>
    <s v="空降5"/>
    <s v="130"/>
    <s v="已离场"/>
    <x v="5"/>
    <s v="空降"/>
    <s v="空降8"/>
    <s v="消费台"/>
    <m/>
    <m/>
    <x v="116"/>
    <s v="国际部"/>
    <x v="4"/>
    <s v="国际罗梦婷"/>
    <m/>
    <m/>
    <m/>
    <s v=" 01:12"/>
    <s v=" 01:50"/>
    <s v="0小时38分"/>
    <s v="0"/>
    <m/>
    <m/>
    <m/>
    <m/>
    <n v="0"/>
    <n v="0"/>
    <n v="0"/>
    <s v="25"/>
    <m/>
    <s v="38"/>
    <m/>
    <m/>
    <n v="63"/>
    <s v="63"/>
    <s v="63"/>
    <s v="63"/>
    <m/>
    <m/>
    <m/>
    <m/>
    <m/>
    <n v="0"/>
    <m/>
    <n v="0"/>
    <n v="0"/>
    <n v="0"/>
    <n v="0"/>
    <n v="0"/>
    <m/>
    <n v="0"/>
    <m/>
    <m/>
    <n v="0"/>
    <s v="63"/>
    <m/>
    <s v="63"/>
    <s v="63"/>
    <m/>
    <s v="2"/>
    <s v="61"/>
    <s v="96.83"/>
    <m/>
    <m/>
    <m/>
    <m/>
    <m/>
    <m/>
    <m/>
    <m/>
    <m/>
    <m/>
    <m/>
    <m/>
    <n v="0"/>
    <m/>
    <m/>
    <m/>
    <m/>
    <m/>
    <m/>
    <m/>
    <m/>
    <m/>
    <n v="20210113130"/>
    <n v="0"/>
    <n v="0"/>
    <n v="63"/>
    <n v="63"/>
    <n v="0"/>
    <n v="63"/>
    <n v="0"/>
    <x v="2"/>
    <s v="2021-02"/>
    <s v="2021-01"/>
    <x v="4"/>
    <n v="40000"/>
    <n v="160000"/>
  </r>
  <r>
    <s v="2021-01-13"/>
    <s v="空降6"/>
    <s v="143"/>
    <s v="已离场"/>
    <x v="5"/>
    <s v="空降"/>
    <m/>
    <s v="消费台"/>
    <m/>
    <m/>
    <x v="5"/>
    <s v="国际部"/>
    <x v="4"/>
    <s v="国际李景松"/>
    <m/>
    <m/>
    <m/>
    <s v=" 01:35"/>
    <s v=" 01:37"/>
    <s v="0小时2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4"/>
    <s v="46"/>
    <s v="92"/>
    <m/>
    <m/>
    <m/>
    <m/>
    <m/>
    <m/>
    <m/>
    <m/>
    <m/>
    <m/>
    <m/>
    <m/>
    <n v="0"/>
    <m/>
    <m/>
    <m/>
    <m/>
    <m/>
    <m/>
    <m/>
    <m/>
    <m/>
    <n v="20210113143"/>
    <n v="0"/>
    <n v="0"/>
    <n v="50"/>
    <n v="50"/>
    <n v="0"/>
    <n v="50"/>
    <n v="0"/>
    <x v="2"/>
    <s v="2021-02"/>
    <s v="2021-01"/>
    <x v="4"/>
    <n v="40000"/>
    <n v="160000"/>
  </r>
  <r>
    <s v="2021-01-13"/>
    <s v="空降6"/>
    <s v="123"/>
    <s v="已离场"/>
    <x v="5"/>
    <s v="空降"/>
    <m/>
    <s v="消费台"/>
    <s v="刘恋"/>
    <s v="17608582322"/>
    <x v="143"/>
    <s v="销售经理"/>
    <x v="13"/>
    <s v="先锋王安云"/>
    <m/>
    <m/>
    <m/>
    <s v=" 01:04"/>
    <s v=" 01:21"/>
    <s v="0小时16分"/>
    <s v="0"/>
    <m/>
    <m/>
    <m/>
    <m/>
    <n v="0"/>
    <n v="0"/>
    <n v="0"/>
    <s v="50"/>
    <m/>
    <m/>
    <m/>
    <m/>
    <n v="50"/>
    <s v="50"/>
    <s v="50"/>
    <m/>
    <m/>
    <m/>
    <m/>
    <m/>
    <m/>
    <n v="0"/>
    <m/>
    <n v="0"/>
    <n v="0"/>
    <n v="0"/>
    <n v="0"/>
    <n v="0"/>
    <m/>
    <n v="0"/>
    <m/>
    <s v="50"/>
    <n v="0"/>
    <s v="50"/>
    <m/>
    <s v="50"/>
    <s v="50"/>
    <s v="50"/>
    <s v="5"/>
    <s v="45"/>
    <s v="90"/>
    <m/>
    <m/>
    <m/>
    <m/>
    <m/>
    <m/>
    <m/>
    <m/>
    <m/>
    <m/>
    <m/>
    <m/>
    <n v="0"/>
    <m/>
    <m/>
    <m/>
    <m/>
    <m/>
    <m/>
    <m/>
    <m/>
    <m/>
    <n v="20210113123"/>
    <n v="0"/>
    <n v="0"/>
    <n v="50"/>
    <n v="50"/>
    <n v="0"/>
    <n v="50"/>
    <n v="0"/>
    <x v="2"/>
    <s v="2021-02"/>
    <s v="2021-01"/>
    <x v="13"/>
    <n v="60000"/>
    <n v="220000"/>
  </r>
  <r>
    <s v="2021-01-13"/>
    <s v="空降7"/>
    <s v="129"/>
    <s v="已离场"/>
    <x v="5"/>
    <s v="空降"/>
    <m/>
    <s v="消费台"/>
    <m/>
    <m/>
    <x v="115"/>
    <s v="国际部"/>
    <x v="4"/>
    <s v="国际郭露璐"/>
    <m/>
    <m/>
    <m/>
    <s v=" 01:10"/>
    <s v=" 01:50"/>
    <s v="0小时39分"/>
    <s v="0"/>
    <m/>
    <m/>
    <m/>
    <m/>
    <n v="0"/>
    <n v="0"/>
    <n v="0"/>
    <m/>
    <s v="20"/>
    <s v="38"/>
    <m/>
    <m/>
    <n v="58"/>
    <s v="58"/>
    <s v="58"/>
    <s v="58"/>
    <m/>
    <m/>
    <m/>
    <m/>
    <m/>
    <n v="0"/>
    <m/>
    <n v="0"/>
    <n v="0"/>
    <n v="0"/>
    <n v="0"/>
    <n v="0"/>
    <m/>
    <n v="0"/>
    <m/>
    <m/>
    <n v="0"/>
    <s v="58"/>
    <m/>
    <s v="58"/>
    <s v="58"/>
    <m/>
    <m/>
    <s v="58"/>
    <m/>
    <m/>
    <m/>
    <m/>
    <m/>
    <m/>
    <m/>
    <m/>
    <m/>
    <m/>
    <m/>
    <m/>
    <m/>
    <n v="0"/>
    <m/>
    <m/>
    <m/>
    <m/>
    <m/>
    <m/>
    <m/>
    <m/>
    <m/>
    <n v="20210113129"/>
    <n v="0"/>
    <n v="0"/>
    <n v="58"/>
    <n v="58"/>
    <n v="0"/>
    <n v="58"/>
    <n v="0"/>
    <x v="2"/>
    <s v="2021-02"/>
    <s v="2021-01"/>
    <x v="4"/>
    <n v="40000"/>
    <n v="160000"/>
  </r>
  <r>
    <s v="2021-01-13"/>
    <s v="空降8"/>
    <s v="124"/>
    <s v="已离场"/>
    <x v="5"/>
    <s v="空降"/>
    <m/>
    <s v="消费台"/>
    <m/>
    <m/>
    <x v="36"/>
    <s v="销售经理"/>
    <x v="14"/>
    <s v="七部王涛"/>
    <m/>
    <m/>
    <m/>
    <s v=" 01:05"/>
    <s v=" 01:27"/>
    <s v="0小时22分"/>
    <s v="0"/>
    <m/>
    <m/>
    <m/>
    <m/>
    <n v="0"/>
    <n v="0"/>
    <n v="0"/>
    <s v="100"/>
    <m/>
    <m/>
    <m/>
    <m/>
    <n v="100"/>
    <s v="100"/>
    <s v="100"/>
    <m/>
    <s v="100"/>
    <m/>
    <m/>
    <m/>
    <m/>
    <n v="0"/>
    <m/>
    <n v="0"/>
    <n v="0"/>
    <n v="0"/>
    <n v="0"/>
    <n v="0"/>
    <m/>
    <n v="0"/>
    <m/>
    <m/>
    <n v="0"/>
    <s v="100"/>
    <m/>
    <s v="100"/>
    <s v="100"/>
    <m/>
    <s v="9"/>
    <s v="91"/>
    <s v="91"/>
    <m/>
    <m/>
    <m/>
    <m/>
    <m/>
    <m/>
    <m/>
    <m/>
    <m/>
    <m/>
    <m/>
    <m/>
    <n v="0"/>
    <m/>
    <m/>
    <m/>
    <m/>
    <m/>
    <m/>
    <m/>
    <m/>
    <m/>
    <n v="20210113124"/>
    <n v="0"/>
    <n v="0"/>
    <n v="100"/>
    <n v="100"/>
    <n v="0"/>
    <n v="100"/>
    <n v="0"/>
    <x v="2"/>
    <s v="2021-02"/>
    <s v="2021-01"/>
    <x v="14"/>
    <n v="60000"/>
    <n v="300000"/>
  </r>
  <r>
    <s v="2021-01-13"/>
    <s v="空降9"/>
    <s v="125"/>
    <s v="已离场"/>
    <x v="5"/>
    <s v="空降"/>
    <m/>
    <s v="消费台"/>
    <m/>
    <m/>
    <x v="70"/>
    <s v="销售副总"/>
    <x v="2"/>
    <s v="六部孙浩"/>
    <m/>
    <m/>
    <m/>
    <s v=" 01:05"/>
    <s v=" 01:21"/>
    <s v="0小时15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10113125"/>
    <n v="0"/>
    <n v="0"/>
    <n v="50"/>
    <n v="50"/>
    <n v="0"/>
    <n v="50"/>
    <n v="0"/>
    <x v="2"/>
    <s v="2021-02"/>
    <s v="2021-01"/>
    <x v="2"/>
    <n v="0"/>
    <n v="0"/>
  </r>
  <r>
    <s v="2021-01-13"/>
    <s v="空降房1"/>
    <s v="144"/>
    <s v="已离场"/>
    <x v="5"/>
    <s v="空降"/>
    <m/>
    <s v="消费台"/>
    <m/>
    <m/>
    <x v="114"/>
    <s v="国际部"/>
    <x v="4"/>
    <s v="国际李贵婷"/>
    <m/>
    <m/>
    <m/>
    <s v=" 01:42"/>
    <s v=" 01:47"/>
    <s v="0小时4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4"/>
    <s v="46"/>
    <s v="92"/>
    <m/>
    <m/>
    <m/>
    <m/>
    <m/>
    <m/>
    <m/>
    <m/>
    <m/>
    <m/>
    <m/>
    <m/>
    <n v="0"/>
    <m/>
    <m/>
    <m/>
    <m/>
    <m/>
    <m/>
    <m/>
    <m/>
    <m/>
    <n v="20210113144"/>
    <n v="0"/>
    <n v="0"/>
    <n v="50"/>
    <n v="50"/>
    <n v="0"/>
    <n v="50"/>
    <n v="0"/>
    <x v="2"/>
    <s v="2021-02"/>
    <s v="2021-01"/>
    <x v="4"/>
    <n v="40000"/>
    <n v="160000"/>
  </r>
  <r>
    <s v="2021-01-13"/>
    <s v="空降房1"/>
    <s v="141"/>
    <s v="已离场"/>
    <x v="5"/>
    <s v="空降"/>
    <m/>
    <s v="消费台"/>
    <m/>
    <m/>
    <x v="43"/>
    <s v="销售经理"/>
    <x v="15"/>
    <s v="一部管毓寿"/>
    <m/>
    <m/>
    <m/>
    <s v=" 01:33"/>
    <s v=" 01:37"/>
    <s v="0小时3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10113141"/>
    <n v="0"/>
    <n v="0"/>
    <n v="50"/>
    <n v="50"/>
    <n v="0"/>
    <n v="50"/>
    <n v="0"/>
    <x v="2"/>
    <s v="2021-02"/>
    <s v="2021-01"/>
    <x v="15"/>
    <n v="60000"/>
    <n v="210000"/>
  </r>
  <r>
    <s v="2021-01-13"/>
    <s v="空降房1"/>
    <s v="089"/>
    <s v="已离场"/>
    <x v="5"/>
    <s v="空降"/>
    <m/>
    <s v="消费台"/>
    <m/>
    <m/>
    <x v="79"/>
    <s v="销售经理"/>
    <x v="14"/>
    <s v="七部李华贵"/>
    <m/>
    <m/>
    <m/>
    <s v=" 23:36"/>
    <s v=" 00:29"/>
    <s v="0小时52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10113089"/>
    <n v="0"/>
    <n v="0"/>
    <n v="50"/>
    <n v="50"/>
    <n v="0"/>
    <n v="50"/>
    <n v="0"/>
    <x v="2"/>
    <s v="2021-02"/>
    <s v="2021-01"/>
    <x v="14"/>
    <n v="60000"/>
    <n v="300000"/>
  </r>
  <r>
    <s v="2021-01-13"/>
    <s v="空降房1"/>
    <s v="135"/>
    <s v="已离场"/>
    <x v="5"/>
    <s v="空降"/>
    <m/>
    <s v="消费台"/>
    <m/>
    <m/>
    <x v="27"/>
    <s v="销售经理"/>
    <x v="10"/>
    <s v="二部安祖培"/>
    <m/>
    <m/>
    <m/>
    <s v=" 01:22"/>
    <s v=" 01:32"/>
    <s v="0小时9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10113135"/>
    <n v="0"/>
    <n v="0"/>
    <n v="50"/>
    <n v="50"/>
    <n v="0"/>
    <n v="50"/>
    <n v="0"/>
    <x v="2"/>
    <s v="2021-02"/>
    <s v="2021-01"/>
    <x v="10"/>
    <n v="60000"/>
    <n v="250000"/>
  </r>
  <r>
    <s v="2021-01-13"/>
    <s v="空降房1"/>
    <s v="116"/>
    <s v="已离场"/>
    <x v="5"/>
    <s v="空降"/>
    <m/>
    <s v="消费台"/>
    <s v="刘恋"/>
    <s v="17608582322"/>
    <x v="51"/>
    <s v="销售经理"/>
    <x v="13"/>
    <s v="先锋-聂登雄"/>
    <m/>
    <m/>
    <m/>
    <s v=" 00:45"/>
    <s v=" 01:19"/>
    <s v="0小时33分"/>
    <s v="0"/>
    <m/>
    <m/>
    <m/>
    <m/>
    <n v="0"/>
    <n v="0"/>
    <n v="0"/>
    <s v="788"/>
    <m/>
    <m/>
    <m/>
    <m/>
    <n v="788"/>
    <s v="788"/>
    <s v="788"/>
    <m/>
    <m/>
    <m/>
    <m/>
    <m/>
    <m/>
    <n v="0"/>
    <m/>
    <n v="0"/>
    <n v="0"/>
    <n v="0"/>
    <n v="0"/>
    <n v="0"/>
    <m/>
    <n v="0"/>
    <m/>
    <s v="788"/>
    <n v="0"/>
    <s v="788"/>
    <m/>
    <s v="788"/>
    <s v="788"/>
    <s v="788"/>
    <s v="22"/>
    <s v="766"/>
    <s v="97.21"/>
    <m/>
    <m/>
    <m/>
    <m/>
    <m/>
    <m/>
    <m/>
    <m/>
    <m/>
    <m/>
    <m/>
    <m/>
    <n v="0"/>
    <m/>
    <m/>
    <m/>
    <m/>
    <m/>
    <s v="25"/>
    <m/>
    <m/>
    <m/>
    <n v="20210113116"/>
    <n v="0"/>
    <n v="0"/>
    <n v="788"/>
    <n v="788"/>
    <n v="0"/>
    <n v="788"/>
    <n v="0"/>
    <x v="2"/>
    <s v="2021-02"/>
    <s v="2021-01"/>
    <x v="13"/>
    <n v="60000"/>
    <n v="220000"/>
  </r>
  <r>
    <s v="2021-01-13"/>
    <s v="空降房1"/>
    <s v="146"/>
    <s v="已离场"/>
    <x v="5"/>
    <s v="空降"/>
    <m/>
    <s v="消费台"/>
    <m/>
    <m/>
    <x v="102"/>
    <s v="销售经理"/>
    <x v="6"/>
    <s v="独立2-王凤"/>
    <m/>
    <m/>
    <m/>
    <s v=" 01:50"/>
    <s v=" 01:51"/>
    <s v="0小时1分"/>
    <s v="0"/>
    <m/>
    <m/>
    <m/>
    <m/>
    <n v="0"/>
    <n v="0"/>
    <n v="0"/>
    <s v="50"/>
    <m/>
    <m/>
    <m/>
    <m/>
    <n v="50"/>
    <s v="50"/>
    <s v="50"/>
    <m/>
    <s v="50"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m/>
    <m/>
    <m/>
    <m/>
    <n v="20210113146"/>
    <n v="0"/>
    <n v="0"/>
    <n v="50"/>
    <n v="50"/>
    <n v="0"/>
    <n v="50"/>
    <n v="0"/>
    <x v="2"/>
    <s v="2021-02"/>
    <s v="2021-01"/>
    <x v="6"/>
    <n v="60000"/>
    <n v="300000"/>
  </r>
  <r>
    <s v="2021-01-13"/>
    <s v="纪梵希"/>
    <s v="099"/>
    <s v="已离场"/>
    <x v="2"/>
    <s v="包厢"/>
    <m/>
    <s v="招待"/>
    <m/>
    <m/>
    <x v="16"/>
    <s v="行政总监助理"/>
    <x v="12"/>
    <s v="陶汝维"/>
    <s v="招待"/>
    <m/>
    <m/>
    <s v=" 23:58"/>
    <s v=" 01:39"/>
    <s v="1小时40分"/>
    <s v="0"/>
    <m/>
    <m/>
    <m/>
    <m/>
    <n v="0"/>
    <n v="0"/>
    <n v="0"/>
    <m/>
    <m/>
    <m/>
    <m/>
    <s v="1280"/>
    <n v="1280"/>
    <s v="1280"/>
    <s v="1280"/>
    <m/>
    <m/>
    <m/>
    <m/>
    <m/>
    <m/>
    <n v="0"/>
    <m/>
    <n v="1280"/>
    <n v="0"/>
    <n v="0"/>
    <n v="0"/>
    <n v="0"/>
    <m/>
    <n v="0"/>
    <m/>
    <m/>
    <n v="0"/>
    <s v="1280"/>
    <m/>
    <m/>
    <s v="1280"/>
    <m/>
    <s v="31"/>
    <s v="1249"/>
    <s v="97.58"/>
    <m/>
    <m/>
    <m/>
    <m/>
    <m/>
    <m/>
    <m/>
    <m/>
    <m/>
    <m/>
    <m/>
    <m/>
    <n v="0"/>
    <m/>
    <m/>
    <m/>
    <m/>
    <m/>
    <m/>
    <m/>
    <m/>
    <m/>
    <n v="20210113099"/>
    <n v="0"/>
    <n v="0"/>
    <n v="0"/>
    <n v="0"/>
    <n v="0"/>
    <n v="0"/>
    <n v="0"/>
    <x v="2"/>
    <s v="2021-02"/>
    <s v="2021-01"/>
    <x v="12"/>
    <n v="0"/>
    <n v="0"/>
  </r>
  <r>
    <s v="2021-01-14"/>
    <s v="666"/>
    <s v="076"/>
    <s v="已离场"/>
    <x v="0"/>
    <s v="卡座"/>
    <m/>
    <s v="消费台"/>
    <s v="梁"/>
    <s v="19985107757"/>
    <x v="79"/>
    <s v="销售经理"/>
    <x v="14"/>
    <s v="七部李华贵"/>
    <m/>
    <m/>
    <m/>
    <s v=" 23:23"/>
    <s v=" 01:53"/>
    <s v="2小时29分"/>
    <s v="0"/>
    <m/>
    <m/>
    <m/>
    <s v="100"/>
    <n v="0"/>
    <n v="100"/>
    <n v="0"/>
    <s v="888"/>
    <s v="20"/>
    <m/>
    <m/>
    <m/>
    <n v="908"/>
    <s v="1008"/>
    <s v="1008"/>
    <s v="120"/>
    <m/>
    <m/>
    <m/>
    <m/>
    <m/>
    <n v="0"/>
    <s v="888"/>
    <n v="0"/>
    <n v="0"/>
    <n v="0"/>
    <n v="0"/>
    <n v="0"/>
    <m/>
    <n v="0"/>
    <m/>
    <m/>
    <n v="0"/>
    <s v="1008"/>
    <m/>
    <s v="908"/>
    <s v="908"/>
    <m/>
    <s v="132"/>
    <s v="876"/>
    <s v="86.90"/>
    <m/>
    <m/>
    <m/>
    <m/>
    <m/>
    <m/>
    <m/>
    <m/>
    <m/>
    <m/>
    <m/>
    <m/>
    <n v="0"/>
    <m/>
    <m/>
    <m/>
    <m/>
    <m/>
    <m/>
    <m/>
    <m/>
    <m/>
    <n v="20210114076"/>
    <n v="0"/>
    <n v="0"/>
    <n v="908"/>
    <n v="908"/>
    <n v="100"/>
    <n v="1008"/>
    <n v="0"/>
    <x v="2"/>
    <s v="2021-02"/>
    <s v="2021-01"/>
    <x v="14"/>
    <n v="60000"/>
    <n v="300000"/>
  </r>
  <r>
    <s v="2021-01-14"/>
    <s v="888"/>
    <s v="075"/>
    <s v="已离场"/>
    <x v="0"/>
    <s v="卡座"/>
    <m/>
    <s v="消费台"/>
    <s v="左萌梦"/>
    <s v="13628583584"/>
    <x v="73"/>
    <s v="销售经理"/>
    <x v="3"/>
    <s v="八部杨明山"/>
    <m/>
    <m/>
    <m/>
    <s v=" 23:23"/>
    <s v=" 01:43"/>
    <s v="2小时20分"/>
    <s v="0"/>
    <m/>
    <m/>
    <m/>
    <s v="100"/>
    <n v="0"/>
    <n v="100"/>
    <n v="0"/>
    <s v="1314"/>
    <s v="20"/>
    <m/>
    <m/>
    <s v="588"/>
    <n v="1922"/>
    <s v="2022"/>
    <s v="2022"/>
    <s v="100"/>
    <s v="20"/>
    <m/>
    <m/>
    <m/>
    <m/>
    <n v="0"/>
    <m/>
    <n v="0"/>
    <n v="0"/>
    <n v="588"/>
    <n v="0"/>
    <n v="0"/>
    <m/>
    <n v="0"/>
    <m/>
    <s v="1314"/>
    <n v="0"/>
    <s v="2022"/>
    <m/>
    <s v="1334"/>
    <s v="1922"/>
    <s v="1314"/>
    <s v="138"/>
    <s v="1884"/>
    <s v="93.18"/>
    <s v="1314"/>
    <m/>
    <m/>
    <m/>
    <m/>
    <s v="1999"/>
    <s v="128"/>
    <s v="八部王涛,"/>
    <m/>
    <m/>
    <m/>
    <m/>
    <n v="0"/>
    <m/>
    <m/>
    <m/>
    <m/>
    <m/>
    <s v="1"/>
    <m/>
    <m/>
    <m/>
    <n v="20210114075"/>
    <n v="0"/>
    <n v="0"/>
    <n v="1334"/>
    <n v="1334"/>
    <n v="100"/>
    <n v="1434"/>
    <n v="0"/>
    <x v="2"/>
    <s v="2021-02"/>
    <s v="2021-01"/>
    <x v="3"/>
    <n v="50000"/>
    <n v="210000"/>
  </r>
  <r>
    <s v="2021-01-14"/>
    <s v="K01"/>
    <s v="061"/>
    <s v="已离场"/>
    <x v="1"/>
    <s v="卡座"/>
    <m/>
    <s v="宴请"/>
    <s v="一部陈儒敏"/>
    <s v="18798126514"/>
    <x v="34"/>
    <s v="销售副总"/>
    <x v="15"/>
    <s v="一部李龙"/>
    <s v="宴请"/>
    <m/>
    <m/>
    <s v=" 22:32"/>
    <s v=" 01:51"/>
    <s v="3小时19分"/>
    <s v="0"/>
    <m/>
    <m/>
    <m/>
    <s v="100"/>
    <n v="0"/>
    <n v="100"/>
    <n v="520"/>
    <m/>
    <s v="20"/>
    <m/>
    <s v="100"/>
    <s v="976"/>
    <n v="1616"/>
    <s v="1716"/>
    <s v="1716"/>
    <s v="740"/>
    <m/>
    <m/>
    <m/>
    <m/>
    <m/>
    <n v="0"/>
    <m/>
    <n v="0"/>
    <n v="0"/>
    <n v="976"/>
    <n v="0"/>
    <n v="0"/>
    <m/>
    <n v="0"/>
    <m/>
    <m/>
    <n v="0"/>
    <s v="1716"/>
    <m/>
    <s v="640"/>
    <s v="1616"/>
    <m/>
    <s v="163"/>
    <s v="1553"/>
    <s v="90.50"/>
    <m/>
    <m/>
    <m/>
    <m/>
    <m/>
    <m/>
    <s v="128"/>
    <s v="王秀军2"/>
    <m/>
    <m/>
    <m/>
    <m/>
    <n v="0"/>
    <m/>
    <m/>
    <m/>
    <m/>
    <m/>
    <m/>
    <m/>
    <m/>
    <s v="1"/>
    <n v="20210114061"/>
    <n v="25"/>
    <n v="0"/>
    <n v="95"/>
    <n v="120"/>
    <n v="620"/>
    <n v="740"/>
    <n v="0"/>
    <x v="2"/>
    <s v="2021-02"/>
    <s v="2021-01"/>
    <x v="15"/>
    <n v="60000"/>
    <n v="210000"/>
  </r>
  <r>
    <s v="2021-01-14"/>
    <s v="K02"/>
    <s v="067"/>
    <s v="已离场"/>
    <x v="1"/>
    <s v="卡座"/>
    <m/>
    <s v="消费台"/>
    <s v="王勋"/>
    <s v="18383003989"/>
    <x v="47"/>
    <s v="销售副总"/>
    <x v="7"/>
    <s v="九部王亚轩"/>
    <m/>
    <m/>
    <m/>
    <s v=" 22:46"/>
    <s v=" 01:51"/>
    <s v="3小时5分"/>
    <s v="0"/>
    <m/>
    <m/>
    <m/>
    <s v="100"/>
    <n v="0"/>
    <n v="100"/>
    <n v="0"/>
    <s v="1200"/>
    <s v="20"/>
    <m/>
    <m/>
    <m/>
    <n v="1220"/>
    <s v="1320"/>
    <s v="1320"/>
    <s v="120"/>
    <m/>
    <m/>
    <m/>
    <m/>
    <m/>
    <n v="0"/>
    <m/>
    <n v="0"/>
    <n v="0"/>
    <n v="0"/>
    <n v="0"/>
    <n v="0"/>
    <m/>
    <n v="0"/>
    <m/>
    <s v="1200"/>
    <n v="0"/>
    <s v="1320"/>
    <m/>
    <s v="1220"/>
    <s v="1220"/>
    <s v="1200"/>
    <s v="132"/>
    <s v="1188"/>
    <s v="90"/>
    <s v="1200"/>
    <m/>
    <m/>
    <m/>
    <m/>
    <s v="400"/>
    <m/>
    <m/>
    <m/>
    <m/>
    <m/>
    <m/>
    <n v="0"/>
    <m/>
    <m/>
    <m/>
    <m/>
    <m/>
    <m/>
    <m/>
    <m/>
    <m/>
    <n v="20210114067"/>
    <n v="0"/>
    <n v="0"/>
    <n v="1220"/>
    <n v="1220"/>
    <n v="100"/>
    <n v="1320"/>
    <n v="0"/>
    <x v="2"/>
    <s v="2021-02"/>
    <s v="2021-01"/>
    <x v="7"/>
    <n v="50000"/>
    <n v="200000"/>
  </r>
  <r>
    <s v="2021-01-14"/>
    <s v="K03"/>
    <s v="047"/>
    <s v="已离场"/>
    <x v="1"/>
    <s v="卡座"/>
    <m/>
    <s v="宴请"/>
    <m/>
    <s v="18386174360"/>
    <x v="1"/>
    <s v="收银主管"/>
    <x v="1"/>
    <s v="彭刚"/>
    <s v="宴请"/>
    <m/>
    <m/>
    <s v=" 22:12"/>
    <s v=" 01:50"/>
    <s v="3小时38分"/>
    <s v="0"/>
    <m/>
    <m/>
    <m/>
    <s v="100"/>
    <n v="0"/>
    <n v="100"/>
    <n v="0"/>
    <m/>
    <m/>
    <m/>
    <m/>
    <s v="976"/>
    <n v="976"/>
    <s v="1076"/>
    <s v="1076"/>
    <s v="100"/>
    <m/>
    <m/>
    <m/>
    <m/>
    <m/>
    <n v="0"/>
    <m/>
    <n v="0"/>
    <n v="0"/>
    <n v="976"/>
    <n v="0"/>
    <n v="0"/>
    <m/>
    <n v="0"/>
    <m/>
    <m/>
    <n v="0"/>
    <s v="1076"/>
    <m/>
    <m/>
    <s v="976"/>
    <m/>
    <s v="123"/>
    <s v="953"/>
    <s v="88.57"/>
    <m/>
    <m/>
    <m/>
    <m/>
    <m/>
    <m/>
    <s v="600"/>
    <s v="王秀军2"/>
    <m/>
    <m/>
    <m/>
    <m/>
    <n v="0"/>
    <m/>
    <m/>
    <m/>
    <m/>
    <m/>
    <m/>
    <m/>
    <m/>
    <m/>
    <n v="20210114047"/>
    <n v="0"/>
    <n v="0"/>
    <n v="0"/>
    <n v="0"/>
    <n v="100"/>
    <n v="100"/>
    <n v="0"/>
    <x v="2"/>
    <s v="2021-02"/>
    <s v="2021-01"/>
    <x v="1"/>
    <n v="0"/>
    <n v="18000"/>
  </r>
  <r>
    <s v="2021-01-14"/>
    <s v="K05"/>
    <s v="011"/>
    <s v="已离场"/>
    <x v="1"/>
    <s v="卡座"/>
    <m/>
    <s v="美女"/>
    <m/>
    <s v="16685361665"/>
    <x v="7"/>
    <s v="销售经理"/>
    <x v="6"/>
    <s v="独立2-肖品"/>
    <s v="美女台"/>
    <m/>
    <m/>
    <s v=" 20:51"/>
    <s v=" 23:42"/>
    <s v="2小时51分"/>
    <s v="0"/>
    <m/>
    <m/>
    <m/>
    <s v="100"/>
    <n v="0"/>
    <n v="100"/>
    <n v="0"/>
    <m/>
    <m/>
    <m/>
    <m/>
    <s v="976"/>
    <n v="976"/>
    <s v="1076"/>
    <s v="1076"/>
    <s v="100"/>
    <m/>
    <m/>
    <m/>
    <m/>
    <m/>
    <n v="0"/>
    <m/>
    <n v="0"/>
    <n v="0"/>
    <n v="976"/>
    <n v="0"/>
    <n v="0"/>
    <m/>
    <n v="0"/>
    <m/>
    <m/>
    <n v="0"/>
    <s v="1076"/>
    <m/>
    <m/>
    <s v="976"/>
    <m/>
    <s v="146"/>
    <s v="930"/>
    <s v="86.43"/>
    <m/>
    <m/>
    <m/>
    <m/>
    <m/>
    <m/>
    <m/>
    <m/>
    <m/>
    <m/>
    <m/>
    <m/>
    <n v="0"/>
    <m/>
    <m/>
    <m/>
    <m/>
    <m/>
    <m/>
    <m/>
    <m/>
    <m/>
    <n v="20210114011"/>
    <n v="0"/>
    <n v="0"/>
    <n v="0"/>
    <n v="0"/>
    <n v="100"/>
    <n v="100"/>
    <n v="0"/>
    <x v="2"/>
    <s v="2021-02"/>
    <s v="2021-01"/>
    <x v="6"/>
    <n v="60000"/>
    <n v="300000"/>
  </r>
  <r>
    <s v="2021-01-14"/>
    <s v="K05"/>
    <s v="070"/>
    <s v="已离场"/>
    <x v="1"/>
    <s v="卡座"/>
    <s v="S01"/>
    <s v="宴请+消费"/>
    <m/>
    <s v="18585042965"/>
    <x v="6"/>
    <s v="服务员"/>
    <x v="5"/>
    <s v="运营孙梦云"/>
    <s v="宴请+消费"/>
    <m/>
    <m/>
    <s v=" 22:56"/>
    <s v=" 01:51"/>
    <s v="2小时55分"/>
    <s v="0"/>
    <m/>
    <m/>
    <m/>
    <m/>
    <n v="0"/>
    <n v="0"/>
    <n v="0"/>
    <s v="98"/>
    <m/>
    <m/>
    <m/>
    <s v="388"/>
    <n v="486"/>
    <s v="486"/>
    <s v="486"/>
    <s v="98"/>
    <m/>
    <m/>
    <m/>
    <m/>
    <m/>
    <n v="0"/>
    <m/>
    <n v="0"/>
    <n v="0"/>
    <n v="388"/>
    <n v="0"/>
    <n v="0"/>
    <m/>
    <n v="0"/>
    <m/>
    <m/>
    <n v="0"/>
    <s v="486"/>
    <m/>
    <s v="98"/>
    <s v="486"/>
    <m/>
    <s v="12"/>
    <s v="474"/>
    <s v="97.53"/>
    <m/>
    <m/>
    <m/>
    <m/>
    <m/>
    <m/>
    <m/>
    <m/>
    <m/>
    <m/>
    <m/>
    <m/>
    <n v="0"/>
    <m/>
    <m/>
    <m/>
    <m/>
    <m/>
    <m/>
    <m/>
    <s v="6"/>
    <m/>
    <n v="20210114070"/>
    <n v="0"/>
    <n v="0"/>
    <n v="98"/>
    <n v="98"/>
    <n v="0"/>
    <n v="98"/>
    <n v="0"/>
    <x v="2"/>
    <s v="2021-02"/>
    <s v="2021-01"/>
    <x v="5"/>
    <n v="0"/>
    <n v="35000"/>
  </r>
  <r>
    <s v="2021-01-14"/>
    <s v="K05"/>
    <s v="078"/>
    <s v="已离场"/>
    <x v="1"/>
    <s v="卡座"/>
    <m/>
    <s v="消费台"/>
    <m/>
    <s v="18184355823"/>
    <x v="141"/>
    <s v="销售经理"/>
    <x v="3"/>
    <s v="八部王先胜"/>
    <m/>
    <m/>
    <m/>
    <s v=" 23:43"/>
    <s v=" 01:29"/>
    <s v="1小时46分"/>
    <s v="0"/>
    <m/>
    <m/>
    <m/>
    <s v="100"/>
    <n v="0"/>
    <n v="100"/>
    <n v="0"/>
    <s v="198"/>
    <m/>
    <m/>
    <m/>
    <s v="588"/>
    <n v="786"/>
    <s v="886"/>
    <s v="886"/>
    <s v="298"/>
    <m/>
    <m/>
    <m/>
    <m/>
    <m/>
    <n v="0"/>
    <m/>
    <n v="0"/>
    <n v="0"/>
    <n v="588"/>
    <n v="0"/>
    <n v="0"/>
    <m/>
    <n v="0"/>
    <m/>
    <m/>
    <n v="0"/>
    <s v="886"/>
    <m/>
    <s v="198"/>
    <s v="786"/>
    <m/>
    <s v="123"/>
    <s v="763"/>
    <s v="86.12"/>
    <m/>
    <m/>
    <m/>
    <m/>
    <m/>
    <m/>
    <m/>
    <m/>
    <m/>
    <m/>
    <m/>
    <m/>
    <n v="0"/>
    <m/>
    <m/>
    <m/>
    <m/>
    <m/>
    <m/>
    <m/>
    <m/>
    <m/>
    <n v="20210114078"/>
    <n v="0"/>
    <n v="0"/>
    <n v="198"/>
    <n v="198"/>
    <n v="100"/>
    <n v="298"/>
    <n v="0"/>
    <x v="2"/>
    <s v="2021-02"/>
    <s v="2021-01"/>
    <x v="3"/>
    <n v="50000"/>
    <n v="210000"/>
  </r>
  <r>
    <s v="2021-01-14"/>
    <s v="K06"/>
    <s v="010"/>
    <s v="已离场"/>
    <x v="1"/>
    <s v="卡座"/>
    <m/>
    <s v="宴请+消费"/>
    <m/>
    <s v="17685181294"/>
    <x v="18"/>
    <s v="销售经理"/>
    <x v="13"/>
    <s v="先锋-刘松槐"/>
    <s v="宴请+消费"/>
    <m/>
    <m/>
    <s v=" 20:42"/>
    <s v=" 00:26"/>
    <s v="3小时43分"/>
    <s v="0"/>
    <m/>
    <m/>
    <m/>
    <s v="100"/>
    <n v="0"/>
    <n v="100"/>
    <n v="0"/>
    <s v="198"/>
    <m/>
    <m/>
    <m/>
    <s v="976"/>
    <n v="1174"/>
    <s v="1274"/>
    <s v="1274"/>
    <s v="298"/>
    <m/>
    <m/>
    <m/>
    <m/>
    <m/>
    <n v="0"/>
    <m/>
    <n v="0"/>
    <n v="0"/>
    <n v="976"/>
    <n v="0"/>
    <n v="0"/>
    <m/>
    <n v="0"/>
    <m/>
    <m/>
    <n v="0"/>
    <s v="1274"/>
    <m/>
    <s v="198"/>
    <s v="1174"/>
    <m/>
    <s v="154"/>
    <s v="1120"/>
    <s v="87.91"/>
    <m/>
    <m/>
    <m/>
    <m/>
    <m/>
    <m/>
    <m/>
    <m/>
    <m/>
    <m/>
    <m/>
    <m/>
    <n v="0"/>
    <m/>
    <m/>
    <m/>
    <m/>
    <m/>
    <s v="18"/>
    <m/>
    <s v="9"/>
    <m/>
    <n v="20210114010"/>
    <n v="0"/>
    <n v="0"/>
    <n v="198"/>
    <n v="198"/>
    <n v="100"/>
    <n v="298"/>
    <n v="0"/>
    <x v="2"/>
    <s v="2021-02"/>
    <s v="2021-01"/>
    <x v="13"/>
    <n v="60000"/>
    <n v="220000"/>
  </r>
  <r>
    <s v="2021-01-14"/>
    <s v="K07"/>
    <s v="079"/>
    <s v="已离场"/>
    <x v="1"/>
    <s v="卡座"/>
    <m/>
    <s v="消费台"/>
    <m/>
    <s v="15885201367"/>
    <x v="42"/>
    <s v="市场部"/>
    <x v="16"/>
    <s v="市场曹梦倩"/>
    <m/>
    <m/>
    <m/>
    <s v=" 23:48"/>
    <s v=" 01:52"/>
    <s v="2小时3分"/>
    <s v="0"/>
    <m/>
    <m/>
    <m/>
    <s v="100"/>
    <n v="0"/>
    <n v="100"/>
    <n v="0"/>
    <s v="588"/>
    <m/>
    <m/>
    <m/>
    <m/>
    <n v="588"/>
    <s v="688"/>
    <s v="688"/>
    <s v="688"/>
    <m/>
    <m/>
    <m/>
    <m/>
    <m/>
    <n v="0"/>
    <m/>
    <n v="0"/>
    <n v="0"/>
    <n v="0"/>
    <n v="0"/>
    <n v="0"/>
    <m/>
    <n v="0"/>
    <m/>
    <m/>
    <n v="0"/>
    <s v="688"/>
    <m/>
    <s v="588"/>
    <s v="588"/>
    <m/>
    <s v="131"/>
    <s v="557"/>
    <s v="80.96"/>
    <m/>
    <m/>
    <m/>
    <m/>
    <m/>
    <m/>
    <m/>
    <m/>
    <m/>
    <m/>
    <m/>
    <m/>
    <n v="0"/>
    <m/>
    <m/>
    <m/>
    <m/>
    <m/>
    <m/>
    <m/>
    <m/>
    <m/>
    <n v="20210114079"/>
    <n v="0"/>
    <n v="0"/>
    <n v="588"/>
    <n v="588"/>
    <n v="100"/>
    <n v="688"/>
    <n v="0"/>
    <x v="2"/>
    <s v="2021-02"/>
    <s v="2021-01"/>
    <x v="16"/>
    <n v="20000"/>
    <n v="60000"/>
  </r>
  <r>
    <s v="2021-01-14"/>
    <s v="K07"/>
    <s v="004"/>
    <s v="已离场"/>
    <x v="1"/>
    <s v="卡座"/>
    <m/>
    <s v="商家卡"/>
    <s v="龚"/>
    <s v="17708587717"/>
    <x v="86"/>
    <s v="市场部"/>
    <x v="16"/>
    <s v="市场部李丽"/>
    <s v="商家卡"/>
    <m/>
    <m/>
    <s v=" 20:32"/>
    <s v=" 23:48"/>
    <s v="3小时15分"/>
    <s v="0"/>
    <m/>
    <m/>
    <m/>
    <s v="100"/>
    <n v="1280"/>
    <n v="1380"/>
    <n v="0"/>
    <m/>
    <m/>
    <m/>
    <m/>
    <m/>
    <n v="0"/>
    <s v="1380"/>
    <s v="1380"/>
    <s v="100"/>
    <m/>
    <m/>
    <m/>
    <m/>
    <s v="1280"/>
    <n v="0"/>
    <m/>
    <n v="0"/>
    <n v="0"/>
    <n v="0"/>
    <n v="0"/>
    <n v="0"/>
    <m/>
    <n v="0"/>
    <m/>
    <m/>
    <n v="0"/>
    <s v="1380"/>
    <m/>
    <m/>
    <m/>
    <m/>
    <s v="153"/>
    <s v="1227"/>
    <s v="88.91"/>
    <m/>
    <m/>
    <m/>
    <m/>
    <m/>
    <m/>
    <m/>
    <m/>
    <m/>
    <m/>
    <m/>
    <m/>
    <n v="0"/>
    <m/>
    <m/>
    <m/>
    <m/>
    <m/>
    <m/>
    <m/>
    <m/>
    <m/>
    <n v="20210114004"/>
    <n v="0"/>
    <n v="0"/>
    <n v="0"/>
    <n v="0"/>
    <n v="100"/>
    <n v="100"/>
    <n v="0"/>
    <x v="2"/>
    <s v="2021-02"/>
    <s v="2021-01"/>
    <x v="16"/>
    <n v="20000"/>
    <n v="60000"/>
  </r>
  <r>
    <s v="2021-01-14"/>
    <s v="K08"/>
    <s v="052"/>
    <s v="已离场"/>
    <x v="1"/>
    <s v="卡座"/>
    <m/>
    <s v="宴请"/>
    <m/>
    <s v="19192588148"/>
    <x v="82"/>
    <s v="服务员"/>
    <x v="5"/>
    <s v="运营-蒙忠华"/>
    <s v="宴请"/>
    <m/>
    <m/>
    <s v=" 22:21"/>
    <s v=" 01:52"/>
    <s v="3小时31分"/>
    <s v="0"/>
    <s v="2"/>
    <m/>
    <m/>
    <s v="100"/>
    <n v="0"/>
    <n v="102"/>
    <n v="0"/>
    <s v="594"/>
    <m/>
    <m/>
    <m/>
    <s v="976"/>
    <n v="1570"/>
    <s v="1672"/>
    <s v="1672"/>
    <s v="396"/>
    <s v="300"/>
    <m/>
    <m/>
    <m/>
    <m/>
    <n v="0"/>
    <m/>
    <n v="0"/>
    <n v="0"/>
    <n v="976"/>
    <n v="0"/>
    <n v="0"/>
    <m/>
    <n v="0"/>
    <m/>
    <m/>
    <n v="0"/>
    <s v="1672"/>
    <m/>
    <s v="594"/>
    <s v="1570"/>
    <m/>
    <s v="172"/>
    <s v="1500"/>
    <s v="89.71"/>
    <m/>
    <m/>
    <m/>
    <m/>
    <m/>
    <m/>
    <s v="86"/>
    <s v="王秀军"/>
    <m/>
    <m/>
    <m/>
    <m/>
    <n v="0"/>
    <m/>
    <m/>
    <m/>
    <m/>
    <m/>
    <m/>
    <m/>
    <m/>
    <m/>
    <n v="20210114052"/>
    <n v="0"/>
    <n v="0"/>
    <n v="594"/>
    <n v="594"/>
    <n v="102"/>
    <n v="696"/>
    <n v="0"/>
    <x v="2"/>
    <s v="2021-02"/>
    <s v="2021-01"/>
    <x v="5"/>
    <n v="0"/>
    <n v="35000"/>
  </r>
  <r>
    <s v="2021-01-14"/>
    <s v="K09"/>
    <s v="013"/>
    <s v="已离场"/>
    <x v="1"/>
    <s v="卡座"/>
    <m/>
    <s v="宴请"/>
    <m/>
    <s v="17602321987"/>
    <x v="88"/>
    <s v="销售经理"/>
    <x v="13"/>
    <s v="先锋罗程颢"/>
    <s v="宴请"/>
    <m/>
    <m/>
    <s v=" 20:55"/>
    <s v=" 23:37"/>
    <s v="2小时42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m/>
    <m/>
    <m/>
    <m/>
    <n v="20210114013"/>
    <n v="0"/>
    <n v="0"/>
    <n v="0"/>
    <n v="0"/>
    <n v="100"/>
    <n v="100"/>
    <n v="0"/>
    <x v="2"/>
    <s v="2021-02"/>
    <s v="2021-01"/>
    <x v="13"/>
    <n v="60000"/>
    <n v="220000"/>
  </r>
  <r>
    <s v="2021-01-14"/>
    <s v="K09"/>
    <s v="077"/>
    <s v="已离场"/>
    <x v="1"/>
    <s v="卡座"/>
    <m/>
    <s v="消费台"/>
    <m/>
    <s v="18885813878"/>
    <x v="144"/>
    <s v="服务员"/>
    <x v="5"/>
    <s v="运营-王忠艳"/>
    <m/>
    <m/>
    <m/>
    <s v=" 23:38"/>
    <s v=" 01:52"/>
    <s v="2小时14分"/>
    <s v="0"/>
    <m/>
    <m/>
    <m/>
    <s v="100"/>
    <n v="0"/>
    <n v="100"/>
    <n v="0"/>
    <s v="588"/>
    <m/>
    <m/>
    <m/>
    <m/>
    <n v="588"/>
    <s v="688"/>
    <s v="688"/>
    <s v="688"/>
    <m/>
    <m/>
    <m/>
    <m/>
    <m/>
    <n v="0"/>
    <m/>
    <n v="0"/>
    <n v="0"/>
    <n v="0"/>
    <n v="0"/>
    <n v="0"/>
    <m/>
    <n v="0"/>
    <m/>
    <m/>
    <n v="0"/>
    <s v="688"/>
    <m/>
    <s v="588"/>
    <s v="588"/>
    <m/>
    <s v="131"/>
    <s v="557"/>
    <s v="80.96"/>
    <m/>
    <m/>
    <m/>
    <m/>
    <m/>
    <m/>
    <s v="386"/>
    <s v="王秀军2,王秀军"/>
    <m/>
    <m/>
    <m/>
    <m/>
    <n v="0"/>
    <m/>
    <m/>
    <m/>
    <m/>
    <m/>
    <m/>
    <m/>
    <m/>
    <m/>
    <n v="20210114077"/>
    <n v="0"/>
    <n v="0"/>
    <n v="588"/>
    <n v="588"/>
    <n v="100"/>
    <n v="688"/>
    <n v="0"/>
    <x v="2"/>
    <s v="2021-02"/>
    <s v="2021-01"/>
    <x v="5"/>
    <n v="0"/>
    <n v="35000"/>
  </r>
  <r>
    <s v="2021-01-14"/>
    <s v="K10"/>
    <s v="085"/>
    <s v="已离场"/>
    <x v="1"/>
    <s v="卡座"/>
    <m/>
    <s v="消费台"/>
    <m/>
    <s v="17684284414"/>
    <x v="34"/>
    <s v="销售副总"/>
    <x v="15"/>
    <s v="一部李龙"/>
    <m/>
    <m/>
    <m/>
    <s v=" 00:08"/>
    <s v=" 01:48"/>
    <s v="1小时39分"/>
    <s v="0"/>
    <m/>
    <m/>
    <m/>
    <s v="100"/>
    <n v="0"/>
    <n v="100"/>
    <n v="300"/>
    <s v="588"/>
    <m/>
    <m/>
    <m/>
    <m/>
    <n v="888"/>
    <s v="988"/>
    <s v="988"/>
    <m/>
    <m/>
    <m/>
    <s v="988"/>
    <m/>
    <m/>
    <n v="0"/>
    <m/>
    <n v="0"/>
    <n v="0"/>
    <n v="0"/>
    <n v="0"/>
    <n v="0"/>
    <m/>
    <n v="0"/>
    <m/>
    <m/>
    <n v="0"/>
    <s v="988"/>
    <m/>
    <s v="888"/>
    <s v="888"/>
    <m/>
    <s v="131"/>
    <s v="857"/>
    <s v="86.74"/>
    <m/>
    <m/>
    <m/>
    <m/>
    <m/>
    <m/>
    <m/>
    <m/>
    <m/>
    <m/>
    <m/>
    <m/>
    <n v="0"/>
    <m/>
    <m/>
    <m/>
    <m/>
    <m/>
    <m/>
    <m/>
    <m/>
    <m/>
    <n v="20210114085"/>
    <n v="0"/>
    <n v="0"/>
    <n v="588"/>
    <n v="588"/>
    <n v="400"/>
    <n v="988"/>
    <n v="0"/>
    <x v="2"/>
    <s v="2021-02"/>
    <s v="2021-01"/>
    <x v="15"/>
    <n v="60000"/>
    <n v="210000"/>
  </r>
  <r>
    <s v="2021-01-14"/>
    <s v="K10"/>
    <s v="014"/>
    <s v="已离场"/>
    <x v="1"/>
    <s v="卡座"/>
    <m/>
    <s v="商家卡"/>
    <m/>
    <s v="15160072413"/>
    <x v="86"/>
    <s v="市场部"/>
    <x v="16"/>
    <s v="市场部李丽"/>
    <s v="商家卡"/>
    <m/>
    <m/>
    <s v=" 20:56"/>
    <s v=" 00:08"/>
    <s v="3小时11分"/>
    <s v="0"/>
    <m/>
    <m/>
    <m/>
    <s v="100"/>
    <n v="880"/>
    <n v="980"/>
    <n v="0"/>
    <s v="198"/>
    <m/>
    <m/>
    <m/>
    <m/>
    <n v="198"/>
    <s v="1178"/>
    <s v="1178"/>
    <s v="298"/>
    <m/>
    <m/>
    <m/>
    <m/>
    <s v="880"/>
    <n v="0"/>
    <m/>
    <n v="0"/>
    <n v="0"/>
    <n v="0"/>
    <n v="0"/>
    <n v="0"/>
    <m/>
    <n v="0"/>
    <m/>
    <m/>
    <n v="0"/>
    <s v="1178"/>
    <m/>
    <s v="198"/>
    <s v="198"/>
    <m/>
    <s v="145"/>
    <s v="1033"/>
    <s v="87.69"/>
    <m/>
    <m/>
    <m/>
    <m/>
    <m/>
    <m/>
    <m/>
    <m/>
    <m/>
    <m/>
    <m/>
    <m/>
    <n v="0"/>
    <m/>
    <m/>
    <m/>
    <m/>
    <m/>
    <m/>
    <m/>
    <m/>
    <m/>
    <n v="20210114014"/>
    <n v="0"/>
    <n v="0"/>
    <n v="198"/>
    <n v="198"/>
    <n v="100"/>
    <n v="298"/>
    <n v="0"/>
    <x v="2"/>
    <s v="2021-02"/>
    <s v="2021-01"/>
    <x v="16"/>
    <n v="20000"/>
    <n v="60000"/>
  </r>
  <r>
    <s v="2021-01-14"/>
    <s v="K11"/>
    <s v="059"/>
    <s v="已离场"/>
    <x v="1"/>
    <s v="卡座"/>
    <m/>
    <s v="宴请+消费"/>
    <s v="安样涵"/>
    <s v="18885845989"/>
    <x v="32"/>
    <s v="销售经理"/>
    <x v="10"/>
    <s v="二部张海江"/>
    <s v="宴请+消费"/>
    <m/>
    <m/>
    <s v=" 22:31"/>
    <s v=" 01:52"/>
    <s v="3小时20分"/>
    <s v="0"/>
    <m/>
    <m/>
    <m/>
    <s v="100"/>
    <n v="0"/>
    <n v="100"/>
    <n v="0"/>
    <s v="1184"/>
    <m/>
    <m/>
    <m/>
    <s v="388"/>
    <n v="1572"/>
    <s v="1672"/>
    <s v="1672"/>
    <s v="688"/>
    <s v="596"/>
    <m/>
    <m/>
    <m/>
    <m/>
    <n v="0"/>
    <m/>
    <n v="0"/>
    <n v="0"/>
    <n v="388"/>
    <n v="0"/>
    <n v="0"/>
    <m/>
    <n v="0"/>
    <m/>
    <m/>
    <n v="0"/>
    <s v="1672"/>
    <m/>
    <s v="1184"/>
    <s v="1572"/>
    <m/>
    <s v="155"/>
    <s v="1517"/>
    <s v="90.73"/>
    <m/>
    <m/>
    <m/>
    <m/>
    <m/>
    <m/>
    <m/>
    <m/>
    <m/>
    <m/>
    <m/>
    <m/>
    <n v="0"/>
    <m/>
    <m/>
    <m/>
    <m/>
    <m/>
    <m/>
    <m/>
    <m/>
    <m/>
    <n v="20210114059"/>
    <n v="0"/>
    <n v="0"/>
    <n v="1184"/>
    <n v="1184"/>
    <n v="100"/>
    <n v="1284"/>
    <n v="0"/>
    <x v="2"/>
    <s v="2021-02"/>
    <s v="2021-01"/>
    <x v="10"/>
    <n v="60000"/>
    <n v="250000"/>
  </r>
  <r>
    <s v="2021-01-14"/>
    <s v="K12"/>
    <s v="019"/>
    <s v="已离场"/>
    <x v="1"/>
    <s v="卡座"/>
    <m/>
    <s v="宴请"/>
    <m/>
    <m/>
    <x v="76"/>
    <s v="品牌中心总监"/>
    <x v="24"/>
    <s v="李明"/>
    <s v="舞台部员工生日台"/>
    <m/>
    <m/>
    <s v=" 21:22"/>
    <s v=" 01:52"/>
    <s v="4小时29分"/>
    <s v="0"/>
    <m/>
    <m/>
    <m/>
    <s v="100"/>
    <n v="0"/>
    <n v="100"/>
    <n v="0"/>
    <m/>
    <m/>
    <m/>
    <m/>
    <m/>
    <n v="0"/>
    <s v="100"/>
    <s v="100"/>
    <m/>
    <s v="100"/>
    <m/>
    <m/>
    <m/>
    <m/>
    <n v="0"/>
    <m/>
    <n v="0"/>
    <n v="0"/>
    <n v="0"/>
    <n v="0"/>
    <n v="0"/>
    <m/>
    <n v="0"/>
    <m/>
    <m/>
    <n v="0"/>
    <s v="100"/>
    <m/>
    <m/>
    <m/>
    <m/>
    <s v="195"/>
    <s v="-95"/>
    <s v="-95"/>
    <m/>
    <m/>
    <m/>
    <m/>
    <m/>
    <m/>
    <s v="4770"/>
    <s v="王秀军2"/>
    <m/>
    <m/>
    <m/>
    <m/>
    <n v="0"/>
    <m/>
    <m/>
    <m/>
    <m/>
    <m/>
    <m/>
    <m/>
    <m/>
    <m/>
    <n v="20210114019"/>
    <n v="0"/>
    <n v="0"/>
    <n v="0"/>
    <n v="0"/>
    <n v="100"/>
    <n v="100"/>
    <n v="0"/>
    <x v="2"/>
    <s v="2021-02"/>
    <s v="2021-01"/>
    <x v="21"/>
    <n v="0"/>
    <n v="0"/>
  </r>
  <r>
    <s v="2021-01-14"/>
    <s v="K13"/>
    <s v="053"/>
    <s v="已离场"/>
    <x v="1"/>
    <s v="卡座"/>
    <m/>
    <s v="消费台"/>
    <m/>
    <s v="17684089957"/>
    <x v="26"/>
    <s v="国际部"/>
    <x v="4"/>
    <s v="国际朱丽婷"/>
    <m/>
    <m/>
    <m/>
    <s v=" 22:24"/>
    <s v=" 01:52"/>
    <s v="3小时28分"/>
    <s v="0"/>
    <m/>
    <m/>
    <m/>
    <s v="100"/>
    <n v="0"/>
    <n v="100"/>
    <n v="0"/>
    <s v="1211"/>
    <m/>
    <m/>
    <m/>
    <s v="588"/>
    <n v="1799"/>
    <s v="1899"/>
    <s v="1899"/>
    <s v="913"/>
    <m/>
    <m/>
    <s v="398"/>
    <m/>
    <m/>
    <n v="0"/>
    <m/>
    <n v="0"/>
    <n v="0"/>
    <n v="588"/>
    <n v="0"/>
    <n v="0"/>
    <m/>
    <n v="0"/>
    <m/>
    <m/>
    <n v="0"/>
    <s v="1899"/>
    <m/>
    <s v="1211"/>
    <s v="1799"/>
    <m/>
    <s v="147"/>
    <s v="1752"/>
    <s v="92.26"/>
    <m/>
    <m/>
    <m/>
    <m/>
    <m/>
    <m/>
    <m/>
    <m/>
    <m/>
    <m/>
    <m/>
    <m/>
    <n v="0"/>
    <m/>
    <m/>
    <m/>
    <m/>
    <m/>
    <m/>
    <m/>
    <m/>
    <m/>
    <n v="20210114053"/>
    <n v="0"/>
    <n v="0"/>
    <n v="1211"/>
    <n v="1211"/>
    <n v="100"/>
    <n v="1311"/>
    <n v="0"/>
    <x v="2"/>
    <s v="2021-02"/>
    <s v="2021-01"/>
    <x v="4"/>
    <n v="40000"/>
    <n v="160000"/>
  </r>
  <r>
    <s v="2021-01-14"/>
    <s v="K15"/>
    <s v="009"/>
    <s v="已离场"/>
    <x v="1"/>
    <s v="卡座"/>
    <m/>
    <s v="宴请+消费"/>
    <m/>
    <s v="18286844495"/>
    <x v="104"/>
    <s v="销售经理"/>
    <x v="6"/>
    <s v="独立2-肖跃"/>
    <s v="宴请+消费"/>
    <m/>
    <m/>
    <s v=" 20:39"/>
    <s v=" 23:55"/>
    <s v="3小时16分"/>
    <s v="0"/>
    <m/>
    <m/>
    <m/>
    <s v="100"/>
    <n v="0"/>
    <n v="100"/>
    <n v="0"/>
    <s v="398"/>
    <m/>
    <m/>
    <m/>
    <s v="976"/>
    <n v="1374"/>
    <s v="1474"/>
    <s v="1474"/>
    <m/>
    <m/>
    <m/>
    <s v="498"/>
    <m/>
    <m/>
    <n v="0"/>
    <m/>
    <n v="0"/>
    <n v="0"/>
    <n v="976"/>
    <n v="0"/>
    <n v="0"/>
    <m/>
    <n v="0"/>
    <m/>
    <m/>
    <n v="0"/>
    <s v="1474"/>
    <m/>
    <s v="398"/>
    <s v="1374"/>
    <m/>
    <s v="154"/>
    <s v="1320"/>
    <s v="89.55"/>
    <m/>
    <m/>
    <m/>
    <m/>
    <m/>
    <m/>
    <m/>
    <m/>
    <m/>
    <m/>
    <m/>
    <m/>
    <n v="0"/>
    <m/>
    <m/>
    <m/>
    <m/>
    <m/>
    <m/>
    <m/>
    <m/>
    <m/>
    <n v="20210114009"/>
    <n v="0"/>
    <n v="0"/>
    <n v="398"/>
    <n v="398"/>
    <n v="100"/>
    <n v="498"/>
    <n v="0"/>
    <x v="2"/>
    <s v="2021-02"/>
    <s v="2021-01"/>
    <x v="6"/>
    <n v="60000"/>
    <n v="300000"/>
  </r>
  <r>
    <s v="2021-01-14"/>
    <s v="K15"/>
    <s v="083"/>
    <s v="已离场"/>
    <x v="1"/>
    <s v="卡座"/>
    <m/>
    <s v="消费台"/>
    <m/>
    <s v="17685285883"/>
    <x v="23"/>
    <s v="销售经理"/>
    <x v="3"/>
    <s v="八部王俊杰"/>
    <m/>
    <m/>
    <m/>
    <s v=" 23:58"/>
    <s v=" 01:52"/>
    <s v="1小时54分"/>
    <s v="0"/>
    <m/>
    <m/>
    <m/>
    <s v="100"/>
    <n v="0"/>
    <n v="100"/>
    <n v="0"/>
    <s v="448"/>
    <s v="20"/>
    <m/>
    <m/>
    <m/>
    <n v="468"/>
    <s v="568"/>
    <s v="568"/>
    <s v="568"/>
    <m/>
    <m/>
    <m/>
    <m/>
    <m/>
    <n v="0"/>
    <m/>
    <n v="0"/>
    <n v="0"/>
    <n v="0"/>
    <n v="0"/>
    <n v="0"/>
    <m/>
    <n v="0"/>
    <m/>
    <m/>
    <n v="0"/>
    <s v="568"/>
    <m/>
    <s v="468"/>
    <s v="468"/>
    <m/>
    <s v="113"/>
    <s v="455"/>
    <s v="80.11"/>
    <m/>
    <m/>
    <m/>
    <m/>
    <m/>
    <m/>
    <m/>
    <m/>
    <m/>
    <m/>
    <m/>
    <m/>
    <n v="0"/>
    <m/>
    <m/>
    <m/>
    <m/>
    <m/>
    <s v="31"/>
    <m/>
    <s v="29"/>
    <m/>
    <n v="20210114083"/>
    <n v="0"/>
    <n v="0"/>
    <n v="468"/>
    <n v="468"/>
    <n v="100"/>
    <n v="568"/>
    <n v="0"/>
    <x v="2"/>
    <s v="2021-02"/>
    <s v="2021-01"/>
    <x v="3"/>
    <n v="50000"/>
    <n v="210000"/>
  </r>
  <r>
    <s v="2021-01-14"/>
    <s v="K16"/>
    <s v="094"/>
    <s v="已离场"/>
    <x v="1"/>
    <s v="卡座"/>
    <m/>
    <s v="消费台"/>
    <m/>
    <s v="15685813376"/>
    <x v="44"/>
    <s v="国际部"/>
    <x v="4"/>
    <s v="国际李义"/>
    <m/>
    <m/>
    <m/>
    <s v=" 00:42"/>
    <s v=" 01:53"/>
    <s v="1小时10分"/>
    <s v="0"/>
    <m/>
    <m/>
    <m/>
    <s v="100"/>
    <n v="0"/>
    <n v="100"/>
    <n v="0"/>
    <s v="888"/>
    <s v="20"/>
    <m/>
    <m/>
    <m/>
    <n v="908"/>
    <s v="1008"/>
    <s v="1008"/>
    <s v="1008"/>
    <m/>
    <m/>
    <m/>
    <m/>
    <m/>
    <n v="0"/>
    <m/>
    <n v="0"/>
    <n v="0"/>
    <n v="0"/>
    <n v="0"/>
    <n v="0"/>
    <m/>
    <n v="0"/>
    <m/>
    <m/>
    <n v="0"/>
    <s v="1008"/>
    <m/>
    <s v="908"/>
    <s v="908"/>
    <m/>
    <s v="132"/>
    <s v="876"/>
    <s v="86.90"/>
    <m/>
    <m/>
    <m/>
    <m/>
    <m/>
    <m/>
    <m/>
    <m/>
    <m/>
    <m/>
    <m/>
    <m/>
    <n v="0"/>
    <m/>
    <m/>
    <m/>
    <m/>
    <m/>
    <m/>
    <m/>
    <m/>
    <m/>
    <n v="20210114094"/>
    <n v="0"/>
    <n v="0"/>
    <n v="908"/>
    <n v="908"/>
    <n v="100"/>
    <n v="1008"/>
    <n v="0"/>
    <x v="2"/>
    <s v="2021-02"/>
    <s v="2021-01"/>
    <x v="4"/>
    <n v="40000"/>
    <n v="160000"/>
  </r>
  <r>
    <s v="2021-01-14"/>
    <s v="K16"/>
    <s v="055"/>
    <s v="已离场"/>
    <x v="1"/>
    <s v="卡座"/>
    <m/>
    <s v="宴请"/>
    <m/>
    <s v="18185894443"/>
    <x v="1"/>
    <s v="收银主管"/>
    <x v="1"/>
    <s v="彭刚"/>
    <s v="宴请"/>
    <m/>
    <m/>
    <s v=" 22:28"/>
    <s v=" 00:38"/>
    <s v="2小时10分"/>
    <s v="0"/>
    <m/>
    <m/>
    <m/>
    <s v="100"/>
    <n v="0"/>
    <n v="100"/>
    <n v="0"/>
    <s v="198"/>
    <m/>
    <m/>
    <m/>
    <s v="388"/>
    <n v="586"/>
    <s v="686"/>
    <s v="686"/>
    <s v="298"/>
    <m/>
    <m/>
    <m/>
    <m/>
    <m/>
    <n v="0"/>
    <m/>
    <n v="0"/>
    <n v="0"/>
    <n v="388"/>
    <n v="0"/>
    <n v="0"/>
    <m/>
    <n v="0"/>
    <m/>
    <m/>
    <n v="0"/>
    <s v="686"/>
    <m/>
    <s v="198"/>
    <s v="586"/>
    <m/>
    <s v="139"/>
    <s v="547"/>
    <s v="79.74"/>
    <m/>
    <m/>
    <m/>
    <m/>
    <m/>
    <m/>
    <s v="600"/>
    <s v="王秀军2"/>
    <m/>
    <m/>
    <m/>
    <m/>
    <n v="0"/>
    <m/>
    <m/>
    <m/>
    <m/>
    <m/>
    <m/>
    <m/>
    <m/>
    <m/>
    <n v="20210114055"/>
    <n v="0"/>
    <n v="0"/>
    <n v="198"/>
    <n v="198"/>
    <n v="100"/>
    <n v="298"/>
    <n v="0"/>
    <x v="2"/>
    <s v="2021-02"/>
    <s v="2021-01"/>
    <x v="1"/>
    <n v="0"/>
    <n v="18000"/>
  </r>
  <r>
    <s v="2021-01-14"/>
    <s v="K17"/>
    <s v="012"/>
    <s v="已离场"/>
    <x v="1"/>
    <s v="卡座"/>
    <m/>
    <s v="宴请"/>
    <m/>
    <s v="19885651568"/>
    <x v="134"/>
    <s v="国际部"/>
    <x v="4"/>
    <s v="国际涂丽荣"/>
    <s v="宴请"/>
    <m/>
    <m/>
    <s v=" 20:53"/>
    <s v=" 01:53"/>
    <s v="4小时59分"/>
    <s v="0"/>
    <m/>
    <m/>
    <m/>
    <s v="100"/>
    <n v="0"/>
    <n v="100"/>
    <n v="0"/>
    <s v="198"/>
    <s v="20"/>
    <m/>
    <m/>
    <s v="388"/>
    <n v="606"/>
    <s v="706"/>
    <s v="706"/>
    <s v="318"/>
    <m/>
    <m/>
    <m/>
    <m/>
    <m/>
    <n v="0"/>
    <m/>
    <n v="0"/>
    <n v="0"/>
    <n v="388"/>
    <n v="0"/>
    <n v="0"/>
    <m/>
    <n v="0"/>
    <m/>
    <m/>
    <n v="0"/>
    <s v="706"/>
    <m/>
    <s v="218"/>
    <s v="606"/>
    <m/>
    <s v="116"/>
    <s v="590"/>
    <s v="83.57"/>
    <m/>
    <m/>
    <m/>
    <m/>
    <m/>
    <m/>
    <m/>
    <m/>
    <m/>
    <m/>
    <m/>
    <m/>
    <n v="0"/>
    <m/>
    <m/>
    <m/>
    <m/>
    <m/>
    <m/>
    <m/>
    <m/>
    <m/>
    <n v="20210114012"/>
    <n v="0"/>
    <n v="0"/>
    <n v="218"/>
    <n v="218"/>
    <n v="100"/>
    <n v="318"/>
    <n v="0"/>
    <x v="2"/>
    <s v="2021-02"/>
    <s v="2021-01"/>
    <x v="4"/>
    <n v="40000"/>
    <n v="160000"/>
  </r>
  <r>
    <s v="2021-01-14"/>
    <s v="K18"/>
    <s v="050"/>
    <s v="已离场"/>
    <x v="1"/>
    <s v="卡座"/>
    <m/>
    <s v="自来客"/>
    <m/>
    <s v="13182593591"/>
    <x v="0"/>
    <s v="自来客"/>
    <x v="0"/>
    <s v="自来客"/>
    <s v="聂荣"/>
    <m/>
    <m/>
    <s v=" 22:19"/>
    <s v=" 01:53"/>
    <s v="3小时33分"/>
    <s v="0"/>
    <m/>
    <m/>
    <m/>
    <s v="100"/>
    <n v="0"/>
    <n v="100"/>
    <n v="0"/>
    <s v="398"/>
    <m/>
    <m/>
    <m/>
    <m/>
    <n v="398"/>
    <s v="498"/>
    <s v="498"/>
    <s v="480"/>
    <m/>
    <m/>
    <s v="18"/>
    <m/>
    <m/>
    <n v="0"/>
    <m/>
    <n v="0"/>
    <n v="0"/>
    <n v="0"/>
    <n v="0"/>
    <n v="0"/>
    <m/>
    <n v="0"/>
    <m/>
    <m/>
    <n v="0"/>
    <s v="498"/>
    <m/>
    <s v="398"/>
    <s v="398"/>
    <m/>
    <s v="108"/>
    <s v="390"/>
    <s v="78.31"/>
    <m/>
    <m/>
    <m/>
    <m/>
    <m/>
    <m/>
    <m/>
    <m/>
    <m/>
    <m/>
    <m/>
    <m/>
    <n v="0"/>
    <m/>
    <m/>
    <m/>
    <m/>
    <m/>
    <m/>
    <m/>
    <m/>
    <m/>
    <n v="20210114050"/>
    <n v="0"/>
    <n v="0"/>
    <n v="398"/>
    <n v="398"/>
    <n v="100"/>
    <n v="498"/>
    <n v="0"/>
    <x v="2"/>
    <s v="2021-02"/>
    <s v="2021-01"/>
    <x v="0"/>
    <n v="0"/>
    <n v="0"/>
  </r>
  <r>
    <s v="2021-01-14"/>
    <s v="K19"/>
    <s v="005"/>
    <s v="已离场"/>
    <x v="1"/>
    <s v="卡座"/>
    <m/>
    <s v="商家卡"/>
    <m/>
    <s v="19815350338"/>
    <x v="42"/>
    <s v="市场部"/>
    <x v="16"/>
    <s v="市场曹梦倩"/>
    <s v="商家卡"/>
    <m/>
    <m/>
    <s v=" 20:36"/>
    <s v=" 23:49"/>
    <s v="3小时13分"/>
    <s v="0"/>
    <m/>
    <m/>
    <m/>
    <s v="100"/>
    <n v="880"/>
    <n v="980"/>
    <n v="0"/>
    <m/>
    <m/>
    <m/>
    <m/>
    <m/>
    <n v="0"/>
    <s v="980"/>
    <s v="980"/>
    <s v="100"/>
    <m/>
    <m/>
    <m/>
    <m/>
    <s v="880"/>
    <n v="0"/>
    <m/>
    <n v="0"/>
    <n v="0"/>
    <n v="0"/>
    <n v="0"/>
    <n v="0"/>
    <m/>
    <n v="0"/>
    <m/>
    <m/>
    <n v="0"/>
    <s v="980"/>
    <m/>
    <m/>
    <m/>
    <m/>
    <s v="137"/>
    <s v="843"/>
    <s v="86.02"/>
    <m/>
    <m/>
    <m/>
    <m/>
    <m/>
    <m/>
    <m/>
    <m/>
    <m/>
    <m/>
    <m/>
    <m/>
    <n v="0"/>
    <m/>
    <m/>
    <m/>
    <m/>
    <m/>
    <m/>
    <m/>
    <m/>
    <m/>
    <n v="20210114005"/>
    <n v="0"/>
    <n v="0"/>
    <n v="0"/>
    <n v="0"/>
    <n v="100"/>
    <n v="100"/>
    <n v="0"/>
    <x v="2"/>
    <s v="2021-02"/>
    <s v="2021-01"/>
    <x v="16"/>
    <n v="20000"/>
    <n v="60000"/>
  </r>
  <r>
    <s v="2021-01-14"/>
    <s v="K19"/>
    <s v="081"/>
    <s v="已离场"/>
    <x v="1"/>
    <s v="卡座"/>
    <m/>
    <s v="自来客"/>
    <m/>
    <s v="18223258784"/>
    <x v="0"/>
    <s v="自来客"/>
    <x v="0"/>
    <s v="自来客"/>
    <s v="聂荣"/>
    <m/>
    <m/>
    <s v=" 23:49"/>
    <s v=" 01:59"/>
    <s v="2小时10分"/>
    <s v="0"/>
    <m/>
    <m/>
    <m/>
    <s v="100"/>
    <n v="0"/>
    <n v="100"/>
    <n v="0"/>
    <s v="1278"/>
    <m/>
    <m/>
    <m/>
    <m/>
    <n v="1278"/>
    <s v="1378"/>
    <s v="1378"/>
    <s v="1378"/>
    <m/>
    <m/>
    <m/>
    <m/>
    <m/>
    <n v="0"/>
    <m/>
    <n v="0"/>
    <n v="0"/>
    <n v="0"/>
    <n v="0"/>
    <n v="0"/>
    <m/>
    <n v="0"/>
    <m/>
    <m/>
    <n v="0"/>
    <s v="1378"/>
    <m/>
    <s v="1278"/>
    <s v="1278"/>
    <m/>
    <s v="205"/>
    <s v="1173"/>
    <s v="85.12"/>
    <m/>
    <m/>
    <m/>
    <m/>
    <m/>
    <m/>
    <m/>
    <m/>
    <m/>
    <m/>
    <m/>
    <m/>
    <n v="0"/>
    <m/>
    <m/>
    <m/>
    <m/>
    <m/>
    <s v="6"/>
    <m/>
    <m/>
    <m/>
    <n v="20210114081"/>
    <n v="0"/>
    <n v="0"/>
    <n v="1278"/>
    <n v="1278"/>
    <n v="100"/>
    <n v="1378"/>
    <n v="0"/>
    <x v="2"/>
    <s v="2021-02"/>
    <s v="2021-01"/>
    <x v="0"/>
    <n v="0"/>
    <n v="0"/>
  </r>
  <r>
    <s v="2021-01-14"/>
    <s v="K20"/>
    <s v="036"/>
    <s v="已离场"/>
    <x v="1"/>
    <s v="卡座"/>
    <m/>
    <s v="消费台"/>
    <s v="张乾"/>
    <s v="13327737774"/>
    <x v="43"/>
    <s v="销售经理"/>
    <x v="15"/>
    <s v="一部管毓寿"/>
    <m/>
    <m/>
    <m/>
    <s v=" 21:53"/>
    <s v=" 00:51"/>
    <s v="2小时57分"/>
    <s v="0"/>
    <m/>
    <m/>
    <m/>
    <s v="100"/>
    <n v="0"/>
    <n v="100"/>
    <n v="0"/>
    <s v="2520"/>
    <s v="20"/>
    <m/>
    <m/>
    <s v="588"/>
    <n v="3128"/>
    <s v="3228"/>
    <s v="3228"/>
    <s v="320"/>
    <m/>
    <m/>
    <m/>
    <m/>
    <m/>
    <n v="0"/>
    <m/>
    <n v="0"/>
    <n v="0"/>
    <n v="588"/>
    <n v="0"/>
    <n v="0"/>
    <m/>
    <n v="2320"/>
    <m/>
    <m/>
    <n v="0"/>
    <s v="3228"/>
    <m/>
    <s v="220"/>
    <s v="3128"/>
    <m/>
    <s v="218"/>
    <s v="3010"/>
    <s v="93.25"/>
    <m/>
    <m/>
    <m/>
    <m/>
    <m/>
    <m/>
    <s v="28"/>
    <s v="一部李龙,"/>
    <m/>
    <m/>
    <m/>
    <m/>
    <n v="0"/>
    <m/>
    <m/>
    <m/>
    <m/>
    <m/>
    <s v="47"/>
    <m/>
    <s v="51"/>
    <m/>
    <n v="20210114036"/>
    <n v="0"/>
    <n v="0"/>
    <n v="220"/>
    <n v="220"/>
    <n v="100"/>
    <n v="320"/>
    <n v="0"/>
    <x v="2"/>
    <s v="2021-02"/>
    <s v="2021-01"/>
    <x v="15"/>
    <n v="60000"/>
    <n v="210000"/>
  </r>
  <r>
    <s v="2021-01-14"/>
    <s v="K21"/>
    <s v="051"/>
    <s v="已离场"/>
    <x v="1"/>
    <s v="卡座"/>
    <m/>
    <s v="宴请"/>
    <m/>
    <m/>
    <x v="145"/>
    <s v="店长"/>
    <x v="18"/>
    <s v="王秀军"/>
    <m/>
    <m/>
    <m/>
    <s v=" 22:20"/>
    <s v=" 22:28"/>
    <s v="0小时8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s v="8"/>
    <s v="-8"/>
    <m/>
    <m/>
    <m/>
    <m/>
    <m/>
    <m/>
    <m/>
    <s v="728"/>
    <s v="王秀军2"/>
    <m/>
    <m/>
    <m/>
    <m/>
    <n v="0"/>
    <m/>
    <m/>
    <m/>
    <m/>
    <m/>
    <m/>
    <m/>
    <m/>
    <m/>
    <n v="20210114051"/>
    <n v="0"/>
    <n v="0"/>
    <n v="0"/>
    <n v="0"/>
    <n v="0"/>
    <n v="0"/>
    <n v="0"/>
    <x v="2"/>
    <s v="2021-02"/>
    <s v="2021-01"/>
    <x v="17"/>
    <n v="0"/>
    <n v="0"/>
  </r>
  <r>
    <s v="2021-01-14"/>
    <s v="K21"/>
    <s v="068"/>
    <s v="已离场"/>
    <x v="1"/>
    <s v="卡座"/>
    <m/>
    <s v="宴请"/>
    <m/>
    <s v="15692782081"/>
    <x v="146"/>
    <s v="销售经理"/>
    <x v="25"/>
    <s v="独立刘松"/>
    <s v="宴请"/>
    <m/>
    <m/>
    <s v=" 22:49"/>
    <s v=" 01:53"/>
    <s v="3小时4分"/>
    <s v="0"/>
    <m/>
    <m/>
    <m/>
    <s v="100"/>
    <n v="0"/>
    <n v="100"/>
    <n v="0"/>
    <s v="398"/>
    <s v="20"/>
    <m/>
    <m/>
    <s v="388"/>
    <n v="806"/>
    <s v="906"/>
    <s v="906"/>
    <s v="120"/>
    <m/>
    <m/>
    <s v="398"/>
    <m/>
    <m/>
    <n v="0"/>
    <m/>
    <n v="0"/>
    <n v="0"/>
    <n v="388"/>
    <n v="0"/>
    <n v="0"/>
    <m/>
    <n v="0"/>
    <m/>
    <m/>
    <n v="0"/>
    <s v="906"/>
    <m/>
    <s v="418"/>
    <s v="806"/>
    <m/>
    <s v="116"/>
    <s v="790"/>
    <s v="87.20"/>
    <m/>
    <m/>
    <m/>
    <m/>
    <m/>
    <m/>
    <m/>
    <m/>
    <m/>
    <m/>
    <m/>
    <m/>
    <n v="0"/>
    <m/>
    <m/>
    <m/>
    <m/>
    <m/>
    <m/>
    <m/>
    <m/>
    <m/>
    <n v="20210114068"/>
    <n v="0"/>
    <n v="0"/>
    <n v="418"/>
    <n v="418"/>
    <n v="100"/>
    <n v="518"/>
    <n v="0"/>
    <x v="2"/>
    <s v="2021-02"/>
    <s v="2021-01"/>
    <x v="6"/>
    <n v="60000"/>
    <n v="300000"/>
  </r>
  <r>
    <s v="2021-01-14"/>
    <s v="K22"/>
    <s v="045"/>
    <s v="已离场"/>
    <x v="1"/>
    <s v="卡座"/>
    <m/>
    <s v="宴请"/>
    <m/>
    <s v="17586183528"/>
    <x v="75"/>
    <s v="销售经理"/>
    <x v="6"/>
    <s v="独立2-刘文"/>
    <s v="宴请"/>
    <m/>
    <m/>
    <s v=" 22:10"/>
    <s v=" 00:39"/>
    <s v="2小时28分"/>
    <s v="0"/>
    <m/>
    <m/>
    <m/>
    <s v="100"/>
    <n v="0"/>
    <n v="100"/>
    <n v="0"/>
    <s v="588"/>
    <m/>
    <s v="48"/>
    <m/>
    <s v="388"/>
    <n v="1024"/>
    <s v="1124"/>
    <s v="1124"/>
    <s v="736"/>
    <m/>
    <m/>
    <m/>
    <m/>
    <m/>
    <n v="0"/>
    <m/>
    <n v="0"/>
    <n v="0"/>
    <n v="388"/>
    <n v="0"/>
    <n v="0"/>
    <m/>
    <n v="0"/>
    <m/>
    <m/>
    <n v="0"/>
    <s v="1124"/>
    <m/>
    <s v="636"/>
    <s v="1024"/>
    <m/>
    <s v="139"/>
    <s v="985"/>
    <s v="87.63"/>
    <m/>
    <m/>
    <m/>
    <m/>
    <m/>
    <m/>
    <s v="86"/>
    <s v="王秀军"/>
    <m/>
    <m/>
    <m/>
    <m/>
    <n v="0"/>
    <m/>
    <m/>
    <m/>
    <m/>
    <m/>
    <m/>
    <m/>
    <m/>
    <m/>
    <n v="20210114045"/>
    <n v="0"/>
    <n v="0"/>
    <n v="636"/>
    <n v="636"/>
    <n v="100"/>
    <n v="736"/>
    <n v="0"/>
    <x v="2"/>
    <s v="2021-02"/>
    <s v="2021-01"/>
    <x v="6"/>
    <n v="60000"/>
    <n v="300000"/>
  </r>
  <r>
    <s v="2021-01-14"/>
    <s v="K23"/>
    <s v="074"/>
    <s v="已离场"/>
    <x v="1"/>
    <s v="卡座"/>
    <m/>
    <s v="宴请"/>
    <m/>
    <s v="18748658471"/>
    <x v="48"/>
    <s v="销售经理"/>
    <x v="11"/>
    <s v="五部王红军"/>
    <s v="宴请"/>
    <m/>
    <m/>
    <s v=" 23:15"/>
    <s v=" 01:54"/>
    <s v="2小时38分"/>
    <s v="0"/>
    <m/>
    <m/>
    <m/>
    <s v="100"/>
    <n v="0"/>
    <n v="100"/>
    <n v="0"/>
    <s v="788"/>
    <m/>
    <m/>
    <m/>
    <s v="388"/>
    <n v="1176"/>
    <s v="1276"/>
    <s v="1276"/>
    <s v="888"/>
    <m/>
    <m/>
    <m/>
    <m/>
    <m/>
    <n v="0"/>
    <m/>
    <n v="0"/>
    <n v="0"/>
    <n v="388"/>
    <n v="0"/>
    <n v="0"/>
    <m/>
    <n v="0"/>
    <m/>
    <m/>
    <n v="0"/>
    <s v="1276"/>
    <m/>
    <s v="788"/>
    <s v="1176"/>
    <m/>
    <s v="130"/>
    <s v="1146"/>
    <s v="89.81"/>
    <m/>
    <m/>
    <m/>
    <m/>
    <m/>
    <m/>
    <s v="104"/>
    <s v="五部陈永勇"/>
    <m/>
    <m/>
    <m/>
    <m/>
    <n v="0"/>
    <m/>
    <m/>
    <m/>
    <m/>
    <m/>
    <m/>
    <m/>
    <m/>
    <m/>
    <n v="20210114074"/>
    <n v="0"/>
    <n v="0"/>
    <n v="788"/>
    <n v="788"/>
    <n v="100"/>
    <n v="888"/>
    <n v="0"/>
    <x v="2"/>
    <s v="2021-02"/>
    <s v="2021-01"/>
    <x v="11"/>
    <n v="0"/>
    <n v="200000"/>
  </r>
  <r>
    <s v="2021-01-14"/>
    <s v="K25"/>
    <s v="082"/>
    <s v="已离场"/>
    <x v="1"/>
    <s v="卡座"/>
    <m/>
    <s v="宴请"/>
    <m/>
    <s v="17769436416"/>
    <x v="83"/>
    <s v="销售经理"/>
    <x v="17"/>
    <s v="独立3-李祥美"/>
    <s v="宴请"/>
    <m/>
    <m/>
    <s v=" 23:50"/>
    <s v=" 01:54"/>
    <s v="2小时3分"/>
    <s v="0"/>
    <s v="2"/>
    <m/>
    <m/>
    <s v="100"/>
    <n v="0"/>
    <n v="102"/>
    <n v="0"/>
    <s v="198"/>
    <s v="20"/>
    <m/>
    <s v="68"/>
    <s v="388"/>
    <n v="674"/>
    <s v="776"/>
    <s v="776"/>
    <s v="188"/>
    <s v="200"/>
    <m/>
    <m/>
    <m/>
    <m/>
    <n v="0"/>
    <m/>
    <n v="0"/>
    <n v="0"/>
    <n v="388"/>
    <n v="0"/>
    <n v="0"/>
    <m/>
    <n v="0"/>
    <m/>
    <m/>
    <n v="0"/>
    <s v="776"/>
    <s v="10"/>
    <s v="276"/>
    <s v="664"/>
    <m/>
    <s v="147"/>
    <s v="629"/>
    <s v="81.06"/>
    <m/>
    <m/>
    <m/>
    <m/>
    <m/>
    <m/>
    <m/>
    <m/>
    <m/>
    <m/>
    <m/>
    <m/>
    <n v="0"/>
    <m/>
    <m/>
    <m/>
    <m/>
    <m/>
    <m/>
    <m/>
    <m/>
    <m/>
    <n v="20210114082"/>
    <n v="0"/>
    <n v="10"/>
    <n v="276"/>
    <n v="286"/>
    <n v="102"/>
    <n v="388"/>
    <n v="0"/>
    <x v="2"/>
    <s v="2021-02"/>
    <s v="2021-01"/>
    <x v="6"/>
    <n v="60000"/>
    <n v="300000"/>
  </r>
  <r>
    <s v="2021-01-14"/>
    <s v="S01"/>
    <s v="066"/>
    <s v="已离场"/>
    <x v="3"/>
    <s v="散台"/>
    <m/>
    <s v="宴请"/>
    <m/>
    <s v="17337419078"/>
    <x v="12"/>
    <s v="服务员"/>
    <x v="5"/>
    <s v="运营李健康"/>
    <s v="宴请"/>
    <m/>
    <m/>
    <s v=" 22:45"/>
    <s v=" 22:56"/>
    <s v="0小时10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8"/>
    <s v="408"/>
    <s v="98.08"/>
    <m/>
    <m/>
    <m/>
    <m/>
    <m/>
    <m/>
    <m/>
    <m/>
    <m/>
    <m/>
    <m/>
    <m/>
    <n v="0"/>
    <m/>
    <m/>
    <m/>
    <m/>
    <m/>
    <m/>
    <m/>
    <m/>
    <m/>
    <n v="20210114066"/>
    <n v="0"/>
    <n v="0"/>
    <n v="28"/>
    <n v="28"/>
    <n v="0"/>
    <n v="28"/>
    <n v="0"/>
    <x v="2"/>
    <s v="2021-02"/>
    <s v="2021-01"/>
    <x v="5"/>
    <n v="0"/>
    <n v="35000"/>
  </r>
  <r>
    <s v="2021-01-14"/>
    <s v="S01"/>
    <s v="007"/>
    <s v="已离场"/>
    <x v="3"/>
    <s v="散台"/>
    <m/>
    <s v="宴请"/>
    <m/>
    <s v="17685285883"/>
    <x v="23"/>
    <s v="销售经理"/>
    <x v="3"/>
    <s v="八部王俊杰"/>
    <s v="宴请"/>
    <m/>
    <m/>
    <s v=" 20:37"/>
    <s v=" 22:45"/>
    <s v="2小时7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4007"/>
    <n v="0"/>
    <n v="0"/>
    <n v="20"/>
    <n v="20"/>
    <n v="0"/>
    <n v="20"/>
    <n v="0"/>
    <x v="2"/>
    <s v="2021-02"/>
    <s v="2021-01"/>
    <x v="3"/>
    <n v="50000"/>
    <n v="210000"/>
  </r>
  <r>
    <s v="2021-01-14"/>
    <s v="S02"/>
    <s v="041"/>
    <s v="已离场"/>
    <x v="3"/>
    <s v="散台"/>
    <m/>
    <s v="宴请"/>
    <m/>
    <s v="18084380036"/>
    <x v="54"/>
    <s v="国际部"/>
    <x v="4"/>
    <s v="国际王小雪"/>
    <s v="宴请"/>
    <m/>
    <m/>
    <s v=" 22:02"/>
    <s v=" 00:19"/>
    <s v="2小时16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4041"/>
    <n v="0"/>
    <n v="0"/>
    <n v="20"/>
    <n v="20"/>
    <n v="0"/>
    <n v="20"/>
    <n v="0"/>
    <x v="2"/>
    <s v="2021-02"/>
    <s v="2021-01"/>
    <x v="4"/>
    <n v="40000"/>
    <n v="160000"/>
  </r>
  <r>
    <s v="2021-01-14"/>
    <s v="S02"/>
    <s v="089"/>
    <s v="已离场"/>
    <x v="3"/>
    <s v="散台"/>
    <m/>
    <s v="宴请"/>
    <m/>
    <s v="17708589553"/>
    <x v="90"/>
    <s v="国际部"/>
    <x v="4"/>
    <s v="国际黄文"/>
    <s v="宴请"/>
    <m/>
    <m/>
    <s v=" 00:19"/>
    <s v=" 01:54"/>
    <s v="1小时34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29"/>
    <s v="387"/>
    <s v="93.03"/>
    <m/>
    <m/>
    <m/>
    <m/>
    <m/>
    <m/>
    <m/>
    <m/>
    <m/>
    <m/>
    <m/>
    <m/>
    <n v="0"/>
    <m/>
    <m/>
    <m/>
    <m/>
    <m/>
    <m/>
    <m/>
    <m/>
    <m/>
    <n v="20210114089"/>
    <n v="0"/>
    <n v="0"/>
    <n v="28"/>
    <n v="28"/>
    <n v="0"/>
    <n v="28"/>
    <n v="0"/>
    <x v="2"/>
    <s v="2021-02"/>
    <s v="2021-01"/>
    <x v="4"/>
    <n v="40000"/>
    <n v="160000"/>
  </r>
  <r>
    <s v="2021-01-14"/>
    <s v="S03"/>
    <s v="020"/>
    <s v="已离场"/>
    <x v="3"/>
    <s v="散台"/>
    <m/>
    <s v="宴请"/>
    <m/>
    <s v="19936823804"/>
    <x v="26"/>
    <s v="国际部"/>
    <x v="4"/>
    <s v="国际朱丽婷"/>
    <s v="宴请"/>
    <m/>
    <m/>
    <s v=" 21:23"/>
    <s v=" 23:49"/>
    <s v="2小时25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29"/>
    <s v="387"/>
    <s v="93.03"/>
    <m/>
    <m/>
    <m/>
    <m/>
    <m/>
    <m/>
    <m/>
    <m/>
    <m/>
    <m/>
    <m/>
    <m/>
    <n v="0"/>
    <m/>
    <m/>
    <m/>
    <m/>
    <m/>
    <m/>
    <m/>
    <m/>
    <m/>
    <n v="20210114020"/>
    <n v="0"/>
    <n v="0"/>
    <n v="28"/>
    <n v="28"/>
    <n v="0"/>
    <n v="28"/>
    <n v="0"/>
    <x v="2"/>
    <s v="2021-02"/>
    <s v="2021-01"/>
    <x v="4"/>
    <n v="40000"/>
    <n v="160000"/>
  </r>
  <r>
    <s v="2021-01-14"/>
    <s v="S03"/>
    <s v="096"/>
    <s v="已离场"/>
    <x v="3"/>
    <s v="散台"/>
    <m/>
    <s v="宴请"/>
    <s v="蒙拉丽莎"/>
    <s v="19184807559"/>
    <x v="147"/>
    <s v="销售经理"/>
    <x v="13"/>
    <s v="先锋谭建建"/>
    <s v="宴请"/>
    <m/>
    <m/>
    <s v=" 00:49"/>
    <s v=" 01:54"/>
    <s v="1小时4分"/>
    <s v="0"/>
    <m/>
    <m/>
    <m/>
    <m/>
    <n v="0"/>
    <n v="0"/>
    <n v="0"/>
    <m/>
    <s v="20"/>
    <m/>
    <m/>
    <s v="388"/>
    <n v="408"/>
    <s v="408"/>
    <s v="408"/>
    <m/>
    <s v="20"/>
    <m/>
    <m/>
    <m/>
    <m/>
    <n v="0"/>
    <m/>
    <n v="0"/>
    <n v="0"/>
    <n v="388"/>
    <n v="0"/>
    <n v="0"/>
    <m/>
    <n v="0"/>
    <m/>
    <m/>
    <n v="0"/>
    <s v="408"/>
    <m/>
    <s v="20"/>
    <s v="408"/>
    <m/>
    <s v="38"/>
    <s v="370"/>
    <s v="90.69"/>
    <m/>
    <m/>
    <m/>
    <m/>
    <m/>
    <m/>
    <m/>
    <m/>
    <m/>
    <m/>
    <m/>
    <m/>
    <n v="0"/>
    <m/>
    <m/>
    <m/>
    <m/>
    <m/>
    <m/>
    <m/>
    <m/>
    <m/>
    <n v="20210114096"/>
    <n v="0"/>
    <n v="0"/>
    <n v="20"/>
    <n v="20"/>
    <n v="0"/>
    <n v="20"/>
    <n v="0"/>
    <x v="2"/>
    <s v="2021-02"/>
    <s v="2021-01"/>
    <x v="13"/>
    <n v="60000"/>
    <n v="220000"/>
  </r>
  <r>
    <s v="2021-01-14"/>
    <s v="S03"/>
    <s v="080"/>
    <s v="已离场"/>
    <x v="3"/>
    <s v="散台"/>
    <m/>
    <s v="宴请"/>
    <m/>
    <s v="18216729724"/>
    <x v="89"/>
    <s v="国际部"/>
    <x v="4"/>
    <s v="国际邓杰"/>
    <s v="宴请"/>
    <m/>
    <m/>
    <s v=" 23:49"/>
    <s v=" 00:49"/>
    <s v="1小时0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6"/>
    <s v="410"/>
    <s v="98.56"/>
    <m/>
    <m/>
    <m/>
    <m/>
    <m/>
    <m/>
    <m/>
    <m/>
    <m/>
    <m/>
    <m/>
    <m/>
    <n v="0"/>
    <m/>
    <m/>
    <m/>
    <m/>
    <m/>
    <m/>
    <m/>
    <m/>
    <m/>
    <n v="20210114080"/>
    <n v="0"/>
    <n v="0"/>
    <n v="28"/>
    <n v="28"/>
    <n v="0"/>
    <n v="28"/>
    <n v="0"/>
    <x v="2"/>
    <s v="2021-02"/>
    <s v="2021-01"/>
    <x v="4"/>
    <n v="40000"/>
    <n v="160000"/>
  </r>
  <r>
    <s v="2021-01-14"/>
    <s v="S05"/>
    <s v="048"/>
    <s v="已离场"/>
    <x v="3"/>
    <s v="散台"/>
    <m/>
    <s v="消费台"/>
    <m/>
    <s v="18076016907"/>
    <x v="24"/>
    <s v="国际部"/>
    <x v="4"/>
    <s v="国际部刘煜祺"/>
    <m/>
    <m/>
    <m/>
    <s v=" 22:13"/>
    <s v=" 01:54"/>
    <s v="3小时40分"/>
    <s v="0"/>
    <m/>
    <m/>
    <m/>
    <m/>
    <n v="0"/>
    <n v="0"/>
    <n v="0"/>
    <s v="198"/>
    <m/>
    <m/>
    <m/>
    <s v="388"/>
    <n v="586"/>
    <s v="586"/>
    <s v="586"/>
    <s v="198"/>
    <m/>
    <m/>
    <m/>
    <m/>
    <m/>
    <n v="0"/>
    <m/>
    <n v="0"/>
    <n v="0"/>
    <n v="388"/>
    <n v="0"/>
    <n v="0"/>
    <m/>
    <n v="0"/>
    <m/>
    <m/>
    <n v="0"/>
    <s v="586"/>
    <m/>
    <s v="198"/>
    <s v="586"/>
    <m/>
    <s v="29"/>
    <s v="557"/>
    <s v="95.05"/>
    <m/>
    <m/>
    <m/>
    <m/>
    <m/>
    <m/>
    <m/>
    <m/>
    <m/>
    <m/>
    <m/>
    <m/>
    <n v="0"/>
    <m/>
    <m/>
    <m/>
    <m/>
    <m/>
    <m/>
    <m/>
    <m/>
    <m/>
    <n v="20210114048"/>
    <n v="0"/>
    <n v="0"/>
    <n v="198"/>
    <n v="198"/>
    <n v="0"/>
    <n v="198"/>
    <n v="0"/>
    <x v="2"/>
    <s v="2021-02"/>
    <s v="2021-01"/>
    <x v="4"/>
    <n v="40000"/>
    <n v="160000"/>
  </r>
  <r>
    <s v="2021-01-14"/>
    <s v="S06"/>
    <s v="021"/>
    <s v="已离场"/>
    <x v="3"/>
    <s v="散台"/>
    <m/>
    <s v="宴请"/>
    <m/>
    <s v="19185802801"/>
    <x v="148"/>
    <s v="国际部"/>
    <x v="4"/>
    <s v="国际刘小翠"/>
    <s v="宴请"/>
    <m/>
    <m/>
    <s v=" 21:26"/>
    <s v=" 01:53"/>
    <s v="4小时27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4021"/>
    <n v="0"/>
    <n v="0"/>
    <n v="20"/>
    <n v="20"/>
    <n v="0"/>
    <n v="20"/>
    <n v="0"/>
    <x v="2"/>
    <s v="2021-02"/>
    <s v="2021-01"/>
    <x v="4"/>
    <n v="40000"/>
    <n v="160000"/>
  </r>
  <r>
    <s v="2021-01-14"/>
    <s v="S07"/>
    <s v="040"/>
    <s v="已离场"/>
    <x v="3"/>
    <s v="散台"/>
    <m/>
    <s v="宴请"/>
    <m/>
    <s v="15186844331"/>
    <x v="141"/>
    <s v="销售经理"/>
    <x v="3"/>
    <s v="八部王先胜"/>
    <s v="宴请"/>
    <m/>
    <m/>
    <s v=" 21:57"/>
    <s v=" 00:58"/>
    <s v="3小时0分"/>
    <s v="0"/>
    <m/>
    <m/>
    <m/>
    <m/>
    <n v="0"/>
    <n v="0"/>
    <n v="0"/>
    <s v="98"/>
    <s v="20"/>
    <m/>
    <m/>
    <s v="388"/>
    <n v="506"/>
    <s v="506"/>
    <s v="506"/>
    <s v="118"/>
    <m/>
    <m/>
    <m/>
    <m/>
    <m/>
    <n v="0"/>
    <m/>
    <n v="0"/>
    <n v="0"/>
    <n v="388"/>
    <n v="0"/>
    <n v="0"/>
    <m/>
    <n v="0"/>
    <m/>
    <m/>
    <n v="0"/>
    <s v="506"/>
    <m/>
    <s v="118"/>
    <s v="506"/>
    <m/>
    <s v="12"/>
    <s v="494"/>
    <s v="97.63"/>
    <m/>
    <m/>
    <m/>
    <m/>
    <m/>
    <m/>
    <m/>
    <m/>
    <m/>
    <m/>
    <m/>
    <m/>
    <n v="0"/>
    <m/>
    <m/>
    <m/>
    <m/>
    <m/>
    <m/>
    <m/>
    <m/>
    <m/>
    <n v="20210114040"/>
    <n v="0"/>
    <n v="0"/>
    <n v="118"/>
    <n v="118"/>
    <n v="0"/>
    <n v="118"/>
    <n v="0"/>
    <x v="2"/>
    <s v="2021-02"/>
    <s v="2021-01"/>
    <x v="3"/>
    <n v="50000"/>
    <n v="210000"/>
  </r>
  <r>
    <s v="2021-01-14"/>
    <s v="S07"/>
    <s v="090"/>
    <s v="已离场"/>
    <x v="3"/>
    <s v="散台"/>
    <s v="空降4"/>
    <s v="宴请"/>
    <m/>
    <s v="19902828242"/>
    <x v="48"/>
    <s v="销售经理"/>
    <x v="11"/>
    <s v="五部王红军"/>
    <s v="宴请"/>
    <m/>
    <m/>
    <s v=" 00:30"/>
    <s v=" 01:53"/>
    <s v="1小时23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29"/>
    <s v="387"/>
    <s v="93.03"/>
    <m/>
    <m/>
    <m/>
    <m/>
    <m/>
    <m/>
    <m/>
    <m/>
    <m/>
    <m/>
    <m/>
    <m/>
    <n v="0"/>
    <m/>
    <m/>
    <m/>
    <m/>
    <m/>
    <m/>
    <m/>
    <m/>
    <m/>
    <n v="20210114090"/>
    <n v="0"/>
    <n v="0"/>
    <n v="28"/>
    <n v="28"/>
    <n v="0"/>
    <n v="28"/>
    <n v="0"/>
    <x v="2"/>
    <s v="2021-02"/>
    <s v="2021-01"/>
    <x v="11"/>
    <n v="0"/>
    <n v="200000"/>
  </r>
  <r>
    <s v="2021-01-14"/>
    <s v="S08"/>
    <s v="087"/>
    <s v="已离场"/>
    <x v="3"/>
    <s v="散台"/>
    <m/>
    <s v="消费台"/>
    <m/>
    <s v="15585800555"/>
    <x v="113"/>
    <s v="国际部"/>
    <x v="4"/>
    <s v="国际何蔓宁"/>
    <m/>
    <m/>
    <m/>
    <s v=" 00:16"/>
    <s v=" 01:53"/>
    <s v="1小时37分"/>
    <s v="0"/>
    <m/>
    <m/>
    <m/>
    <m/>
    <n v="0"/>
    <n v="0"/>
    <n v="0"/>
    <s v="198"/>
    <m/>
    <m/>
    <m/>
    <m/>
    <n v="198"/>
    <s v="198"/>
    <s v="198"/>
    <s v="198"/>
    <m/>
    <m/>
    <m/>
    <m/>
    <m/>
    <n v="0"/>
    <m/>
    <n v="0"/>
    <n v="0"/>
    <n v="0"/>
    <n v="0"/>
    <n v="0"/>
    <m/>
    <n v="0"/>
    <m/>
    <m/>
    <n v="0"/>
    <s v="198"/>
    <m/>
    <s v="198"/>
    <s v="198"/>
    <m/>
    <s v="29"/>
    <s v="169"/>
    <s v="85.35"/>
    <m/>
    <m/>
    <m/>
    <m/>
    <m/>
    <m/>
    <m/>
    <m/>
    <m/>
    <m/>
    <m/>
    <m/>
    <n v="0"/>
    <m/>
    <m/>
    <m/>
    <m/>
    <m/>
    <m/>
    <m/>
    <m/>
    <m/>
    <n v="20210114087"/>
    <n v="0"/>
    <n v="0"/>
    <n v="198"/>
    <n v="198"/>
    <n v="0"/>
    <n v="198"/>
    <n v="0"/>
    <x v="2"/>
    <s v="2021-02"/>
    <s v="2021-01"/>
    <x v="4"/>
    <n v="40000"/>
    <n v="160000"/>
  </r>
  <r>
    <s v="2021-01-14"/>
    <s v="S08"/>
    <s v="044"/>
    <s v="已离场"/>
    <x v="3"/>
    <s v="散台"/>
    <m/>
    <s v="宴请"/>
    <m/>
    <s v="18786518101"/>
    <x v="48"/>
    <s v="销售经理"/>
    <x v="11"/>
    <s v="五部王红军"/>
    <s v="宴请"/>
    <m/>
    <m/>
    <s v=" 22:09"/>
    <s v=" 00:04"/>
    <s v="1小时54分"/>
    <s v="0"/>
    <m/>
    <m/>
    <m/>
    <m/>
    <n v="0"/>
    <n v="0"/>
    <n v="0"/>
    <m/>
    <m/>
    <s v="48"/>
    <m/>
    <s v="388"/>
    <n v="436"/>
    <s v="436"/>
    <s v="436"/>
    <s v="436"/>
    <m/>
    <m/>
    <m/>
    <m/>
    <m/>
    <n v="0"/>
    <m/>
    <n v="0"/>
    <n v="0"/>
    <n v="0"/>
    <n v="0"/>
    <n v="0"/>
    <m/>
    <n v="0"/>
    <m/>
    <m/>
    <n v="0"/>
    <s v="436"/>
    <m/>
    <s v="436"/>
    <s v="436"/>
    <m/>
    <s v="8"/>
    <s v="428"/>
    <s v="98.17"/>
    <m/>
    <m/>
    <m/>
    <m/>
    <m/>
    <m/>
    <m/>
    <m/>
    <m/>
    <m/>
    <m/>
    <m/>
    <n v="0"/>
    <m/>
    <m/>
    <m/>
    <m/>
    <m/>
    <m/>
    <m/>
    <m/>
    <m/>
    <n v="20210114044"/>
    <n v="0"/>
    <n v="0"/>
    <n v="436"/>
    <n v="436"/>
    <n v="0"/>
    <n v="436"/>
    <n v="0"/>
    <x v="2"/>
    <s v="2021-02"/>
    <s v="2021-01"/>
    <x v="11"/>
    <n v="0"/>
    <n v="200000"/>
  </r>
  <r>
    <s v="2021-01-14"/>
    <s v="S09"/>
    <s v="033"/>
    <s v="已离场"/>
    <x v="3"/>
    <s v="散台"/>
    <m/>
    <s v="自来客"/>
    <m/>
    <s v="18275260570"/>
    <x v="0"/>
    <s v="自来客"/>
    <x v="0"/>
    <s v="自来客"/>
    <m/>
    <m/>
    <m/>
    <s v=" 21:35"/>
    <s v=" 00:04"/>
    <s v="2小时28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6"/>
    <s v="410"/>
    <s v="98.56"/>
    <m/>
    <m/>
    <m/>
    <m/>
    <m/>
    <m/>
    <m/>
    <m/>
    <m/>
    <m/>
    <m/>
    <m/>
    <n v="0"/>
    <m/>
    <m/>
    <m/>
    <m/>
    <m/>
    <m/>
    <m/>
    <m/>
    <m/>
    <n v="20210114033"/>
    <n v="0"/>
    <n v="0"/>
    <n v="28"/>
    <n v="28"/>
    <n v="0"/>
    <n v="28"/>
    <n v="0"/>
    <x v="2"/>
    <s v="2021-02"/>
    <s v="2021-01"/>
    <x v="0"/>
    <n v="0"/>
    <n v="0"/>
  </r>
  <r>
    <s v="2021-01-14"/>
    <s v="S09"/>
    <s v="084"/>
    <s v="已离场"/>
    <x v="3"/>
    <s v="散台"/>
    <m/>
    <s v="消费台"/>
    <m/>
    <s v="19117856303"/>
    <x v="39"/>
    <s v="传送主管"/>
    <x v="5"/>
    <s v="传送-周意强"/>
    <m/>
    <m/>
    <m/>
    <s v=" 00:07"/>
    <s v=" 01:26"/>
    <s v="1小时19分"/>
    <s v="0"/>
    <m/>
    <m/>
    <m/>
    <m/>
    <n v="0"/>
    <n v="0"/>
    <n v="0"/>
    <s v="98"/>
    <m/>
    <m/>
    <m/>
    <m/>
    <n v="98"/>
    <s v="98"/>
    <s v="98"/>
    <s v="98"/>
    <m/>
    <m/>
    <m/>
    <m/>
    <m/>
    <n v="0"/>
    <m/>
    <n v="0"/>
    <n v="0"/>
    <n v="0"/>
    <n v="0"/>
    <n v="0"/>
    <m/>
    <n v="0"/>
    <m/>
    <m/>
    <n v="0"/>
    <s v="98"/>
    <m/>
    <s v="98"/>
    <s v="98"/>
    <m/>
    <s v="29"/>
    <s v="69"/>
    <s v="70.41"/>
    <m/>
    <m/>
    <m/>
    <m/>
    <m/>
    <m/>
    <m/>
    <m/>
    <m/>
    <m/>
    <m/>
    <m/>
    <n v="0"/>
    <m/>
    <m/>
    <m/>
    <m/>
    <m/>
    <m/>
    <m/>
    <m/>
    <m/>
    <n v="20210114084"/>
    <n v="0"/>
    <n v="0"/>
    <n v="98"/>
    <n v="98"/>
    <n v="0"/>
    <n v="98"/>
    <n v="0"/>
    <x v="2"/>
    <s v="2021-02"/>
    <s v="2021-01"/>
    <x v="5"/>
    <n v="0"/>
    <n v="35000"/>
  </r>
  <r>
    <s v="2021-01-14"/>
    <s v="S10"/>
    <s v="069"/>
    <s v="已离场"/>
    <x v="3"/>
    <s v="散台"/>
    <m/>
    <s v="宴请"/>
    <m/>
    <s v="15761457427"/>
    <x v="87"/>
    <s v="销售经理"/>
    <x v="3"/>
    <s v="八部彭才江"/>
    <s v="宴请"/>
    <m/>
    <m/>
    <s v=" 22:53"/>
    <s v=" 00:35"/>
    <s v="1小时41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6"/>
    <s v="410"/>
    <s v="98.56"/>
    <m/>
    <m/>
    <m/>
    <m/>
    <m/>
    <m/>
    <m/>
    <m/>
    <m/>
    <m/>
    <m/>
    <m/>
    <n v="0"/>
    <m/>
    <m/>
    <m/>
    <m/>
    <m/>
    <m/>
    <m/>
    <m/>
    <m/>
    <n v="20210114069"/>
    <n v="0"/>
    <n v="0"/>
    <n v="28"/>
    <n v="28"/>
    <n v="0"/>
    <n v="28"/>
    <n v="0"/>
    <x v="2"/>
    <s v="2021-02"/>
    <s v="2021-01"/>
    <x v="3"/>
    <n v="50000"/>
    <n v="210000"/>
  </r>
  <r>
    <s v="2021-01-14"/>
    <s v="S10"/>
    <s v="092"/>
    <s v="已离场"/>
    <x v="3"/>
    <s v="散台"/>
    <m/>
    <s v="宴请"/>
    <m/>
    <s v="16683883710"/>
    <x v="87"/>
    <s v="销售经理"/>
    <x v="3"/>
    <s v="八部彭才江"/>
    <s v="宴请"/>
    <m/>
    <m/>
    <s v=" 00:35"/>
    <s v=" 01:53"/>
    <s v="1小时18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4092"/>
    <n v="0"/>
    <n v="0"/>
    <n v="20"/>
    <n v="20"/>
    <n v="0"/>
    <n v="20"/>
    <n v="0"/>
    <x v="2"/>
    <s v="2021-02"/>
    <s v="2021-01"/>
    <x v="3"/>
    <n v="50000"/>
    <n v="210000"/>
  </r>
  <r>
    <s v="2021-01-14"/>
    <s v="S11"/>
    <s v="060"/>
    <s v="已离场"/>
    <x v="3"/>
    <s v="散台"/>
    <m/>
    <s v="自来客"/>
    <m/>
    <s v="18786562355"/>
    <x v="0"/>
    <s v="自来客"/>
    <x v="0"/>
    <s v="自来客"/>
    <s v="聂荣"/>
    <m/>
    <m/>
    <s v=" 22:31"/>
    <s v=" 01:53"/>
    <s v="3小时21分"/>
    <s v="0"/>
    <m/>
    <m/>
    <m/>
    <m/>
    <n v="0"/>
    <n v="0"/>
    <n v="0"/>
    <s v="198"/>
    <m/>
    <m/>
    <m/>
    <m/>
    <n v="198"/>
    <s v="198"/>
    <s v="198"/>
    <s v="198"/>
    <m/>
    <m/>
    <m/>
    <m/>
    <m/>
    <n v="0"/>
    <m/>
    <n v="0"/>
    <n v="0"/>
    <n v="0"/>
    <n v="0"/>
    <n v="0"/>
    <m/>
    <n v="0"/>
    <m/>
    <m/>
    <n v="0"/>
    <s v="198"/>
    <m/>
    <s v="198"/>
    <s v="198"/>
    <m/>
    <s v="8"/>
    <s v="190"/>
    <s v="95.96"/>
    <m/>
    <m/>
    <m/>
    <m/>
    <m/>
    <m/>
    <m/>
    <m/>
    <m/>
    <m/>
    <m/>
    <m/>
    <n v="0"/>
    <m/>
    <m/>
    <m/>
    <m/>
    <m/>
    <m/>
    <m/>
    <m/>
    <m/>
    <n v="20210114060"/>
    <n v="0"/>
    <n v="0"/>
    <n v="198"/>
    <n v="198"/>
    <n v="0"/>
    <n v="198"/>
    <n v="0"/>
    <x v="2"/>
    <s v="2021-02"/>
    <s v="2021-01"/>
    <x v="0"/>
    <n v="0"/>
    <n v="0"/>
  </r>
  <r>
    <s v="2021-01-14"/>
    <s v="V01"/>
    <s v="042"/>
    <s v="已离场"/>
    <x v="0"/>
    <s v="卡座"/>
    <m/>
    <s v="消费台"/>
    <s v="雷剑"/>
    <s v="18216826668"/>
    <x v="18"/>
    <s v="销售经理"/>
    <x v="13"/>
    <s v="先锋-刘松槐"/>
    <m/>
    <m/>
    <m/>
    <s v=" 22:07"/>
    <s v=" 00:07"/>
    <s v="1小时59分"/>
    <s v="0"/>
    <m/>
    <m/>
    <m/>
    <s v="100"/>
    <n v="0"/>
    <n v="100"/>
    <n v="520"/>
    <s v="1980"/>
    <m/>
    <m/>
    <m/>
    <m/>
    <n v="2500"/>
    <s v="2600"/>
    <s v="2600"/>
    <m/>
    <m/>
    <m/>
    <m/>
    <m/>
    <m/>
    <n v="0"/>
    <m/>
    <n v="0"/>
    <n v="0"/>
    <n v="0"/>
    <n v="0"/>
    <n v="0"/>
    <m/>
    <n v="0"/>
    <m/>
    <s v="2600"/>
    <n v="0"/>
    <s v="2600"/>
    <s v="100"/>
    <s v="2400"/>
    <s v="2400"/>
    <s v="2500"/>
    <s v="240"/>
    <s v="2360"/>
    <s v="90.77"/>
    <m/>
    <m/>
    <m/>
    <m/>
    <m/>
    <m/>
    <s v="56"/>
    <s v="先锋-高军望,"/>
    <m/>
    <m/>
    <m/>
    <m/>
    <n v="0"/>
    <m/>
    <m/>
    <m/>
    <m/>
    <m/>
    <s v="10"/>
    <m/>
    <s v="23"/>
    <m/>
    <n v="20210114042"/>
    <n v="0"/>
    <n v="100"/>
    <n v="1880"/>
    <n v="1980"/>
    <n v="620"/>
    <n v="2600"/>
    <n v="0"/>
    <x v="2"/>
    <s v="2021-02"/>
    <s v="2021-01"/>
    <x v="13"/>
    <n v="60000"/>
    <n v="220000"/>
  </r>
  <r>
    <s v="2021-01-14"/>
    <s v="V02"/>
    <s v="071"/>
    <s v="已离场"/>
    <x v="0"/>
    <s v="卡座"/>
    <m/>
    <s v="消费台"/>
    <m/>
    <s v="13617956131"/>
    <x v="80"/>
    <s v="销售经理"/>
    <x v="15"/>
    <s v="一部杨志红"/>
    <m/>
    <m/>
    <m/>
    <s v=" 23:04"/>
    <s v=" 01:15"/>
    <s v="2小时10分"/>
    <s v="0"/>
    <m/>
    <m/>
    <m/>
    <s v="100"/>
    <n v="0"/>
    <n v="100"/>
    <n v="0"/>
    <s v="796"/>
    <m/>
    <m/>
    <m/>
    <m/>
    <n v="796"/>
    <s v="896"/>
    <s v="896"/>
    <s v="896"/>
    <m/>
    <m/>
    <m/>
    <m/>
    <m/>
    <n v="0"/>
    <m/>
    <n v="0"/>
    <n v="0"/>
    <n v="0"/>
    <n v="0"/>
    <n v="0"/>
    <m/>
    <n v="0"/>
    <m/>
    <m/>
    <n v="0"/>
    <s v="896"/>
    <m/>
    <s v="796"/>
    <s v="796"/>
    <m/>
    <s v="128"/>
    <s v="768"/>
    <s v="85.71"/>
    <m/>
    <m/>
    <m/>
    <m/>
    <m/>
    <m/>
    <m/>
    <m/>
    <m/>
    <m/>
    <m/>
    <m/>
    <n v="0"/>
    <m/>
    <m/>
    <m/>
    <m/>
    <m/>
    <m/>
    <m/>
    <m/>
    <m/>
    <n v="20210114071"/>
    <n v="0"/>
    <n v="0"/>
    <n v="796"/>
    <n v="796"/>
    <n v="100"/>
    <n v="896"/>
    <n v="0"/>
    <x v="2"/>
    <s v="2021-02"/>
    <s v="2021-01"/>
    <x v="15"/>
    <n v="60000"/>
    <n v="210000"/>
  </r>
  <r>
    <s v="2021-01-14"/>
    <s v="V03"/>
    <s v="057"/>
    <s v="已离场"/>
    <x v="0"/>
    <s v="卡座"/>
    <m/>
    <s v="宴请+消费"/>
    <m/>
    <s v="18084107029"/>
    <x v="33"/>
    <s v="会员中心总监"/>
    <x v="9"/>
    <s v="蒋盼盼"/>
    <s v="宴请+消费"/>
    <m/>
    <m/>
    <s v=" 22:30"/>
    <s v=" 01:54"/>
    <s v="3小时23分"/>
    <s v="0"/>
    <m/>
    <m/>
    <m/>
    <s v="100"/>
    <n v="0"/>
    <n v="100"/>
    <n v="0"/>
    <s v="1134"/>
    <m/>
    <m/>
    <m/>
    <s v="388"/>
    <n v="1522"/>
    <s v="1622"/>
    <s v="1622"/>
    <s v="1234"/>
    <m/>
    <m/>
    <m/>
    <m/>
    <m/>
    <n v="0"/>
    <m/>
    <n v="0"/>
    <n v="0"/>
    <n v="388"/>
    <n v="0"/>
    <n v="0"/>
    <m/>
    <n v="0"/>
    <m/>
    <m/>
    <n v="0"/>
    <s v="1622"/>
    <m/>
    <s v="1134"/>
    <s v="1522"/>
    <m/>
    <s v="202"/>
    <s v="1420"/>
    <s v="87.55"/>
    <m/>
    <m/>
    <m/>
    <m/>
    <m/>
    <m/>
    <s v="56"/>
    <s v="王秀军"/>
    <m/>
    <m/>
    <m/>
    <m/>
    <n v="0"/>
    <m/>
    <m/>
    <m/>
    <m/>
    <m/>
    <m/>
    <m/>
    <m/>
    <m/>
    <n v="20210114057"/>
    <n v="0"/>
    <n v="0"/>
    <n v="1134"/>
    <n v="1134"/>
    <n v="100"/>
    <n v="1234"/>
    <n v="0"/>
    <x v="2"/>
    <s v="2021-02"/>
    <s v="2021-01"/>
    <x v="9"/>
    <n v="0"/>
    <n v="0"/>
  </r>
  <r>
    <s v="2021-01-14"/>
    <s v="V05"/>
    <s v="003"/>
    <s v="已离场"/>
    <x v="0"/>
    <s v="卡座"/>
    <m/>
    <s v="消费台"/>
    <s v="李娜"/>
    <s v="18768754775"/>
    <x v="69"/>
    <s v="销售副总"/>
    <x v="3"/>
    <s v="八部王涛"/>
    <m/>
    <m/>
    <m/>
    <s v=" 20:27"/>
    <s v=" 01:54"/>
    <s v="5小时26分"/>
    <s v="0"/>
    <m/>
    <m/>
    <m/>
    <s v="100"/>
    <n v="0"/>
    <n v="100"/>
    <n v="0"/>
    <s v="1000"/>
    <s v="20"/>
    <m/>
    <m/>
    <s v="588"/>
    <n v="1608"/>
    <s v="1708"/>
    <s v="1708"/>
    <s v="100"/>
    <m/>
    <m/>
    <m/>
    <m/>
    <m/>
    <n v="0"/>
    <m/>
    <n v="0"/>
    <n v="0"/>
    <n v="588"/>
    <n v="0"/>
    <n v="0"/>
    <m/>
    <n v="0"/>
    <m/>
    <s v="1020"/>
    <n v="0"/>
    <s v="1708"/>
    <m/>
    <s v="1020"/>
    <s v="1608"/>
    <s v="1020"/>
    <s v="399"/>
    <s v="1309"/>
    <s v="76.64"/>
    <s v="1020"/>
    <m/>
    <m/>
    <m/>
    <m/>
    <s v="1999"/>
    <s v="128"/>
    <s v="八部王涛,"/>
    <m/>
    <m/>
    <m/>
    <m/>
    <n v="0"/>
    <m/>
    <m/>
    <m/>
    <m/>
    <m/>
    <s v="7"/>
    <m/>
    <s v="3"/>
    <m/>
    <n v="20210114003"/>
    <n v="0"/>
    <n v="100"/>
    <n v="920"/>
    <n v="1020"/>
    <n v="100"/>
    <n v="1120"/>
    <n v="0"/>
    <x v="2"/>
    <s v="2021-02"/>
    <s v="2021-01"/>
    <x v="3"/>
    <n v="50000"/>
    <n v="210000"/>
  </r>
  <r>
    <s v="2021-01-14"/>
    <s v="V06"/>
    <s v="049"/>
    <s v="已离场"/>
    <x v="0"/>
    <s v="卡座"/>
    <s v="V07(联)"/>
    <s v="宴请+消费"/>
    <s v="文明"/>
    <s v="17308940293"/>
    <x v="39"/>
    <s v="传送主管"/>
    <x v="5"/>
    <s v="传送-周意强"/>
    <s v="宴请+消费"/>
    <m/>
    <m/>
    <s v=" 22:18"/>
    <s v=" 01:54"/>
    <s v="3小时36分"/>
    <s v="0"/>
    <m/>
    <m/>
    <m/>
    <s v="200"/>
    <n v="0"/>
    <n v="200"/>
    <n v="0"/>
    <s v="2376"/>
    <s v="20"/>
    <m/>
    <m/>
    <s v="1364"/>
    <n v="3760"/>
    <s v="3960"/>
    <s v="3960"/>
    <s v="788"/>
    <m/>
    <m/>
    <m/>
    <m/>
    <m/>
    <n v="0"/>
    <m/>
    <n v="0"/>
    <n v="0"/>
    <n v="1364"/>
    <n v="0"/>
    <n v="0"/>
    <m/>
    <n v="0"/>
    <m/>
    <s v="1808"/>
    <n v="0"/>
    <s v="3960"/>
    <m/>
    <s v="2396"/>
    <s v="3760"/>
    <s v="1808"/>
    <s v="398"/>
    <s v="3562"/>
    <s v="89.95"/>
    <s v="1808"/>
    <m/>
    <m/>
    <m/>
    <m/>
    <s v="1999"/>
    <s v="134"/>
    <s v="王秀军,"/>
    <m/>
    <m/>
    <m/>
    <m/>
    <n v="0"/>
    <m/>
    <m/>
    <m/>
    <m/>
    <m/>
    <s v="25"/>
    <m/>
    <s v="19"/>
    <m/>
    <n v="20210114049"/>
    <n v="0"/>
    <n v="0"/>
    <n v="2396"/>
    <n v="2396"/>
    <n v="200"/>
    <n v="2596"/>
    <n v="0"/>
    <x v="2"/>
    <s v="2021-02"/>
    <s v="2021-01"/>
    <x v="5"/>
    <n v="0"/>
    <n v="35000"/>
  </r>
  <r>
    <s v="2021-01-14"/>
    <s v="V08"/>
    <s v="065"/>
    <s v="已离场"/>
    <x v="0"/>
    <s v="卡座"/>
    <s v="V09(联)"/>
    <s v="消费台"/>
    <s v="刘茂"/>
    <s v="15186262436"/>
    <x v="73"/>
    <s v="销售经理"/>
    <x v="3"/>
    <s v="八部杨明山"/>
    <m/>
    <m/>
    <m/>
    <s v=" 22:42"/>
    <s v=" 01:54"/>
    <s v="3小时12分"/>
    <s v="0"/>
    <m/>
    <s v="20"/>
    <m/>
    <s v="200"/>
    <n v="0"/>
    <n v="220"/>
    <n v="0"/>
    <s v="1784"/>
    <s v="20"/>
    <m/>
    <m/>
    <s v="588"/>
    <n v="2392"/>
    <s v="2612"/>
    <s v="2612"/>
    <s v="40"/>
    <s v="300"/>
    <m/>
    <m/>
    <m/>
    <m/>
    <n v="0"/>
    <m/>
    <n v="0"/>
    <n v="0"/>
    <n v="588"/>
    <n v="0"/>
    <n v="0"/>
    <m/>
    <n v="0"/>
    <m/>
    <s v="1684"/>
    <n v="0"/>
    <s v="2612"/>
    <m/>
    <s v="1804"/>
    <s v="2392"/>
    <s v="1684"/>
    <s v="353"/>
    <s v="2259"/>
    <s v="86.49"/>
    <s v="2000"/>
    <m/>
    <m/>
    <m/>
    <m/>
    <s v="880"/>
    <s v="500"/>
    <s v=",王秀军2"/>
    <m/>
    <m/>
    <m/>
    <m/>
    <n v="0"/>
    <m/>
    <m/>
    <m/>
    <m/>
    <m/>
    <m/>
    <m/>
    <m/>
    <m/>
    <n v="20210114065"/>
    <n v="0"/>
    <n v="0"/>
    <n v="1804"/>
    <n v="1804"/>
    <n v="220"/>
    <n v="2024"/>
    <n v="0"/>
    <x v="2"/>
    <s v="2021-02"/>
    <s v="2021-01"/>
    <x v="3"/>
    <n v="50000"/>
    <n v="210000"/>
  </r>
  <r>
    <s v="2021-01-14"/>
    <s v="V09"/>
    <s v="006"/>
    <s v="已离场"/>
    <x v="0"/>
    <s v="卡座"/>
    <m/>
    <s v="消费台"/>
    <s v="林芳"/>
    <s v="17716693120"/>
    <x v="28"/>
    <s v="销售副总"/>
    <x v="10"/>
    <s v="二部徐超"/>
    <s v="黑金"/>
    <m/>
    <m/>
    <s v=" 20:37"/>
    <s v=" 22:23"/>
    <s v="1小时46分"/>
    <s v="0"/>
    <m/>
    <m/>
    <m/>
    <s v="100"/>
    <n v="0"/>
    <n v="100"/>
    <n v="0"/>
    <s v="1300"/>
    <s v="20"/>
    <s v="50"/>
    <m/>
    <m/>
    <n v="1370"/>
    <s v="1470"/>
    <s v="1470"/>
    <s v="170"/>
    <m/>
    <m/>
    <m/>
    <m/>
    <m/>
    <n v="0"/>
    <m/>
    <n v="0"/>
    <n v="0"/>
    <n v="0"/>
    <n v="0"/>
    <n v="0"/>
    <m/>
    <n v="0"/>
    <m/>
    <s v="1300"/>
    <n v="0"/>
    <s v="1470"/>
    <m/>
    <s v="1370"/>
    <s v="1370"/>
    <s v="1300"/>
    <s v="155"/>
    <s v="1315"/>
    <s v="89.46"/>
    <s v="1300"/>
    <m/>
    <m/>
    <m/>
    <m/>
    <s v="1999"/>
    <s v="242"/>
    <s v="二部徐超,"/>
    <m/>
    <m/>
    <m/>
    <m/>
    <n v="0"/>
    <m/>
    <m/>
    <m/>
    <m/>
    <m/>
    <m/>
    <m/>
    <m/>
    <m/>
    <n v="20210114006"/>
    <n v="0"/>
    <n v="0"/>
    <n v="1370"/>
    <n v="1370"/>
    <n v="100"/>
    <n v="1470"/>
    <n v="0"/>
    <x v="2"/>
    <s v="2021-02"/>
    <s v="2021-01"/>
    <x v="10"/>
    <n v="60000"/>
    <n v="250000"/>
  </r>
  <r>
    <s v="2021-01-14"/>
    <s v="V10"/>
    <s v="035"/>
    <s v="已离场"/>
    <x v="0"/>
    <s v="卡座"/>
    <m/>
    <s v="消费台"/>
    <m/>
    <s v="18585423339"/>
    <x v="49"/>
    <s v="销售经理"/>
    <x v="15"/>
    <s v="一部赵双"/>
    <m/>
    <m/>
    <m/>
    <s v=" 21:49"/>
    <s v=" 01:55"/>
    <s v="4小时5分"/>
    <s v="0"/>
    <m/>
    <m/>
    <m/>
    <s v="100"/>
    <n v="0"/>
    <n v="100"/>
    <n v="0"/>
    <s v="1788"/>
    <m/>
    <m/>
    <m/>
    <m/>
    <n v="1788"/>
    <s v="1888"/>
    <s v="1888"/>
    <s v="1888"/>
    <m/>
    <m/>
    <m/>
    <m/>
    <m/>
    <n v="0"/>
    <m/>
    <n v="0"/>
    <n v="0"/>
    <n v="0"/>
    <n v="0"/>
    <n v="0"/>
    <m/>
    <n v="0"/>
    <m/>
    <m/>
    <n v="0"/>
    <s v="1888"/>
    <m/>
    <s v="1788"/>
    <s v="1788"/>
    <m/>
    <s v="162"/>
    <s v="1726"/>
    <s v="91.42"/>
    <m/>
    <m/>
    <m/>
    <m/>
    <m/>
    <m/>
    <m/>
    <m/>
    <m/>
    <m/>
    <m/>
    <m/>
    <n v="0"/>
    <m/>
    <m/>
    <m/>
    <m/>
    <m/>
    <s v="23"/>
    <m/>
    <s v="9"/>
    <m/>
    <n v="20210114035"/>
    <n v="0"/>
    <n v="0"/>
    <n v="1788"/>
    <n v="1788"/>
    <n v="100"/>
    <n v="1888"/>
    <n v="0"/>
    <x v="2"/>
    <s v="2021-02"/>
    <s v="2021-01"/>
    <x v="15"/>
    <n v="60000"/>
    <n v="210000"/>
  </r>
  <r>
    <s v="2021-01-14"/>
    <s v="V11"/>
    <s v="043"/>
    <s v="已离场"/>
    <x v="0"/>
    <s v="卡座"/>
    <m/>
    <s v="宴请"/>
    <s v="小尾巴"/>
    <s v="18785859358"/>
    <x v="73"/>
    <s v="销售经理"/>
    <x v="3"/>
    <s v="八部杨明山"/>
    <s v="宴请"/>
    <m/>
    <m/>
    <s v=" 22:08"/>
    <s v=" 00:46"/>
    <s v="2小时37分"/>
    <s v="0"/>
    <m/>
    <m/>
    <m/>
    <s v="100"/>
    <n v="0"/>
    <n v="100"/>
    <n v="0"/>
    <s v="986"/>
    <s v="20"/>
    <m/>
    <m/>
    <s v="388"/>
    <n v="1394"/>
    <s v="1494"/>
    <s v="1494"/>
    <s v="20"/>
    <s v="100"/>
    <m/>
    <m/>
    <m/>
    <m/>
    <n v="0"/>
    <m/>
    <n v="0"/>
    <n v="0"/>
    <n v="388"/>
    <n v="0"/>
    <n v="0"/>
    <m/>
    <n v="0"/>
    <m/>
    <s v="986"/>
    <n v="0"/>
    <s v="1494"/>
    <m/>
    <s v="1006"/>
    <s v="1394"/>
    <s v="986"/>
    <s v="192"/>
    <s v="1302"/>
    <s v="87.15"/>
    <s v="800"/>
    <m/>
    <m/>
    <s v="200"/>
    <m/>
    <s v="1999"/>
    <m/>
    <m/>
    <m/>
    <m/>
    <m/>
    <m/>
    <n v="0"/>
    <m/>
    <m/>
    <m/>
    <m/>
    <m/>
    <m/>
    <m/>
    <m/>
    <m/>
    <n v="20210114043"/>
    <n v="0"/>
    <n v="0"/>
    <n v="1006"/>
    <n v="1006"/>
    <n v="100"/>
    <n v="1106"/>
    <n v="0"/>
    <x v="2"/>
    <s v="2021-02"/>
    <s v="2021-01"/>
    <x v="3"/>
    <n v="50000"/>
    <n v="210000"/>
  </r>
  <r>
    <s v="2021-01-14"/>
    <s v="V12"/>
    <s v="018"/>
    <s v="已离场"/>
    <x v="0"/>
    <s v="卡座"/>
    <s v="K16"/>
    <s v="宴请"/>
    <m/>
    <s v="17369293497"/>
    <x v="62"/>
    <s v="销售副总"/>
    <x v="13"/>
    <s v="先锋-高军望"/>
    <s v="宴请"/>
    <m/>
    <m/>
    <s v=" 21:22"/>
    <s v=" 01:29"/>
    <s v="4小时6分"/>
    <s v="0"/>
    <m/>
    <m/>
    <m/>
    <s v="100"/>
    <n v="0"/>
    <n v="100"/>
    <n v="0"/>
    <s v="100"/>
    <s v="20"/>
    <m/>
    <m/>
    <s v="388"/>
    <n v="508"/>
    <s v="608"/>
    <s v="608"/>
    <s v="220"/>
    <m/>
    <m/>
    <m/>
    <m/>
    <m/>
    <n v="0"/>
    <m/>
    <n v="0"/>
    <n v="0"/>
    <n v="388"/>
    <n v="0"/>
    <n v="0"/>
    <m/>
    <n v="0"/>
    <m/>
    <m/>
    <n v="0"/>
    <s v="608"/>
    <m/>
    <s v="120"/>
    <s v="508"/>
    <m/>
    <s v="176"/>
    <s v="432"/>
    <s v="71.05"/>
    <m/>
    <m/>
    <m/>
    <m/>
    <m/>
    <m/>
    <s v="780"/>
    <s v="王秀军2"/>
    <m/>
    <m/>
    <m/>
    <m/>
    <n v="0"/>
    <m/>
    <m/>
    <m/>
    <m/>
    <m/>
    <s v="32"/>
    <m/>
    <s v="1"/>
    <m/>
    <n v="20210114018"/>
    <n v="0"/>
    <n v="0"/>
    <n v="120"/>
    <n v="120"/>
    <n v="100"/>
    <n v="220"/>
    <n v="0"/>
    <x v="2"/>
    <s v="2021-02"/>
    <s v="2021-01"/>
    <x v="13"/>
    <n v="60000"/>
    <n v="220000"/>
  </r>
  <r>
    <s v="2021-01-14"/>
    <s v="V13"/>
    <s v="008"/>
    <s v="已离场"/>
    <x v="0"/>
    <s v="卡座"/>
    <s v="V15(联)"/>
    <s v="消费台"/>
    <s v="杨杰"/>
    <s v="13195280505"/>
    <x v="14"/>
    <s v="国际部"/>
    <x v="4"/>
    <s v="国际康正明"/>
    <m/>
    <m/>
    <m/>
    <s v=" 20:38"/>
    <s v=" 00:48"/>
    <s v="4小时10分"/>
    <s v="0"/>
    <m/>
    <m/>
    <m/>
    <s v="200"/>
    <n v="0"/>
    <n v="200"/>
    <n v="0"/>
    <s v="1200"/>
    <s v="20"/>
    <s v="48"/>
    <m/>
    <m/>
    <n v="1268"/>
    <s v="1468"/>
    <s v="1468"/>
    <s v="1468"/>
    <m/>
    <m/>
    <m/>
    <m/>
    <m/>
    <n v="0"/>
    <m/>
    <n v="0"/>
    <n v="0"/>
    <n v="0"/>
    <n v="0"/>
    <n v="0"/>
    <m/>
    <n v="0"/>
    <m/>
    <m/>
    <n v="0"/>
    <s v="1468"/>
    <m/>
    <s v="1268"/>
    <s v="1268"/>
    <m/>
    <s v="232"/>
    <s v="1236"/>
    <s v="84.20"/>
    <m/>
    <m/>
    <m/>
    <m/>
    <m/>
    <m/>
    <m/>
    <m/>
    <m/>
    <m/>
    <m/>
    <m/>
    <n v="0"/>
    <m/>
    <m/>
    <m/>
    <m/>
    <m/>
    <m/>
    <m/>
    <s v="9"/>
    <m/>
    <n v="20210114008"/>
    <n v="0"/>
    <n v="0"/>
    <n v="1268"/>
    <n v="1268"/>
    <n v="200"/>
    <n v="1468"/>
    <n v="0"/>
    <x v="2"/>
    <s v="2021-02"/>
    <s v="2021-01"/>
    <x v="4"/>
    <n v="40000"/>
    <n v="160000"/>
  </r>
  <r>
    <s v="2021-01-14"/>
    <s v="V13"/>
    <s v="102"/>
    <s v="已离场"/>
    <x v="0"/>
    <s v="卡座"/>
    <m/>
    <s v="消费台"/>
    <s v="白文江"/>
    <s v="18184299456"/>
    <x v="127"/>
    <s v="销售经理"/>
    <x v="25"/>
    <s v="独立1-白文贵"/>
    <m/>
    <m/>
    <m/>
    <s v=" 00:55"/>
    <s v=" 01:55"/>
    <s v="0小时59分"/>
    <s v="0"/>
    <m/>
    <m/>
    <m/>
    <s v="100"/>
    <n v="0"/>
    <n v="100"/>
    <n v="0"/>
    <s v="2628"/>
    <m/>
    <m/>
    <m/>
    <m/>
    <n v="2628"/>
    <s v="2728"/>
    <s v="2728"/>
    <s v="100"/>
    <m/>
    <m/>
    <m/>
    <m/>
    <m/>
    <n v="0"/>
    <m/>
    <n v="0"/>
    <n v="0"/>
    <n v="0"/>
    <n v="0"/>
    <n v="0"/>
    <m/>
    <n v="0"/>
    <m/>
    <s v="2628"/>
    <n v="0"/>
    <s v="2728"/>
    <m/>
    <s v="2628"/>
    <s v="2628"/>
    <s v="2628"/>
    <s v="151"/>
    <s v="2577"/>
    <s v="94.46"/>
    <s v="2628"/>
    <m/>
    <m/>
    <m/>
    <m/>
    <s v="3998"/>
    <s v="280"/>
    <s v="王秀军,"/>
    <m/>
    <m/>
    <m/>
    <m/>
    <n v="0"/>
    <m/>
    <m/>
    <m/>
    <m/>
    <m/>
    <s v="5"/>
    <m/>
    <s v="4"/>
    <m/>
    <n v="20210114102"/>
    <n v="0"/>
    <n v="0"/>
    <n v="2628"/>
    <n v="2628"/>
    <n v="100"/>
    <n v="2728"/>
    <n v="0"/>
    <x v="2"/>
    <s v="2021-02"/>
    <s v="2021-01"/>
    <x v="6"/>
    <n v="60000"/>
    <n v="300000"/>
  </r>
  <r>
    <s v="2021-01-14"/>
    <s v="V15"/>
    <s v="103"/>
    <s v="已离场"/>
    <x v="0"/>
    <s v="卡座"/>
    <m/>
    <s v="消费台"/>
    <m/>
    <s v="16685188883"/>
    <x v="38"/>
    <s v="销售经理"/>
    <x v="17"/>
    <s v="独立3-李文涛"/>
    <s v="取酒"/>
    <m/>
    <m/>
    <s v=" 00:59"/>
    <s v=" 01:55"/>
    <s v="0小时55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00"/>
    <m/>
    <m/>
    <m/>
    <m/>
    <m/>
    <m/>
    <m/>
    <m/>
    <m/>
    <m/>
    <m/>
    <m/>
    <m/>
    <m/>
    <n v="0"/>
    <m/>
    <m/>
    <m/>
    <m/>
    <m/>
    <s v="12"/>
    <m/>
    <s v="9"/>
    <m/>
    <n v="20210114103"/>
    <n v="0"/>
    <n v="0"/>
    <n v="0"/>
    <n v="0"/>
    <n v="100"/>
    <n v="100"/>
    <n v="0"/>
    <x v="2"/>
    <s v="2021-02"/>
    <s v="2021-01"/>
    <x v="6"/>
    <n v="60000"/>
    <n v="300000"/>
  </r>
  <r>
    <s v="2021-01-14"/>
    <s v="V16"/>
    <s v="046"/>
    <s v="已离场"/>
    <x v="0"/>
    <s v="卡座"/>
    <m/>
    <s v="商家卡"/>
    <m/>
    <s v="18808586665"/>
    <x v="42"/>
    <s v="市场部"/>
    <x v="16"/>
    <s v="市场曹梦倩"/>
    <s v="商家卡"/>
    <m/>
    <m/>
    <s v=" 22:11"/>
    <s v=" 23:06"/>
    <s v="0小时55分"/>
    <s v="0"/>
    <m/>
    <m/>
    <m/>
    <s v="100"/>
    <n v="1280"/>
    <n v="1380"/>
    <n v="0"/>
    <s v="100"/>
    <m/>
    <m/>
    <m/>
    <m/>
    <n v="100"/>
    <s v="1480"/>
    <s v="1480"/>
    <s v="200"/>
    <m/>
    <m/>
    <m/>
    <m/>
    <s v="1280"/>
    <n v="0"/>
    <m/>
    <n v="0"/>
    <n v="0"/>
    <n v="0"/>
    <n v="0"/>
    <n v="0"/>
    <m/>
    <n v="0"/>
    <m/>
    <m/>
    <n v="0"/>
    <s v="1480"/>
    <m/>
    <s v="100"/>
    <s v="100"/>
    <m/>
    <s v="153"/>
    <s v="1327"/>
    <s v="89.66"/>
    <m/>
    <m/>
    <m/>
    <m/>
    <m/>
    <m/>
    <m/>
    <m/>
    <m/>
    <m/>
    <m/>
    <m/>
    <n v="0"/>
    <m/>
    <m/>
    <m/>
    <m/>
    <m/>
    <m/>
    <m/>
    <m/>
    <m/>
    <n v="20210114046"/>
    <n v="0"/>
    <n v="10"/>
    <n v="90"/>
    <n v="100"/>
    <n v="100"/>
    <n v="200"/>
    <n v="0"/>
    <x v="2"/>
    <s v="2021-02"/>
    <s v="2021-01"/>
    <x v="16"/>
    <n v="20000"/>
    <n v="60000"/>
  </r>
  <r>
    <s v="2021-01-14"/>
    <s v="V16"/>
    <s v="072"/>
    <s v="已离场"/>
    <x v="0"/>
    <s v="卡座"/>
    <m/>
    <s v="消费台"/>
    <m/>
    <s v="15572507789"/>
    <x v="27"/>
    <s v="销售经理"/>
    <x v="10"/>
    <s v="二部安祖培"/>
    <m/>
    <m/>
    <m/>
    <s v=" 23:08"/>
    <s v=" 00:42"/>
    <s v="1小时34分"/>
    <s v="0"/>
    <s v="200"/>
    <m/>
    <s v="200"/>
    <s v="100"/>
    <n v="0"/>
    <n v="500"/>
    <n v="0"/>
    <m/>
    <s v="20"/>
    <m/>
    <m/>
    <m/>
    <n v="20"/>
    <s v="520"/>
    <s v="520"/>
    <s v="120"/>
    <s v="400"/>
    <m/>
    <m/>
    <m/>
    <m/>
    <n v="0"/>
    <m/>
    <n v="0"/>
    <n v="0"/>
    <n v="0"/>
    <n v="0"/>
    <n v="0"/>
    <m/>
    <n v="0"/>
    <m/>
    <m/>
    <n v="0"/>
    <s v="520"/>
    <m/>
    <s v="20"/>
    <s v="20"/>
    <m/>
    <s v="300"/>
    <s v="220"/>
    <s v="42.31"/>
    <m/>
    <m/>
    <m/>
    <m/>
    <m/>
    <m/>
    <m/>
    <m/>
    <m/>
    <m/>
    <m/>
    <m/>
    <n v="0"/>
    <m/>
    <m/>
    <m/>
    <m/>
    <m/>
    <s v="37"/>
    <m/>
    <s v="50"/>
    <m/>
    <n v="20210114072"/>
    <n v="0"/>
    <n v="0"/>
    <n v="20"/>
    <n v="20"/>
    <n v="500"/>
    <n v="520"/>
    <n v="0"/>
    <x v="2"/>
    <s v="2021-02"/>
    <s v="2021-01"/>
    <x v="10"/>
    <n v="60000"/>
    <n v="250000"/>
  </r>
  <r>
    <s v="2021-01-14"/>
    <s v="V17"/>
    <s v="002"/>
    <s v="已离场"/>
    <x v="0"/>
    <s v="卡座"/>
    <m/>
    <s v="消费台"/>
    <s v="田藏雪"/>
    <s v="15685846697"/>
    <x v="3"/>
    <s v="销售经理"/>
    <x v="3"/>
    <s v="八部罗豪"/>
    <m/>
    <m/>
    <m/>
    <s v=" 19:57"/>
    <s v=" 01:55"/>
    <s v="5小时57分"/>
    <s v="0"/>
    <m/>
    <m/>
    <m/>
    <s v="100"/>
    <n v="0"/>
    <n v="100"/>
    <n v="0"/>
    <s v="1612"/>
    <s v="20"/>
    <m/>
    <s v="100"/>
    <s v="588"/>
    <n v="2320"/>
    <s v="2420"/>
    <s v="2420"/>
    <s v="518"/>
    <m/>
    <m/>
    <m/>
    <m/>
    <m/>
    <n v="0"/>
    <m/>
    <n v="0"/>
    <n v="0"/>
    <n v="588"/>
    <n v="0"/>
    <n v="0"/>
    <m/>
    <n v="0"/>
    <m/>
    <s v="1314"/>
    <n v="0"/>
    <s v="2420"/>
    <m/>
    <s v="1732"/>
    <s v="2320"/>
    <s v="1314"/>
    <s v="139"/>
    <s v="2281"/>
    <s v="94.26"/>
    <s v="34"/>
    <m/>
    <m/>
    <m/>
    <m/>
    <m/>
    <s v="184"/>
    <s v="八部王涛,王秀军"/>
    <m/>
    <m/>
    <m/>
    <m/>
    <n v="0"/>
    <m/>
    <m/>
    <m/>
    <m/>
    <m/>
    <m/>
    <m/>
    <m/>
    <m/>
    <n v="20210114002"/>
    <n v="25"/>
    <n v="0"/>
    <n v="1707"/>
    <n v="1732"/>
    <n v="100"/>
    <n v="1832"/>
    <n v="0"/>
    <x v="2"/>
    <s v="2021-02"/>
    <s v="2021-01"/>
    <x v="3"/>
    <n v="50000"/>
    <n v="210000"/>
  </r>
  <r>
    <s v="2021-01-14"/>
    <s v="V18"/>
    <s v="054"/>
    <s v="已离场"/>
    <x v="0"/>
    <s v="卡座"/>
    <m/>
    <s v="商家卡"/>
    <m/>
    <s v="18216785078"/>
    <x v="42"/>
    <s v="市场部"/>
    <x v="16"/>
    <s v="市场曹梦倩"/>
    <s v="商家卡"/>
    <m/>
    <m/>
    <s v=" 22:26"/>
    <s v=" 00:16"/>
    <s v="1小时49分"/>
    <s v="0"/>
    <m/>
    <m/>
    <m/>
    <s v="100"/>
    <n v="1280"/>
    <n v="1380"/>
    <n v="0"/>
    <s v="200"/>
    <m/>
    <m/>
    <m/>
    <m/>
    <n v="200"/>
    <s v="1580"/>
    <s v="1580"/>
    <s v="300"/>
    <m/>
    <m/>
    <m/>
    <m/>
    <s v="1280"/>
    <n v="0"/>
    <m/>
    <n v="0"/>
    <n v="0"/>
    <n v="0"/>
    <n v="0"/>
    <n v="0"/>
    <m/>
    <n v="0"/>
    <m/>
    <m/>
    <n v="0"/>
    <s v="1580"/>
    <m/>
    <m/>
    <s v="200"/>
    <m/>
    <s v="162"/>
    <s v="1418"/>
    <s v="89.75"/>
    <m/>
    <m/>
    <m/>
    <m/>
    <m/>
    <m/>
    <m/>
    <m/>
    <m/>
    <m/>
    <m/>
    <m/>
    <n v="0"/>
    <m/>
    <m/>
    <m/>
    <m/>
    <m/>
    <m/>
    <m/>
    <m/>
    <m/>
    <n v="20210114054"/>
    <n v="0"/>
    <n v="10"/>
    <n v="190"/>
    <n v="200"/>
    <n v="100"/>
    <n v="300"/>
    <n v="0"/>
    <x v="2"/>
    <s v="2021-02"/>
    <s v="2021-01"/>
    <x v="16"/>
    <n v="20000"/>
    <n v="60000"/>
  </r>
  <r>
    <s v="2021-01-14"/>
    <s v="V19"/>
    <s v="105"/>
    <s v="已离场"/>
    <x v="0"/>
    <s v="卡座"/>
    <m/>
    <s v="招待"/>
    <m/>
    <m/>
    <x v="149"/>
    <s v="行政总监助理"/>
    <x v="27"/>
    <s v="陶汝维"/>
    <s v="招待"/>
    <m/>
    <m/>
    <s v=" 01:41"/>
    <s v=" 02:04"/>
    <s v="0小时22分"/>
    <s v="0"/>
    <m/>
    <m/>
    <m/>
    <m/>
    <n v="0"/>
    <n v="0"/>
    <n v="100"/>
    <m/>
    <m/>
    <m/>
    <m/>
    <m/>
    <n v="10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s v="100"/>
    <s v="100"/>
    <m/>
    <m/>
    <s v="100"/>
    <m/>
    <m/>
    <m/>
    <m/>
    <m/>
    <m/>
    <m/>
    <m/>
    <m/>
    <m/>
    <m/>
    <m/>
    <m/>
    <n v="0"/>
    <m/>
    <m/>
    <m/>
    <m/>
    <m/>
    <m/>
    <m/>
    <m/>
    <m/>
    <n v="20210114105"/>
    <n v="0"/>
    <n v="0"/>
    <n v="0"/>
    <n v="0"/>
    <n v="100"/>
    <n v="100"/>
    <n v="0"/>
    <x v="2"/>
    <s v="2021-02"/>
    <s v="2021-01"/>
    <x v="23"/>
    <n v="0"/>
    <n v="0"/>
  </r>
  <r>
    <s v="2021-01-14"/>
    <s v="V19"/>
    <s v="088"/>
    <s v="已离场"/>
    <x v="0"/>
    <s v="卡座"/>
    <m/>
    <s v="宴请"/>
    <m/>
    <s v="17605893741"/>
    <x v="108"/>
    <s v="销售经理"/>
    <x v="11"/>
    <s v="五部张仕凯"/>
    <s v="宴请"/>
    <m/>
    <m/>
    <s v=" 00:18"/>
    <s v=" 01:39"/>
    <s v="1小时21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37"/>
    <s v="351"/>
    <s v="71.93"/>
    <m/>
    <m/>
    <m/>
    <m/>
    <m/>
    <m/>
    <m/>
    <m/>
    <m/>
    <m/>
    <m/>
    <m/>
    <n v="0"/>
    <m/>
    <m/>
    <m/>
    <m/>
    <m/>
    <m/>
    <m/>
    <m/>
    <m/>
    <n v="20210114088"/>
    <n v="0"/>
    <n v="0"/>
    <n v="0"/>
    <n v="0"/>
    <n v="100"/>
    <n v="100"/>
    <n v="0"/>
    <x v="2"/>
    <s v="2021-02"/>
    <s v="2021-01"/>
    <x v="11"/>
    <n v="0"/>
    <n v="200000"/>
  </r>
  <r>
    <s v="2021-01-14"/>
    <s v="V19"/>
    <s v="015"/>
    <s v="已离场"/>
    <x v="0"/>
    <s v="卡座"/>
    <m/>
    <s v="招待"/>
    <m/>
    <m/>
    <x v="16"/>
    <s v="行政总监助理"/>
    <x v="12"/>
    <s v="陶汝维"/>
    <m/>
    <m/>
    <m/>
    <s v=" 20:57"/>
    <s v=" 00:15"/>
    <s v="3小时17分"/>
    <s v="0"/>
    <s v="100"/>
    <m/>
    <m/>
    <m/>
    <n v="0"/>
    <n v="100"/>
    <n v="0"/>
    <m/>
    <m/>
    <m/>
    <m/>
    <s v="2560"/>
    <n v="2560"/>
    <s v="2660"/>
    <s v="2660"/>
    <m/>
    <m/>
    <m/>
    <s v="100"/>
    <m/>
    <m/>
    <n v="0"/>
    <m/>
    <n v="2560"/>
    <n v="0"/>
    <n v="0"/>
    <n v="0"/>
    <n v="0"/>
    <m/>
    <n v="0"/>
    <m/>
    <m/>
    <n v="0"/>
    <s v="2660"/>
    <m/>
    <m/>
    <s v="2560"/>
    <m/>
    <s v="162"/>
    <s v="2498"/>
    <s v="93.91"/>
    <m/>
    <m/>
    <m/>
    <m/>
    <m/>
    <m/>
    <m/>
    <m/>
    <m/>
    <m/>
    <m/>
    <m/>
    <n v="0"/>
    <m/>
    <m/>
    <m/>
    <m/>
    <m/>
    <m/>
    <m/>
    <m/>
    <m/>
    <n v="20210114015"/>
    <n v="0"/>
    <n v="0"/>
    <n v="0"/>
    <n v="0"/>
    <n v="100"/>
    <n v="100"/>
    <n v="0"/>
    <x v="2"/>
    <s v="2021-02"/>
    <s v="2021-01"/>
    <x v="12"/>
    <n v="0"/>
    <n v="0"/>
  </r>
  <r>
    <s v="2021-01-14"/>
    <s v="V20"/>
    <s v="073"/>
    <s v="已离场"/>
    <x v="0"/>
    <s v="卡座"/>
    <s v="V21(联)"/>
    <s v="消费台"/>
    <s v="王天豪"/>
    <s v="13096888871"/>
    <x v="81"/>
    <s v="销售副总"/>
    <x v="2"/>
    <s v="六部许鹏"/>
    <m/>
    <m/>
    <m/>
    <s v=" 23:14"/>
    <s v=" 01:55"/>
    <s v="2小时41分"/>
    <s v="0"/>
    <m/>
    <m/>
    <s v="600"/>
    <s v="300"/>
    <n v="0"/>
    <n v="900"/>
    <n v="0"/>
    <s v="3200"/>
    <m/>
    <m/>
    <m/>
    <m/>
    <n v="3200"/>
    <s v="4100"/>
    <s v="4100"/>
    <s v="1100"/>
    <m/>
    <m/>
    <m/>
    <m/>
    <m/>
    <n v="0"/>
    <m/>
    <n v="0"/>
    <n v="0"/>
    <n v="0"/>
    <n v="0"/>
    <n v="0"/>
    <m/>
    <n v="0"/>
    <m/>
    <s v="3000"/>
    <n v="0"/>
    <s v="4100"/>
    <s v="50"/>
    <s v="3150"/>
    <s v="3150"/>
    <s v="3000"/>
    <s v="623"/>
    <s v="3477"/>
    <s v="84.80"/>
    <s v="3000"/>
    <m/>
    <m/>
    <m/>
    <m/>
    <s v="780"/>
    <s v="422"/>
    <s v="六部孙浩,,王秀军"/>
    <m/>
    <m/>
    <m/>
    <m/>
    <n v="0"/>
    <m/>
    <m/>
    <m/>
    <m/>
    <m/>
    <s v="3"/>
    <m/>
    <m/>
    <m/>
    <n v="20210114073"/>
    <n v="0"/>
    <n v="120"/>
    <n v="3080"/>
    <n v="3200"/>
    <n v="900"/>
    <n v="4100"/>
    <n v="0"/>
    <x v="2"/>
    <s v="2021-02"/>
    <s v="2021-01"/>
    <x v="2"/>
    <n v="0"/>
    <n v="0"/>
  </r>
  <r>
    <s v="2021-01-14"/>
    <s v="V25"/>
    <s v="101"/>
    <s v="已离场"/>
    <x v="0"/>
    <s v="卡座"/>
    <s v="V23(联)"/>
    <s v="消费台"/>
    <s v="梦总"/>
    <s v="15885937335"/>
    <x v="125"/>
    <s v="资源副总"/>
    <x v="23"/>
    <s v="杨雅琪"/>
    <m/>
    <m/>
    <m/>
    <s v=" 00:51"/>
    <s v=" 01:55"/>
    <s v="1小时4分"/>
    <s v="0"/>
    <m/>
    <m/>
    <m/>
    <s v="300"/>
    <n v="0"/>
    <n v="300"/>
    <n v="600"/>
    <s v="3000"/>
    <s v="40"/>
    <s v="280"/>
    <m/>
    <m/>
    <n v="3920"/>
    <s v="4220"/>
    <s v="4220"/>
    <s v="1220"/>
    <m/>
    <m/>
    <m/>
    <m/>
    <m/>
    <n v="0"/>
    <m/>
    <n v="0"/>
    <n v="0"/>
    <n v="0"/>
    <n v="0"/>
    <n v="0"/>
    <m/>
    <n v="0"/>
    <m/>
    <s v="3000"/>
    <n v="0"/>
    <s v="4220"/>
    <s v="50"/>
    <s v="3870"/>
    <s v="3870"/>
    <s v="3000"/>
    <s v="600"/>
    <s v="3620"/>
    <s v="85.78"/>
    <s v="3000"/>
    <m/>
    <m/>
    <m/>
    <m/>
    <s v="780"/>
    <m/>
    <m/>
    <m/>
    <m/>
    <m/>
    <m/>
    <n v="0"/>
    <m/>
    <m/>
    <m/>
    <m/>
    <m/>
    <m/>
    <m/>
    <m/>
    <m/>
    <n v="20210114101"/>
    <n v="0"/>
    <n v="50"/>
    <n v="3270"/>
    <n v="3320"/>
    <n v="900"/>
    <n v="4220"/>
    <n v="0"/>
    <x v="2"/>
    <s v="2021-02"/>
    <s v="2021-01"/>
    <x v="8"/>
    <n v="50000"/>
    <n v="300000"/>
  </r>
  <r>
    <s v="2021-01-14"/>
    <s v="古驰"/>
    <s v="104"/>
    <s v="已离场"/>
    <x v="2"/>
    <s v="包厢"/>
    <m/>
    <s v="商家卡"/>
    <m/>
    <s v="18685893434"/>
    <x v="42"/>
    <s v="市场部"/>
    <x v="16"/>
    <s v="市场曹梦倩"/>
    <s v="商家卡"/>
    <m/>
    <m/>
    <s v=" 01:18"/>
    <s v=" 01:55"/>
    <s v="0小时37分"/>
    <s v="0"/>
    <m/>
    <m/>
    <m/>
    <s v="200"/>
    <n v="1280"/>
    <n v="1480"/>
    <n v="0"/>
    <m/>
    <m/>
    <m/>
    <m/>
    <m/>
    <n v="0"/>
    <s v="1480"/>
    <s v="1480"/>
    <s v="200"/>
    <m/>
    <m/>
    <m/>
    <m/>
    <s v="1280"/>
    <n v="0"/>
    <m/>
    <n v="0"/>
    <n v="0"/>
    <n v="0"/>
    <n v="0"/>
    <n v="0"/>
    <m/>
    <n v="0"/>
    <m/>
    <m/>
    <n v="0"/>
    <s v="1480"/>
    <m/>
    <m/>
    <m/>
    <m/>
    <s v="253"/>
    <s v="1227"/>
    <s v="82.91"/>
    <m/>
    <m/>
    <m/>
    <m/>
    <m/>
    <m/>
    <m/>
    <m/>
    <m/>
    <m/>
    <m/>
    <m/>
    <n v="0"/>
    <m/>
    <m/>
    <m/>
    <m/>
    <m/>
    <m/>
    <m/>
    <m/>
    <m/>
    <n v="20210114104"/>
    <n v="0"/>
    <n v="0"/>
    <n v="0"/>
    <n v="0"/>
    <n v="200"/>
    <n v="200"/>
    <n v="0"/>
    <x v="2"/>
    <s v="2021-02"/>
    <s v="2021-01"/>
    <x v="16"/>
    <n v="20000"/>
    <n v="60000"/>
  </r>
  <r>
    <s v="2021-01-14"/>
    <s v="外卖台"/>
    <s v="001"/>
    <s v="已离场"/>
    <x v="4"/>
    <s v="其他"/>
    <m/>
    <s v="消费台"/>
    <m/>
    <m/>
    <x v="16"/>
    <m/>
    <x v="12"/>
    <m/>
    <m/>
    <m/>
    <m/>
    <s v=" 19:36"/>
    <s v=" 02:20"/>
    <s v="6小时44分"/>
    <s v="0"/>
    <s v="716"/>
    <s v="200"/>
    <m/>
    <m/>
    <n v="0"/>
    <n v="916"/>
    <n v="0"/>
    <s v="15669"/>
    <m/>
    <s v="3576"/>
    <s v="900"/>
    <m/>
    <n v="20145"/>
    <s v="21061"/>
    <s v="21061"/>
    <s v="716"/>
    <s v="200"/>
    <m/>
    <m/>
    <m/>
    <m/>
    <n v="0"/>
    <m/>
    <n v="0"/>
    <n v="20145"/>
    <n v="0"/>
    <n v="0"/>
    <n v="0"/>
    <m/>
    <n v="0"/>
    <m/>
    <m/>
    <n v="0"/>
    <s v="21061"/>
    <m/>
    <m/>
    <s v="19895"/>
    <m/>
    <s v="1343"/>
    <s v="19718"/>
    <s v="93.62"/>
    <m/>
    <m/>
    <m/>
    <m/>
    <m/>
    <m/>
    <m/>
    <m/>
    <m/>
    <m/>
    <m/>
    <m/>
    <n v="0"/>
    <m/>
    <m/>
    <m/>
    <m/>
    <m/>
    <s v="9"/>
    <m/>
    <s v="1"/>
    <m/>
    <n v="20210114001"/>
    <n v="0"/>
    <n v="0"/>
    <n v="0"/>
    <n v="0"/>
    <n v="916"/>
    <n v="916"/>
    <n v="0"/>
    <x v="2"/>
    <s v="2021-02"/>
    <s v="2021-01"/>
    <x v="12"/>
    <n v="0"/>
    <n v="0"/>
  </r>
  <r>
    <s v="2021-01-14"/>
    <s v="空降2"/>
    <s v="086"/>
    <s v="已离场"/>
    <x v="5"/>
    <s v="空降"/>
    <m/>
    <s v="消费台"/>
    <m/>
    <m/>
    <x v="125"/>
    <s v="资源副总"/>
    <x v="23"/>
    <s v="杨雅琪"/>
    <m/>
    <m/>
    <m/>
    <s v=" 00:10"/>
    <s v=" 01:53"/>
    <s v="1小时42分"/>
    <s v="0"/>
    <m/>
    <m/>
    <m/>
    <m/>
    <n v="0"/>
    <n v="0"/>
    <n v="1314"/>
    <m/>
    <m/>
    <m/>
    <m/>
    <m/>
    <n v="1314"/>
    <s v="1314"/>
    <s v="1314"/>
    <s v="1314"/>
    <m/>
    <m/>
    <m/>
    <m/>
    <m/>
    <n v="0"/>
    <m/>
    <n v="0"/>
    <n v="0"/>
    <n v="0"/>
    <n v="0"/>
    <n v="0"/>
    <m/>
    <n v="0"/>
    <m/>
    <m/>
    <n v="0"/>
    <s v="1314"/>
    <m/>
    <s v="1314"/>
    <s v="1314"/>
    <m/>
    <m/>
    <s v="1314"/>
    <m/>
    <m/>
    <m/>
    <m/>
    <m/>
    <m/>
    <m/>
    <m/>
    <m/>
    <m/>
    <m/>
    <m/>
    <m/>
    <n v="0"/>
    <m/>
    <m/>
    <m/>
    <m/>
    <m/>
    <m/>
    <s v="1"/>
    <m/>
    <m/>
    <n v="20210114086"/>
    <n v="0"/>
    <n v="0"/>
    <n v="0"/>
    <n v="0"/>
    <n v="1314"/>
    <n v="1314"/>
    <n v="0"/>
    <x v="2"/>
    <s v="2021-02"/>
    <s v="2021-01"/>
    <x v="8"/>
    <n v="50000"/>
    <n v="300000"/>
  </r>
  <r>
    <s v="2021-01-14"/>
    <s v="空降房1"/>
    <s v="016"/>
    <s v="已离场"/>
    <x v="5"/>
    <s v="空降"/>
    <m/>
    <s v="消费台"/>
    <m/>
    <m/>
    <x v="130"/>
    <s v="服务员"/>
    <x v="5"/>
    <s v="运营-萧丽红"/>
    <m/>
    <m/>
    <m/>
    <s v=" 21:19"/>
    <s v=" 00:10"/>
    <s v="2小时51分"/>
    <s v="0"/>
    <m/>
    <m/>
    <m/>
    <m/>
    <n v="0"/>
    <n v="0"/>
    <n v="0"/>
    <s v="100"/>
    <m/>
    <m/>
    <m/>
    <m/>
    <n v="10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s v="100"/>
    <s v="100"/>
    <m/>
    <s v="9"/>
    <s v="91"/>
    <s v="91"/>
    <m/>
    <m/>
    <m/>
    <m/>
    <m/>
    <m/>
    <m/>
    <m/>
    <m/>
    <m/>
    <m/>
    <m/>
    <n v="0"/>
    <m/>
    <m/>
    <m/>
    <m/>
    <m/>
    <s v="4"/>
    <m/>
    <m/>
    <m/>
    <n v="20210114016"/>
    <n v="0"/>
    <n v="0"/>
    <n v="100"/>
    <n v="100"/>
    <n v="0"/>
    <n v="100"/>
    <n v="0"/>
    <x v="2"/>
    <s v="2021-02"/>
    <s v="2021-01"/>
    <x v="5"/>
    <n v="0"/>
    <n v="35000"/>
  </r>
  <r>
    <s v="2021-01-15"/>
    <s v="666"/>
    <s v="083"/>
    <s v="已离场"/>
    <x v="0"/>
    <s v="卡座"/>
    <m/>
    <s v="宴请"/>
    <m/>
    <s v="19157298425"/>
    <x v="75"/>
    <s v="销售经理"/>
    <x v="6"/>
    <s v="独立2-刘文"/>
    <s v="宴请"/>
    <m/>
    <m/>
    <s v=" 23:49"/>
    <s v=" 01:56"/>
    <s v="2小时7分"/>
    <s v="0"/>
    <m/>
    <m/>
    <m/>
    <s v="100"/>
    <n v="0"/>
    <n v="100"/>
    <n v="0"/>
    <s v="788"/>
    <s v="20"/>
    <m/>
    <s v="100"/>
    <s v="388"/>
    <n v="1296"/>
    <s v="1396"/>
    <s v="1396"/>
    <s v="20"/>
    <s v="988"/>
    <m/>
    <m/>
    <m/>
    <m/>
    <n v="0"/>
    <m/>
    <n v="0"/>
    <n v="0"/>
    <n v="388"/>
    <n v="0"/>
    <n v="0"/>
    <m/>
    <n v="0"/>
    <m/>
    <m/>
    <n v="0"/>
    <s v="1396"/>
    <m/>
    <s v="908"/>
    <s v="1296"/>
    <m/>
    <s v="174"/>
    <s v="1222"/>
    <s v="87.54"/>
    <m/>
    <m/>
    <m/>
    <m/>
    <m/>
    <m/>
    <s v="502"/>
    <s v="王秀军,徐荣凯"/>
    <m/>
    <m/>
    <m/>
    <m/>
    <n v="0"/>
    <m/>
    <m/>
    <m/>
    <m/>
    <m/>
    <m/>
    <m/>
    <m/>
    <m/>
    <n v="20210115083"/>
    <n v="25"/>
    <n v="0"/>
    <n v="883"/>
    <n v="908"/>
    <n v="100"/>
    <n v="1008"/>
    <n v="0"/>
    <x v="2"/>
    <s v="2021-02"/>
    <s v="2021-01"/>
    <x v="6"/>
    <n v="60000"/>
    <n v="300000"/>
  </r>
  <r>
    <s v="2021-01-15"/>
    <s v="888"/>
    <s v="072"/>
    <s v="已离场"/>
    <x v="0"/>
    <s v="卡座"/>
    <m/>
    <s v="消费台"/>
    <m/>
    <s v="15519533701"/>
    <x v="93"/>
    <s v="销售经理"/>
    <x v="10"/>
    <s v="二部陆庆超"/>
    <m/>
    <m/>
    <m/>
    <s v=" 23:09"/>
    <s v=" 01:57"/>
    <s v="2小时47分"/>
    <s v="0"/>
    <m/>
    <m/>
    <m/>
    <s v="100"/>
    <n v="0"/>
    <n v="100"/>
    <n v="0"/>
    <s v="398"/>
    <s v="20"/>
    <m/>
    <m/>
    <m/>
    <n v="418"/>
    <s v="518"/>
    <s v="518"/>
    <m/>
    <m/>
    <m/>
    <s v="518"/>
    <m/>
    <m/>
    <n v="0"/>
    <m/>
    <n v="0"/>
    <n v="0"/>
    <n v="0"/>
    <n v="0"/>
    <n v="0"/>
    <m/>
    <n v="0"/>
    <m/>
    <m/>
    <n v="0"/>
    <s v="518"/>
    <m/>
    <s v="418"/>
    <s v="418"/>
    <m/>
    <s v="156"/>
    <s v="362"/>
    <s v="69.88"/>
    <m/>
    <m/>
    <m/>
    <m/>
    <m/>
    <m/>
    <s v="300"/>
    <s v="王秀军"/>
    <m/>
    <m/>
    <m/>
    <m/>
    <n v="0"/>
    <m/>
    <m/>
    <m/>
    <m/>
    <m/>
    <m/>
    <m/>
    <m/>
    <m/>
    <n v="20210115072"/>
    <n v="0"/>
    <n v="0"/>
    <n v="418"/>
    <n v="418"/>
    <n v="100"/>
    <n v="518"/>
    <n v="0"/>
    <x v="2"/>
    <s v="2021-02"/>
    <s v="2021-01"/>
    <x v="10"/>
    <n v="60000"/>
    <n v="250000"/>
  </r>
  <r>
    <s v="2021-01-15"/>
    <s v="K01"/>
    <s v="062"/>
    <s v="已离场"/>
    <x v="1"/>
    <s v="卡座"/>
    <m/>
    <s v="宴请+消费"/>
    <m/>
    <s v="17585820702"/>
    <x v="114"/>
    <s v="国际部"/>
    <x v="4"/>
    <s v="国际李贵婷"/>
    <s v="宴请加消费"/>
    <m/>
    <m/>
    <s v=" 22:40"/>
    <s v=" 01:49"/>
    <s v="3小时9分"/>
    <s v="0"/>
    <m/>
    <m/>
    <m/>
    <s v="100"/>
    <n v="0"/>
    <n v="100"/>
    <n v="0"/>
    <s v="788"/>
    <m/>
    <m/>
    <m/>
    <s v="388"/>
    <n v="1176"/>
    <s v="1276"/>
    <s v="1276"/>
    <s v="888"/>
    <m/>
    <m/>
    <m/>
    <m/>
    <m/>
    <n v="0"/>
    <m/>
    <n v="0"/>
    <n v="0"/>
    <n v="388"/>
    <n v="0"/>
    <n v="0"/>
    <m/>
    <n v="0"/>
    <m/>
    <m/>
    <n v="0"/>
    <s v="1276"/>
    <m/>
    <s v="788"/>
    <s v="1176"/>
    <m/>
    <s v="130"/>
    <s v="1146"/>
    <s v="89.81"/>
    <m/>
    <m/>
    <m/>
    <m/>
    <m/>
    <m/>
    <m/>
    <m/>
    <m/>
    <m/>
    <m/>
    <m/>
    <n v="0"/>
    <m/>
    <m/>
    <m/>
    <m/>
    <m/>
    <s v="1"/>
    <m/>
    <m/>
    <m/>
    <n v="20210115062"/>
    <n v="0"/>
    <n v="0"/>
    <n v="788"/>
    <n v="788"/>
    <n v="100"/>
    <n v="888"/>
    <n v="0"/>
    <x v="2"/>
    <s v="2021-02"/>
    <s v="2021-01"/>
    <x v="4"/>
    <n v="40000"/>
    <n v="160000"/>
  </r>
  <r>
    <s v="2021-01-15"/>
    <s v="K02"/>
    <s v="035"/>
    <s v="已离场"/>
    <x v="1"/>
    <s v="卡座"/>
    <m/>
    <s v="宴请"/>
    <m/>
    <s v="17685281705"/>
    <x v="147"/>
    <s v="销售经理"/>
    <x v="13"/>
    <s v="先锋谭建建"/>
    <s v="宴请"/>
    <m/>
    <m/>
    <s v=" 21:36"/>
    <s v=" 22:53"/>
    <s v="1小时16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31"/>
    <s v="357"/>
    <s v="73.16"/>
    <m/>
    <m/>
    <m/>
    <m/>
    <m/>
    <m/>
    <m/>
    <m/>
    <m/>
    <m/>
    <m/>
    <m/>
    <n v="0"/>
    <m/>
    <m/>
    <m/>
    <m/>
    <m/>
    <m/>
    <m/>
    <m/>
    <m/>
    <n v="20210115035"/>
    <n v="0"/>
    <n v="0"/>
    <n v="0"/>
    <n v="0"/>
    <n v="100"/>
    <n v="100"/>
    <n v="0"/>
    <x v="2"/>
    <s v="2021-02"/>
    <s v="2021-01"/>
    <x v="13"/>
    <n v="60000"/>
    <n v="220000"/>
  </r>
  <r>
    <s v="2021-01-15"/>
    <s v="K02"/>
    <s v="075"/>
    <s v="已离场"/>
    <x v="1"/>
    <s v="卡座"/>
    <m/>
    <s v="宴请"/>
    <m/>
    <s v="17397224140"/>
    <x v="104"/>
    <s v="销售经理"/>
    <x v="6"/>
    <s v="独立2-肖跃"/>
    <s v="宴请"/>
    <m/>
    <m/>
    <s v=" 23:26"/>
    <s v=" 01:49"/>
    <s v="2小时22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31"/>
    <s v="357"/>
    <s v="73.16"/>
    <m/>
    <m/>
    <m/>
    <m/>
    <m/>
    <m/>
    <m/>
    <m/>
    <m/>
    <m/>
    <m/>
    <m/>
    <n v="0"/>
    <m/>
    <m/>
    <m/>
    <m/>
    <m/>
    <m/>
    <m/>
    <m/>
    <m/>
    <n v="20210115075"/>
    <n v="0"/>
    <n v="0"/>
    <n v="0"/>
    <n v="0"/>
    <n v="100"/>
    <n v="100"/>
    <n v="0"/>
    <x v="2"/>
    <s v="2021-02"/>
    <s v="2021-01"/>
    <x v="6"/>
    <n v="60000"/>
    <n v="300000"/>
  </r>
  <r>
    <s v="2021-01-15"/>
    <s v="K03"/>
    <s v="048"/>
    <s v="已离场"/>
    <x v="1"/>
    <s v="卡座"/>
    <m/>
    <s v="宴请"/>
    <m/>
    <s v="18885868062"/>
    <x v="73"/>
    <s v="销售经理"/>
    <x v="3"/>
    <s v="八部杨明山"/>
    <s v="宴请"/>
    <m/>
    <m/>
    <s v=" 22:15"/>
    <s v=" 23:53"/>
    <s v="1小时37分"/>
    <s v="0"/>
    <m/>
    <m/>
    <m/>
    <s v="100"/>
    <n v="0"/>
    <n v="100"/>
    <n v="0"/>
    <s v="198"/>
    <m/>
    <s v="28"/>
    <m/>
    <s v="388"/>
    <n v="614"/>
    <s v="714"/>
    <s v="714"/>
    <s v="326"/>
    <m/>
    <m/>
    <m/>
    <m/>
    <m/>
    <n v="0"/>
    <m/>
    <n v="0"/>
    <n v="0"/>
    <n v="388"/>
    <n v="0"/>
    <n v="0"/>
    <m/>
    <n v="0"/>
    <m/>
    <m/>
    <n v="0"/>
    <s v="714"/>
    <m/>
    <s v="226"/>
    <s v="614"/>
    <m/>
    <s v="116"/>
    <s v="598"/>
    <s v="83.75"/>
    <m/>
    <m/>
    <m/>
    <m/>
    <m/>
    <m/>
    <m/>
    <m/>
    <m/>
    <m/>
    <m/>
    <m/>
    <n v="0"/>
    <m/>
    <m/>
    <m/>
    <m/>
    <m/>
    <m/>
    <m/>
    <m/>
    <m/>
    <n v="20210115048"/>
    <n v="0"/>
    <n v="0"/>
    <n v="226"/>
    <n v="226"/>
    <n v="100"/>
    <n v="326"/>
    <n v="0"/>
    <x v="2"/>
    <s v="2021-02"/>
    <s v="2021-01"/>
    <x v="3"/>
    <n v="50000"/>
    <n v="210000"/>
  </r>
  <r>
    <s v="2021-01-15"/>
    <s v="K03"/>
    <s v="086"/>
    <s v="已离场"/>
    <x v="1"/>
    <s v="卡座"/>
    <m/>
    <s v="消费台"/>
    <s v="李永贵"/>
    <s v="15988749336"/>
    <x v="125"/>
    <s v="资源副总"/>
    <x v="23"/>
    <s v="杨雅琪"/>
    <m/>
    <m/>
    <m/>
    <s v=" 00:00"/>
    <s v=" 02:21"/>
    <s v="2小时21分"/>
    <s v="0"/>
    <m/>
    <m/>
    <m/>
    <s v="100"/>
    <n v="0"/>
    <n v="100"/>
    <n v="100"/>
    <s v="1396"/>
    <m/>
    <m/>
    <m/>
    <m/>
    <n v="1496"/>
    <s v="1596"/>
    <s v="1596"/>
    <s v="1496"/>
    <s v="100"/>
    <m/>
    <m/>
    <m/>
    <m/>
    <n v="0"/>
    <m/>
    <n v="0"/>
    <n v="0"/>
    <n v="0"/>
    <n v="0"/>
    <n v="0"/>
    <m/>
    <n v="0"/>
    <m/>
    <m/>
    <n v="0"/>
    <s v="1596"/>
    <m/>
    <s v="1496"/>
    <s v="1496"/>
    <m/>
    <s v="223"/>
    <s v="1373"/>
    <s v="86.03"/>
    <m/>
    <m/>
    <m/>
    <m/>
    <m/>
    <m/>
    <m/>
    <m/>
    <m/>
    <m/>
    <m/>
    <m/>
    <n v="0"/>
    <m/>
    <m/>
    <m/>
    <m/>
    <m/>
    <m/>
    <m/>
    <m/>
    <m/>
    <n v="20210115086"/>
    <n v="0"/>
    <n v="0"/>
    <n v="1396"/>
    <n v="1396"/>
    <n v="200"/>
    <n v="1596"/>
    <n v="0"/>
    <x v="2"/>
    <s v="2021-02"/>
    <s v="2021-01"/>
    <x v="8"/>
    <n v="50000"/>
    <n v="300000"/>
  </r>
  <r>
    <s v="2021-01-15"/>
    <s v="K05"/>
    <s v="036"/>
    <s v="已离场"/>
    <x v="1"/>
    <s v="卡座"/>
    <m/>
    <s v="宴请+消费"/>
    <m/>
    <s v="13984616349"/>
    <x v="2"/>
    <s v="销售经理"/>
    <x v="2"/>
    <s v="六部费义伦"/>
    <s v="宴请加消费"/>
    <m/>
    <m/>
    <s v=" 21:39"/>
    <s v=" 01:49"/>
    <s v="4小时10分"/>
    <s v="0"/>
    <m/>
    <m/>
    <m/>
    <s v="100"/>
    <n v="0"/>
    <n v="100"/>
    <n v="0"/>
    <s v="588"/>
    <m/>
    <m/>
    <m/>
    <s v="388"/>
    <n v="976"/>
    <s v="1076"/>
    <s v="1076"/>
    <s v="688"/>
    <m/>
    <m/>
    <m/>
    <m/>
    <m/>
    <n v="0"/>
    <m/>
    <n v="0"/>
    <n v="0"/>
    <n v="388"/>
    <n v="0"/>
    <n v="0"/>
    <m/>
    <n v="0"/>
    <m/>
    <m/>
    <n v="0"/>
    <s v="1076"/>
    <m/>
    <s v="588"/>
    <s v="976"/>
    <m/>
    <s v="139"/>
    <s v="937"/>
    <s v="87.08"/>
    <m/>
    <m/>
    <m/>
    <m/>
    <m/>
    <m/>
    <m/>
    <m/>
    <m/>
    <m/>
    <m/>
    <m/>
    <n v="0"/>
    <m/>
    <m/>
    <m/>
    <m/>
    <m/>
    <m/>
    <m/>
    <m/>
    <m/>
    <n v="20210115036"/>
    <n v="0"/>
    <n v="0"/>
    <n v="588"/>
    <n v="588"/>
    <n v="100"/>
    <n v="688"/>
    <n v="0"/>
    <x v="2"/>
    <s v="2021-02"/>
    <s v="2021-01"/>
    <x v="2"/>
    <n v="0"/>
    <n v="0"/>
  </r>
  <r>
    <s v="2021-01-15"/>
    <s v="K06"/>
    <s v="050"/>
    <s v="已离场"/>
    <x v="1"/>
    <s v="卡座"/>
    <m/>
    <s v="消费台"/>
    <s v="七哥"/>
    <s v="18608587654"/>
    <x v="36"/>
    <s v="销售经理"/>
    <x v="14"/>
    <s v="七部王涛"/>
    <m/>
    <m/>
    <m/>
    <s v=" 22:18"/>
    <s v=" 01:49"/>
    <s v="3小时31分"/>
    <s v="0"/>
    <m/>
    <m/>
    <m/>
    <s v="100"/>
    <n v="0"/>
    <n v="100"/>
    <n v="300"/>
    <s v="1200"/>
    <s v="40"/>
    <m/>
    <m/>
    <m/>
    <n v="1540"/>
    <s v="1640"/>
    <s v="1640"/>
    <m/>
    <s v="320"/>
    <m/>
    <m/>
    <m/>
    <m/>
    <n v="0"/>
    <s v="100"/>
    <n v="0"/>
    <n v="0"/>
    <n v="0"/>
    <n v="0"/>
    <n v="0"/>
    <m/>
    <n v="0"/>
    <m/>
    <s v="1220"/>
    <n v="0"/>
    <s v="1640"/>
    <m/>
    <s v="1540"/>
    <s v="1540"/>
    <s v="1220"/>
    <s v="132"/>
    <s v="1508"/>
    <s v="91.95"/>
    <m/>
    <m/>
    <m/>
    <m/>
    <s v="1220"/>
    <s v="400"/>
    <m/>
    <m/>
    <m/>
    <m/>
    <m/>
    <m/>
    <n v="0"/>
    <m/>
    <m/>
    <m/>
    <m/>
    <m/>
    <m/>
    <m/>
    <m/>
    <m/>
    <n v="20210115050"/>
    <n v="0"/>
    <n v="0"/>
    <n v="1240"/>
    <n v="1240"/>
    <n v="400"/>
    <n v="1640"/>
    <n v="0"/>
    <x v="2"/>
    <s v="2021-02"/>
    <s v="2021-01"/>
    <x v="14"/>
    <n v="60000"/>
    <n v="300000"/>
  </r>
  <r>
    <s v="2021-01-15"/>
    <s v="K07"/>
    <s v="038"/>
    <s v="已离场"/>
    <x v="1"/>
    <s v="卡座"/>
    <m/>
    <s v="宴请+消费"/>
    <m/>
    <s v="17586487239"/>
    <x v="94"/>
    <s v="销售经理"/>
    <x v="25"/>
    <s v="独立1-陆林吕"/>
    <s v="宴请加消费"/>
    <m/>
    <m/>
    <s v=" 21:41"/>
    <s v=" 01:49"/>
    <s v="4小时8分"/>
    <s v="0"/>
    <m/>
    <m/>
    <m/>
    <s v="100"/>
    <n v="0"/>
    <n v="100"/>
    <n v="0"/>
    <s v="638"/>
    <s v="20"/>
    <s v="38"/>
    <m/>
    <s v="388"/>
    <n v="1084"/>
    <s v="1184"/>
    <s v="1184"/>
    <s v="796"/>
    <m/>
    <m/>
    <m/>
    <m/>
    <m/>
    <n v="0"/>
    <m/>
    <n v="0"/>
    <n v="0"/>
    <n v="388"/>
    <n v="0"/>
    <n v="0"/>
    <m/>
    <n v="0"/>
    <m/>
    <m/>
    <n v="0"/>
    <s v="1184"/>
    <m/>
    <s v="696"/>
    <s v="1084"/>
    <m/>
    <s v="144"/>
    <s v="1040"/>
    <s v="87.84"/>
    <m/>
    <m/>
    <m/>
    <m/>
    <m/>
    <m/>
    <s v="586"/>
    <s v="王秀军2,徐荣凯"/>
    <m/>
    <m/>
    <m/>
    <m/>
    <n v="0"/>
    <m/>
    <m/>
    <m/>
    <m/>
    <m/>
    <m/>
    <m/>
    <s v="5"/>
    <m/>
    <n v="20210115038"/>
    <n v="0"/>
    <n v="0"/>
    <n v="696"/>
    <n v="696"/>
    <n v="100"/>
    <n v="796"/>
    <n v="0"/>
    <x v="2"/>
    <s v="2021-02"/>
    <s v="2021-01"/>
    <x v="6"/>
    <n v="60000"/>
    <n v="300000"/>
  </r>
  <r>
    <s v="2021-01-15"/>
    <s v="K08"/>
    <s v="063"/>
    <s v="已离场"/>
    <x v="1"/>
    <s v="卡座"/>
    <s v="K18"/>
    <s v="宴请+消费"/>
    <m/>
    <s v="17772714846"/>
    <x v="12"/>
    <s v="服务员"/>
    <x v="5"/>
    <s v="运营李健康"/>
    <s v="宴请加消费"/>
    <m/>
    <m/>
    <s v=" 22:42"/>
    <s v=" 01:50"/>
    <s v="3小时7分"/>
    <s v="0"/>
    <m/>
    <m/>
    <m/>
    <s v="100"/>
    <n v="0"/>
    <n v="100"/>
    <n v="0"/>
    <s v="990"/>
    <m/>
    <m/>
    <m/>
    <s v="776"/>
    <n v="1766"/>
    <s v="1866"/>
    <s v="1866"/>
    <s v="1090"/>
    <m/>
    <m/>
    <m/>
    <m/>
    <m/>
    <n v="0"/>
    <m/>
    <n v="0"/>
    <n v="0"/>
    <n v="776"/>
    <n v="0"/>
    <n v="0"/>
    <m/>
    <n v="0"/>
    <m/>
    <m/>
    <n v="0"/>
    <s v="1866"/>
    <m/>
    <s v="990"/>
    <s v="1766"/>
    <m/>
    <s v="179"/>
    <s v="1687"/>
    <s v="90.41"/>
    <m/>
    <m/>
    <m/>
    <m/>
    <m/>
    <m/>
    <s v="172"/>
    <s v="王秀军"/>
    <m/>
    <m/>
    <m/>
    <m/>
    <n v="0"/>
    <m/>
    <m/>
    <m/>
    <m/>
    <m/>
    <m/>
    <m/>
    <m/>
    <m/>
    <n v="20210115063"/>
    <n v="0"/>
    <n v="0"/>
    <n v="990"/>
    <n v="990"/>
    <n v="100"/>
    <n v="1090"/>
    <n v="0"/>
    <x v="2"/>
    <s v="2021-02"/>
    <s v="2021-01"/>
    <x v="5"/>
    <n v="0"/>
    <n v="35000"/>
  </r>
  <r>
    <s v="2021-01-15"/>
    <s v="K09"/>
    <s v="046"/>
    <s v="已离场"/>
    <x v="1"/>
    <s v="卡座"/>
    <s v="K15"/>
    <s v="宴请"/>
    <s v="锁真胜"/>
    <s v="15519897520"/>
    <x v="55"/>
    <s v="销售经理"/>
    <x v="7"/>
    <s v="九部阮清勇"/>
    <s v="宴请台"/>
    <m/>
    <m/>
    <s v=" 22:06"/>
    <s v=" 01:50"/>
    <s v="3小时43分"/>
    <s v="0"/>
    <m/>
    <m/>
    <m/>
    <s v="100"/>
    <n v="0"/>
    <n v="100"/>
    <n v="0"/>
    <s v="1200"/>
    <m/>
    <s v="48"/>
    <m/>
    <s v="388"/>
    <n v="1636"/>
    <s v="1736"/>
    <s v="1736"/>
    <s v="148"/>
    <m/>
    <m/>
    <m/>
    <m/>
    <m/>
    <n v="0"/>
    <m/>
    <n v="0"/>
    <n v="0"/>
    <n v="388"/>
    <n v="0"/>
    <n v="0"/>
    <m/>
    <n v="0"/>
    <m/>
    <s v="1200"/>
    <n v="0"/>
    <s v="1736"/>
    <m/>
    <s v="1248"/>
    <s v="1636"/>
    <s v="1200"/>
    <s v="139"/>
    <s v="1597"/>
    <s v="91.99"/>
    <s v="1200"/>
    <m/>
    <m/>
    <m/>
    <m/>
    <s v="400"/>
    <m/>
    <m/>
    <m/>
    <m/>
    <m/>
    <m/>
    <n v="0"/>
    <m/>
    <m/>
    <m/>
    <m/>
    <m/>
    <m/>
    <m/>
    <m/>
    <m/>
    <n v="20210115046"/>
    <n v="0"/>
    <n v="0"/>
    <n v="1248"/>
    <n v="1248"/>
    <n v="100"/>
    <n v="1348"/>
    <n v="0"/>
    <x v="2"/>
    <s v="2021-02"/>
    <s v="2021-01"/>
    <x v="7"/>
    <n v="50000"/>
    <n v="200000"/>
  </r>
  <r>
    <s v="2021-01-15"/>
    <s v="K10"/>
    <s v="011"/>
    <s v="已离场"/>
    <x v="1"/>
    <s v="卡座"/>
    <m/>
    <s v="消费台"/>
    <s v="李柱"/>
    <s v="18685889469"/>
    <x v="28"/>
    <s v="销售副总"/>
    <x v="10"/>
    <s v="二部徐超"/>
    <m/>
    <m/>
    <m/>
    <s v=" 21:10"/>
    <s v=" 01:50"/>
    <s v="4小时40分"/>
    <s v="0"/>
    <m/>
    <m/>
    <m/>
    <s v="100"/>
    <n v="0"/>
    <n v="100"/>
    <n v="0"/>
    <s v="1200"/>
    <s v="20"/>
    <m/>
    <m/>
    <m/>
    <n v="1220"/>
    <s v="1320"/>
    <s v="1320"/>
    <m/>
    <s v="120"/>
    <m/>
    <m/>
    <m/>
    <m/>
    <n v="0"/>
    <m/>
    <n v="0"/>
    <n v="0"/>
    <n v="0"/>
    <n v="0"/>
    <n v="0"/>
    <m/>
    <n v="0"/>
    <m/>
    <s v="1200"/>
    <n v="0"/>
    <s v="1320"/>
    <m/>
    <s v="1220"/>
    <s v="1220"/>
    <s v="1200"/>
    <s v="132"/>
    <s v="1188"/>
    <s v="90"/>
    <m/>
    <m/>
    <m/>
    <s v="1200"/>
    <m/>
    <s v="400"/>
    <m/>
    <m/>
    <m/>
    <m/>
    <m/>
    <m/>
    <n v="0"/>
    <m/>
    <m/>
    <m/>
    <m/>
    <m/>
    <m/>
    <m/>
    <m/>
    <m/>
    <n v="20210115011"/>
    <n v="0"/>
    <n v="0"/>
    <n v="1220"/>
    <n v="1220"/>
    <n v="100"/>
    <n v="1320"/>
    <n v="0"/>
    <x v="2"/>
    <s v="2021-02"/>
    <s v="2021-01"/>
    <x v="10"/>
    <n v="60000"/>
    <n v="250000"/>
  </r>
  <r>
    <s v="2021-01-15"/>
    <s v="K11"/>
    <s v="092"/>
    <s v="已离场"/>
    <x v="1"/>
    <s v="卡座"/>
    <m/>
    <s v="宴请+消费"/>
    <s v="管廷富"/>
    <s v="17784882436"/>
    <x v="13"/>
    <s v="销售经理"/>
    <x v="10"/>
    <s v="二部李梅梅"/>
    <s v="宴请加消费"/>
    <m/>
    <m/>
    <s v=" 00:26"/>
    <s v=" 01:50"/>
    <s v="1小时23分"/>
    <s v="0"/>
    <m/>
    <m/>
    <m/>
    <s v="100"/>
    <n v="0"/>
    <n v="100"/>
    <n v="0"/>
    <s v="894"/>
    <s v="20"/>
    <m/>
    <m/>
    <s v="388"/>
    <n v="1302"/>
    <s v="1402"/>
    <s v="1402"/>
    <s v="14"/>
    <m/>
    <m/>
    <m/>
    <m/>
    <m/>
    <n v="0"/>
    <m/>
    <n v="0"/>
    <n v="0"/>
    <n v="388"/>
    <n v="0"/>
    <n v="0"/>
    <m/>
    <n v="0"/>
    <m/>
    <s v="1000"/>
    <n v="0"/>
    <s v="1402"/>
    <m/>
    <s v="914"/>
    <s v="1302"/>
    <s v="914"/>
    <s v="183"/>
    <s v="1219"/>
    <s v="86.95"/>
    <s v="1000"/>
    <m/>
    <m/>
    <m/>
    <m/>
    <s v="400"/>
    <s v="580"/>
    <s v=",王秀军2"/>
    <m/>
    <m/>
    <m/>
    <m/>
    <n v="0"/>
    <m/>
    <m/>
    <m/>
    <m/>
    <m/>
    <s v="8"/>
    <m/>
    <m/>
    <m/>
    <n v="20210115092"/>
    <n v="0"/>
    <n v="0"/>
    <n v="914"/>
    <n v="914"/>
    <n v="100"/>
    <n v="1014"/>
    <n v="0"/>
    <x v="2"/>
    <s v="2021-02"/>
    <s v="2021-01"/>
    <x v="10"/>
    <n v="60000"/>
    <n v="250000"/>
  </r>
  <r>
    <s v="2021-01-15"/>
    <s v="K11"/>
    <s v="061"/>
    <s v="已离场"/>
    <x v="1"/>
    <s v="卡座"/>
    <m/>
    <s v="宴请+消费"/>
    <m/>
    <s v="18212917888"/>
    <x v="94"/>
    <s v="销售经理"/>
    <x v="25"/>
    <s v="独立1-陆林吕"/>
    <s v="宴请加消费"/>
    <m/>
    <m/>
    <s v=" 22:37"/>
    <s v=" 00:19"/>
    <s v="1小时42分"/>
    <s v="0"/>
    <m/>
    <m/>
    <m/>
    <s v="100"/>
    <n v="0"/>
    <n v="100"/>
    <n v="0"/>
    <s v="398"/>
    <m/>
    <m/>
    <m/>
    <s v="388"/>
    <n v="786"/>
    <s v="886"/>
    <s v="886"/>
    <s v="498"/>
    <m/>
    <m/>
    <m/>
    <m/>
    <m/>
    <n v="0"/>
    <m/>
    <n v="0"/>
    <n v="0"/>
    <n v="388"/>
    <n v="0"/>
    <n v="0"/>
    <m/>
    <n v="0"/>
    <m/>
    <m/>
    <n v="0"/>
    <s v="886"/>
    <m/>
    <s v="398"/>
    <s v="786"/>
    <m/>
    <s v="163"/>
    <s v="723"/>
    <s v="81.60"/>
    <m/>
    <m/>
    <m/>
    <m/>
    <m/>
    <m/>
    <s v="114"/>
    <s v="徐荣凯"/>
    <m/>
    <m/>
    <m/>
    <m/>
    <n v="0"/>
    <m/>
    <m/>
    <m/>
    <m/>
    <m/>
    <m/>
    <m/>
    <m/>
    <m/>
    <n v="20210115061"/>
    <n v="0"/>
    <n v="0"/>
    <n v="398"/>
    <n v="398"/>
    <n v="100"/>
    <n v="498"/>
    <n v="0"/>
    <x v="2"/>
    <s v="2021-02"/>
    <s v="2021-01"/>
    <x v="6"/>
    <n v="60000"/>
    <n v="300000"/>
  </r>
  <r>
    <s v="2021-01-15"/>
    <s v="K12"/>
    <s v="084"/>
    <s v="已离场"/>
    <x v="1"/>
    <s v="卡座"/>
    <m/>
    <s v="消费台"/>
    <m/>
    <s v="18586461575"/>
    <x v="114"/>
    <s v="国际部"/>
    <x v="4"/>
    <s v="国际李贵婷"/>
    <m/>
    <m/>
    <m/>
    <s v=" 23:54"/>
    <s v=" 01:11"/>
    <s v="1小时17分"/>
    <s v="0"/>
    <m/>
    <m/>
    <m/>
    <s v="100"/>
    <n v="0"/>
    <n v="100"/>
    <n v="0"/>
    <s v="398"/>
    <m/>
    <m/>
    <m/>
    <m/>
    <n v="398"/>
    <s v="498"/>
    <s v="498"/>
    <s v="498"/>
    <m/>
    <m/>
    <m/>
    <m/>
    <m/>
    <n v="0"/>
    <m/>
    <n v="0"/>
    <n v="0"/>
    <n v="0"/>
    <n v="0"/>
    <n v="0"/>
    <m/>
    <n v="0"/>
    <m/>
    <m/>
    <n v="0"/>
    <s v="498"/>
    <m/>
    <s v="398"/>
    <s v="398"/>
    <m/>
    <s v="108"/>
    <s v="390"/>
    <s v="78.31"/>
    <m/>
    <m/>
    <m/>
    <m/>
    <m/>
    <m/>
    <m/>
    <m/>
    <m/>
    <m/>
    <m/>
    <m/>
    <n v="0"/>
    <m/>
    <m/>
    <m/>
    <m/>
    <m/>
    <m/>
    <m/>
    <m/>
    <m/>
    <n v="20210115084"/>
    <n v="0"/>
    <n v="0"/>
    <n v="398"/>
    <n v="398"/>
    <n v="100"/>
    <n v="498"/>
    <n v="0"/>
    <x v="2"/>
    <s v="2021-02"/>
    <s v="2021-01"/>
    <x v="4"/>
    <n v="40000"/>
    <n v="160000"/>
  </r>
  <r>
    <s v="2021-01-15"/>
    <s v="K12"/>
    <s v="044"/>
    <s v="已离场"/>
    <x v="1"/>
    <s v="卡座"/>
    <s v="K13(联)"/>
    <s v="消费台"/>
    <s v="陈先生"/>
    <s v="15059132685"/>
    <x v="27"/>
    <s v="销售经理"/>
    <x v="10"/>
    <s v="二部安祖培"/>
    <m/>
    <m/>
    <m/>
    <s v=" 21:56"/>
    <s v=" 23:50"/>
    <s v="1小时54分"/>
    <s v="0"/>
    <m/>
    <m/>
    <m/>
    <s v="200"/>
    <n v="0"/>
    <n v="200"/>
    <n v="0"/>
    <s v="200"/>
    <s v="40"/>
    <m/>
    <m/>
    <m/>
    <n v="240"/>
    <s v="440"/>
    <s v="440"/>
    <s v="440"/>
    <m/>
    <m/>
    <m/>
    <m/>
    <m/>
    <n v="0"/>
    <m/>
    <n v="0"/>
    <n v="0"/>
    <n v="0"/>
    <n v="0"/>
    <n v="0"/>
    <m/>
    <n v="0"/>
    <m/>
    <m/>
    <n v="0"/>
    <s v="440"/>
    <m/>
    <s v="240"/>
    <s v="240"/>
    <m/>
    <s v="240"/>
    <s v="200"/>
    <s v="45.45"/>
    <m/>
    <m/>
    <m/>
    <m/>
    <m/>
    <m/>
    <s v="280"/>
    <s v="王秀军"/>
    <m/>
    <m/>
    <m/>
    <m/>
    <n v="0"/>
    <m/>
    <m/>
    <m/>
    <m/>
    <m/>
    <s v="3"/>
    <m/>
    <s v="45"/>
    <m/>
    <n v="20210115044"/>
    <n v="0"/>
    <n v="0"/>
    <n v="240"/>
    <n v="240"/>
    <n v="200"/>
    <n v="440"/>
    <n v="0"/>
    <x v="2"/>
    <s v="2021-02"/>
    <s v="2021-01"/>
    <x v="10"/>
    <n v="60000"/>
    <n v="250000"/>
  </r>
  <r>
    <s v="2021-01-15"/>
    <s v="K13"/>
    <s v="085"/>
    <s v="已离场"/>
    <x v="1"/>
    <s v="卡座"/>
    <m/>
    <s v="宴请"/>
    <m/>
    <s v="18285845381"/>
    <x v="1"/>
    <s v="收银主管"/>
    <x v="1"/>
    <s v="彭刚"/>
    <s v="宴请"/>
    <m/>
    <m/>
    <s v=" 23:56"/>
    <s v=" 01:50"/>
    <s v="1小时54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31"/>
    <s v="357"/>
    <s v="73.16"/>
    <m/>
    <m/>
    <m/>
    <m/>
    <m/>
    <m/>
    <m/>
    <m/>
    <m/>
    <m/>
    <m/>
    <m/>
    <n v="0"/>
    <m/>
    <m/>
    <m/>
    <m/>
    <m/>
    <m/>
    <m/>
    <m/>
    <m/>
    <n v="20210115085"/>
    <n v="0"/>
    <n v="0"/>
    <n v="0"/>
    <n v="0"/>
    <n v="100"/>
    <n v="100"/>
    <n v="0"/>
    <x v="2"/>
    <s v="2021-02"/>
    <s v="2021-01"/>
    <x v="1"/>
    <n v="0"/>
    <n v="18000"/>
  </r>
  <r>
    <s v="2021-01-15"/>
    <s v="K15"/>
    <s v="049"/>
    <s v="已离场"/>
    <x v="1"/>
    <s v="卡座"/>
    <m/>
    <s v="宴请"/>
    <m/>
    <s v="18785782372"/>
    <x v="3"/>
    <s v="销售经理"/>
    <x v="3"/>
    <s v="八部罗豪"/>
    <s v="宴请"/>
    <m/>
    <m/>
    <s v=" 22:16"/>
    <s v=" 01:10"/>
    <s v="2小时53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m/>
    <m/>
    <m/>
    <m/>
    <n v="20210115049"/>
    <n v="0"/>
    <n v="0"/>
    <n v="0"/>
    <n v="0"/>
    <n v="100"/>
    <n v="100"/>
    <n v="0"/>
    <x v="2"/>
    <s v="2021-02"/>
    <s v="2021-01"/>
    <x v="3"/>
    <n v="50000"/>
    <n v="210000"/>
  </r>
  <r>
    <s v="2021-01-15"/>
    <s v="K16"/>
    <s v="045"/>
    <s v="已离场"/>
    <x v="1"/>
    <s v="卡座"/>
    <m/>
    <s v="宴请"/>
    <m/>
    <s v="13158077849"/>
    <x v="150"/>
    <s v="销售经理"/>
    <x v="13"/>
    <s v="先锋杨秀兰"/>
    <s v="宴请台"/>
    <m/>
    <m/>
    <s v=" 22:04"/>
    <s v=" 01:50"/>
    <s v="3小时45分"/>
    <s v="0"/>
    <m/>
    <m/>
    <m/>
    <s v="100"/>
    <n v="0"/>
    <n v="100"/>
    <n v="0"/>
    <s v="1094"/>
    <m/>
    <m/>
    <m/>
    <s v="388"/>
    <n v="1482"/>
    <s v="1582"/>
    <s v="1582"/>
    <s v="894"/>
    <s v="300"/>
    <m/>
    <m/>
    <m/>
    <m/>
    <n v="0"/>
    <m/>
    <n v="0"/>
    <n v="0"/>
    <n v="388"/>
    <n v="0"/>
    <n v="0"/>
    <m/>
    <n v="0"/>
    <m/>
    <m/>
    <n v="0"/>
    <s v="1582"/>
    <m/>
    <s v="1094"/>
    <s v="1482"/>
    <m/>
    <s v="179"/>
    <s v="1403"/>
    <s v="88.69"/>
    <m/>
    <m/>
    <m/>
    <m/>
    <m/>
    <m/>
    <s v="56"/>
    <s v="先锋-高军望"/>
    <m/>
    <m/>
    <m/>
    <m/>
    <n v="0"/>
    <m/>
    <m/>
    <m/>
    <m/>
    <m/>
    <m/>
    <m/>
    <m/>
    <m/>
    <n v="20210115045"/>
    <n v="0"/>
    <n v="0"/>
    <n v="1094"/>
    <n v="1094"/>
    <n v="100"/>
    <n v="1194"/>
    <n v="0"/>
    <x v="2"/>
    <s v="2021-02"/>
    <s v="2021-01"/>
    <x v="13"/>
    <n v="60000"/>
    <n v="220000"/>
  </r>
  <r>
    <s v="2021-01-15"/>
    <s v="K17"/>
    <s v="015"/>
    <s v="已离场"/>
    <x v="1"/>
    <s v="卡座"/>
    <m/>
    <s v="宴请"/>
    <s v="吴超"/>
    <s v="18702450415"/>
    <x v="91"/>
    <s v="销售经理"/>
    <x v="14"/>
    <s v="七部周江"/>
    <s v="宴请"/>
    <m/>
    <m/>
    <s v=" 21:21"/>
    <s v=" 01:50"/>
    <s v="4小时29分"/>
    <s v="0"/>
    <m/>
    <m/>
    <m/>
    <s v="100"/>
    <n v="0"/>
    <n v="100"/>
    <n v="0"/>
    <s v="1384"/>
    <s v="20"/>
    <m/>
    <m/>
    <s v="388"/>
    <n v="1792"/>
    <s v="1892"/>
    <s v="1892"/>
    <s v="696"/>
    <m/>
    <m/>
    <m/>
    <m/>
    <m/>
    <n v="0"/>
    <m/>
    <n v="0"/>
    <n v="0"/>
    <n v="388"/>
    <n v="0"/>
    <n v="0"/>
    <m/>
    <n v="0"/>
    <m/>
    <s v="808"/>
    <n v="0"/>
    <s v="1892"/>
    <m/>
    <s v="1404"/>
    <s v="1792"/>
    <s v="808"/>
    <s v="185"/>
    <s v="1707"/>
    <s v="90.22"/>
    <s v="1000"/>
    <m/>
    <m/>
    <m/>
    <m/>
    <s v="400"/>
    <s v="1999"/>
    <s v=",王秀军"/>
    <m/>
    <m/>
    <m/>
    <m/>
    <n v="0"/>
    <m/>
    <m/>
    <m/>
    <m/>
    <m/>
    <s v="24"/>
    <m/>
    <m/>
    <m/>
    <n v="20210115015"/>
    <n v="0"/>
    <n v="0"/>
    <n v="1404"/>
    <n v="1404"/>
    <n v="100"/>
    <n v="1504"/>
    <n v="0"/>
    <x v="2"/>
    <s v="2021-02"/>
    <s v="2021-01"/>
    <x v="14"/>
    <n v="60000"/>
    <n v="300000"/>
  </r>
  <r>
    <s v="2021-01-15"/>
    <s v="K18"/>
    <s v="068"/>
    <s v="已离场"/>
    <x v="1"/>
    <s v="卡座"/>
    <s v="V13"/>
    <s v="宴请"/>
    <s v="运营-唐倩颖"/>
    <s v="18984411239"/>
    <x v="1"/>
    <s v="收银主管"/>
    <x v="1"/>
    <s v="彭刚"/>
    <s v="宴请"/>
    <m/>
    <m/>
    <s v=" 22:56"/>
    <s v=" 01:51"/>
    <s v="2小时55分"/>
    <s v="0"/>
    <m/>
    <m/>
    <m/>
    <s v="100"/>
    <n v="0"/>
    <n v="100"/>
    <n v="0"/>
    <s v="198"/>
    <m/>
    <m/>
    <m/>
    <s v="388"/>
    <n v="586"/>
    <s v="686"/>
    <s v="686"/>
    <s v="198"/>
    <s v="100"/>
    <m/>
    <m/>
    <m/>
    <m/>
    <n v="0"/>
    <m/>
    <n v="0"/>
    <n v="0"/>
    <n v="388"/>
    <n v="0"/>
    <n v="0"/>
    <m/>
    <n v="0"/>
    <m/>
    <m/>
    <n v="0"/>
    <s v="686"/>
    <m/>
    <s v="198"/>
    <s v="586"/>
    <m/>
    <s v="139"/>
    <s v="547"/>
    <s v="79.74"/>
    <m/>
    <m/>
    <m/>
    <m/>
    <m/>
    <m/>
    <s v="1000"/>
    <s v="王秀军2"/>
    <m/>
    <m/>
    <m/>
    <m/>
    <n v="0"/>
    <m/>
    <m/>
    <m/>
    <m/>
    <m/>
    <m/>
    <m/>
    <m/>
    <m/>
    <n v="20210115068"/>
    <n v="0"/>
    <n v="0"/>
    <n v="198"/>
    <n v="198"/>
    <n v="100"/>
    <n v="298"/>
    <n v="0"/>
    <x v="2"/>
    <s v="2021-02"/>
    <s v="2021-01"/>
    <x v="1"/>
    <n v="0"/>
    <n v="18000"/>
  </r>
  <r>
    <s v="2021-01-15"/>
    <s v="K19"/>
    <s v="006"/>
    <s v="已离场"/>
    <x v="1"/>
    <s v="卡座"/>
    <m/>
    <s v="消费台"/>
    <m/>
    <s v="15519516776"/>
    <x v="30"/>
    <s v="销售副总"/>
    <x v="11"/>
    <s v="五部陈永勇"/>
    <m/>
    <m/>
    <m/>
    <s v=" 20:46"/>
    <s v=" 01:51"/>
    <s v="5小时4分"/>
    <s v="0"/>
    <m/>
    <m/>
    <m/>
    <s v="100"/>
    <n v="0"/>
    <n v="100"/>
    <n v="0"/>
    <s v="198"/>
    <m/>
    <m/>
    <m/>
    <m/>
    <n v="198"/>
    <s v="298"/>
    <s v="298"/>
    <s v="298"/>
    <m/>
    <m/>
    <m/>
    <m/>
    <m/>
    <n v="0"/>
    <m/>
    <n v="0"/>
    <n v="0"/>
    <n v="0"/>
    <n v="0"/>
    <n v="0"/>
    <m/>
    <n v="0"/>
    <m/>
    <m/>
    <n v="0"/>
    <s v="298"/>
    <m/>
    <s v="198"/>
    <s v="198"/>
    <m/>
    <s v="108"/>
    <s v="190"/>
    <s v="63.76"/>
    <m/>
    <m/>
    <m/>
    <m/>
    <m/>
    <m/>
    <m/>
    <m/>
    <m/>
    <m/>
    <m/>
    <m/>
    <n v="0"/>
    <m/>
    <m/>
    <m/>
    <m/>
    <m/>
    <m/>
    <m/>
    <m/>
    <m/>
    <n v="20210115006"/>
    <n v="0"/>
    <n v="0"/>
    <n v="198"/>
    <n v="198"/>
    <n v="100"/>
    <n v="298"/>
    <n v="0"/>
    <x v="2"/>
    <s v="2021-02"/>
    <s v="2021-01"/>
    <x v="11"/>
    <n v="0"/>
    <n v="200000"/>
  </r>
  <r>
    <s v="2021-01-15"/>
    <s v="K20"/>
    <s v="002"/>
    <s v="已离场"/>
    <x v="1"/>
    <s v="卡座"/>
    <m/>
    <s v="宴请"/>
    <m/>
    <s v="18286818623"/>
    <x v="7"/>
    <s v="销售经理"/>
    <x v="6"/>
    <s v="独立2-肖品"/>
    <s v="宴请"/>
    <m/>
    <m/>
    <s v=" 19:56"/>
    <s v=" 23:08"/>
    <s v="3小时11分"/>
    <s v="0"/>
    <m/>
    <m/>
    <m/>
    <s v="100"/>
    <n v="0"/>
    <n v="100"/>
    <n v="0"/>
    <s v="198"/>
    <m/>
    <m/>
    <m/>
    <s v="388"/>
    <n v="586"/>
    <s v="686"/>
    <s v="686"/>
    <s v="100"/>
    <s v="198"/>
    <m/>
    <m/>
    <m/>
    <m/>
    <n v="0"/>
    <m/>
    <n v="0"/>
    <n v="0"/>
    <n v="388"/>
    <n v="0"/>
    <n v="0"/>
    <m/>
    <n v="0"/>
    <m/>
    <m/>
    <n v="0"/>
    <s v="686"/>
    <m/>
    <s v="198"/>
    <s v="586"/>
    <m/>
    <s v="116"/>
    <s v="570"/>
    <s v="83.09"/>
    <m/>
    <m/>
    <m/>
    <m/>
    <m/>
    <m/>
    <m/>
    <m/>
    <m/>
    <m/>
    <m/>
    <m/>
    <n v="0"/>
    <m/>
    <m/>
    <m/>
    <m/>
    <m/>
    <m/>
    <m/>
    <m/>
    <m/>
    <n v="20210115002"/>
    <n v="0"/>
    <n v="0"/>
    <n v="198"/>
    <n v="198"/>
    <n v="100"/>
    <n v="298"/>
    <n v="0"/>
    <x v="2"/>
    <s v="2021-02"/>
    <s v="2021-01"/>
    <x v="6"/>
    <n v="60000"/>
    <n v="300000"/>
  </r>
  <r>
    <s v="2021-01-15"/>
    <s v="K20"/>
    <s v="077"/>
    <s v="已离场"/>
    <x v="1"/>
    <s v="卡座"/>
    <s v="V15"/>
    <s v="宴请+消费"/>
    <m/>
    <s v="17718085562"/>
    <x v="85"/>
    <s v="销售经理"/>
    <x v="3"/>
    <s v="八部赵梦"/>
    <s v="宴请加消费"/>
    <m/>
    <m/>
    <s v=" 23:28"/>
    <s v=" 01:51"/>
    <s v="2小时23分"/>
    <s v="0"/>
    <m/>
    <m/>
    <m/>
    <s v="100"/>
    <n v="0"/>
    <n v="100"/>
    <n v="0"/>
    <s v="1576"/>
    <s v="20"/>
    <m/>
    <m/>
    <s v="388"/>
    <n v="1984"/>
    <s v="2084"/>
    <s v="2084"/>
    <s v="1696"/>
    <m/>
    <m/>
    <m/>
    <m/>
    <m/>
    <n v="0"/>
    <m/>
    <n v="0"/>
    <n v="0"/>
    <n v="388"/>
    <n v="0"/>
    <n v="0"/>
    <m/>
    <n v="0"/>
    <m/>
    <m/>
    <n v="0"/>
    <s v="2084"/>
    <m/>
    <s v="1596"/>
    <s v="1984"/>
    <m/>
    <s v="182"/>
    <s v="1902"/>
    <s v="91.27"/>
    <m/>
    <m/>
    <m/>
    <m/>
    <m/>
    <m/>
    <m/>
    <m/>
    <m/>
    <m/>
    <m/>
    <m/>
    <n v="0"/>
    <m/>
    <m/>
    <m/>
    <m/>
    <m/>
    <s v="12"/>
    <m/>
    <m/>
    <m/>
    <n v="20210115077"/>
    <n v="0"/>
    <n v="0"/>
    <n v="1596"/>
    <n v="1596"/>
    <n v="100"/>
    <n v="1696"/>
    <n v="0"/>
    <x v="2"/>
    <s v="2021-02"/>
    <s v="2021-01"/>
    <x v="3"/>
    <n v="50000"/>
    <n v="210000"/>
  </r>
  <r>
    <s v="2021-01-15"/>
    <s v="K21"/>
    <s v="093"/>
    <s v="已离场"/>
    <x v="1"/>
    <s v="卡座"/>
    <m/>
    <s v="宴请"/>
    <m/>
    <s v="18185884724"/>
    <x v="83"/>
    <s v="销售经理"/>
    <x v="17"/>
    <s v="独立3-李祥美"/>
    <s v="宴请"/>
    <m/>
    <m/>
    <s v=" 00:40"/>
    <s v=" 01:51"/>
    <s v="1小时11分"/>
    <s v="0"/>
    <m/>
    <m/>
    <m/>
    <s v="100"/>
    <n v="0"/>
    <n v="100"/>
    <n v="0"/>
    <m/>
    <m/>
    <m/>
    <m/>
    <s v="388"/>
    <n v="388"/>
    <s v="488"/>
    <s v="488"/>
    <m/>
    <s v="100"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m/>
    <m/>
    <m/>
    <m/>
    <n v="20210115093"/>
    <n v="0"/>
    <n v="0"/>
    <n v="0"/>
    <n v="0"/>
    <n v="100"/>
    <n v="100"/>
    <n v="0"/>
    <x v="2"/>
    <s v="2021-02"/>
    <s v="2021-01"/>
    <x v="6"/>
    <n v="60000"/>
    <n v="300000"/>
  </r>
  <r>
    <s v="2021-01-15"/>
    <s v="K21"/>
    <s v="009"/>
    <s v="已离场"/>
    <x v="1"/>
    <s v="卡座"/>
    <m/>
    <s v="宴请"/>
    <m/>
    <s v="18285854419"/>
    <x v="50"/>
    <s v="工程部"/>
    <x v="19"/>
    <s v="钱东棂"/>
    <s v="宴请"/>
    <m/>
    <m/>
    <s v=" 20:57"/>
    <s v=" 00:28"/>
    <s v="3小时31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31"/>
    <s v="357"/>
    <s v="73.16"/>
    <m/>
    <m/>
    <m/>
    <m/>
    <m/>
    <m/>
    <s v="1680"/>
    <s v="王秀军2"/>
    <m/>
    <m/>
    <m/>
    <m/>
    <n v="0"/>
    <m/>
    <m/>
    <m/>
    <m/>
    <m/>
    <m/>
    <m/>
    <m/>
    <m/>
    <n v="20210115009"/>
    <n v="0"/>
    <n v="0"/>
    <n v="0"/>
    <n v="0"/>
    <n v="100"/>
    <n v="100"/>
    <n v="0"/>
    <x v="2"/>
    <s v="2021-02"/>
    <s v="2021-01"/>
    <x v="18"/>
    <n v="0"/>
    <n v="0"/>
  </r>
  <r>
    <s v="2021-01-15"/>
    <s v="K22"/>
    <s v="039"/>
    <s v="已离场"/>
    <x v="1"/>
    <s v="卡座"/>
    <m/>
    <s v="宴请"/>
    <m/>
    <s v="16608581031"/>
    <x v="10"/>
    <s v="资源部"/>
    <x v="8"/>
    <s v="夏庭云"/>
    <s v="宴请"/>
    <m/>
    <m/>
    <s v=" 21:41"/>
    <s v=" 01:52"/>
    <s v="4小时10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31"/>
    <s v="357"/>
    <s v="73.16"/>
    <m/>
    <m/>
    <m/>
    <m/>
    <m/>
    <m/>
    <m/>
    <m/>
    <m/>
    <m/>
    <m/>
    <m/>
    <n v="0"/>
    <m/>
    <m/>
    <m/>
    <m/>
    <m/>
    <m/>
    <m/>
    <m/>
    <m/>
    <n v="20210115039"/>
    <n v="0"/>
    <n v="0"/>
    <n v="0"/>
    <n v="0"/>
    <n v="100"/>
    <n v="100"/>
    <n v="0"/>
    <x v="2"/>
    <s v="2021-02"/>
    <s v="2021-01"/>
    <x v="8"/>
    <n v="50000"/>
    <n v="300000"/>
  </r>
  <r>
    <s v="2021-01-15"/>
    <s v="K23"/>
    <s v="101"/>
    <s v="已离场"/>
    <x v="1"/>
    <s v="卡座"/>
    <m/>
    <s v="宴请"/>
    <m/>
    <s v="17774354947"/>
    <x v="87"/>
    <s v="销售经理"/>
    <x v="3"/>
    <s v="八部彭才江"/>
    <s v="宴请"/>
    <m/>
    <m/>
    <s v=" 01:00"/>
    <s v=" 01:52"/>
    <s v="0小时51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m/>
    <m/>
    <m/>
    <m/>
    <n v="20210115101"/>
    <n v="0"/>
    <n v="0"/>
    <n v="0"/>
    <n v="0"/>
    <n v="100"/>
    <n v="100"/>
    <n v="0"/>
    <x v="2"/>
    <s v="2021-02"/>
    <s v="2021-01"/>
    <x v="3"/>
    <n v="50000"/>
    <n v="210000"/>
  </r>
  <r>
    <s v="2021-01-15"/>
    <s v="K23"/>
    <s v="060"/>
    <s v="已离场"/>
    <x v="1"/>
    <s v="卡座"/>
    <m/>
    <s v="宴请"/>
    <m/>
    <s v="18111214026"/>
    <x v="23"/>
    <s v="销售经理"/>
    <x v="3"/>
    <s v="八部王俊杰"/>
    <s v="宴请"/>
    <m/>
    <m/>
    <s v=" 22:33"/>
    <s v=" 00:47"/>
    <s v="2小时13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m/>
    <m/>
    <m/>
    <m/>
    <n v="20210115060"/>
    <n v="0"/>
    <n v="0"/>
    <n v="0"/>
    <n v="0"/>
    <n v="100"/>
    <n v="100"/>
    <n v="0"/>
    <x v="2"/>
    <s v="2021-02"/>
    <s v="2021-01"/>
    <x v="3"/>
    <n v="50000"/>
    <n v="210000"/>
  </r>
  <r>
    <s v="2021-01-15"/>
    <s v="LV"/>
    <s v="105"/>
    <s v="已离场"/>
    <x v="2"/>
    <s v="包厢"/>
    <s v="香奈儿"/>
    <s v="消费台"/>
    <m/>
    <m/>
    <x v="16"/>
    <m/>
    <x v="12"/>
    <m/>
    <s v="独立团团建"/>
    <m/>
    <m/>
    <s v=" 01:31"/>
    <s v=" 01:57"/>
    <s v="0小时26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10115105"/>
    <n v="0"/>
    <n v="0"/>
    <n v="0"/>
    <n v="0"/>
    <n v="0"/>
    <n v="0"/>
    <n v="0"/>
    <x v="2"/>
    <s v="2021-02"/>
    <s v="2021-01"/>
    <x v="12"/>
    <n v="0"/>
    <n v="0"/>
  </r>
  <r>
    <s v="2021-01-15"/>
    <s v="S01"/>
    <s v="003"/>
    <s v="已离场"/>
    <x v="3"/>
    <s v="散台"/>
    <m/>
    <s v="宴请"/>
    <m/>
    <s v="15585808120"/>
    <x v="151"/>
    <s v="国际部"/>
    <x v="4"/>
    <s v="国际胡小曼"/>
    <s v="宴请"/>
    <m/>
    <m/>
    <s v=" 20:18"/>
    <s v=" 01:55"/>
    <s v="5小时37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5003"/>
    <n v="0"/>
    <n v="0"/>
    <n v="20"/>
    <n v="20"/>
    <n v="0"/>
    <n v="20"/>
    <n v="0"/>
    <x v="2"/>
    <s v="2021-02"/>
    <s v="2021-01"/>
    <x v="4"/>
    <n v="40000"/>
    <n v="160000"/>
  </r>
  <r>
    <s v="2021-01-15"/>
    <s v="S02"/>
    <s v="016"/>
    <s v="已离场"/>
    <x v="3"/>
    <s v="散台"/>
    <m/>
    <s v="宴请"/>
    <m/>
    <s v="16608585807"/>
    <x v="114"/>
    <s v="国际部"/>
    <x v="4"/>
    <s v="国际李贵婷"/>
    <s v="宴请"/>
    <m/>
    <m/>
    <s v=" 21:23"/>
    <s v=" 01:55"/>
    <s v="4小时32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5016"/>
    <n v="0"/>
    <n v="0"/>
    <n v="20"/>
    <n v="20"/>
    <n v="0"/>
    <n v="20"/>
    <n v="0"/>
    <x v="2"/>
    <s v="2021-02"/>
    <s v="2021-01"/>
    <x v="4"/>
    <n v="40000"/>
    <n v="160000"/>
  </r>
  <r>
    <s v="2021-01-15"/>
    <s v="S03"/>
    <s v="103"/>
    <s v="已离场"/>
    <x v="3"/>
    <s v="散台"/>
    <m/>
    <s v="消费台"/>
    <m/>
    <s v="18212848965"/>
    <x v="141"/>
    <s v="销售经理"/>
    <x v="3"/>
    <s v="八部王先胜"/>
    <m/>
    <m/>
    <m/>
    <s v=" 01:16"/>
    <s v=" 01:55"/>
    <s v="0小时39分"/>
    <s v="0"/>
    <m/>
    <m/>
    <m/>
    <m/>
    <n v="0"/>
    <n v="0"/>
    <n v="0"/>
    <s v="98"/>
    <m/>
    <m/>
    <m/>
    <m/>
    <n v="98"/>
    <s v="98"/>
    <s v="98"/>
    <s v="98"/>
    <m/>
    <m/>
    <m/>
    <m/>
    <m/>
    <n v="0"/>
    <m/>
    <n v="0"/>
    <n v="0"/>
    <n v="0"/>
    <n v="0"/>
    <n v="0"/>
    <m/>
    <n v="0"/>
    <m/>
    <m/>
    <n v="0"/>
    <s v="98"/>
    <m/>
    <s v="98"/>
    <s v="98"/>
    <m/>
    <s v="6"/>
    <s v="92"/>
    <s v="93.88"/>
    <m/>
    <m/>
    <m/>
    <m/>
    <m/>
    <m/>
    <m/>
    <m/>
    <m/>
    <m/>
    <m/>
    <m/>
    <n v="0"/>
    <m/>
    <m/>
    <m/>
    <m/>
    <m/>
    <m/>
    <m/>
    <m/>
    <m/>
    <n v="20210115103"/>
    <n v="0"/>
    <n v="0"/>
    <n v="98"/>
    <n v="98"/>
    <n v="0"/>
    <n v="98"/>
    <n v="0"/>
    <x v="2"/>
    <s v="2021-02"/>
    <s v="2021-01"/>
    <x v="3"/>
    <n v="50000"/>
    <n v="210000"/>
  </r>
  <r>
    <s v="2021-01-15"/>
    <s v="S03"/>
    <s v="004"/>
    <s v="已离场"/>
    <x v="3"/>
    <s v="散台"/>
    <m/>
    <s v="宴请"/>
    <m/>
    <s v="17605893241"/>
    <x v="108"/>
    <s v="销售经理"/>
    <x v="11"/>
    <s v="五部张仕凯"/>
    <s v="宴请"/>
    <m/>
    <m/>
    <s v=" 20:21"/>
    <s v=" 00:44"/>
    <s v="4小时23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5004"/>
    <n v="0"/>
    <n v="0"/>
    <n v="20"/>
    <n v="20"/>
    <n v="0"/>
    <n v="20"/>
    <n v="0"/>
    <x v="2"/>
    <s v="2021-02"/>
    <s v="2021-01"/>
    <x v="11"/>
    <n v="0"/>
    <n v="200000"/>
  </r>
  <r>
    <s v="2021-01-15"/>
    <s v="S03"/>
    <s v="098"/>
    <s v="已离场"/>
    <x v="3"/>
    <s v="散台"/>
    <m/>
    <s v="宴请"/>
    <m/>
    <s v="18216945617"/>
    <x v="3"/>
    <s v="销售经理"/>
    <x v="3"/>
    <s v="八部罗豪"/>
    <s v="宴请"/>
    <m/>
    <m/>
    <s v=" 00:51"/>
    <s v=" 01:16"/>
    <s v="0小时24分"/>
    <s v="0"/>
    <m/>
    <m/>
    <m/>
    <m/>
    <n v="0"/>
    <n v="0"/>
    <n v="0"/>
    <m/>
    <m/>
    <s v="38"/>
    <m/>
    <s v="388"/>
    <n v="426"/>
    <s v="426"/>
    <s v="426"/>
    <s v="38"/>
    <m/>
    <m/>
    <m/>
    <m/>
    <m/>
    <n v="0"/>
    <m/>
    <n v="0"/>
    <n v="0"/>
    <n v="388"/>
    <n v="0"/>
    <n v="0"/>
    <m/>
    <n v="0"/>
    <m/>
    <m/>
    <n v="0"/>
    <s v="426"/>
    <m/>
    <s v="38"/>
    <s v="426"/>
    <m/>
    <s v="29"/>
    <s v="397"/>
    <s v="93.19"/>
    <m/>
    <m/>
    <m/>
    <m/>
    <m/>
    <m/>
    <m/>
    <m/>
    <m/>
    <m/>
    <m/>
    <m/>
    <n v="0"/>
    <m/>
    <m/>
    <m/>
    <m/>
    <m/>
    <m/>
    <m/>
    <m/>
    <m/>
    <n v="20210115098"/>
    <n v="0"/>
    <n v="0"/>
    <n v="38"/>
    <n v="38"/>
    <n v="0"/>
    <n v="38"/>
    <n v="0"/>
    <x v="2"/>
    <s v="2021-02"/>
    <s v="2021-01"/>
    <x v="3"/>
    <n v="50000"/>
    <n v="210000"/>
  </r>
  <r>
    <s v="2021-01-15"/>
    <s v="S05"/>
    <s v="017"/>
    <s v="已离场"/>
    <x v="3"/>
    <s v="散台"/>
    <m/>
    <s v="宴请"/>
    <m/>
    <s v="17508582069"/>
    <x v="83"/>
    <s v="销售经理"/>
    <x v="17"/>
    <s v="独立3-李祥美"/>
    <s v="宴请"/>
    <m/>
    <m/>
    <s v=" 21:25"/>
    <s v=" 01:55"/>
    <s v="4小时30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5017"/>
    <n v="0"/>
    <n v="0"/>
    <n v="20"/>
    <n v="20"/>
    <n v="0"/>
    <n v="20"/>
    <n v="0"/>
    <x v="2"/>
    <s v="2021-02"/>
    <s v="2021-01"/>
    <x v="6"/>
    <n v="60000"/>
    <n v="300000"/>
  </r>
  <r>
    <s v="2021-01-15"/>
    <s v="S06"/>
    <s v="043"/>
    <s v="已离场"/>
    <x v="3"/>
    <s v="散台"/>
    <m/>
    <s v="宴请+消费"/>
    <m/>
    <s v="13885819539"/>
    <x v="12"/>
    <s v="服务员"/>
    <x v="5"/>
    <s v="运营李健康"/>
    <s v="宴请加消费"/>
    <m/>
    <m/>
    <s v=" 21:55"/>
    <s v=" 01:55"/>
    <s v="4小时0分"/>
    <s v="0"/>
    <m/>
    <m/>
    <m/>
    <m/>
    <n v="0"/>
    <n v="0"/>
    <n v="0"/>
    <s v="196"/>
    <m/>
    <m/>
    <m/>
    <s v="388"/>
    <n v="584"/>
    <s v="584"/>
    <s v="584"/>
    <s v="196"/>
    <m/>
    <m/>
    <m/>
    <m/>
    <m/>
    <n v="0"/>
    <m/>
    <n v="0"/>
    <n v="0"/>
    <n v="388"/>
    <n v="0"/>
    <n v="0"/>
    <m/>
    <n v="0"/>
    <m/>
    <m/>
    <n v="0"/>
    <s v="584"/>
    <m/>
    <s v="196"/>
    <s v="584"/>
    <m/>
    <s v="88"/>
    <s v="496"/>
    <s v="84.93"/>
    <m/>
    <m/>
    <m/>
    <m/>
    <m/>
    <m/>
    <m/>
    <m/>
    <m/>
    <m/>
    <m/>
    <m/>
    <n v="0"/>
    <m/>
    <m/>
    <m/>
    <m/>
    <m/>
    <s v="4"/>
    <m/>
    <m/>
    <m/>
    <n v="20210115043"/>
    <n v="0"/>
    <n v="0"/>
    <n v="196"/>
    <n v="196"/>
    <n v="0"/>
    <n v="196"/>
    <n v="0"/>
    <x v="2"/>
    <s v="2021-02"/>
    <s v="2021-01"/>
    <x v="5"/>
    <n v="0"/>
    <n v="35000"/>
  </r>
  <r>
    <s v="2021-01-15"/>
    <s v="S07"/>
    <s v="010"/>
    <s v="已离场"/>
    <x v="3"/>
    <s v="散台"/>
    <m/>
    <s v="宴请"/>
    <s v="国际聂希彤"/>
    <s v="15286462783"/>
    <x v="25"/>
    <s v="国际部"/>
    <x v="4"/>
    <s v="国际陈光微"/>
    <s v="宴请"/>
    <m/>
    <m/>
    <s v=" 20:59"/>
    <s v=" 01:56"/>
    <s v="4小时56分"/>
    <s v="0"/>
    <m/>
    <m/>
    <m/>
    <m/>
    <n v="0"/>
    <n v="0"/>
    <n v="0"/>
    <s v="98"/>
    <s v="20"/>
    <m/>
    <m/>
    <s v="388"/>
    <n v="506"/>
    <s v="506"/>
    <s v="506"/>
    <s v="20"/>
    <m/>
    <m/>
    <s v="98"/>
    <m/>
    <m/>
    <n v="0"/>
    <m/>
    <n v="0"/>
    <n v="0"/>
    <n v="388"/>
    <n v="0"/>
    <n v="0"/>
    <m/>
    <n v="0"/>
    <m/>
    <m/>
    <n v="0"/>
    <s v="506"/>
    <m/>
    <s v="118"/>
    <s v="506"/>
    <m/>
    <s v="12"/>
    <s v="494"/>
    <s v="97.63"/>
    <m/>
    <m/>
    <m/>
    <m/>
    <m/>
    <m/>
    <m/>
    <m/>
    <m/>
    <m/>
    <m/>
    <m/>
    <n v="0"/>
    <m/>
    <m/>
    <m/>
    <m/>
    <m/>
    <m/>
    <m/>
    <s v="6"/>
    <m/>
    <n v="20210115010"/>
    <n v="0"/>
    <n v="0"/>
    <n v="118"/>
    <n v="118"/>
    <n v="0"/>
    <n v="118"/>
    <n v="0"/>
    <x v="2"/>
    <s v="2021-02"/>
    <s v="2021-01"/>
    <x v="4"/>
    <n v="40000"/>
    <n v="160000"/>
  </r>
  <r>
    <s v="2021-01-15"/>
    <s v="S08"/>
    <s v="059"/>
    <s v="已离场"/>
    <x v="3"/>
    <s v="散台"/>
    <m/>
    <s v="宴请"/>
    <m/>
    <s v="17586087775"/>
    <x v="101"/>
    <s v="销售经理"/>
    <x v="3"/>
    <s v="八部吕涛"/>
    <s v="宴请"/>
    <m/>
    <m/>
    <s v=" 22:31"/>
    <s v=" 01:56"/>
    <s v="3小时24分"/>
    <s v="0"/>
    <m/>
    <m/>
    <m/>
    <m/>
    <n v="0"/>
    <n v="0"/>
    <n v="0"/>
    <s v="396"/>
    <s v="20"/>
    <m/>
    <m/>
    <s v="388"/>
    <n v="804"/>
    <s v="804"/>
    <s v="804"/>
    <s v="218"/>
    <m/>
    <m/>
    <m/>
    <s v="198"/>
    <m/>
    <n v="0"/>
    <m/>
    <n v="0"/>
    <n v="0"/>
    <n v="388"/>
    <n v="0"/>
    <n v="0"/>
    <m/>
    <n v="0"/>
    <m/>
    <m/>
    <n v="0"/>
    <s v="804"/>
    <m/>
    <s v="416"/>
    <s v="804"/>
    <m/>
    <s v="65"/>
    <s v="739"/>
    <s v="91.92"/>
    <m/>
    <m/>
    <m/>
    <m/>
    <m/>
    <m/>
    <m/>
    <m/>
    <m/>
    <m/>
    <m/>
    <m/>
    <n v="0"/>
    <m/>
    <m/>
    <m/>
    <m/>
    <m/>
    <m/>
    <m/>
    <m/>
    <m/>
    <n v="20210115059"/>
    <n v="0"/>
    <n v="0"/>
    <n v="416"/>
    <n v="416"/>
    <n v="0"/>
    <n v="416"/>
    <n v="0"/>
    <x v="2"/>
    <s v="2021-02"/>
    <s v="2021-01"/>
    <x v="3"/>
    <n v="50000"/>
    <n v="210000"/>
  </r>
  <r>
    <s v="2021-01-15"/>
    <s v="S09"/>
    <s v="078"/>
    <s v="已离场"/>
    <x v="3"/>
    <s v="散台"/>
    <m/>
    <s v="宴请"/>
    <m/>
    <s v="13048560350"/>
    <x v="89"/>
    <s v="国际部"/>
    <x v="4"/>
    <s v="国际邓杰"/>
    <s v="宴请"/>
    <m/>
    <m/>
    <s v=" 23:36"/>
    <s v=" 01:56"/>
    <s v="2小时20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5078"/>
    <n v="0"/>
    <n v="0"/>
    <n v="20"/>
    <n v="20"/>
    <n v="0"/>
    <n v="20"/>
    <n v="0"/>
    <x v="2"/>
    <s v="2021-02"/>
    <s v="2021-01"/>
    <x v="4"/>
    <n v="40000"/>
    <n v="160000"/>
  </r>
  <r>
    <s v="2021-01-15"/>
    <s v="S09"/>
    <s v="066"/>
    <s v="已离场"/>
    <x v="3"/>
    <s v="散台"/>
    <m/>
    <s v="宴请"/>
    <m/>
    <s v="18084163663"/>
    <x v="60"/>
    <s v="国际部"/>
    <x v="4"/>
    <s v="国际范龚超"/>
    <s v="宴请"/>
    <m/>
    <m/>
    <s v=" 22:52"/>
    <s v=" 23:36"/>
    <s v="0小时43分"/>
    <s v="0"/>
    <m/>
    <m/>
    <m/>
    <m/>
    <n v="0"/>
    <n v="0"/>
    <n v="0"/>
    <m/>
    <m/>
    <s v="38"/>
    <m/>
    <s v="388"/>
    <n v="426"/>
    <s v="426"/>
    <s v="426"/>
    <s v="38"/>
    <m/>
    <m/>
    <m/>
    <m/>
    <m/>
    <n v="0"/>
    <m/>
    <n v="0"/>
    <n v="0"/>
    <n v="388"/>
    <n v="0"/>
    <n v="0"/>
    <m/>
    <n v="0"/>
    <m/>
    <m/>
    <n v="0"/>
    <s v="426"/>
    <m/>
    <s v="38"/>
    <s v="426"/>
    <m/>
    <s v="8"/>
    <s v="418"/>
    <s v="98.12"/>
    <m/>
    <m/>
    <m/>
    <m/>
    <m/>
    <m/>
    <m/>
    <m/>
    <m/>
    <m/>
    <m/>
    <m/>
    <n v="0"/>
    <m/>
    <m/>
    <m/>
    <m/>
    <m/>
    <m/>
    <m/>
    <m/>
    <m/>
    <n v="20210115066"/>
    <n v="0"/>
    <n v="0"/>
    <n v="38"/>
    <n v="38"/>
    <n v="0"/>
    <n v="38"/>
    <n v="0"/>
    <x v="2"/>
    <s v="2021-02"/>
    <s v="2021-01"/>
    <x v="4"/>
    <n v="40000"/>
    <n v="160000"/>
  </r>
  <r>
    <s v="2021-01-15"/>
    <s v="S10"/>
    <s v="007"/>
    <s v="已离场"/>
    <x v="3"/>
    <s v="散台"/>
    <m/>
    <s v="宴请+消费"/>
    <m/>
    <s v="13639170752"/>
    <x v="82"/>
    <s v="服务员"/>
    <x v="5"/>
    <s v="运营-蒙忠华"/>
    <s v="宴请加消费"/>
    <m/>
    <m/>
    <s v=" 20:51"/>
    <s v=" 01:56"/>
    <s v="5小时4分"/>
    <s v="0"/>
    <m/>
    <m/>
    <m/>
    <m/>
    <n v="0"/>
    <n v="0"/>
    <n v="0"/>
    <s v="198"/>
    <m/>
    <m/>
    <m/>
    <s v="388"/>
    <n v="586"/>
    <s v="586"/>
    <s v="586"/>
    <s v="198"/>
    <m/>
    <m/>
    <m/>
    <m/>
    <m/>
    <n v="0"/>
    <m/>
    <n v="0"/>
    <n v="0"/>
    <n v="388"/>
    <n v="0"/>
    <n v="0"/>
    <m/>
    <n v="0"/>
    <m/>
    <m/>
    <n v="0"/>
    <s v="586"/>
    <m/>
    <s v="198"/>
    <s v="586"/>
    <m/>
    <s v="58"/>
    <s v="528"/>
    <s v="90.10"/>
    <m/>
    <m/>
    <m/>
    <m/>
    <m/>
    <m/>
    <m/>
    <m/>
    <m/>
    <m/>
    <m/>
    <m/>
    <n v="0"/>
    <m/>
    <m/>
    <m/>
    <m/>
    <m/>
    <s v="12"/>
    <m/>
    <m/>
    <m/>
    <n v="20210115007"/>
    <n v="0"/>
    <n v="0"/>
    <n v="198"/>
    <n v="198"/>
    <n v="0"/>
    <n v="198"/>
    <n v="0"/>
    <x v="2"/>
    <s v="2021-02"/>
    <s v="2021-01"/>
    <x v="5"/>
    <n v="0"/>
    <n v="35000"/>
  </r>
  <r>
    <s v="2021-01-15"/>
    <s v="S11"/>
    <s v="071"/>
    <s v="已离场"/>
    <x v="3"/>
    <s v="散台"/>
    <m/>
    <s v="宴请+消费"/>
    <m/>
    <s v="17684004820"/>
    <x v="39"/>
    <s v="传送主管"/>
    <x v="5"/>
    <s v="传送-周意强"/>
    <s v="宴请加消费"/>
    <m/>
    <m/>
    <s v=" 23:05"/>
    <s v=" 01:56"/>
    <s v="2小时51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6"/>
    <s v="410"/>
    <s v="98.56"/>
    <m/>
    <m/>
    <m/>
    <m/>
    <m/>
    <m/>
    <m/>
    <m/>
    <m/>
    <m/>
    <m/>
    <m/>
    <n v="0"/>
    <m/>
    <m/>
    <m/>
    <m/>
    <m/>
    <m/>
    <m/>
    <m/>
    <m/>
    <n v="20210115071"/>
    <n v="0"/>
    <n v="0"/>
    <n v="28"/>
    <n v="28"/>
    <n v="0"/>
    <n v="28"/>
    <n v="0"/>
    <x v="2"/>
    <s v="2021-02"/>
    <s v="2021-01"/>
    <x v="5"/>
    <n v="0"/>
    <n v="35000"/>
  </r>
  <r>
    <s v="2021-01-15"/>
    <s v="V01"/>
    <s v="058"/>
    <s v="已离场"/>
    <x v="0"/>
    <s v="卡座"/>
    <s v="V02"/>
    <s v="消费台"/>
    <s v="张佳"/>
    <s v="19110701116"/>
    <x v="36"/>
    <s v="销售经理"/>
    <x v="14"/>
    <s v="七部王涛"/>
    <m/>
    <m/>
    <m/>
    <s v=" 22:30"/>
    <s v=" 01:00"/>
    <s v="2小时30分"/>
    <s v="0"/>
    <m/>
    <m/>
    <m/>
    <s v="100"/>
    <n v="0"/>
    <n v="100"/>
    <n v="0"/>
    <s v="2280"/>
    <s v="20"/>
    <m/>
    <m/>
    <m/>
    <n v="2300"/>
    <s v="2400"/>
    <s v="2400"/>
    <s v="300"/>
    <m/>
    <m/>
    <m/>
    <m/>
    <m/>
    <n v="0"/>
    <m/>
    <n v="0"/>
    <n v="0"/>
    <n v="0"/>
    <n v="0"/>
    <n v="0"/>
    <m/>
    <n v="0"/>
    <m/>
    <s v="2100"/>
    <n v="0"/>
    <s v="2400"/>
    <m/>
    <s v="2300"/>
    <s v="2300"/>
    <s v="2100"/>
    <s v="359"/>
    <s v="2041"/>
    <s v="85.04"/>
    <s v="2100"/>
    <m/>
    <m/>
    <m/>
    <m/>
    <s v="880"/>
    <s v="66"/>
    <s v=",七部李忠语"/>
    <m/>
    <m/>
    <m/>
    <m/>
    <n v="0"/>
    <m/>
    <m/>
    <m/>
    <m/>
    <m/>
    <s v="6"/>
    <m/>
    <m/>
    <m/>
    <n v="20210115058"/>
    <n v="0"/>
    <n v="0"/>
    <n v="2300"/>
    <n v="2300"/>
    <n v="100"/>
    <n v="2400"/>
    <n v="0"/>
    <x v="2"/>
    <s v="2021-02"/>
    <s v="2021-01"/>
    <x v="14"/>
    <n v="60000"/>
    <n v="300000"/>
  </r>
  <r>
    <s v="2021-01-15"/>
    <s v="V02"/>
    <s v="070"/>
    <s v="已离场"/>
    <x v="0"/>
    <s v="卡座"/>
    <m/>
    <s v="消费台"/>
    <s v="陶余"/>
    <s v="16685288877"/>
    <x v="95"/>
    <s v="销售副总"/>
    <x v="14"/>
    <s v="七部李忠语"/>
    <m/>
    <m/>
    <m/>
    <s v=" 22:59"/>
    <s v=" 01:52"/>
    <s v="2小时52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00"/>
    <m/>
    <m/>
    <m/>
    <m/>
    <m/>
    <m/>
    <m/>
    <m/>
    <m/>
    <m/>
    <m/>
    <m/>
    <m/>
    <m/>
    <n v="0"/>
    <m/>
    <m/>
    <m/>
    <m/>
    <m/>
    <m/>
    <m/>
    <s v="31"/>
    <s v="3"/>
    <n v="20210115070"/>
    <n v="0"/>
    <n v="0"/>
    <n v="0"/>
    <n v="0"/>
    <n v="100"/>
    <n v="100"/>
    <n v="0"/>
    <x v="2"/>
    <s v="2021-02"/>
    <s v="2021-01"/>
    <x v="14"/>
    <n v="60000"/>
    <n v="300000"/>
  </r>
  <r>
    <s v="2021-01-15"/>
    <s v="V03"/>
    <s v="091"/>
    <s v="已离场"/>
    <x v="0"/>
    <s v="卡座"/>
    <m/>
    <s v="消费台"/>
    <m/>
    <s v="13339082014"/>
    <x v="69"/>
    <s v="销售副总"/>
    <x v="3"/>
    <s v="八部王涛"/>
    <m/>
    <m/>
    <m/>
    <s v=" 00:24"/>
    <s v=" 01:53"/>
    <s v="1小时28分"/>
    <s v="0"/>
    <m/>
    <m/>
    <m/>
    <s v="100"/>
    <n v="0"/>
    <n v="100"/>
    <n v="0"/>
    <s v="396"/>
    <m/>
    <m/>
    <m/>
    <m/>
    <n v="396"/>
    <s v="496"/>
    <s v="496"/>
    <s v="496"/>
    <m/>
    <m/>
    <m/>
    <m/>
    <m/>
    <n v="0"/>
    <m/>
    <n v="0"/>
    <n v="0"/>
    <n v="0"/>
    <n v="0"/>
    <n v="0"/>
    <m/>
    <n v="0"/>
    <m/>
    <m/>
    <n v="0"/>
    <s v="496"/>
    <m/>
    <s v="396"/>
    <s v="396"/>
    <m/>
    <s v="139"/>
    <s v="357"/>
    <s v="71.98"/>
    <m/>
    <m/>
    <m/>
    <m/>
    <m/>
    <m/>
    <m/>
    <m/>
    <m/>
    <m/>
    <m/>
    <m/>
    <n v="0"/>
    <m/>
    <m/>
    <m/>
    <m/>
    <m/>
    <s v="8"/>
    <m/>
    <m/>
    <m/>
    <n v="20210115091"/>
    <n v="0"/>
    <n v="0"/>
    <n v="396"/>
    <n v="396"/>
    <n v="100"/>
    <n v="496"/>
    <n v="0"/>
    <x v="2"/>
    <s v="2021-02"/>
    <s v="2021-01"/>
    <x v="3"/>
    <n v="50000"/>
    <n v="210000"/>
  </r>
  <r>
    <s v="2021-01-15"/>
    <s v="V03"/>
    <s v="067"/>
    <s v="已离场"/>
    <x v="0"/>
    <s v="卡座"/>
    <m/>
    <s v="宴请"/>
    <m/>
    <s v="17585488148"/>
    <x v="55"/>
    <s v="销售经理"/>
    <x v="7"/>
    <s v="九部阮清勇"/>
    <s v="宴请"/>
    <m/>
    <m/>
    <s v=" 22:53"/>
    <s v=" 00:17"/>
    <s v="1小时23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37"/>
    <s v="351"/>
    <s v="71.93"/>
    <m/>
    <m/>
    <m/>
    <m/>
    <m/>
    <m/>
    <m/>
    <m/>
    <m/>
    <m/>
    <m/>
    <m/>
    <n v="0"/>
    <m/>
    <m/>
    <m/>
    <m/>
    <m/>
    <m/>
    <m/>
    <m/>
    <m/>
    <n v="20210115067"/>
    <n v="0"/>
    <n v="0"/>
    <n v="0"/>
    <n v="0"/>
    <n v="100"/>
    <n v="100"/>
    <n v="0"/>
    <x v="2"/>
    <s v="2021-02"/>
    <s v="2021-01"/>
    <x v="7"/>
    <n v="50000"/>
    <n v="200000"/>
  </r>
  <r>
    <s v="2021-01-15"/>
    <s v="V05"/>
    <s v="069"/>
    <s v="已离场"/>
    <x v="0"/>
    <s v="卡座"/>
    <m/>
    <s v="消费台"/>
    <m/>
    <s v="18586467339"/>
    <x v="62"/>
    <s v="销售副总"/>
    <x v="13"/>
    <s v="先锋-高军望"/>
    <m/>
    <m/>
    <m/>
    <s v=" 22:57"/>
    <s v=" 01:16"/>
    <s v="2小时18分"/>
    <s v="0"/>
    <m/>
    <m/>
    <m/>
    <s v="100"/>
    <n v="0"/>
    <n v="100"/>
    <n v="0"/>
    <s v="1194"/>
    <m/>
    <m/>
    <m/>
    <m/>
    <n v="1194"/>
    <s v="1294"/>
    <s v="1294"/>
    <s v="796"/>
    <m/>
    <m/>
    <m/>
    <m/>
    <m/>
    <n v="0"/>
    <s v="498"/>
    <n v="0"/>
    <n v="0"/>
    <n v="0"/>
    <n v="0"/>
    <n v="0"/>
    <m/>
    <n v="0"/>
    <m/>
    <m/>
    <n v="0"/>
    <s v="1294"/>
    <m/>
    <s v="1194"/>
    <s v="1194"/>
    <m/>
    <s v="124"/>
    <s v="1170"/>
    <s v="90.42"/>
    <m/>
    <m/>
    <m/>
    <m/>
    <m/>
    <m/>
    <m/>
    <m/>
    <m/>
    <m/>
    <m/>
    <m/>
    <n v="0"/>
    <m/>
    <m/>
    <m/>
    <m/>
    <m/>
    <m/>
    <m/>
    <m/>
    <m/>
    <n v="20210115069"/>
    <n v="0"/>
    <n v="0"/>
    <n v="1194"/>
    <n v="1194"/>
    <n v="100"/>
    <n v="1294"/>
    <n v="0"/>
    <x v="2"/>
    <s v="2021-02"/>
    <s v="2021-01"/>
    <x v="13"/>
    <n v="60000"/>
    <n v="220000"/>
  </r>
  <r>
    <s v="2021-01-15"/>
    <s v="V06"/>
    <s v="107"/>
    <s v="已离场"/>
    <x v="0"/>
    <s v="卡座"/>
    <m/>
    <s v="消费台"/>
    <m/>
    <s v="18285875752"/>
    <x v="61"/>
    <s v="销售经理"/>
    <x v="15"/>
    <s v="一部李成"/>
    <m/>
    <m/>
    <m/>
    <s v=" 01:32"/>
    <s v=" 01:53"/>
    <s v="0小时21分"/>
    <s v="0"/>
    <m/>
    <m/>
    <m/>
    <s v="100"/>
    <n v="0"/>
    <n v="100"/>
    <n v="0"/>
    <s v="600"/>
    <m/>
    <m/>
    <m/>
    <m/>
    <n v="600"/>
    <s v="700"/>
    <s v="700"/>
    <s v="700"/>
    <m/>
    <m/>
    <m/>
    <m/>
    <m/>
    <n v="0"/>
    <m/>
    <n v="0"/>
    <n v="0"/>
    <n v="0"/>
    <n v="0"/>
    <n v="0"/>
    <m/>
    <n v="0"/>
    <m/>
    <m/>
    <n v="0"/>
    <s v="700"/>
    <m/>
    <s v="600"/>
    <s v="600"/>
    <m/>
    <s v="160"/>
    <s v="540"/>
    <s v="77.14"/>
    <m/>
    <m/>
    <m/>
    <m/>
    <m/>
    <m/>
    <m/>
    <m/>
    <m/>
    <m/>
    <m/>
    <m/>
    <n v="0"/>
    <m/>
    <m/>
    <m/>
    <m/>
    <m/>
    <m/>
    <m/>
    <m/>
    <m/>
    <n v="20210115107"/>
    <n v="0"/>
    <n v="0"/>
    <n v="600"/>
    <n v="600"/>
    <n v="100"/>
    <n v="700"/>
    <n v="0"/>
    <x v="2"/>
    <s v="2021-02"/>
    <s v="2021-01"/>
    <x v="15"/>
    <n v="60000"/>
    <n v="210000"/>
  </r>
  <r>
    <s v="2021-01-15"/>
    <s v="V06"/>
    <s v="076"/>
    <s v="已离场"/>
    <x v="0"/>
    <s v="卡座"/>
    <m/>
    <s v="消费台"/>
    <m/>
    <s v="17308405220"/>
    <x v="113"/>
    <s v="国际部"/>
    <x v="4"/>
    <s v="国际何蔓宁"/>
    <m/>
    <m/>
    <m/>
    <s v=" 23:27"/>
    <s v=" 01:13"/>
    <s v="1小时45分"/>
    <s v="0"/>
    <m/>
    <m/>
    <m/>
    <s v="100"/>
    <n v="0"/>
    <n v="100"/>
    <n v="0"/>
    <s v="1180"/>
    <s v="20"/>
    <m/>
    <m/>
    <m/>
    <n v="1200"/>
    <s v="1300"/>
    <s v="1300"/>
    <s v="1300"/>
    <m/>
    <m/>
    <m/>
    <m/>
    <m/>
    <n v="0"/>
    <m/>
    <n v="0"/>
    <n v="0"/>
    <n v="0"/>
    <n v="0"/>
    <n v="0"/>
    <m/>
    <n v="0"/>
    <m/>
    <m/>
    <n v="0"/>
    <s v="1300"/>
    <m/>
    <s v="1200"/>
    <s v="1200"/>
    <m/>
    <s v="197"/>
    <s v="1103"/>
    <s v="84.85"/>
    <m/>
    <m/>
    <m/>
    <m/>
    <m/>
    <m/>
    <m/>
    <m/>
    <m/>
    <m/>
    <m/>
    <m/>
    <n v="0"/>
    <m/>
    <m/>
    <m/>
    <m/>
    <m/>
    <m/>
    <m/>
    <m/>
    <m/>
    <n v="20210115076"/>
    <n v="0"/>
    <n v="0"/>
    <n v="1200"/>
    <n v="1200"/>
    <n v="100"/>
    <n v="1300"/>
    <n v="0"/>
    <x v="2"/>
    <s v="2021-02"/>
    <s v="2021-01"/>
    <x v="4"/>
    <n v="40000"/>
    <n v="160000"/>
  </r>
  <r>
    <s v="2021-01-15"/>
    <s v="V07"/>
    <s v="100"/>
    <s v="已离场"/>
    <x v="0"/>
    <s v="卡座"/>
    <m/>
    <s v="招待"/>
    <m/>
    <m/>
    <x v="16"/>
    <s v="行政总监助理"/>
    <x v="12"/>
    <s v="陶汝维"/>
    <s v="招待"/>
    <m/>
    <m/>
    <s v=" 00:52"/>
    <s v=" 01:53"/>
    <s v="1小时0分"/>
    <s v="0"/>
    <s v="400"/>
    <m/>
    <m/>
    <m/>
    <n v="0"/>
    <n v="400"/>
    <n v="0"/>
    <m/>
    <m/>
    <m/>
    <m/>
    <s v="788"/>
    <n v="788"/>
    <s v="1188"/>
    <s v="1188"/>
    <s v="200"/>
    <s v="200"/>
    <m/>
    <m/>
    <m/>
    <m/>
    <n v="0"/>
    <m/>
    <n v="788"/>
    <n v="0"/>
    <n v="0"/>
    <n v="0"/>
    <n v="0"/>
    <m/>
    <n v="0"/>
    <m/>
    <m/>
    <n v="0"/>
    <s v="1188"/>
    <m/>
    <m/>
    <s v="788"/>
    <m/>
    <s v="408"/>
    <s v="780"/>
    <s v="65.66"/>
    <m/>
    <m/>
    <m/>
    <m/>
    <m/>
    <m/>
    <m/>
    <m/>
    <m/>
    <m/>
    <m/>
    <m/>
    <n v="0"/>
    <m/>
    <m/>
    <m/>
    <m/>
    <m/>
    <m/>
    <m/>
    <m/>
    <m/>
    <n v="20210115100"/>
    <n v="0"/>
    <n v="0"/>
    <n v="0"/>
    <n v="0"/>
    <n v="400"/>
    <n v="400"/>
    <n v="0"/>
    <x v="2"/>
    <s v="2021-02"/>
    <s v="2021-01"/>
    <x v="12"/>
    <n v="0"/>
    <n v="0"/>
  </r>
  <r>
    <s v="2021-01-15"/>
    <s v="V08"/>
    <s v="096"/>
    <s v="已离场"/>
    <x v="0"/>
    <s v="卡座"/>
    <s v="V06"/>
    <s v="消费台"/>
    <m/>
    <s v="15519534905"/>
    <x v="9"/>
    <s v="销售经理"/>
    <x v="7"/>
    <s v="九部王成林"/>
    <m/>
    <m/>
    <m/>
    <s v=" 00:45"/>
    <s v=" 01:53"/>
    <s v="1小时8分"/>
    <s v="0"/>
    <m/>
    <m/>
    <m/>
    <s v="100"/>
    <n v="0"/>
    <n v="100"/>
    <n v="0"/>
    <s v="298"/>
    <m/>
    <m/>
    <m/>
    <m/>
    <n v="298"/>
    <s v="398"/>
    <s v="398"/>
    <s v="398"/>
    <m/>
    <m/>
    <m/>
    <m/>
    <m/>
    <n v="0"/>
    <m/>
    <n v="0"/>
    <n v="0"/>
    <n v="0"/>
    <n v="0"/>
    <n v="0"/>
    <m/>
    <n v="0"/>
    <m/>
    <m/>
    <n v="0"/>
    <s v="398"/>
    <m/>
    <s v="298"/>
    <s v="298"/>
    <m/>
    <s v="108"/>
    <s v="290"/>
    <s v="72.86"/>
    <m/>
    <m/>
    <m/>
    <m/>
    <m/>
    <m/>
    <m/>
    <m/>
    <m/>
    <m/>
    <m/>
    <m/>
    <n v="0"/>
    <m/>
    <m/>
    <m/>
    <m/>
    <m/>
    <m/>
    <m/>
    <m/>
    <m/>
    <n v="20210115096"/>
    <n v="0"/>
    <n v="0"/>
    <n v="298"/>
    <n v="298"/>
    <n v="100"/>
    <n v="398"/>
    <n v="0"/>
    <x v="2"/>
    <s v="2021-02"/>
    <s v="2021-01"/>
    <x v="7"/>
    <n v="50000"/>
    <n v="200000"/>
  </r>
  <r>
    <s v="2021-01-15"/>
    <s v="V09"/>
    <s v="090"/>
    <s v="已离场"/>
    <x v="0"/>
    <s v="卡座"/>
    <m/>
    <s v="消费台"/>
    <s v="曹洪"/>
    <s v="17678989808"/>
    <x v="34"/>
    <s v="销售副总"/>
    <x v="15"/>
    <s v="一部李龙"/>
    <m/>
    <m/>
    <m/>
    <s v=" 00:24"/>
    <s v=" 01:46"/>
    <s v="1小时22分"/>
    <s v="0"/>
    <m/>
    <m/>
    <m/>
    <s v="100"/>
    <n v="0"/>
    <n v="100"/>
    <n v="0"/>
    <s v="1580"/>
    <m/>
    <m/>
    <s v="268"/>
    <m/>
    <n v="1848"/>
    <s v="1948"/>
    <s v="1948"/>
    <s v="368"/>
    <m/>
    <m/>
    <m/>
    <m/>
    <m/>
    <n v="0"/>
    <m/>
    <n v="0"/>
    <n v="0"/>
    <n v="0"/>
    <n v="0"/>
    <n v="0"/>
    <m/>
    <n v="0"/>
    <m/>
    <s v="1580"/>
    <n v="0"/>
    <s v="1948"/>
    <s v="10"/>
    <s v="1838"/>
    <s v="1838"/>
    <s v="1580"/>
    <s v="291"/>
    <s v="1657"/>
    <s v="85.06"/>
    <s v="1580"/>
    <m/>
    <m/>
    <m/>
    <m/>
    <s v="1999"/>
    <s v="776"/>
    <s v="王秀军,"/>
    <m/>
    <m/>
    <m/>
    <m/>
    <n v="0"/>
    <m/>
    <m/>
    <m/>
    <m/>
    <m/>
    <s v="22"/>
    <m/>
    <m/>
    <m/>
    <n v="20210115090"/>
    <n v="50"/>
    <n v="10"/>
    <n v="1788"/>
    <n v="1848"/>
    <n v="100"/>
    <n v="1948"/>
    <n v="0"/>
    <x v="2"/>
    <s v="2021-02"/>
    <s v="2021-01"/>
    <x v="15"/>
    <n v="60000"/>
    <n v="210000"/>
  </r>
  <r>
    <s v="2021-01-15"/>
    <s v="V09"/>
    <s v="111"/>
    <s v="已离场"/>
    <x v="0"/>
    <s v="卡座"/>
    <m/>
    <s v="消费台"/>
    <m/>
    <s v="17308405220"/>
    <x v="113"/>
    <s v="国际部"/>
    <x v="4"/>
    <s v="国际何蔓宁"/>
    <m/>
    <m/>
    <m/>
    <s v=" 01:50"/>
    <s v=" 02:21"/>
    <s v="0小时31分"/>
    <s v="0"/>
    <s v="200"/>
    <m/>
    <m/>
    <s v="100"/>
    <n v="0"/>
    <n v="300"/>
    <n v="0"/>
    <s v="3000"/>
    <m/>
    <m/>
    <m/>
    <m/>
    <n v="3000"/>
    <s v="3300"/>
    <s v="3300"/>
    <s v="3200"/>
    <s v="100"/>
    <m/>
    <m/>
    <m/>
    <m/>
    <n v="0"/>
    <m/>
    <n v="0"/>
    <n v="0"/>
    <n v="0"/>
    <n v="0"/>
    <n v="0"/>
    <m/>
    <n v="0"/>
    <m/>
    <m/>
    <n v="0"/>
    <s v="3300"/>
    <s v="50"/>
    <s v="2950"/>
    <s v="2950"/>
    <m/>
    <s v="398"/>
    <s v="2902"/>
    <s v="87.94"/>
    <m/>
    <m/>
    <m/>
    <m/>
    <m/>
    <m/>
    <s v="500"/>
    <s v="王秀军"/>
    <m/>
    <m/>
    <m/>
    <m/>
    <n v="0"/>
    <m/>
    <m/>
    <m/>
    <m/>
    <m/>
    <s v="12"/>
    <m/>
    <m/>
    <m/>
    <n v="20210115111"/>
    <n v="0"/>
    <n v="70"/>
    <n v="2930"/>
    <n v="3000"/>
    <n v="300"/>
    <n v="3300"/>
    <n v="0"/>
    <x v="2"/>
    <s v="2021-02"/>
    <s v="2021-01"/>
    <x v="4"/>
    <n v="40000"/>
    <n v="160000"/>
  </r>
  <r>
    <s v="2021-01-15"/>
    <s v="V09"/>
    <s v="005"/>
    <s v="已离场"/>
    <x v="0"/>
    <s v="卡座"/>
    <m/>
    <s v="消费台"/>
    <s v="杨凯翔"/>
    <s v="18285130853"/>
    <x v="117"/>
    <s v="国际部"/>
    <x v="4"/>
    <s v="国际孙启鹏"/>
    <m/>
    <m/>
    <m/>
    <s v=" 20:44"/>
    <s v=" 00:21"/>
    <s v="3小时37分"/>
    <s v="0"/>
    <m/>
    <m/>
    <m/>
    <s v="100"/>
    <n v="0"/>
    <n v="100"/>
    <n v="0"/>
    <s v="888"/>
    <s v="20"/>
    <m/>
    <m/>
    <m/>
    <n v="908"/>
    <s v="1008"/>
    <s v="1008"/>
    <s v="100"/>
    <m/>
    <m/>
    <m/>
    <m/>
    <m/>
    <n v="0"/>
    <m/>
    <n v="0"/>
    <n v="0"/>
    <n v="0"/>
    <n v="0"/>
    <n v="0"/>
    <m/>
    <n v="0"/>
    <m/>
    <s v="908"/>
    <n v="0"/>
    <s v="1008"/>
    <m/>
    <s v="908"/>
    <s v="908"/>
    <s v="908"/>
    <s v="135"/>
    <s v="873"/>
    <s v="86.61"/>
    <s v="1020"/>
    <m/>
    <m/>
    <m/>
    <m/>
    <s v="1999"/>
    <s v="56"/>
    <s v="国际杨菊,"/>
    <m/>
    <m/>
    <m/>
    <m/>
    <n v="0"/>
    <m/>
    <m/>
    <m/>
    <m/>
    <m/>
    <s v="21"/>
    <m/>
    <s v="23"/>
    <m/>
    <n v="20210115005"/>
    <n v="0"/>
    <n v="0"/>
    <n v="908"/>
    <n v="908"/>
    <n v="100"/>
    <n v="1008"/>
    <n v="0"/>
    <x v="2"/>
    <s v="2021-02"/>
    <s v="2021-01"/>
    <x v="4"/>
    <n v="40000"/>
    <n v="160000"/>
  </r>
  <r>
    <s v="2021-01-15"/>
    <s v="V10"/>
    <s v="095"/>
    <s v="已离场"/>
    <x v="0"/>
    <s v="卡座"/>
    <m/>
    <s v="消费台"/>
    <m/>
    <s v="18285854321"/>
    <x v="149"/>
    <s v="行政总监助理"/>
    <x v="27"/>
    <s v="陶汝维"/>
    <m/>
    <m/>
    <m/>
    <s v=" 00:43"/>
    <s v=" 01:53"/>
    <s v="1小时10分"/>
    <s v="0"/>
    <m/>
    <m/>
    <m/>
    <s v="100"/>
    <n v="0"/>
    <n v="100"/>
    <n v="0"/>
    <s v="788"/>
    <s v="20"/>
    <m/>
    <m/>
    <m/>
    <n v="808"/>
    <s v="908"/>
    <s v="908"/>
    <s v="908"/>
    <m/>
    <m/>
    <m/>
    <m/>
    <m/>
    <n v="0"/>
    <m/>
    <n v="0"/>
    <n v="0"/>
    <n v="0"/>
    <n v="0"/>
    <n v="0"/>
    <m/>
    <n v="0"/>
    <m/>
    <m/>
    <n v="0"/>
    <s v="908"/>
    <m/>
    <s v="808"/>
    <s v="808"/>
    <m/>
    <s v="122"/>
    <s v="786"/>
    <s v="86.56"/>
    <m/>
    <m/>
    <m/>
    <m/>
    <m/>
    <m/>
    <m/>
    <m/>
    <m/>
    <m/>
    <m/>
    <m/>
    <n v="0"/>
    <m/>
    <m/>
    <m/>
    <m/>
    <m/>
    <s v="1"/>
    <m/>
    <m/>
    <m/>
    <n v="20210115095"/>
    <n v="0"/>
    <n v="0"/>
    <n v="808"/>
    <n v="808"/>
    <n v="100"/>
    <n v="908"/>
    <n v="0"/>
    <x v="2"/>
    <s v="2021-02"/>
    <s v="2021-01"/>
    <x v="23"/>
    <n v="0"/>
    <n v="0"/>
  </r>
  <r>
    <s v="2021-01-15"/>
    <s v="V10"/>
    <s v="014"/>
    <s v="已离场"/>
    <x v="0"/>
    <s v="卡座"/>
    <s v="V11(联)"/>
    <s v="消费台"/>
    <s v="四哥"/>
    <s v="17586400789"/>
    <x v="28"/>
    <s v="销售副总"/>
    <x v="10"/>
    <s v="二部徐超"/>
    <m/>
    <m/>
    <m/>
    <s v=" 21:18"/>
    <s v=" 00:39"/>
    <s v="3小时21分"/>
    <s v="0"/>
    <m/>
    <m/>
    <s v="200"/>
    <s v="200"/>
    <n v="0"/>
    <n v="400"/>
    <n v="0"/>
    <s v="1200"/>
    <s v="20"/>
    <s v="38"/>
    <m/>
    <m/>
    <n v="1258"/>
    <s v="1658"/>
    <s v="1658"/>
    <s v="458"/>
    <m/>
    <m/>
    <m/>
    <m/>
    <m/>
    <n v="0"/>
    <m/>
    <n v="0"/>
    <n v="0"/>
    <n v="0"/>
    <n v="0"/>
    <n v="0"/>
    <m/>
    <n v="0"/>
    <m/>
    <s v="1200"/>
    <n v="0"/>
    <s v="1658"/>
    <m/>
    <s v="1258"/>
    <s v="1258"/>
    <s v="1200"/>
    <s v="255"/>
    <s v="1403"/>
    <s v="84.62"/>
    <s v="1200"/>
    <m/>
    <m/>
    <m/>
    <m/>
    <s v="1999"/>
    <s v="232"/>
    <s v="二部徐超,"/>
    <m/>
    <m/>
    <m/>
    <m/>
    <n v="0"/>
    <m/>
    <m/>
    <m/>
    <m/>
    <m/>
    <s v="2"/>
    <m/>
    <s v="16"/>
    <m/>
    <n v="20210115014"/>
    <n v="0"/>
    <n v="0"/>
    <n v="1258"/>
    <n v="1258"/>
    <n v="400"/>
    <n v="1658"/>
    <n v="0"/>
    <x v="2"/>
    <s v="2021-02"/>
    <s v="2021-01"/>
    <x v="10"/>
    <n v="60000"/>
    <n v="250000"/>
  </r>
  <r>
    <s v="2021-01-15"/>
    <s v="V11"/>
    <s v="094"/>
    <s v="已离场"/>
    <x v="0"/>
    <s v="卡座"/>
    <m/>
    <s v="宴请"/>
    <s v="陈永勇"/>
    <s v="15570502002"/>
    <x v="30"/>
    <s v="销售副总"/>
    <x v="11"/>
    <s v="五部陈永勇"/>
    <s v="宴请"/>
    <m/>
    <m/>
    <s v=" 00:43"/>
    <s v=" 01:54"/>
    <s v="1小时10分"/>
    <s v="0"/>
    <s v="200"/>
    <m/>
    <m/>
    <s v="100"/>
    <n v="0"/>
    <n v="300"/>
    <n v="0"/>
    <m/>
    <m/>
    <m/>
    <m/>
    <s v="388"/>
    <n v="388"/>
    <s v="688"/>
    <s v="688"/>
    <s v="300"/>
    <m/>
    <m/>
    <m/>
    <m/>
    <m/>
    <n v="0"/>
    <m/>
    <n v="0"/>
    <n v="0"/>
    <n v="388"/>
    <n v="0"/>
    <n v="0"/>
    <m/>
    <n v="0"/>
    <m/>
    <m/>
    <n v="0"/>
    <s v="688"/>
    <m/>
    <m/>
    <s v="388"/>
    <m/>
    <s v="368"/>
    <s v="320"/>
    <s v="46.51"/>
    <m/>
    <m/>
    <m/>
    <m/>
    <m/>
    <m/>
    <s v="388"/>
    <s v="王秀军"/>
    <m/>
    <m/>
    <m/>
    <m/>
    <n v="0"/>
    <m/>
    <m/>
    <m/>
    <m/>
    <m/>
    <m/>
    <m/>
    <m/>
    <m/>
    <n v="20210115094"/>
    <n v="0"/>
    <n v="0"/>
    <n v="0"/>
    <n v="0"/>
    <n v="300"/>
    <n v="300"/>
    <n v="0"/>
    <x v="2"/>
    <s v="2021-02"/>
    <s v="2021-01"/>
    <x v="11"/>
    <n v="0"/>
    <n v="200000"/>
  </r>
  <r>
    <s v="2021-01-15"/>
    <s v="V12"/>
    <s v="019"/>
    <s v="已离场"/>
    <x v="0"/>
    <s v="卡座"/>
    <m/>
    <s v="围台"/>
    <m/>
    <m/>
    <x v="16"/>
    <m/>
    <x v="12"/>
    <m/>
    <s v="围台"/>
    <m/>
    <m/>
    <s v=" 21:25"/>
    <s v=" 02:21"/>
    <s v="4小时56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s v="53"/>
    <s v="-53"/>
    <m/>
    <m/>
    <m/>
    <m/>
    <m/>
    <m/>
    <m/>
    <s v="1440"/>
    <s v="卢涛"/>
    <m/>
    <m/>
    <m/>
    <m/>
    <n v="0"/>
    <m/>
    <m/>
    <m/>
    <m/>
    <m/>
    <m/>
    <m/>
    <m/>
    <m/>
    <n v="20210115019"/>
    <n v="0"/>
    <n v="0"/>
    <n v="0"/>
    <n v="0"/>
    <n v="0"/>
    <n v="0"/>
    <n v="0"/>
    <x v="2"/>
    <s v="2021-02"/>
    <s v="2021-01"/>
    <x v="12"/>
    <n v="0"/>
    <n v="0"/>
  </r>
  <r>
    <s v="2021-01-15"/>
    <s v="V12"/>
    <s v="065"/>
    <s v="已离场"/>
    <x v="0"/>
    <s v="卡座"/>
    <m/>
    <s v="美女"/>
    <m/>
    <s v="18185801540"/>
    <x v="152"/>
    <s v="副总经理"/>
    <x v="21"/>
    <s v="卢涛"/>
    <s v="美女台"/>
    <m/>
    <m/>
    <s v=" 22:48"/>
    <s v=" 01:56"/>
    <s v="3小时8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00"/>
    <m/>
    <m/>
    <m/>
    <m/>
    <m/>
    <m/>
    <m/>
    <m/>
    <m/>
    <m/>
    <m/>
    <m/>
    <m/>
    <m/>
    <n v="0"/>
    <m/>
    <m/>
    <m/>
    <m/>
    <m/>
    <m/>
    <m/>
    <m/>
    <m/>
    <n v="20210115065"/>
    <n v="0"/>
    <n v="0"/>
    <n v="0"/>
    <n v="0"/>
    <n v="100"/>
    <n v="100"/>
    <n v="0"/>
    <x v="2"/>
    <s v="2021-02"/>
    <s v="2021-01"/>
    <x v="20"/>
    <n v="0"/>
    <n v="0"/>
  </r>
  <r>
    <s v="2021-01-15"/>
    <s v="V12"/>
    <s v="080"/>
    <s v="已离场"/>
    <x v="0"/>
    <s v="卡座"/>
    <m/>
    <s v="宴请"/>
    <m/>
    <s v="15338580657"/>
    <x v="25"/>
    <s v="国际部"/>
    <x v="4"/>
    <s v="国际陈光微"/>
    <s v="宴请"/>
    <m/>
    <m/>
    <s v=" 23:42"/>
    <s v=" 01:54"/>
    <s v="2小时11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38"/>
    <s v="370"/>
    <s v="72.83"/>
    <m/>
    <m/>
    <m/>
    <m/>
    <m/>
    <m/>
    <m/>
    <m/>
    <m/>
    <m/>
    <m/>
    <m/>
    <n v="0"/>
    <m/>
    <m/>
    <m/>
    <m/>
    <m/>
    <m/>
    <m/>
    <m/>
    <m/>
    <n v="20210115080"/>
    <n v="0"/>
    <n v="0"/>
    <n v="20"/>
    <n v="20"/>
    <n v="100"/>
    <n v="120"/>
    <n v="0"/>
    <x v="2"/>
    <s v="2021-02"/>
    <s v="2021-01"/>
    <x v="4"/>
    <n v="40000"/>
    <n v="160000"/>
  </r>
  <r>
    <s v="2021-01-15"/>
    <s v="V13"/>
    <s v="073"/>
    <s v="已离场"/>
    <x v="0"/>
    <s v="卡座"/>
    <m/>
    <s v="消费台"/>
    <s v="刘孟桃"/>
    <s v="15519868957"/>
    <x v="34"/>
    <s v="销售副总"/>
    <x v="15"/>
    <s v="一部李龙"/>
    <m/>
    <m/>
    <m/>
    <s v=" 23:09"/>
    <s v=" 01:54"/>
    <s v="2小时44分"/>
    <s v="0"/>
    <m/>
    <m/>
    <m/>
    <s v="100"/>
    <n v="0"/>
    <n v="100"/>
    <n v="0"/>
    <s v="1200"/>
    <s v="20"/>
    <m/>
    <m/>
    <m/>
    <n v="1220"/>
    <s v="1320"/>
    <s v="1320"/>
    <m/>
    <m/>
    <m/>
    <m/>
    <m/>
    <m/>
    <n v="0"/>
    <s v="120"/>
    <n v="0"/>
    <n v="0"/>
    <n v="0"/>
    <n v="0"/>
    <n v="0"/>
    <m/>
    <n v="0"/>
    <m/>
    <s v="1200"/>
    <n v="0"/>
    <s v="1320"/>
    <m/>
    <s v="1220"/>
    <s v="1220"/>
    <s v="1200"/>
    <s v="147"/>
    <s v="1173"/>
    <s v="88.86"/>
    <m/>
    <m/>
    <m/>
    <m/>
    <s v="1200"/>
    <s v="1999"/>
    <m/>
    <m/>
    <m/>
    <m/>
    <m/>
    <m/>
    <n v="0"/>
    <m/>
    <m/>
    <m/>
    <m/>
    <m/>
    <m/>
    <m/>
    <m/>
    <m/>
    <n v="20210115073"/>
    <n v="0"/>
    <n v="0"/>
    <n v="1220"/>
    <n v="1220"/>
    <n v="100"/>
    <n v="1320"/>
    <n v="0"/>
    <x v="2"/>
    <s v="2021-02"/>
    <s v="2021-01"/>
    <x v="15"/>
    <n v="60000"/>
    <n v="210000"/>
  </r>
  <r>
    <s v="2021-01-15"/>
    <s v="V15"/>
    <s v="082"/>
    <s v="已离场"/>
    <x v="0"/>
    <s v="卡座"/>
    <m/>
    <s v="消费台"/>
    <m/>
    <s v="16685345493"/>
    <x v="142"/>
    <s v="销售经理"/>
    <x v="15"/>
    <s v="一部颜佳云"/>
    <m/>
    <m/>
    <m/>
    <s v=" 23:43"/>
    <s v=" 01:54"/>
    <s v="2小时11分"/>
    <s v="0"/>
    <m/>
    <m/>
    <m/>
    <s v="100"/>
    <n v="0"/>
    <n v="100"/>
    <n v="0"/>
    <s v="688"/>
    <m/>
    <m/>
    <m/>
    <m/>
    <n v="688"/>
    <s v="788"/>
    <s v="788"/>
    <s v="788"/>
    <m/>
    <m/>
    <m/>
    <m/>
    <m/>
    <n v="0"/>
    <m/>
    <n v="0"/>
    <n v="0"/>
    <n v="0"/>
    <n v="0"/>
    <n v="0"/>
    <m/>
    <n v="0"/>
    <m/>
    <m/>
    <n v="0"/>
    <s v="788"/>
    <m/>
    <s v="688"/>
    <s v="688"/>
    <m/>
    <s v="150"/>
    <s v="638"/>
    <s v="80.96"/>
    <m/>
    <m/>
    <m/>
    <m/>
    <m/>
    <m/>
    <m/>
    <m/>
    <m/>
    <m/>
    <m/>
    <m/>
    <n v="0"/>
    <m/>
    <m/>
    <m/>
    <m/>
    <m/>
    <m/>
    <m/>
    <m/>
    <m/>
    <n v="20210115082"/>
    <n v="0"/>
    <n v="0"/>
    <n v="688"/>
    <n v="688"/>
    <n v="100"/>
    <n v="788"/>
    <n v="0"/>
    <x v="2"/>
    <s v="2021-02"/>
    <s v="2021-01"/>
    <x v="15"/>
    <n v="60000"/>
    <n v="210000"/>
  </r>
  <r>
    <s v="2021-01-15"/>
    <s v="V16"/>
    <s v="047"/>
    <s v="已离场"/>
    <x v="0"/>
    <s v="卡座"/>
    <m/>
    <s v="消费台"/>
    <m/>
    <m/>
    <x v="40"/>
    <s v="店长"/>
    <x v="18"/>
    <s v="李文"/>
    <m/>
    <m/>
    <m/>
    <s v=" 22:07"/>
    <s v=" 01:14"/>
    <s v="3小时7分"/>
    <s v="0"/>
    <s v="200"/>
    <m/>
    <m/>
    <s v="100"/>
    <n v="0"/>
    <n v="300"/>
    <n v="0"/>
    <s v="888"/>
    <s v="20"/>
    <m/>
    <m/>
    <m/>
    <n v="908"/>
    <s v="1208"/>
    <s v="1208"/>
    <s v="1208"/>
    <m/>
    <m/>
    <m/>
    <m/>
    <m/>
    <n v="0"/>
    <m/>
    <n v="0"/>
    <n v="0"/>
    <n v="0"/>
    <n v="0"/>
    <n v="0"/>
    <m/>
    <n v="0"/>
    <m/>
    <m/>
    <n v="0"/>
    <s v="1208"/>
    <m/>
    <s v="908"/>
    <s v="908"/>
    <m/>
    <s v="390"/>
    <s v="818"/>
    <s v="67.72"/>
    <m/>
    <m/>
    <m/>
    <m/>
    <m/>
    <m/>
    <s v="280"/>
    <s v="李文"/>
    <m/>
    <m/>
    <m/>
    <m/>
    <n v="0"/>
    <m/>
    <m/>
    <m/>
    <m/>
    <m/>
    <m/>
    <m/>
    <m/>
    <m/>
    <n v="20210115047"/>
    <n v="0"/>
    <n v="0"/>
    <n v="908"/>
    <n v="908"/>
    <n v="300"/>
    <n v="1208"/>
    <n v="0"/>
    <x v="2"/>
    <s v="2021-02"/>
    <s v="2021-01"/>
    <x v="17"/>
    <n v="0"/>
    <n v="0"/>
  </r>
  <r>
    <s v="2021-01-15"/>
    <s v="V17"/>
    <s v="089"/>
    <s v="已离场"/>
    <x v="0"/>
    <s v="卡座"/>
    <m/>
    <s v="消费台"/>
    <s v="梁帅"/>
    <s v="17608587775"/>
    <x v="37"/>
    <s v="销售经理"/>
    <x v="14"/>
    <s v="七部邓懿娜"/>
    <m/>
    <m/>
    <m/>
    <s v=" 00:20"/>
    <s v=" 01:54"/>
    <s v="1小时33分"/>
    <s v="0"/>
    <m/>
    <m/>
    <m/>
    <s v="100"/>
    <n v="0"/>
    <n v="100"/>
    <n v="0"/>
    <s v="5000"/>
    <s v="20"/>
    <m/>
    <m/>
    <m/>
    <n v="5020"/>
    <s v="5120"/>
    <s v="5120"/>
    <s v="120"/>
    <m/>
    <m/>
    <m/>
    <m/>
    <m/>
    <n v="0"/>
    <m/>
    <n v="0"/>
    <n v="0"/>
    <n v="0"/>
    <n v="0"/>
    <n v="0"/>
    <m/>
    <n v="0"/>
    <m/>
    <s v="5000"/>
    <n v="0"/>
    <s v="5120"/>
    <m/>
    <s v="5020"/>
    <s v="5020"/>
    <s v="5000"/>
    <s v="1787"/>
    <s v="3333"/>
    <s v="65.10"/>
    <s v="5000"/>
    <m/>
    <m/>
    <m/>
    <m/>
    <s v="3880"/>
    <s v="200"/>
    <s v=",王秀军2"/>
    <m/>
    <m/>
    <m/>
    <m/>
    <n v="0"/>
    <m/>
    <m/>
    <m/>
    <m/>
    <m/>
    <s v="34"/>
    <m/>
    <s v="21"/>
    <m/>
    <n v="20210115089"/>
    <n v="0"/>
    <n v="0"/>
    <n v="5020"/>
    <n v="5020"/>
    <n v="100"/>
    <n v="5120"/>
    <n v="0"/>
    <x v="2"/>
    <s v="2021-02"/>
    <s v="2021-01"/>
    <x v="14"/>
    <n v="60000"/>
    <n v="300000"/>
  </r>
  <r>
    <s v="2021-01-15"/>
    <s v="V17"/>
    <s v="012"/>
    <s v="已离场"/>
    <x v="0"/>
    <s v="卡座"/>
    <m/>
    <s v="消费台"/>
    <m/>
    <s v="18768745924"/>
    <x v="36"/>
    <s v="销售经理"/>
    <x v="14"/>
    <s v="七部王涛"/>
    <m/>
    <m/>
    <m/>
    <s v=" 21:12"/>
    <s v=" 00:15"/>
    <s v="3小时3分"/>
    <s v="0"/>
    <m/>
    <m/>
    <m/>
    <s v="100"/>
    <n v="0"/>
    <n v="100"/>
    <n v="300"/>
    <s v="688"/>
    <m/>
    <m/>
    <s v="100"/>
    <m/>
    <n v="1088"/>
    <s v="1188"/>
    <s v="1188"/>
    <s v="788"/>
    <s v="400"/>
    <m/>
    <m/>
    <m/>
    <m/>
    <n v="0"/>
    <m/>
    <n v="0"/>
    <n v="0"/>
    <n v="0"/>
    <n v="0"/>
    <n v="0"/>
    <m/>
    <n v="0"/>
    <m/>
    <m/>
    <n v="0"/>
    <s v="1188"/>
    <m/>
    <s v="1088"/>
    <s v="1088"/>
    <m/>
    <s v="158"/>
    <s v="1030"/>
    <s v="86.70"/>
    <m/>
    <m/>
    <m/>
    <m/>
    <m/>
    <m/>
    <m/>
    <m/>
    <m/>
    <m/>
    <m/>
    <m/>
    <n v="0"/>
    <m/>
    <m/>
    <m/>
    <m/>
    <m/>
    <m/>
    <m/>
    <s v="34"/>
    <m/>
    <n v="20210115012"/>
    <n v="25"/>
    <n v="0"/>
    <n v="763"/>
    <n v="788"/>
    <n v="400"/>
    <n v="1188"/>
    <n v="0"/>
    <x v="2"/>
    <s v="2021-02"/>
    <s v="2021-01"/>
    <x v="14"/>
    <n v="60000"/>
    <n v="300000"/>
  </r>
  <r>
    <s v="2021-01-15"/>
    <s v="V18"/>
    <s v="008"/>
    <s v="已离场"/>
    <x v="0"/>
    <s v="卡座"/>
    <m/>
    <s v="消费台"/>
    <s v="刘瑒"/>
    <s v="17388588688"/>
    <x v="36"/>
    <s v="销售经理"/>
    <x v="14"/>
    <s v="七部王涛"/>
    <m/>
    <m/>
    <m/>
    <s v=" 20:56"/>
    <s v=" 00:45"/>
    <s v="3小时49分"/>
    <s v="0"/>
    <s v="200"/>
    <m/>
    <m/>
    <s v="100"/>
    <n v="0"/>
    <n v="300"/>
    <n v="0"/>
    <s v="50"/>
    <s v="20"/>
    <m/>
    <m/>
    <m/>
    <n v="70"/>
    <s v="370"/>
    <s v="370"/>
    <s v="370"/>
    <m/>
    <m/>
    <m/>
    <m/>
    <m/>
    <n v="0"/>
    <m/>
    <n v="0"/>
    <n v="0"/>
    <n v="0"/>
    <n v="0"/>
    <n v="0"/>
    <m/>
    <n v="0"/>
    <m/>
    <m/>
    <n v="0"/>
    <s v="370"/>
    <m/>
    <s v="70"/>
    <s v="70"/>
    <m/>
    <s v="326"/>
    <s v="44"/>
    <s v="11.89"/>
    <m/>
    <m/>
    <m/>
    <m/>
    <m/>
    <m/>
    <m/>
    <m/>
    <m/>
    <m/>
    <m/>
    <m/>
    <n v="0"/>
    <m/>
    <m/>
    <m/>
    <m/>
    <m/>
    <s v="23"/>
    <m/>
    <s v="27"/>
    <m/>
    <n v="20210115008"/>
    <n v="0"/>
    <n v="0"/>
    <n v="70"/>
    <n v="70"/>
    <n v="300"/>
    <n v="370"/>
    <n v="0"/>
    <x v="2"/>
    <s v="2021-02"/>
    <s v="2021-01"/>
    <x v="14"/>
    <n v="60000"/>
    <n v="300000"/>
  </r>
  <r>
    <s v="2021-01-15"/>
    <s v="V18"/>
    <s v="097"/>
    <s v="已离场"/>
    <x v="0"/>
    <s v="卡座"/>
    <m/>
    <s v="消费台"/>
    <s v="梁"/>
    <s v="19985107757"/>
    <x v="79"/>
    <s v="销售经理"/>
    <x v="14"/>
    <s v="七部李华贵"/>
    <m/>
    <m/>
    <m/>
    <s v=" 00:49"/>
    <s v=" 01:54"/>
    <s v="1小时5分"/>
    <s v="0"/>
    <m/>
    <m/>
    <m/>
    <s v="100"/>
    <n v="0"/>
    <n v="100"/>
    <n v="0"/>
    <s v="100"/>
    <m/>
    <m/>
    <m/>
    <m/>
    <n v="100"/>
    <s v="200"/>
    <s v="200"/>
    <s v="200"/>
    <m/>
    <m/>
    <m/>
    <m/>
    <m/>
    <n v="0"/>
    <m/>
    <n v="0"/>
    <n v="0"/>
    <n v="0"/>
    <n v="0"/>
    <n v="0"/>
    <m/>
    <n v="0"/>
    <m/>
    <m/>
    <n v="0"/>
    <s v="200"/>
    <m/>
    <s v="100"/>
    <s v="100"/>
    <m/>
    <s v="109"/>
    <s v="91"/>
    <s v="45.50"/>
    <m/>
    <m/>
    <m/>
    <m/>
    <m/>
    <m/>
    <m/>
    <m/>
    <m/>
    <m/>
    <m/>
    <m/>
    <n v="0"/>
    <m/>
    <m/>
    <m/>
    <m/>
    <m/>
    <m/>
    <m/>
    <s v="62"/>
    <m/>
    <n v="20210115097"/>
    <n v="0"/>
    <n v="0"/>
    <n v="100"/>
    <n v="100"/>
    <n v="100"/>
    <n v="200"/>
    <n v="0"/>
    <x v="2"/>
    <s v="2021-02"/>
    <s v="2021-01"/>
    <x v="14"/>
    <n v="60000"/>
    <n v="300000"/>
  </r>
  <r>
    <s v="2021-01-15"/>
    <s v="V19"/>
    <s v="052"/>
    <s v="已离场"/>
    <x v="0"/>
    <s v="卡座"/>
    <m/>
    <s v="宴请+消费"/>
    <m/>
    <s v="18748720186"/>
    <x v="50"/>
    <s v="工程部"/>
    <x v="19"/>
    <s v="钱东棂"/>
    <s v="宴请加消费"/>
    <m/>
    <m/>
    <s v=" 22:23"/>
    <s v=" 01:34"/>
    <s v="3小时10分"/>
    <s v="0"/>
    <m/>
    <m/>
    <m/>
    <s v="100"/>
    <n v="0"/>
    <n v="100"/>
    <n v="0"/>
    <s v="638"/>
    <s v="40"/>
    <m/>
    <m/>
    <s v="388"/>
    <n v="1066"/>
    <s v="1166"/>
    <s v="1166"/>
    <s v="678"/>
    <s v="100"/>
    <m/>
    <m/>
    <m/>
    <m/>
    <n v="0"/>
    <m/>
    <n v="0"/>
    <n v="0"/>
    <n v="388"/>
    <n v="0"/>
    <n v="0"/>
    <m/>
    <n v="0"/>
    <m/>
    <m/>
    <n v="0"/>
    <s v="1166"/>
    <m/>
    <s v="678"/>
    <s v="1066"/>
    <m/>
    <s v="194"/>
    <s v="972"/>
    <s v="83.36"/>
    <m/>
    <m/>
    <m/>
    <m/>
    <m/>
    <m/>
    <s v="1460"/>
    <s v="王秀军2"/>
    <m/>
    <m/>
    <m/>
    <m/>
    <n v="0"/>
    <m/>
    <m/>
    <m/>
    <m/>
    <m/>
    <m/>
    <m/>
    <m/>
    <m/>
    <n v="20210115052"/>
    <n v="0"/>
    <n v="0"/>
    <n v="678"/>
    <n v="678"/>
    <n v="100"/>
    <n v="778"/>
    <n v="0"/>
    <x v="2"/>
    <s v="2021-02"/>
    <s v="2021-01"/>
    <x v="18"/>
    <n v="0"/>
    <n v="0"/>
  </r>
  <r>
    <s v="2021-01-15"/>
    <s v="V20"/>
    <s v="079"/>
    <s v="已离场"/>
    <x v="0"/>
    <s v="卡座"/>
    <s v="V22(联)"/>
    <s v="消费台"/>
    <s v="娜娜"/>
    <s v="13912630414"/>
    <x v="95"/>
    <s v="销售副总"/>
    <x v="14"/>
    <s v="七部李忠语"/>
    <m/>
    <m/>
    <m/>
    <s v=" 23:42"/>
    <s v=" 01:55"/>
    <s v="2小时12分"/>
    <s v="0"/>
    <m/>
    <m/>
    <m/>
    <s v="300"/>
    <n v="0"/>
    <n v="300"/>
    <n v="0"/>
    <s v="500"/>
    <s v="40"/>
    <m/>
    <m/>
    <m/>
    <n v="540"/>
    <s v="840"/>
    <s v="840"/>
    <s v="840"/>
    <m/>
    <m/>
    <m/>
    <m/>
    <m/>
    <n v="0"/>
    <m/>
    <n v="0"/>
    <n v="0"/>
    <n v="0"/>
    <n v="0"/>
    <n v="0"/>
    <m/>
    <n v="0"/>
    <m/>
    <m/>
    <n v="0"/>
    <s v="840"/>
    <m/>
    <s v="540"/>
    <s v="540"/>
    <m/>
    <s v="354"/>
    <s v="486"/>
    <s v="57.86"/>
    <m/>
    <m/>
    <m/>
    <m/>
    <m/>
    <m/>
    <s v="280"/>
    <s v="王秀军"/>
    <m/>
    <m/>
    <m/>
    <m/>
    <n v="0"/>
    <m/>
    <m/>
    <m/>
    <m/>
    <m/>
    <s v="33"/>
    <m/>
    <s v="51"/>
    <m/>
    <n v="20210115079"/>
    <n v="0"/>
    <n v="0"/>
    <n v="540"/>
    <n v="540"/>
    <n v="300"/>
    <n v="840"/>
    <n v="0"/>
    <x v="2"/>
    <s v="2021-02"/>
    <s v="2021-01"/>
    <x v="14"/>
    <n v="60000"/>
    <n v="300000"/>
  </r>
  <r>
    <s v="2021-01-15"/>
    <s v="V25"/>
    <s v="081"/>
    <s v="已离场"/>
    <x v="0"/>
    <s v="卡座"/>
    <s v="V26(联)"/>
    <s v="消费台"/>
    <s v="张迪"/>
    <s v="18688870305"/>
    <x v="29"/>
    <s v="国际部"/>
    <x v="4"/>
    <s v="国际王正忠"/>
    <m/>
    <m/>
    <m/>
    <s v=" 23:43"/>
    <s v=" 01:55"/>
    <s v="2小时11分"/>
    <s v="0"/>
    <s v="400"/>
    <m/>
    <s v="200"/>
    <s v="300"/>
    <n v="0"/>
    <n v="900"/>
    <n v="0"/>
    <s v="5600"/>
    <s v="40"/>
    <s v="280"/>
    <s v="300"/>
    <m/>
    <n v="6220"/>
    <s v="7120"/>
    <s v="7120"/>
    <s v="220"/>
    <s v="800"/>
    <m/>
    <s v="740"/>
    <m/>
    <m/>
    <n v="0"/>
    <m/>
    <n v="0"/>
    <n v="0"/>
    <n v="0"/>
    <n v="0"/>
    <n v="0"/>
    <m/>
    <n v="0"/>
    <m/>
    <s v="5360"/>
    <n v="0"/>
    <s v="7120"/>
    <s v="50"/>
    <s v="6170"/>
    <s v="6170"/>
    <s v="5360"/>
    <s v="1421"/>
    <s v="5699"/>
    <s v="80.04"/>
    <m/>
    <s v="5360"/>
    <m/>
    <m/>
    <m/>
    <s v="3459"/>
    <s v="780"/>
    <s v=",李文"/>
    <m/>
    <m/>
    <m/>
    <m/>
    <n v="0"/>
    <m/>
    <m/>
    <m/>
    <m/>
    <m/>
    <m/>
    <m/>
    <m/>
    <m/>
    <n v="20210115081"/>
    <n v="0"/>
    <n v="90"/>
    <n v="6130"/>
    <n v="6220"/>
    <n v="900"/>
    <n v="7120"/>
    <n v="0"/>
    <x v="2"/>
    <s v="2021-02"/>
    <s v="2021-01"/>
    <x v="4"/>
    <n v="40000"/>
    <n v="160000"/>
  </r>
  <r>
    <s v="2021-01-15"/>
    <s v="古驰"/>
    <s v="064"/>
    <s v="已离场"/>
    <x v="2"/>
    <s v="包厢"/>
    <s v="V07"/>
    <s v="消费台"/>
    <s v="王明祥"/>
    <s v="18685805877"/>
    <x v="152"/>
    <s v="副总经理"/>
    <x v="21"/>
    <s v="卢涛"/>
    <m/>
    <m/>
    <m/>
    <s v=" 22:44"/>
    <s v=" 02:21"/>
    <s v="3小时36分"/>
    <s v="0"/>
    <s v="300"/>
    <m/>
    <m/>
    <s v="400"/>
    <n v="0"/>
    <n v="700"/>
    <n v="0"/>
    <m/>
    <s v="20"/>
    <m/>
    <m/>
    <m/>
    <n v="20"/>
    <s v="720"/>
    <s v="720"/>
    <s v="720"/>
    <m/>
    <m/>
    <m/>
    <m/>
    <m/>
    <n v="0"/>
    <m/>
    <n v="0"/>
    <n v="0"/>
    <n v="0"/>
    <n v="0"/>
    <n v="0"/>
    <m/>
    <n v="0"/>
    <m/>
    <m/>
    <n v="0"/>
    <s v="720"/>
    <m/>
    <s v="20"/>
    <s v="20"/>
    <m/>
    <s v="721"/>
    <s v="-1"/>
    <s v="-0.14"/>
    <m/>
    <m/>
    <m/>
    <m/>
    <m/>
    <m/>
    <s v="280"/>
    <s v="卢涛"/>
    <m/>
    <m/>
    <m/>
    <m/>
    <n v="0"/>
    <m/>
    <m/>
    <m/>
    <m/>
    <m/>
    <m/>
    <m/>
    <s v="14"/>
    <m/>
    <n v="20210115064"/>
    <n v="0"/>
    <n v="0"/>
    <n v="20"/>
    <n v="20"/>
    <n v="700"/>
    <n v="720"/>
    <n v="0"/>
    <x v="2"/>
    <s v="2021-02"/>
    <s v="2021-01"/>
    <x v="20"/>
    <n v="0"/>
    <n v="0"/>
  </r>
  <r>
    <s v="2021-01-15"/>
    <s v="外卖台"/>
    <s v="001"/>
    <s v="已离场"/>
    <x v="4"/>
    <s v="其他"/>
    <m/>
    <s v="消费台"/>
    <m/>
    <m/>
    <x v="16"/>
    <m/>
    <x v="12"/>
    <m/>
    <m/>
    <m/>
    <m/>
    <s v=" 19:44"/>
    <s v=" 02:27"/>
    <s v="6小时42分"/>
    <s v="0"/>
    <m/>
    <s v="520"/>
    <m/>
    <m/>
    <n v="0"/>
    <n v="520"/>
    <n v="0"/>
    <s v="25974"/>
    <m/>
    <s v="3176"/>
    <s v="1600"/>
    <m/>
    <n v="30750"/>
    <s v="31270"/>
    <s v="31270"/>
    <s v="500"/>
    <s v="20"/>
    <m/>
    <m/>
    <m/>
    <m/>
    <n v="0"/>
    <m/>
    <n v="0"/>
    <n v="30750"/>
    <n v="0"/>
    <n v="0"/>
    <n v="0"/>
    <m/>
    <n v="0"/>
    <m/>
    <m/>
    <n v="0"/>
    <s v="31270"/>
    <m/>
    <m/>
    <s v="30510"/>
    <m/>
    <s v="1021"/>
    <s v="30249"/>
    <s v="96.73"/>
    <m/>
    <m/>
    <m/>
    <m/>
    <m/>
    <m/>
    <m/>
    <m/>
    <m/>
    <m/>
    <m/>
    <m/>
    <n v="0"/>
    <m/>
    <m/>
    <m/>
    <m/>
    <m/>
    <s v="3"/>
    <m/>
    <s v="1"/>
    <m/>
    <n v="20210115001"/>
    <n v="0"/>
    <n v="0"/>
    <n v="0"/>
    <n v="0"/>
    <n v="520"/>
    <n v="520"/>
    <n v="0"/>
    <x v="2"/>
    <s v="2021-02"/>
    <s v="2021-01"/>
    <x v="12"/>
    <n v="0"/>
    <n v="0"/>
  </r>
  <r>
    <s v="2021-01-15"/>
    <s v="空降房1"/>
    <s v="110"/>
    <s v="已离场"/>
    <x v="5"/>
    <s v="空降"/>
    <m/>
    <s v="消费台"/>
    <m/>
    <m/>
    <x v="96"/>
    <s v="资源部"/>
    <x v="8"/>
    <s v="龙线飞"/>
    <m/>
    <m/>
    <m/>
    <s v=" 01:46"/>
    <s v=" 01:57"/>
    <s v="0小时10分"/>
    <s v="0"/>
    <m/>
    <s v="20"/>
    <m/>
    <m/>
    <n v="0"/>
    <n v="20"/>
    <n v="1414"/>
    <m/>
    <m/>
    <m/>
    <m/>
    <m/>
    <n v="1414"/>
    <s v="1434"/>
    <s v="1434"/>
    <s v="1434"/>
    <m/>
    <m/>
    <m/>
    <m/>
    <m/>
    <n v="0"/>
    <m/>
    <n v="0"/>
    <n v="0"/>
    <n v="0"/>
    <n v="0"/>
    <n v="0"/>
    <m/>
    <n v="0"/>
    <m/>
    <m/>
    <n v="0"/>
    <s v="1434"/>
    <m/>
    <s v="1414"/>
    <s v="1414"/>
    <m/>
    <s v="20"/>
    <s v="1414"/>
    <s v="98.61"/>
    <m/>
    <m/>
    <m/>
    <m/>
    <m/>
    <m/>
    <m/>
    <m/>
    <m/>
    <m/>
    <m/>
    <m/>
    <n v="0"/>
    <m/>
    <m/>
    <m/>
    <m/>
    <m/>
    <m/>
    <s v="1"/>
    <m/>
    <m/>
    <n v="20210115110"/>
    <n v="0"/>
    <n v="0"/>
    <n v="0"/>
    <n v="0"/>
    <n v="1434"/>
    <n v="1434"/>
    <n v="0"/>
    <x v="2"/>
    <s v="2021-02"/>
    <s v="2021-01"/>
    <x v="8"/>
    <n v="50000"/>
    <n v="300000"/>
  </r>
  <r>
    <s v="2021-01-15"/>
    <s v="纪梵希"/>
    <s v="108"/>
    <s v="已离场"/>
    <x v="2"/>
    <s v="包厢"/>
    <m/>
    <s v="消费台"/>
    <m/>
    <m/>
    <x v="16"/>
    <m/>
    <x v="12"/>
    <m/>
    <s v="二部团建"/>
    <m/>
    <m/>
    <s v=" 01:36"/>
    <s v=" 01:57"/>
    <s v="0小时21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10115108"/>
    <n v="0"/>
    <n v="0"/>
    <n v="0"/>
    <n v="0"/>
    <n v="0"/>
    <n v="0"/>
    <n v="0"/>
    <x v="2"/>
    <s v="2021-02"/>
    <s v="2021-01"/>
    <x v="12"/>
    <n v="0"/>
    <n v="0"/>
  </r>
  <r>
    <s v="2021-01-16"/>
    <s v="666"/>
    <s v="015"/>
    <s v="已离场"/>
    <x v="0"/>
    <s v="卡座"/>
    <s v="纪梵希"/>
    <s v="消费台"/>
    <s v="张国刚"/>
    <s v="18212915351"/>
    <x v="1"/>
    <s v="收银主管"/>
    <x v="1"/>
    <s v="彭刚"/>
    <m/>
    <m/>
    <m/>
    <s v=" 21:12"/>
    <s v=" 00:59"/>
    <s v="3小时46分"/>
    <s v="0"/>
    <m/>
    <m/>
    <m/>
    <s v="300"/>
    <n v="0"/>
    <n v="300"/>
    <n v="0"/>
    <s v="4180"/>
    <s v="60"/>
    <m/>
    <m/>
    <m/>
    <n v="4240"/>
    <s v="4540"/>
    <s v="4540"/>
    <s v="420"/>
    <m/>
    <m/>
    <m/>
    <m/>
    <m/>
    <n v="0"/>
    <m/>
    <n v="0"/>
    <n v="0"/>
    <n v="0"/>
    <n v="0"/>
    <n v="0"/>
    <m/>
    <n v="0"/>
    <m/>
    <s v="4120"/>
    <n v="0"/>
    <s v="4540"/>
    <m/>
    <s v="4240"/>
    <s v="4240"/>
    <s v="4120"/>
    <s v="717"/>
    <s v="3823"/>
    <s v="84.21"/>
    <s v="4120"/>
    <m/>
    <m/>
    <m/>
    <m/>
    <s v="4878"/>
    <s v="280"/>
    <s v=",王秀军2"/>
    <m/>
    <m/>
    <m/>
    <m/>
    <n v="0"/>
    <m/>
    <m/>
    <m/>
    <m/>
    <m/>
    <s v="48"/>
    <m/>
    <s v="1"/>
    <m/>
    <n v="20210116015"/>
    <n v="0"/>
    <n v="100"/>
    <n v="4140"/>
    <n v="4240"/>
    <n v="300"/>
    <n v="4540"/>
    <n v="0"/>
    <x v="2"/>
    <s v="2021-02"/>
    <s v="2021-01"/>
    <x v="1"/>
    <n v="0"/>
    <n v="18000"/>
  </r>
  <r>
    <s v="2021-01-16"/>
    <s v="888"/>
    <s v="074"/>
    <s v="已离场"/>
    <x v="0"/>
    <s v="卡座"/>
    <m/>
    <s v="消费台"/>
    <m/>
    <s v="16685284787"/>
    <x v="56"/>
    <s v="销售经理"/>
    <x v="14"/>
    <s v="七部郭定国"/>
    <m/>
    <m/>
    <m/>
    <s v=" 23:17"/>
    <s v=" 01:56"/>
    <s v="2小时38分"/>
    <s v="0"/>
    <m/>
    <m/>
    <m/>
    <s v="100"/>
    <n v="0"/>
    <n v="100"/>
    <n v="0"/>
    <s v="1286"/>
    <m/>
    <m/>
    <m/>
    <m/>
    <n v="1286"/>
    <s v="1386"/>
    <s v="1386"/>
    <s v="1386"/>
    <m/>
    <m/>
    <m/>
    <m/>
    <m/>
    <n v="0"/>
    <m/>
    <n v="0"/>
    <n v="0"/>
    <n v="0"/>
    <n v="0"/>
    <n v="0"/>
    <m/>
    <n v="0"/>
    <m/>
    <m/>
    <n v="0"/>
    <s v="1386"/>
    <m/>
    <s v="1286"/>
    <s v="1286"/>
    <m/>
    <s v="139"/>
    <s v="1247"/>
    <s v="89.97"/>
    <m/>
    <m/>
    <m/>
    <m/>
    <m/>
    <m/>
    <m/>
    <m/>
    <m/>
    <m/>
    <m/>
    <m/>
    <n v="0"/>
    <m/>
    <m/>
    <m/>
    <m/>
    <m/>
    <s v="13"/>
    <m/>
    <m/>
    <m/>
    <n v="20210116074"/>
    <n v="0"/>
    <n v="0"/>
    <n v="1286"/>
    <n v="1286"/>
    <n v="100"/>
    <n v="1386"/>
    <n v="0"/>
    <x v="2"/>
    <s v="2021-02"/>
    <s v="2021-01"/>
    <x v="14"/>
    <n v="60000"/>
    <n v="300000"/>
  </r>
  <r>
    <s v="2021-01-16"/>
    <s v="K01"/>
    <s v="058"/>
    <s v="已离场"/>
    <x v="1"/>
    <s v="卡座"/>
    <m/>
    <s v="宴请"/>
    <s v="张徳帅"/>
    <s v="17310011042"/>
    <x v="32"/>
    <s v="销售经理"/>
    <x v="10"/>
    <s v="二部张海江"/>
    <s v="宴请"/>
    <m/>
    <m/>
    <s v=" 22:35"/>
    <s v=" 02:05"/>
    <s v="3小时30分"/>
    <s v="0"/>
    <m/>
    <m/>
    <m/>
    <s v="100"/>
    <n v="0"/>
    <n v="100"/>
    <n v="0"/>
    <s v="100"/>
    <s v="20"/>
    <m/>
    <m/>
    <s v="388"/>
    <n v="508"/>
    <s v="608"/>
    <s v="608"/>
    <s v="220"/>
    <m/>
    <m/>
    <m/>
    <m/>
    <m/>
    <n v="0"/>
    <m/>
    <n v="0"/>
    <n v="0"/>
    <n v="388"/>
    <n v="0"/>
    <n v="0"/>
    <m/>
    <n v="0"/>
    <m/>
    <m/>
    <n v="0"/>
    <s v="608"/>
    <m/>
    <s v="120"/>
    <s v="508"/>
    <m/>
    <s v="118"/>
    <s v="490"/>
    <s v="80.59"/>
    <m/>
    <m/>
    <m/>
    <m/>
    <m/>
    <m/>
    <m/>
    <m/>
    <m/>
    <m/>
    <m/>
    <m/>
    <n v="0"/>
    <m/>
    <m/>
    <m/>
    <m/>
    <m/>
    <m/>
    <m/>
    <s v="13"/>
    <m/>
    <n v="20210116058"/>
    <n v="0"/>
    <n v="0"/>
    <n v="120"/>
    <n v="120"/>
    <n v="100"/>
    <n v="220"/>
    <n v="0"/>
    <x v="2"/>
    <s v="2021-02"/>
    <s v="2021-01"/>
    <x v="10"/>
    <n v="60000"/>
    <n v="250000"/>
  </r>
  <r>
    <s v="2021-01-16"/>
    <s v="K02"/>
    <s v="054"/>
    <s v="已离场"/>
    <x v="1"/>
    <s v="卡座"/>
    <m/>
    <s v="消费台"/>
    <s v="李大贤"/>
    <s v="19821242551"/>
    <x v="11"/>
    <s v="会员销售"/>
    <x v="9"/>
    <s v="黄丽"/>
    <m/>
    <m/>
    <m/>
    <s v=" 22:19"/>
    <s v=" 02:04"/>
    <s v="3小时45分"/>
    <s v="0"/>
    <m/>
    <m/>
    <m/>
    <s v="100"/>
    <n v="0"/>
    <n v="100"/>
    <n v="0"/>
    <s v="1200"/>
    <m/>
    <m/>
    <m/>
    <m/>
    <n v="1200"/>
    <s v="1300"/>
    <s v="1300"/>
    <s v="100"/>
    <m/>
    <m/>
    <m/>
    <m/>
    <m/>
    <n v="0"/>
    <m/>
    <n v="0"/>
    <n v="0"/>
    <n v="0"/>
    <n v="0"/>
    <n v="0"/>
    <m/>
    <n v="0"/>
    <m/>
    <s v="1200"/>
    <n v="0"/>
    <s v="1300"/>
    <m/>
    <s v="1200"/>
    <s v="1200"/>
    <s v="1200"/>
    <s v="131"/>
    <s v="1169"/>
    <s v="89.92"/>
    <s v="1200"/>
    <m/>
    <m/>
    <m/>
    <m/>
    <s v="400"/>
    <s v="56"/>
    <s v=",王秀军"/>
    <m/>
    <m/>
    <m/>
    <m/>
    <n v="0"/>
    <m/>
    <m/>
    <m/>
    <m/>
    <m/>
    <s v="24"/>
    <m/>
    <m/>
    <m/>
    <n v="20210116054"/>
    <n v="0"/>
    <n v="0"/>
    <n v="1200"/>
    <n v="1200"/>
    <n v="100"/>
    <n v="1300"/>
    <n v="0"/>
    <x v="2"/>
    <s v="2021-02"/>
    <s v="2021-01"/>
    <x v="9"/>
    <n v="0"/>
    <n v="0"/>
  </r>
  <r>
    <s v="2021-01-16"/>
    <s v="K03"/>
    <s v="004"/>
    <s v="已离场"/>
    <x v="1"/>
    <s v="卡座"/>
    <m/>
    <s v="宴请"/>
    <s v="陈凯"/>
    <s v="18083688887"/>
    <x v="124"/>
    <s v="销售经理"/>
    <x v="14"/>
    <s v="七部黄光耀"/>
    <s v="宴请"/>
    <m/>
    <m/>
    <s v=" 20:16"/>
    <s v=" 23:30"/>
    <s v="3小时13分"/>
    <s v="0"/>
    <m/>
    <m/>
    <m/>
    <s v="100"/>
    <n v="0"/>
    <n v="100"/>
    <n v="0"/>
    <m/>
    <m/>
    <m/>
    <m/>
    <s v="388"/>
    <n v="388"/>
    <s v="488"/>
    <s v="488"/>
    <m/>
    <m/>
    <m/>
    <m/>
    <m/>
    <m/>
    <n v="0"/>
    <m/>
    <n v="0"/>
    <n v="0"/>
    <n v="388"/>
    <n v="0"/>
    <n v="0"/>
    <m/>
    <n v="0"/>
    <m/>
    <m/>
    <n v="100"/>
    <s v="488"/>
    <m/>
    <m/>
    <s v="388"/>
    <m/>
    <s v="131"/>
    <s v="357"/>
    <s v="73.16"/>
    <m/>
    <m/>
    <m/>
    <m/>
    <m/>
    <m/>
    <m/>
    <m/>
    <m/>
    <m/>
    <m/>
    <m/>
    <n v="0"/>
    <m/>
    <m/>
    <m/>
    <m/>
    <m/>
    <m/>
    <m/>
    <m/>
    <m/>
    <n v="20210116004"/>
    <n v="0"/>
    <n v="0"/>
    <n v="-100"/>
    <n v="-100"/>
    <n v="100"/>
    <n v="0"/>
    <n v="0"/>
    <x v="2"/>
    <s v="2021-02"/>
    <s v="2021-01"/>
    <x v="14"/>
    <n v="60000"/>
    <n v="300000"/>
  </r>
  <r>
    <s v="2021-01-16"/>
    <s v="K03"/>
    <s v="079"/>
    <s v="已离场"/>
    <x v="1"/>
    <s v="卡座"/>
    <m/>
    <s v="自来客"/>
    <m/>
    <s v="18218931366"/>
    <x v="0"/>
    <s v="自来客"/>
    <x v="0"/>
    <s v="自来客"/>
    <s v="龙慧"/>
    <m/>
    <m/>
    <s v=" 23:35"/>
    <s v=" 02:04"/>
    <s v="2小时28分"/>
    <s v="0"/>
    <m/>
    <m/>
    <m/>
    <s v="100"/>
    <n v="0"/>
    <n v="100"/>
    <n v="0"/>
    <s v="600"/>
    <m/>
    <m/>
    <m/>
    <m/>
    <n v="600"/>
    <s v="700"/>
    <s v="700"/>
    <s v="700"/>
    <m/>
    <m/>
    <m/>
    <m/>
    <m/>
    <n v="0"/>
    <m/>
    <n v="0"/>
    <n v="0"/>
    <n v="0"/>
    <n v="0"/>
    <n v="0"/>
    <m/>
    <n v="0"/>
    <m/>
    <m/>
    <n v="0"/>
    <s v="700"/>
    <m/>
    <s v="600"/>
    <s v="600"/>
    <m/>
    <s v="160"/>
    <s v="540"/>
    <s v="77.14"/>
    <m/>
    <m/>
    <m/>
    <m/>
    <m/>
    <m/>
    <m/>
    <m/>
    <m/>
    <m/>
    <m/>
    <m/>
    <n v="0"/>
    <m/>
    <m/>
    <m/>
    <m/>
    <m/>
    <m/>
    <m/>
    <m/>
    <m/>
    <n v="20210116079"/>
    <n v="0"/>
    <n v="0"/>
    <n v="600"/>
    <n v="600"/>
    <n v="100"/>
    <n v="700"/>
    <n v="0"/>
    <x v="2"/>
    <s v="2021-02"/>
    <s v="2021-01"/>
    <x v="0"/>
    <n v="0"/>
    <n v="0"/>
  </r>
  <r>
    <s v="2021-01-16"/>
    <s v="K05"/>
    <s v="066"/>
    <s v="已离场"/>
    <x v="1"/>
    <s v="卡座"/>
    <m/>
    <s v="消费台"/>
    <m/>
    <s v="18238777247"/>
    <x v="114"/>
    <s v="国际部"/>
    <x v="4"/>
    <s v="国际李贵婷"/>
    <m/>
    <m/>
    <m/>
    <s v=" 23:03"/>
    <s v=" 02:04"/>
    <s v="3小时1分"/>
    <s v="0"/>
    <m/>
    <m/>
    <m/>
    <s v="100"/>
    <n v="0"/>
    <n v="100"/>
    <n v="0"/>
    <s v="398"/>
    <m/>
    <m/>
    <m/>
    <m/>
    <n v="398"/>
    <s v="498"/>
    <s v="498"/>
    <s v="498"/>
    <m/>
    <m/>
    <m/>
    <m/>
    <m/>
    <n v="0"/>
    <m/>
    <n v="0"/>
    <n v="0"/>
    <n v="0"/>
    <n v="0"/>
    <n v="0"/>
    <m/>
    <n v="0"/>
    <m/>
    <m/>
    <n v="0"/>
    <s v="498"/>
    <m/>
    <s v="398"/>
    <s v="398"/>
    <m/>
    <s v="108"/>
    <s v="390"/>
    <s v="78.31"/>
    <m/>
    <m/>
    <m/>
    <m/>
    <m/>
    <m/>
    <m/>
    <m/>
    <m/>
    <m/>
    <m/>
    <m/>
    <n v="0"/>
    <m/>
    <m/>
    <m/>
    <m/>
    <m/>
    <m/>
    <m/>
    <m/>
    <m/>
    <n v="20210116066"/>
    <n v="0"/>
    <n v="0"/>
    <n v="398"/>
    <n v="398"/>
    <n v="100"/>
    <n v="498"/>
    <n v="0"/>
    <x v="2"/>
    <s v="2021-02"/>
    <s v="2021-01"/>
    <x v="4"/>
    <n v="40000"/>
    <n v="160000"/>
  </r>
  <r>
    <s v="2021-01-16"/>
    <s v="K05"/>
    <s v="029"/>
    <s v="已离场"/>
    <x v="1"/>
    <s v="卡座"/>
    <m/>
    <s v="宴请"/>
    <m/>
    <s v="18585622172"/>
    <x v="30"/>
    <s v="销售副总"/>
    <x v="11"/>
    <s v="五部陈永勇"/>
    <s v="宴请"/>
    <m/>
    <m/>
    <s v=" 21:21"/>
    <s v=" 23:02"/>
    <s v="1小时41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m/>
    <m/>
    <m/>
    <m/>
    <n v="20210116029"/>
    <n v="0"/>
    <n v="0"/>
    <n v="0"/>
    <n v="0"/>
    <n v="100"/>
    <n v="100"/>
    <n v="0"/>
    <x v="2"/>
    <s v="2021-02"/>
    <s v="2021-01"/>
    <x v="11"/>
    <n v="0"/>
    <n v="200000"/>
  </r>
  <r>
    <s v="2021-01-16"/>
    <s v="K06"/>
    <s v="008"/>
    <s v="已离场"/>
    <x v="1"/>
    <s v="卡座"/>
    <m/>
    <s v="宴请+消费"/>
    <m/>
    <s v="18185818335"/>
    <x v="3"/>
    <s v="销售经理"/>
    <x v="3"/>
    <s v="八部罗豪"/>
    <s v="宴请+消费"/>
    <m/>
    <m/>
    <s v=" 20:37"/>
    <s v=" 02:04"/>
    <s v="5小时27分"/>
    <s v="0"/>
    <m/>
    <m/>
    <m/>
    <s v="100"/>
    <n v="0"/>
    <n v="100"/>
    <n v="0"/>
    <s v="594"/>
    <m/>
    <m/>
    <m/>
    <s v="388"/>
    <n v="982"/>
    <s v="1082"/>
    <s v="1082"/>
    <s v="694"/>
    <m/>
    <m/>
    <m/>
    <m/>
    <m/>
    <n v="0"/>
    <m/>
    <n v="0"/>
    <n v="0"/>
    <n v="388"/>
    <n v="0"/>
    <n v="0"/>
    <m/>
    <n v="0"/>
    <m/>
    <m/>
    <n v="0"/>
    <s v="1082"/>
    <m/>
    <s v="594"/>
    <s v="982"/>
    <m/>
    <s v="160"/>
    <s v="922"/>
    <s v="85.21"/>
    <m/>
    <m/>
    <m/>
    <m/>
    <m/>
    <m/>
    <s v="3880"/>
    <s v="王秀军"/>
    <m/>
    <m/>
    <m/>
    <m/>
    <n v="0"/>
    <m/>
    <m/>
    <m/>
    <m/>
    <m/>
    <s v="1"/>
    <m/>
    <m/>
    <m/>
    <n v="20210116008"/>
    <n v="0"/>
    <n v="0"/>
    <n v="594"/>
    <n v="594"/>
    <n v="100"/>
    <n v="694"/>
    <n v="0"/>
    <x v="2"/>
    <s v="2021-02"/>
    <s v="2021-01"/>
    <x v="3"/>
    <n v="50000"/>
    <n v="210000"/>
  </r>
  <r>
    <s v="2021-01-16"/>
    <s v="K07"/>
    <s v="049"/>
    <s v="已离场"/>
    <x v="1"/>
    <s v="卡座"/>
    <m/>
    <s v="宴请+消费"/>
    <m/>
    <s v="19892690725"/>
    <x v="141"/>
    <s v="销售经理"/>
    <x v="3"/>
    <s v="八部王先胜"/>
    <s v="宴请+消费"/>
    <m/>
    <m/>
    <s v=" 22:04"/>
    <s v=" 00:31"/>
    <s v="2小时26分"/>
    <s v="0"/>
    <m/>
    <m/>
    <m/>
    <s v="100"/>
    <n v="0"/>
    <n v="100"/>
    <n v="0"/>
    <s v="588"/>
    <s v="20"/>
    <m/>
    <m/>
    <s v="388"/>
    <n v="996"/>
    <s v="1096"/>
    <s v="1096"/>
    <s v="708"/>
    <m/>
    <m/>
    <m/>
    <m/>
    <m/>
    <n v="0"/>
    <m/>
    <n v="0"/>
    <n v="0"/>
    <n v="388"/>
    <n v="0"/>
    <n v="0"/>
    <m/>
    <n v="0"/>
    <m/>
    <m/>
    <n v="0"/>
    <s v="1096"/>
    <m/>
    <s v="608"/>
    <s v="996"/>
    <m/>
    <s v="140"/>
    <s v="956"/>
    <s v="87.23"/>
    <m/>
    <m/>
    <m/>
    <m/>
    <m/>
    <m/>
    <m/>
    <m/>
    <m/>
    <m/>
    <m/>
    <m/>
    <n v="0"/>
    <m/>
    <m/>
    <m/>
    <m/>
    <m/>
    <m/>
    <m/>
    <m/>
    <m/>
    <n v="20210116049"/>
    <n v="0"/>
    <n v="0"/>
    <n v="608"/>
    <n v="608"/>
    <n v="100"/>
    <n v="708"/>
    <n v="0"/>
    <x v="2"/>
    <s v="2021-02"/>
    <s v="2021-01"/>
    <x v="3"/>
    <n v="50000"/>
    <n v="210000"/>
  </r>
  <r>
    <s v="2021-01-16"/>
    <s v="K07"/>
    <s v="094"/>
    <s v="已离场"/>
    <x v="1"/>
    <s v="卡座"/>
    <m/>
    <s v="宴请"/>
    <m/>
    <s v="18768751052"/>
    <x v="13"/>
    <s v="销售经理"/>
    <x v="10"/>
    <s v="二部李梅梅"/>
    <s v="宴请"/>
    <m/>
    <m/>
    <s v=" 00:32"/>
    <s v=" 02:05"/>
    <s v="1小时32分"/>
    <s v="0"/>
    <m/>
    <m/>
    <s v="200"/>
    <s v="100"/>
    <n v="0"/>
    <n v="300"/>
    <n v="0"/>
    <m/>
    <s v="20"/>
    <m/>
    <m/>
    <s v="388"/>
    <n v="408"/>
    <s v="708"/>
    <s v="708"/>
    <s v="200"/>
    <m/>
    <m/>
    <s v="120"/>
    <m/>
    <m/>
    <n v="0"/>
    <m/>
    <n v="0"/>
    <n v="0"/>
    <n v="388"/>
    <n v="0"/>
    <n v="0"/>
    <m/>
    <n v="0"/>
    <m/>
    <m/>
    <n v="0"/>
    <s v="708"/>
    <m/>
    <s v="20"/>
    <s v="408"/>
    <m/>
    <s v="108"/>
    <s v="600"/>
    <s v="84.75"/>
    <m/>
    <m/>
    <m/>
    <m/>
    <m/>
    <m/>
    <m/>
    <m/>
    <m/>
    <m/>
    <m/>
    <m/>
    <n v="0"/>
    <m/>
    <m/>
    <m/>
    <m/>
    <m/>
    <m/>
    <m/>
    <m/>
    <m/>
    <n v="20210116094"/>
    <n v="0"/>
    <n v="0"/>
    <n v="20"/>
    <n v="20"/>
    <n v="300"/>
    <n v="320"/>
    <n v="0"/>
    <x v="2"/>
    <s v="2021-02"/>
    <s v="2021-01"/>
    <x v="10"/>
    <n v="60000"/>
    <n v="250000"/>
  </r>
  <r>
    <s v="2021-01-16"/>
    <s v="K08"/>
    <s v="043"/>
    <s v="已离场"/>
    <x v="1"/>
    <s v="卡座"/>
    <m/>
    <s v="宴请"/>
    <m/>
    <s v="18188270324"/>
    <x v="81"/>
    <s v="销售副总"/>
    <x v="2"/>
    <s v="六部许鹏"/>
    <s v="宴请"/>
    <m/>
    <m/>
    <s v=" 21:40"/>
    <s v=" 00:53"/>
    <s v="3小时13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63"/>
    <s v="345"/>
    <s v="67.91"/>
    <m/>
    <m/>
    <m/>
    <m/>
    <m/>
    <m/>
    <s v="388"/>
    <s v="王秀军"/>
    <m/>
    <m/>
    <m/>
    <m/>
    <n v="0"/>
    <m/>
    <m/>
    <m/>
    <m/>
    <m/>
    <m/>
    <m/>
    <m/>
    <m/>
    <n v="20210116043"/>
    <n v="0"/>
    <n v="0"/>
    <n v="20"/>
    <n v="20"/>
    <n v="100"/>
    <n v="120"/>
    <n v="0"/>
    <x v="2"/>
    <s v="2021-02"/>
    <s v="2021-01"/>
    <x v="2"/>
    <n v="0"/>
    <n v="0"/>
  </r>
  <r>
    <s v="2021-01-16"/>
    <s v="K09"/>
    <s v="099"/>
    <s v="已离场"/>
    <x v="1"/>
    <s v="卡座"/>
    <m/>
    <s v="宴请"/>
    <m/>
    <s v="13238542312"/>
    <x v="87"/>
    <s v="销售经理"/>
    <x v="3"/>
    <s v="八部彭才江"/>
    <s v="宴请"/>
    <m/>
    <m/>
    <s v=" 01:16"/>
    <s v=" 02:05"/>
    <s v="0小时49分"/>
    <s v="0"/>
    <m/>
    <m/>
    <m/>
    <s v="100"/>
    <n v="0"/>
    <n v="100"/>
    <n v="0"/>
    <s v="198"/>
    <m/>
    <m/>
    <m/>
    <s v="388"/>
    <n v="586"/>
    <s v="686"/>
    <s v="686"/>
    <s v="298"/>
    <m/>
    <m/>
    <m/>
    <m/>
    <m/>
    <n v="0"/>
    <m/>
    <n v="0"/>
    <n v="0"/>
    <n v="388"/>
    <n v="0"/>
    <n v="0"/>
    <m/>
    <n v="0"/>
    <m/>
    <m/>
    <n v="0"/>
    <s v="686"/>
    <m/>
    <s v="198"/>
    <s v="586"/>
    <m/>
    <s v="116"/>
    <s v="570"/>
    <s v="83.09"/>
    <m/>
    <m/>
    <m/>
    <m/>
    <m/>
    <m/>
    <m/>
    <m/>
    <m/>
    <m/>
    <m/>
    <m/>
    <n v="0"/>
    <m/>
    <m/>
    <m/>
    <m/>
    <m/>
    <m/>
    <m/>
    <m/>
    <m/>
    <n v="20210116099"/>
    <n v="0"/>
    <n v="0"/>
    <n v="198"/>
    <n v="198"/>
    <n v="100"/>
    <n v="298"/>
    <n v="0"/>
    <x v="2"/>
    <s v="2021-02"/>
    <s v="2021-01"/>
    <x v="3"/>
    <n v="50000"/>
    <n v="210000"/>
  </r>
  <r>
    <s v="2021-01-16"/>
    <s v="K09"/>
    <s v="033"/>
    <s v="已离场"/>
    <x v="1"/>
    <s v="卡座"/>
    <s v="V03"/>
    <s v="宴请+消费"/>
    <m/>
    <s v="19815368045"/>
    <x v="10"/>
    <s v="资源部"/>
    <x v="8"/>
    <s v="夏庭云"/>
    <s v="宴请+消费"/>
    <m/>
    <m/>
    <s v=" 21:25"/>
    <s v=" 01:05"/>
    <s v="3小时40分"/>
    <s v="0"/>
    <m/>
    <m/>
    <m/>
    <s v="100"/>
    <n v="0"/>
    <n v="100"/>
    <n v="1040"/>
    <s v="396"/>
    <m/>
    <m/>
    <m/>
    <s v="388"/>
    <n v="1824"/>
    <s v="1924"/>
    <s v="1924"/>
    <s v="1536"/>
    <m/>
    <m/>
    <m/>
    <m/>
    <m/>
    <n v="0"/>
    <m/>
    <n v="0"/>
    <n v="0"/>
    <n v="388"/>
    <n v="0"/>
    <n v="0"/>
    <m/>
    <n v="0"/>
    <m/>
    <m/>
    <n v="0"/>
    <s v="1924"/>
    <m/>
    <s v="1436"/>
    <s v="1824"/>
    <m/>
    <s v="124"/>
    <s v="1800"/>
    <s v="93.56"/>
    <m/>
    <m/>
    <m/>
    <m/>
    <m/>
    <m/>
    <m/>
    <m/>
    <m/>
    <m/>
    <m/>
    <m/>
    <n v="0"/>
    <m/>
    <m/>
    <m/>
    <m/>
    <m/>
    <m/>
    <m/>
    <m/>
    <m/>
    <n v="20210116033"/>
    <n v="0"/>
    <n v="0"/>
    <n v="396"/>
    <n v="396"/>
    <n v="1140"/>
    <n v="1536"/>
    <n v="0"/>
    <x v="2"/>
    <s v="2021-02"/>
    <s v="2021-01"/>
    <x v="8"/>
    <n v="50000"/>
    <n v="300000"/>
  </r>
  <r>
    <s v="2021-01-16"/>
    <s v="K10"/>
    <s v="061"/>
    <s v="已离场"/>
    <x v="1"/>
    <s v="卡座"/>
    <m/>
    <s v="宴请"/>
    <m/>
    <s v="19117827215"/>
    <x v="11"/>
    <s v="会员销售"/>
    <x v="9"/>
    <s v="黄丽"/>
    <s v="宴请"/>
    <m/>
    <m/>
    <s v=" 22:47"/>
    <s v=" 23:56"/>
    <s v="1小时9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m/>
    <m/>
    <m/>
    <m/>
    <n v="20210116061"/>
    <n v="0"/>
    <n v="0"/>
    <n v="0"/>
    <n v="0"/>
    <n v="100"/>
    <n v="100"/>
    <n v="0"/>
    <x v="2"/>
    <s v="2021-02"/>
    <s v="2021-01"/>
    <x v="9"/>
    <n v="0"/>
    <n v="0"/>
  </r>
  <r>
    <s v="2021-01-16"/>
    <s v="K10"/>
    <s v="086"/>
    <s v="已离场"/>
    <x v="1"/>
    <s v="卡座"/>
    <m/>
    <s v="宴请"/>
    <s v="陈诗玉"/>
    <s v="15085191984"/>
    <x v="110"/>
    <s v="销售副总"/>
    <x v="13"/>
    <s v="先锋-何博"/>
    <s v="宴请"/>
    <m/>
    <m/>
    <s v=" 23:57"/>
    <s v=" 02:05"/>
    <s v="2小时8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32"/>
    <s v="376"/>
    <s v="74.02"/>
    <m/>
    <m/>
    <m/>
    <m/>
    <m/>
    <m/>
    <s v="114"/>
    <s v="先锋-高军望"/>
    <m/>
    <m/>
    <m/>
    <m/>
    <n v="0"/>
    <m/>
    <m/>
    <m/>
    <m/>
    <m/>
    <s v="5"/>
    <m/>
    <s v="8"/>
    <m/>
    <n v="20210116086"/>
    <n v="0"/>
    <n v="0"/>
    <n v="20"/>
    <n v="20"/>
    <n v="100"/>
    <n v="120"/>
    <n v="0"/>
    <x v="2"/>
    <s v="2021-02"/>
    <s v="2021-01"/>
    <x v="13"/>
    <n v="60000"/>
    <n v="220000"/>
  </r>
  <r>
    <s v="2021-01-16"/>
    <s v="K10"/>
    <s v="014"/>
    <s v="已离场"/>
    <x v="1"/>
    <s v="卡座"/>
    <m/>
    <s v="消费台"/>
    <m/>
    <s v="17784884180"/>
    <x v="111"/>
    <s v="国际部"/>
    <x v="4"/>
    <s v="国际廖昌兰"/>
    <m/>
    <m/>
    <m/>
    <s v=" 21:08"/>
    <s v=" 22:16"/>
    <s v="1小时8分"/>
    <s v="0"/>
    <m/>
    <m/>
    <m/>
    <s v="100"/>
    <n v="0"/>
    <n v="100"/>
    <n v="0"/>
    <s v="588"/>
    <m/>
    <m/>
    <m/>
    <m/>
    <n v="588"/>
    <s v="688"/>
    <s v="688"/>
    <s v="688"/>
    <m/>
    <m/>
    <m/>
    <m/>
    <m/>
    <n v="0"/>
    <m/>
    <n v="0"/>
    <n v="0"/>
    <n v="0"/>
    <n v="0"/>
    <n v="0"/>
    <m/>
    <n v="0"/>
    <m/>
    <m/>
    <n v="0"/>
    <s v="688"/>
    <m/>
    <s v="588"/>
    <s v="588"/>
    <m/>
    <s v="131"/>
    <s v="557"/>
    <s v="80.96"/>
    <m/>
    <m/>
    <m/>
    <m/>
    <m/>
    <m/>
    <m/>
    <m/>
    <m/>
    <m/>
    <m/>
    <m/>
    <n v="0"/>
    <m/>
    <m/>
    <m/>
    <m/>
    <m/>
    <m/>
    <m/>
    <m/>
    <m/>
    <n v="20210116014"/>
    <n v="0"/>
    <n v="0"/>
    <n v="588"/>
    <n v="588"/>
    <n v="100"/>
    <n v="688"/>
    <n v="0"/>
    <x v="2"/>
    <s v="2021-02"/>
    <s v="2021-01"/>
    <x v="4"/>
    <n v="40000"/>
    <n v="160000"/>
  </r>
  <r>
    <s v="2021-01-16"/>
    <s v="K11"/>
    <s v="030"/>
    <s v="已离场"/>
    <x v="1"/>
    <s v="卡座"/>
    <m/>
    <s v="自来客"/>
    <m/>
    <s v="18185814222"/>
    <x v="0"/>
    <s v="自来客"/>
    <x v="0"/>
    <s v="自来客"/>
    <s v="龙慧  七部维护"/>
    <m/>
    <m/>
    <s v=" 21:22"/>
    <s v=" 02:05"/>
    <s v="4小时43分"/>
    <s v="0"/>
    <m/>
    <m/>
    <m/>
    <s v="100"/>
    <n v="0"/>
    <n v="100"/>
    <n v="0"/>
    <s v="788"/>
    <m/>
    <s v="96"/>
    <m/>
    <m/>
    <n v="884"/>
    <s v="984"/>
    <s v="984"/>
    <s v="984"/>
    <m/>
    <m/>
    <m/>
    <m/>
    <m/>
    <n v="0"/>
    <m/>
    <n v="0"/>
    <n v="0"/>
    <n v="0"/>
    <n v="0"/>
    <n v="0"/>
    <m/>
    <n v="0"/>
    <m/>
    <m/>
    <n v="0"/>
    <s v="984"/>
    <m/>
    <s v="884"/>
    <s v="884"/>
    <m/>
    <s v="122"/>
    <s v="862"/>
    <s v="87.60"/>
    <m/>
    <m/>
    <m/>
    <m/>
    <m/>
    <m/>
    <m/>
    <m/>
    <m/>
    <m/>
    <m/>
    <m/>
    <n v="0"/>
    <m/>
    <m/>
    <m/>
    <m/>
    <m/>
    <m/>
    <m/>
    <m/>
    <m/>
    <n v="20210116030"/>
    <n v="0"/>
    <n v="0"/>
    <n v="884"/>
    <n v="884"/>
    <n v="100"/>
    <n v="984"/>
    <n v="0"/>
    <x v="2"/>
    <s v="2021-02"/>
    <s v="2021-01"/>
    <x v="0"/>
    <n v="0"/>
    <n v="0"/>
  </r>
  <r>
    <s v="2021-01-16"/>
    <s v="K12"/>
    <s v="006"/>
    <s v="已离场"/>
    <x v="1"/>
    <s v="卡座"/>
    <s v="K13(联)"/>
    <s v="消费台"/>
    <s v="杨凯"/>
    <s v="18085868585"/>
    <x v="86"/>
    <s v="市场部"/>
    <x v="16"/>
    <s v="市场部李丽"/>
    <s v="黑金  生日台"/>
    <m/>
    <m/>
    <s v=" 20:30"/>
    <s v=" 02:05"/>
    <s v="5小时35分"/>
    <s v="0"/>
    <m/>
    <m/>
    <m/>
    <s v="200"/>
    <n v="0"/>
    <n v="200"/>
    <n v="0"/>
    <s v="5400"/>
    <s v="20"/>
    <m/>
    <m/>
    <m/>
    <n v="5420"/>
    <s v="5620"/>
    <s v="5620"/>
    <s v="220"/>
    <m/>
    <m/>
    <m/>
    <m/>
    <m/>
    <n v="0"/>
    <m/>
    <n v="0"/>
    <n v="0"/>
    <n v="0"/>
    <n v="0"/>
    <n v="0"/>
    <m/>
    <n v="0"/>
    <m/>
    <s v="5400"/>
    <n v="0"/>
    <s v="5620"/>
    <s v="50"/>
    <s v="5370"/>
    <s v="5370"/>
    <s v="5400"/>
    <s v="541"/>
    <s v="5079"/>
    <s v="90.37"/>
    <s v="5400"/>
    <m/>
    <m/>
    <m/>
    <m/>
    <s v="1660"/>
    <s v="86"/>
    <s v=",王秀军"/>
    <m/>
    <m/>
    <m/>
    <m/>
    <n v="0"/>
    <m/>
    <m/>
    <m/>
    <m/>
    <m/>
    <s v="63"/>
    <m/>
    <s v="34"/>
    <m/>
    <n v="20210116006"/>
    <n v="0"/>
    <n v="50"/>
    <n v="5370"/>
    <n v="5420"/>
    <n v="200"/>
    <n v="5620"/>
    <n v="0"/>
    <x v="2"/>
    <s v="2021-02"/>
    <s v="2021-01"/>
    <x v="16"/>
    <n v="20000"/>
    <n v="60000"/>
  </r>
  <r>
    <s v="2021-01-16"/>
    <s v="K15"/>
    <s v="017"/>
    <s v="已离场"/>
    <x v="1"/>
    <s v="卡座"/>
    <m/>
    <s v="宴请"/>
    <s v="李进"/>
    <s v="15329482392"/>
    <x v="81"/>
    <s v="销售副总"/>
    <x v="2"/>
    <s v="六部许鹏"/>
    <s v="宴请"/>
    <m/>
    <m/>
    <s v=" 21:14"/>
    <s v=" 00:09"/>
    <s v="2小时54分"/>
    <s v="0"/>
    <m/>
    <m/>
    <m/>
    <s v="100"/>
    <n v="0"/>
    <n v="100"/>
    <n v="0"/>
    <m/>
    <s v="20"/>
    <s v="96"/>
    <m/>
    <m/>
    <n v="116"/>
    <s v="216"/>
    <s v="216"/>
    <s v="216"/>
    <m/>
    <m/>
    <m/>
    <m/>
    <m/>
    <n v="0"/>
    <m/>
    <n v="0"/>
    <n v="0"/>
    <n v="0"/>
    <n v="0"/>
    <n v="0"/>
    <m/>
    <n v="0"/>
    <m/>
    <m/>
    <n v="0"/>
    <s v="216"/>
    <m/>
    <s v="116"/>
    <s v="116"/>
    <m/>
    <s v="146"/>
    <s v="70"/>
    <s v="32.41"/>
    <m/>
    <m/>
    <m/>
    <m/>
    <m/>
    <m/>
    <s v="1008"/>
    <s v="王秀军2"/>
    <m/>
    <m/>
    <m/>
    <m/>
    <n v="0"/>
    <m/>
    <m/>
    <m/>
    <m/>
    <m/>
    <s v="10"/>
    <m/>
    <s v="7"/>
    <m/>
    <n v="20210116017"/>
    <n v="0"/>
    <n v="0"/>
    <n v="116"/>
    <n v="116"/>
    <n v="100"/>
    <n v="216"/>
    <n v="0"/>
    <x v="2"/>
    <s v="2021-02"/>
    <s v="2021-01"/>
    <x v="2"/>
    <n v="0"/>
    <n v="0"/>
  </r>
  <r>
    <s v="2021-01-16"/>
    <s v="K15"/>
    <s v="090"/>
    <s v="已离场"/>
    <x v="1"/>
    <s v="卡座"/>
    <m/>
    <s v="宴请"/>
    <m/>
    <s v="18885817911"/>
    <x v="25"/>
    <s v="国际部"/>
    <x v="4"/>
    <s v="国际陈光微"/>
    <s v="宴请"/>
    <m/>
    <m/>
    <s v=" 00:11"/>
    <s v=" 02:05"/>
    <s v="1小时54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32"/>
    <s v="376"/>
    <s v="74.02"/>
    <m/>
    <m/>
    <m/>
    <m/>
    <m/>
    <m/>
    <m/>
    <m/>
    <m/>
    <m/>
    <m/>
    <m/>
    <n v="0"/>
    <m/>
    <m/>
    <m/>
    <m/>
    <m/>
    <m/>
    <m/>
    <m/>
    <m/>
    <n v="20210116090"/>
    <n v="0"/>
    <n v="0"/>
    <n v="20"/>
    <n v="20"/>
    <n v="100"/>
    <n v="120"/>
    <n v="0"/>
    <x v="2"/>
    <s v="2021-02"/>
    <s v="2021-01"/>
    <x v="4"/>
    <n v="40000"/>
    <n v="160000"/>
  </r>
  <r>
    <s v="2021-01-16"/>
    <s v="K16"/>
    <s v="044"/>
    <s v="已离场"/>
    <x v="1"/>
    <s v="卡座"/>
    <m/>
    <s v="宴请+消费"/>
    <m/>
    <s v="15057832026"/>
    <x v="26"/>
    <s v="国际部"/>
    <x v="4"/>
    <s v="国际朱丽婷"/>
    <s v="宴请+消费"/>
    <m/>
    <m/>
    <s v=" 21:40"/>
    <s v=" 00:23"/>
    <s v="2小时42分"/>
    <s v="0"/>
    <m/>
    <m/>
    <m/>
    <s v="100"/>
    <n v="0"/>
    <n v="100"/>
    <n v="0"/>
    <s v="398"/>
    <m/>
    <m/>
    <m/>
    <s v="388"/>
    <n v="786"/>
    <s v="886"/>
    <s v="886"/>
    <s v="498"/>
    <m/>
    <m/>
    <m/>
    <m/>
    <m/>
    <n v="0"/>
    <m/>
    <n v="0"/>
    <n v="0"/>
    <n v="388"/>
    <n v="0"/>
    <n v="0"/>
    <m/>
    <n v="0"/>
    <m/>
    <m/>
    <n v="0"/>
    <s v="886"/>
    <m/>
    <s v="398"/>
    <s v="786"/>
    <m/>
    <s v="163"/>
    <s v="723"/>
    <s v="81.60"/>
    <m/>
    <m/>
    <m/>
    <m/>
    <m/>
    <m/>
    <m/>
    <m/>
    <m/>
    <m/>
    <m/>
    <m/>
    <n v="0"/>
    <m/>
    <m/>
    <m/>
    <m/>
    <m/>
    <m/>
    <m/>
    <m/>
    <m/>
    <n v="20210116044"/>
    <n v="0"/>
    <n v="0"/>
    <n v="398"/>
    <n v="398"/>
    <n v="100"/>
    <n v="498"/>
    <n v="0"/>
    <x v="2"/>
    <s v="2021-02"/>
    <s v="2021-01"/>
    <x v="4"/>
    <n v="40000"/>
    <n v="160000"/>
  </r>
  <r>
    <s v="2021-01-16"/>
    <s v="K16"/>
    <s v="095"/>
    <s v="已离场"/>
    <x v="1"/>
    <s v="卡座"/>
    <m/>
    <s v="宴请"/>
    <m/>
    <s v="18076150948"/>
    <x v="90"/>
    <s v="国际部"/>
    <x v="4"/>
    <s v="国际黄文"/>
    <s v="宴请"/>
    <m/>
    <m/>
    <s v=" 00:32"/>
    <s v=" 02:05"/>
    <s v="1小时32分"/>
    <s v="0"/>
    <m/>
    <m/>
    <m/>
    <s v="100"/>
    <n v="0"/>
    <n v="100"/>
    <n v="0"/>
    <s v="398"/>
    <s v="20"/>
    <m/>
    <m/>
    <s v="388"/>
    <n v="806"/>
    <s v="906"/>
    <s v="906"/>
    <s v="518"/>
    <m/>
    <m/>
    <m/>
    <m/>
    <m/>
    <n v="0"/>
    <m/>
    <n v="0"/>
    <n v="0"/>
    <n v="388"/>
    <n v="0"/>
    <n v="0"/>
    <m/>
    <n v="0"/>
    <m/>
    <m/>
    <n v="0"/>
    <s v="906"/>
    <m/>
    <s v="418"/>
    <s v="806"/>
    <m/>
    <s v="116"/>
    <s v="790"/>
    <s v="87.20"/>
    <m/>
    <m/>
    <m/>
    <m/>
    <m/>
    <m/>
    <m/>
    <m/>
    <m/>
    <m/>
    <m/>
    <m/>
    <n v="0"/>
    <m/>
    <m/>
    <m/>
    <m/>
    <m/>
    <s v="19"/>
    <m/>
    <m/>
    <m/>
    <n v="20210116095"/>
    <n v="0"/>
    <n v="0"/>
    <n v="418"/>
    <n v="418"/>
    <n v="100"/>
    <n v="518"/>
    <n v="0"/>
    <x v="2"/>
    <s v="2021-02"/>
    <s v="2021-01"/>
    <x v="4"/>
    <n v="40000"/>
    <n v="160000"/>
  </r>
  <r>
    <s v="2021-01-16"/>
    <s v="K17"/>
    <s v="069"/>
    <s v="已离场"/>
    <x v="1"/>
    <s v="卡座"/>
    <m/>
    <s v="宴请"/>
    <m/>
    <s v="18685807884"/>
    <x v="68"/>
    <s v="销售经理"/>
    <x v="15"/>
    <s v="一部卯昌义"/>
    <s v="宴请"/>
    <m/>
    <m/>
    <s v=" 23:04"/>
    <s v=" 01:01"/>
    <s v="1小时56分"/>
    <s v="0"/>
    <m/>
    <m/>
    <s v="200"/>
    <s v="100"/>
    <n v="0"/>
    <n v="300"/>
    <n v="0"/>
    <m/>
    <s v="20"/>
    <m/>
    <m/>
    <s v="388"/>
    <n v="408"/>
    <s v="708"/>
    <s v="708"/>
    <s v="320"/>
    <m/>
    <m/>
    <m/>
    <m/>
    <m/>
    <n v="0"/>
    <m/>
    <n v="0"/>
    <n v="0"/>
    <n v="388"/>
    <n v="0"/>
    <n v="0"/>
    <m/>
    <n v="0"/>
    <m/>
    <m/>
    <n v="0"/>
    <s v="708"/>
    <m/>
    <s v="20"/>
    <s v="408"/>
    <m/>
    <s v="108"/>
    <s v="600"/>
    <s v="84.75"/>
    <m/>
    <m/>
    <m/>
    <m/>
    <m/>
    <m/>
    <m/>
    <m/>
    <m/>
    <m/>
    <m/>
    <m/>
    <n v="0"/>
    <m/>
    <m/>
    <m/>
    <m/>
    <m/>
    <m/>
    <m/>
    <m/>
    <m/>
    <n v="20210116069"/>
    <n v="0"/>
    <n v="0"/>
    <n v="20"/>
    <n v="20"/>
    <n v="300"/>
    <n v="320"/>
    <n v="0"/>
    <x v="2"/>
    <s v="2021-02"/>
    <s v="2021-01"/>
    <x v="15"/>
    <n v="60000"/>
    <n v="210000"/>
  </r>
  <r>
    <s v="2021-01-16"/>
    <s v="K17"/>
    <s v="003"/>
    <s v="已离场"/>
    <x v="1"/>
    <s v="卡座"/>
    <m/>
    <s v="宴请"/>
    <m/>
    <s v="19184519779"/>
    <x v="10"/>
    <s v="资源部"/>
    <x v="8"/>
    <s v="夏庭云"/>
    <s v="宴请"/>
    <m/>
    <m/>
    <s v=" 20:15"/>
    <s v=" 23:01"/>
    <s v="2小时46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32"/>
    <s v="376"/>
    <s v="74.02"/>
    <m/>
    <m/>
    <m/>
    <m/>
    <m/>
    <m/>
    <m/>
    <m/>
    <m/>
    <m/>
    <m/>
    <m/>
    <n v="0"/>
    <m/>
    <m/>
    <m/>
    <m/>
    <m/>
    <m/>
    <m/>
    <m/>
    <m/>
    <n v="20210116003"/>
    <n v="0"/>
    <n v="0"/>
    <n v="20"/>
    <n v="20"/>
    <n v="100"/>
    <n v="120"/>
    <n v="0"/>
    <x v="2"/>
    <s v="2021-02"/>
    <s v="2021-01"/>
    <x v="8"/>
    <n v="50000"/>
    <n v="300000"/>
  </r>
  <r>
    <s v="2021-01-16"/>
    <s v="K17"/>
    <s v="100"/>
    <s v="已离场"/>
    <x v="1"/>
    <s v="卡座"/>
    <m/>
    <s v="宴请"/>
    <m/>
    <s v="15338580657"/>
    <x v="5"/>
    <s v="国际部"/>
    <x v="4"/>
    <s v="国际李景松"/>
    <s v="宴请"/>
    <m/>
    <m/>
    <s v=" 01:17"/>
    <s v=" 02:01"/>
    <s v="0小时43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08"/>
    <s v="400"/>
    <s v="78.74"/>
    <m/>
    <m/>
    <m/>
    <m/>
    <m/>
    <m/>
    <m/>
    <m/>
    <m/>
    <m/>
    <m/>
    <m/>
    <n v="0"/>
    <m/>
    <m/>
    <m/>
    <m/>
    <m/>
    <m/>
    <m/>
    <m/>
    <m/>
    <n v="20210116100"/>
    <n v="0"/>
    <n v="0"/>
    <n v="20"/>
    <n v="20"/>
    <n v="100"/>
    <n v="120"/>
    <n v="0"/>
    <x v="2"/>
    <s v="2021-02"/>
    <s v="2021-01"/>
    <x v="4"/>
    <n v="40000"/>
    <n v="160000"/>
  </r>
  <r>
    <s v="2021-01-16"/>
    <s v="K18"/>
    <s v="073"/>
    <s v="已离场"/>
    <x v="1"/>
    <s v="卡座"/>
    <m/>
    <s v="宴请"/>
    <m/>
    <s v="13658581419"/>
    <x v="78"/>
    <s v="服务员"/>
    <x v="5"/>
    <s v="运营沈雕"/>
    <s v="宴请"/>
    <m/>
    <m/>
    <s v=" 23:16"/>
    <s v=" 01:24"/>
    <s v="2小时7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m/>
    <m/>
    <m/>
    <m/>
    <n v="20210116073"/>
    <n v="0"/>
    <n v="0"/>
    <n v="0"/>
    <n v="0"/>
    <n v="100"/>
    <n v="100"/>
    <n v="0"/>
    <x v="2"/>
    <s v="2021-02"/>
    <s v="2021-01"/>
    <x v="5"/>
    <n v="0"/>
    <n v="35000"/>
  </r>
  <r>
    <s v="2021-01-16"/>
    <s v="K18"/>
    <s v="031"/>
    <s v="已离场"/>
    <x v="1"/>
    <s v="卡座"/>
    <m/>
    <s v="宴请"/>
    <m/>
    <s v="18748632510"/>
    <x v="90"/>
    <s v="国际部"/>
    <x v="4"/>
    <s v="国际黄文"/>
    <s v="宴请"/>
    <m/>
    <m/>
    <s v=" 21:23"/>
    <s v=" 23:04"/>
    <s v="1小时40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32"/>
    <s v="376"/>
    <s v="74.02"/>
    <m/>
    <m/>
    <m/>
    <m/>
    <m/>
    <m/>
    <m/>
    <m/>
    <m/>
    <m/>
    <m/>
    <m/>
    <n v="0"/>
    <m/>
    <m/>
    <m/>
    <m/>
    <m/>
    <m/>
    <m/>
    <s v="1"/>
    <m/>
    <n v="20210116031"/>
    <n v="0"/>
    <n v="0"/>
    <n v="20"/>
    <n v="20"/>
    <n v="100"/>
    <n v="120"/>
    <n v="0"/>
    <x v="2"/>
    <s v="2021-02"/>
    <s v="2021-01"/>
    <x v="4"/>
    <n v="40000"/>
    <n v="160000"/>
  </r>
  <r>
    <s v="2021-01-16"/>
    <s v="K19"/>
    <s v="081"/>
    <s v="已离场"/>
    <x v="1"/>
    <s v="卡座"/>
    <m/>
    <s v="宴请"/>
    <s v="翟城"/>
    <s v="18788688082"/>
    <x v="149"/>
    <s v="行政总监助理"/>
    <x v="27"/>
    <s v="陶汝维"/>
    <s v="宴请"/>
    <m/>
    <m/>
    <s v=" 23:39"/>
    <s v=" 01:20"/>
    <s v="1小时41分"/>
    <s v="0"/>
    <m/>
    <m/>
    <m/>
    <s v="100"/>
    <n v="0"/>
    <n v="100"/>
    <n v="0"/>
    <m/>
    <m/>
    <m/>
    <m/>
    <s v="388"/>
    <n v="388"/>
    <s v="488"/>
    <s v="488"/>
    <m/>
    <s v="100"/>
    <m/>
    <m/>
    <m/>
    <m/>
    <n v="0"/>
    <m/>
    <n v="0"/>
    <n v="0"/>
    <n v="388"/>
    <n v="0"/>
    <n v="0"/>
    <m/>
    <n v="0"/>
    <m/>
    <m/>
    <n v="0"/>
    <s v="488"/>
    <m/>
    <m/>
    <s v="388"/>
    <m/>
    <s v="162"/>
    <s v="326"/>
    <s v="66.80"/>
    <m/>
    <m/>
    <m/>
    <m/>
    <m/>
    <m/>
    <s v="388"/>
    <s v="王秀军"/>
    <m/>
    <m/>
    <m/>
    <m/>
    <n v="0"/>
    <m/>
    <m/>
    <m/>
    <m/>
    <m/>
    <m/>
    <m/>
    <m/>
    <m/>
    <n v="20210116081"/>
    <n v="0"/>
    <n v="0"/>
    <n v="0"/>
    <n v="0"/>
    <n v="100"/>
    <n v="100"/>
    <n v="0"/>
    <x v="2"/>
    <s v="2021-02"/>
    <s v="2021-01"/>
    <x v="23"/>
    <n v="0"/>
    <n v="0"/>
  </r>
  <r>
    <s v="2021-01-16"/>
    <s v="K19"/>
    <s v="002"/>
    <s v="已离场"/>
    <x v="1"/>
    <s v="卡座"/>
    <m/>
    <s v="宴请"/>
    <m/>
    <s v="13989338636"/>
    <x v="151"/>
    <s v="国际部"/>
    <x v="4"/>
    <s v="国际胡小曼"/>
    <s v="宴请"/>
    <m/>
    <m/>
    <s v=" 19:58"/>
    <s v=" 23:38"/>
    <s v="3小时40分"/>
    <s v="0"/>
    <m/>
    <m/>
    <m/>
    <s v="100"/>
    <n v="0"/>
    <n v="100"/>
    <n v="0"/>
    <s v="796"/>
    <s v="20"/>
    <m/>
    <m/>
    <s v="388"/>
    <n v="1204"/>
    <s v="1304"/>
    <s v="1304"/>
    <s v="916"/>
    <m/>
    <m/>
    <m/>
    <m/>
    <m/>
    <n v="0"/>
    <m/>
    <n v="0"/>
    <n v="0"/>
    <n v="388"/>
    <n v="0"/>
    <n v="0"/>
    <m/>
    <n v="0"/>
    <m/>
    <m/>
    <n v="0"/>
    <s v="1304"/>
    <m/>
    <s v="816"/>
    <s v="1204"/>
    <m/>
    <s v="124"/>
    <s v="1180"/>
    <s v="90.49"/>
    <m/>
    <m/>
    <m/>
    <m/>
    <m/>
    <m/>
    <m/>
    <m/>
    <m/>
    <m/>
    <m/>
    <m/>
    <n v="0"/>
    <m/>
    <m/>
    <m/>
    <m/>
    <m/>
    <m/>
    <m/>
    <m/>
    <m/>
    <n v="20210116002"/>
    <n v="0"/>
    <n v="0"/>
    <n v="816"/>
    <n v="816"/>
    <n v="100"/>
    <n v="916"/>
    <n v="0"/>
    <x v="2"/>
    <s v="2021-02"/>
    <s v="2021-01"/>
    <x v="4"/>
    <n v="40000"/>
    <n v="160000"/>
  </r>
  <r>
    <s v="2021-01-16"/>
    <s v="K20"/>
    <s v="012"/>
    <s v="已离场"/>
    <x v="1"/>
    <s v="卡座"/>
    <m/>
    <s v="宴请+消费"/>
    <s v="严伟"/>
    <s v="13308585544"/>
    <x v="93"/>
    <s v="销售经理"/>
    <x v="10"/>
    <s v="二部陆庆超"/>
    <s v="宴请+消费"/>
    <m/>
    <m/>
    <s v=" 21:06"/>
    <s v=" 00:02"/>
    <s v="2小时55分"/>
    <s v="0"/>
    <m/>
    <m/>
    <m/>
    <s v="100"/>
    <n v="0"/>
    <n v="100"/>
    <n v="0"/>
    <s v="423"/>
    <s v="20"/>
    <s v="38"/>
    <m/>
    <s v="388"/>
    <n v="869"/>
    <s v="969"/>
    <s v="969"/>
    <s v="543"/>
    <s v="38"/>
    <m/>
    <m/>
    <m/>
    <m/>
    <n v="0"/>
    <m/>
    <n v="0"/>
    <n v="0"/>
    <n v="388"/>
    <n v="0"/>
    <n v="0"/>
    <m/>
    <n v="0"/>
    <m/>
    <m/>
    <n v="0"/>
    <s v="969"/>
    <m/>
    <s v="481"/>
    <s v="869"/>
    <m/>
    <s v="119"/>
    <s v="850"/>
    <s v="87.72"/>
    <m/>
    <m/>
    <m/>
    <m/>
    <m/>
    <m/>
    <m/>
    <m/>
    <m/>
    <m/>
    <m/>
    <m/>
    <n v="0"/>
    <m/>
    <m/>
    <m/>
    <m/>
    <m/>
    <m/>
    <m/>
    <s v="4"/>
    <m/>
    <n v="20210116012"/>
    <n v="0"/>
    <n v="0"/>
    <n v="481"/>
    <n v="481"/>
    <n v="100"/>
    <n v="581"/>
    <n v="0"/>
    <x v="2"/>
    <s v="2021-02"/>
    <s v="2021-01"/>
    <x v="10"/>
    <n v="60000"/>
    <n v="250000"/>
  </r>
  <r>
    <s v="2021-01-16"/>
    <s v="K20"/>
    <s v="089"/>
    <s v="已离场"/>
    <x v="1"/>
    <s v="卡座"/>
    <m/>
    <s v="宴请"/>
    <m/>
    <s v="15008584070"/>
    <x v="55"/>
    <s v="销售经理"/>
    <x v="7"/>
    <s v="九部阮清勇"/>
    <s v="宴请"/>
    <m/>
    <m/>
    <s v=" 00:08"/>
    <s v=" 02:01"/>
    <s v="1小时52分"/>
    <s v="0"/>
    <m/>
    <m/>
    <m/>
    <s v="100"/>
    <n v="0"/>
    <n v="100"/>
    <n v="0"/>
    <s v="198"/>
    <m/>
    <m/>
    <m/>
    <s v="388"/>
    <n v="586"/>
    <s v="686"/>
    <s v="686"/>
    <s v="298"/>
    <m/>
    <m/>
    <m/>
    <m/>
    <m/>
    <n v="0"/>
    <m/>
    <n v="0"/>
    <n v="0"/>
    <n v="388"/>
    <n v="0"/>
    <n v="0"/>
    <m/>
    <n v="0"/>
    <m/>
    <m/>
    <n v="0"/>
    <s v="686"/>
    <m/>
    <s v="198"/>
    <s v="586"/>
    <m/>
    <s v="139"/>
    <s v="547"/>
    <s v="79.74"/>
    <m/>
    <m/>
    <m/>
    <m/>
    <m/>
    <m/>
    <m/>
    <m/>
    <m/>
    <m/>
    <m/>
    <m/>
    <n v="0"/>
    <m/>
    <m/>
    <m/>
    <m/>
    <m/>
    <m/>
    <m/>
    <m/>
    <m/>
    <n v="20210116089"/>
    <n v="0"/>
    <n v="0"/>
    <n v="198"/>
    <n v="198"/>
    <n v="100"/>
    <n v="298"/>
    <n v="0"/>
    <x v="2"/>
    <s v="2021-02"/>
    <s v="2021-01"/>
    <x v="7"/>
    <n v="50000"/>
    <n v="200000"/>
  </r>
  <r>
    <s v="2021-01-16"/>
    <s v="K21"/>
    <s v="050"/>
    <s v="已离场"/>
    <x v="1"/>
    <s v="卡座"/>
    <m/>
    <s v="消费台"/>
    <s v="张乾"/>
    <s v="13327737774"/>
    <x v="43"/>
    <s v="销售经理"/>
    <x v="15"/>
    <s v="一部管毓寿"/>
    <s v="取酒"/>
    <m/>
    <m/>
    <s v=" 22:12"/>
    <s v=" 00:40"/>
    <s v="2小时28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21"/>
    <s v="-21"/>
    <s v="-21"/>
    <m/>
    <m/>
    <m/>
    <m/>
    <m/>
    <m/>
    <m/>
    <m/>
    <m/>
    <m/>
    <m/>
    <m/>
    <n v="0"/>
    <m/>
    <m/>
    <m/>
    <m/>
    <m/>
    <s v="31"/>
    <m/>
    <s v="47"/>
    <m/>
    <n v="20210116050"/>
    <n v="0"/>
    <n v="0"/>
    <n v="0"/>
    <n v="0"/>
    <n v="100"/>
    <n v="100"/>
    <n v="0"/>
    <x v="2"/>
    <s v="2021-02"/>
    <s v="2021-01"/>
    <x v="15"/>
    <n v="60000"/>
    <n v="210000"/>
  </r>
  <r>
    <s v="2021-01-16"/>
    <s v="K22"/>
    <s v="091"/>
    <s v="已离场"/>
    <x v="1"/>
    <s v="卡座"/>
    <m/>
    <s v="商家卡"/>
    <m/>
    <s v="18508585209"/>
    <x v="35"/>
    <s v="销售经理"/>
    <x v="16"/>
    <s v="市场左青"/>
    <s v="商家卡"/>
    <m/>
    <m/>
    <s v=" 00:12"/>
    <s v=" 02:00"/>
    <s v="1小时47分"/>
    <s v="0"/>
    <m/>
    <m/>
    <m/>
    <s v="100"/>
    <n v="880"/>
    <n v="980"/>
    <n v="0"/>
    <s v="588"/>
    <s v="20"/>
    <m/>
    <m/>
    <m/>
    <n v="608"/>
    <s v="1588"/>
    <s v="1588"/>
    <s v="708"/>
    <m/>
    <m/>
    <m/>
    <m/>
    <s v="880"/>
    <n v="0"/>
    <m/>
    <n v="0"/>
    <n v="0"/>
    <n v="0"/>
    <n v="0"/>
    <n v="0"/>
    <m/>
    <n v="0"/>
    <m/>
    <m/>
    <n v="0"/>
    <s v="1588"/>
    <m/>
    <s v="608"/>
    <s v="608"/>
    <m/>
    <s v="169"/>
    <s v="1419"/>
    <s v="89.36"/>
    <m/>
    <m/>
    <m/>
    <m/>
    <m/>
    <m/>
    <m/>
    <m/>
    <m/>
    <m/>
    <m/>
    <m/>
    <n v="0"/>
    <m/>
    <m/>
    <m/>
    <m/>
    <m/>
    <m/>
    <m/>
    <m/>
    <m/>
    <n v="20210116091"/>
    <n v="0"/>
    <n v="0"/>
    <n v="608"/>
    <n v="608"/>
    <n v="100"/>
    <n v="708"/>
    <n v="0"/>
    <x v="2"/>
    <s v="2021-02"/>
    <s v="2021-01"/>
    <x v="16"/>
    <n v="20000"/>
    <n v="60000"/>
  </r>
  <r>
    <s v="2021-01-16"/>
    <s v="K22"/>
    <s v="046"/>
    <s v="已离场"/>
    <x v="1"/>
    <s v="卡座"/>
    <m/>
    <s v="宴请"/>
    <m/>
    <s v="17586183391"/>
    <x v="153"/>
    <s v="服务员"/>
    <x v="5"/>
    <s v="运营-张鋆"/>
    <s v="宴请"/>
    <m/>
    <m/>
    <s v=" 21:54"/>
    <s v=" 00:08"/>
    <s v="2小时13分"/>
    <s v="0"/>
    <m/>
    <m/>
    <m/>
    <s v="100"/>
    <n v="0"/>
    <n v="100"/>
    <n v="0"/>
    <s v="198"/>
    <s v="20"/>
    <s v="56"/>
    <m/>
    <s v="388"/>
    <n v="662"/>
    <s v="762"/>
    <s v="762"/>
    <s v="374"/>
    <m/>
    <m/>
    <m/>
    <m/>
    <m/>
    <n v="0"/>
    <m/>
    <n v="0"/>
    <n v="0"/>
    <n v="388"/>
    <n v="0"/>
    <n v="0"/>
    <m/>
    <n v="0"/>
    <m/>
    <m/>
    <n v="0"/>
    <s v="762"/>
    <m/>
    <s v="274"/>
    <s v="662"/>
    <m/>
    <s v="116"/>
    <s v="646"/>
    <s v="84.78"/>
    <m/>
    <m/>
    <m/>
    <m/>
    <m/>
    <m/>
    <m/>
    <m/>
    <m/>
    <m/>
    <m/>
    <m/>
    <n v="0"/>
    <m/>
    <m/>
    <m/>
    <m/>
    <m/>
    <m/>
    <m/>
    <m/>
    <m/>
    <n v="20210116046"/>
    <n v="0"/>
    <n v="0"/>
    <n v="274"/>
    <n v="274"/>
    <n v="100"/>
    <n v="374"/>
    <n v="0"/>
    <x v="2"/>
    <s v="2021-02"/>
    <s v="2021-01"/>
    <x v="5"/>
    <n v="0"/>
    <n v="35000"/>
  </r>
  <r>
    <s v="2021-01-16"/>
    <s v="K23"/>
    <s v="060"/>
    <s v="已离场"/>
    <x v="1"/>
    <s v="卡座"/>
    <m/>
    <s v="宴请"/>
    <m/>
    <s v="16608581815"/>
    <x v="154"/>
    <s v="服务员"/>
    <x v="5"/>
    <s v="运营刘绘"/>
    <s v="宴请"/>
    <m/>
    <m/>
    <s v=" 22:46"/>
    <s v=" 00:45"/>
    <s v="1小时58分"/>
    <s v="0"/>
    <m/>
    <m/>
    <m/>
    <s v="100"/>
    <n v="0"/>
    <n v="100"/>
    <n v="0"/>
    <s v="398"/>
    <m/>
    <s v="28"/>
    <m/>
    <s v="388"/>
    <n v="814"/>
    <s v="914"/>
    <s v="914"/>
    <s v="526"/>
    <m/>
    <m/>
    <m/>
    <m/>
    <m/>
    <n v="0"/>
    <m/>
    <n v="0"/>
    <n v="0"/>
    <n v="388"/>
    <n v="0"/>
    <n v="0"/>
    <m/>
    <n v="0"/>
    <m/>
    <m/>
    <n v="0"/>
    <s v="914"/>
    <m/>
    <s v="426"/>
    <s v="814"/>
    <m/>
    <s v="116"/>
    <s v="798"/>
    <s v="87.31"/>
    <m/>
    <m/>
    <m/>
    <m/>
    <m/>
    <m/>
    <s v="400"/>
    <s v="王秀军"/>
    <m/>
    <m/>
    <m/>
    <m/>
    <n v="0"/>
    <m/>
    <m/>
    <m/>
    <m/>
    <m/>
    <s v="11"/>
    <m/>
    <m/>
    <m/>
    <n v="20210116060"/>
    <n v="0"/>
    <n v="0"/>
    <n v="426"/>
    <n v="426"/>
    <n v="100"/>
    <n v="526"/>
    <n v="0"/>
    <x v="2"/>
    <s v="2021-02"/>
    <s v="2021-01"/>
    <x v="5"/>
    <n v="0"/>
    <n v="35000"/>
  </r>
  <r>
    <s v="2021-01-16"/>
    <s v="K25"/>
    <s v="084"/>
    <s v="已离场"/>
    <x v="1"/>
    <s v="卡座"/>
    <m/>
    <s v="美女"/>
    <m/>
    <s v="15685815544"/>
    <x v="3"/>
    <s v="销售经理"/>
    <x v="3"/>
    <s v="八部罗豪"/>
    <s v="美女"/>
    <m/>
    <m/>
    <s v=" 23:49"/>
    <s v=" 01:03"/>
    <s v="1小时14分"/>
    <s v="0"/>
    <m/>
    <m/>
    <m/>
    <s v="100"/>
    <n v="0"/>
    <n v="100"/>
    <n v="0"/>
    <m/>
    <s v="20"/>
    <m/>
    <m/>
    <s v="388"/>
    <n v="408"/>
    <s v="508"/>
    <s v="508"/>
    <m/>
    <m/>
    <m/>
    <s v="120"/>
    <m/>
    <m/>
    <n v="0"/>
    <m/>
    <n v="0"/>
    <n v="0"/>
    <n v="388"/>
    <n v="0"/>
    <n v="0"/>
    <m/>
    <n v="0"/>
    <m/>
    <m/>
    <n v="0"/>
    <s v="508"/>
    <m/>
    <s v="20"/>
    <s v="408"/>
    <m/>
    <s v="132"/>
    <s v="376"/>
    <s v="74.02"/>
    <m/>
    <m/>
    <m/>
    <m/>
    <m/>
    <m/>
    <m/>
    <m/>
    <m/>
    <m/>
    <m/>
    <m/>
    <n v="0"/>
    <m/>
    <m/>
    <m/>
    <m/>
    <m/>
    <m/>
    <m/>
    <m/>
    <m/>
    <n v="20210116084"/>
    <n v="0"/>
    <n v="0"/>
    <n v="20"/>
    <n v="20"/>
    <n v="100"/>
    <n v="120"/>
    <n v="0"/>
    <x v="2"/>
    <s v="2021-02"/>
    <s v="2021-01"/>
    <x v="3"/>
    <n v="50000"/>
    <n v="210000"/>
  </r>
  <r>
    <s v="2021-01-16"/>
    <s v="LV"/>
    <s v="101"/>
    <s v="已离场"/>
    <x v="2"/>
    <s v="包厢"/>
    <m/>
    <s v="围台"/>
    <m/>
    <m/>
    <x v="16"/>
    <m/>
    <x v="12"/>
    <m/>
    <s v="运营部团建"/>
    <m/>
    <m/>
    <s v=" 01:35"/>
    <s v=" 02:03"/>
    <s v="0小时28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10116101"/>
    <n v="0"/>
    <n v="0"/>
    <n v="0"/>
    <n v="0"/>
    <n v="0"/>
    <n v="0"/>
    <n v="0"/>
    <x v="2"/>
    <s v="2021-02"/>
    <s v="2021-01"/>
    <x v="12"/>
    <n v="0"/>
    <n v="0"/>
  </r>
  <r>
    <s v="2021-01-16"/>
    <s v="S01"/>
    <s v="048"/>
    <s v="已离场"/>
    <x v="3"/>
    <s v="散台"/>
    <m/>
    <s v="宴请"/>
    <m/>
    <s v="16608585807"/>
    <x v="26"/>
    <s v="国际部"/>
    <x v="4"/>
    <s v="国际朱丽婷"/>
    <s v="宴请"/>
    <m/>
    <m/>
    <s v=" 22:00"/>
    <s v=" 01:59"/>
    <s v="3小时58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30"/>
    <s v="378"/>
    <s v="92.65"/>
    <m/>
    <m/>
    <m/>
    <m/>
    <m/>
    <m/>
    <m/>
    <m/>
    <m/>
    <m/>
    <m/>
    <m/>
    <n v="0"/>
    <m/>
    <m/>
    <m/>
    <m/>
    <m/>
    <m/>
    <m/>
    <m/>
    <m/>
    <n v="20210116048"/>
    <n v="0"/>
    <n v="0"/>
    <n v="20"/>
    <n v="20"/>
    <n v="0"/>
    <n v="20"/>
    <n v="0"/>
    <x v="2"/>
    <s v="2021-02"/>
    <s v="2021-01"/>
    <x v="4"/>
    <n v="40000"/>
    <n v="160000"/>
  </r>
  <r>
    <s v="2021-01-16"/>
    <s v="S02"/>
    <s v="053"/>
    <s v="已离场"/>
    <x v="3"/>
    <s v="散台"/>
    <m/>
    <s v="宴请"/>
    <m/>
    <s v="16685135471"/>
    <x v="23"/>
    <s v="销售经理"/>
    <x v="3"/>
    <s v="八部王俊杰"/>
    <s v="宴请"/>
    <m/>
    <m/>
    <s v=" 22:17"/>
    <s v=" 01:58"/>
    <s v="3小时40分"/>
    <s v="0"/>
    <m/>
    <m/>
    <m/>
    <m/>
    <n v="0"/>
    <n v="0"/>
    <n v="0"/>
    <s v="98"/>
    <s v="20"/>
    <m/>
    <m/>
    <s v="388"/>
    <n v="506"/>
    <s v="506"/>
    <s v="506"/>
    <s v="2"/>
    <s v="116"/>
    <m/>
    <m/>
    <m/>
    <m/>
    <n v="0"/>
    <m/>
    <n v="0"/>
    <n v="0"/>
    <n v="388"/>
    <n v="0"/>
    <n v="0"/>
    <m/>
    <n v="0"/>
    <m/>
    <m/>
    <n v="0"/>
    <s v="506"/>
    <m/>
    <s v="118"/>
    <s v="506"/>
    <m/>
    <s v="36"/>
    <s v="470"/>
    <s v="92.89"/>
    <m/>
    <m/>
    <m/>
    <m/>
    <m/>
    <m/>
    <m/>
    <m/>
    <m/>
    <m/>
    <m/>
    <m/>
    <n v="0"/>
    <m/>
    <m/>
    <m/>
    <m/>
    <m/>
    <s v="4"/>
    <m/>
    <m/>
    <m/>
    <n v="20210116053"/>
    <n v="0"/>
    <n v="0"/>
    <n v="118"/>
    <n v="118"/>
    <n v="0"/>
    <n v="118"/>
    <n v="0"/>
    <x v="2"/>
    <s v="2021-02"/>
    <s v="2021-01"/>
    <x v="3"/>
    <n v="50000"/>
    <n v="210000"/>
  </r>
  <r>
    <s v="2021-01-16"/>
    <s v="S03"/>
    <s v="016"/>
    <s v="已离场"/>
    <x v="3"/>
    <s v="散台"/>
    <m/>
    <s v="消费台"/>
    <m/>
    <s v="19184506833"/>
    <x v="154"/>
    <s v="服务员"/>
    <x v="5"/>
    <s v="运营刘绘"/>
    <m/>
    <m/>
    <m/>
    <s v=" 21:13"/>
    <s v=" 01:58"/>
    <s v="4小时45分"/>
    <s v="0"/>
    <m/>
    <m/>
    <m/>
    <m/>
    <n v="0"/>
    <n v="0"/>
    <n v="0"/>
    <m/>
    <m/>
    <s v="56"/>
    <m/>
    <m/>
    <n v="56"/>
    <s v="56"/>
    <s v="56"/>
    <s v="56"/>
    <m/>
    <m/>
    <m/>
    <m/>
    <m/>
    <n v="0"/>
    <m/>
    <n v="0"/>
    <n v="0"/>
    <n v="0"/>
    <n v="0"/>
    <n v="0"/>
    <m/>
    <n v="0"/>
    <m/>
    <m/>
    <n v="0"/>
    <s v="56"/>
    <m/>
    <s v="56"/>
    <s v="56"/>
    <m/>
    <m/>
    <s v="56"/>
    <m/>
    <m/>
    <m/>
    <m/>
    <m/>
    <m/>
    <m/>
    <m/>
    <m/>
    <m/>
    <m/>
    <m/>
    <m/>
    <n v="0"/>
    <m/>
    <m/>
    <m/>
    <m/>
    <m/>
    <m/>
    <m/>
    <m/>
    <m/>
    <n v="20210116016"/>
    <n v="0"/>
    <n v="0"/>
    <n v="56"/>
    <n v="56"/>
    <n v="0"/>
    <n v="56"/>
    <n v="0"/>
    <x v="2"/>
    <s v="2021-02"/>
    <s v="2021-01"/>
    <x v="5"/>
    <n v="0"/>
    <n v="35000"/>
  </r>
  <r>
    <s v="2021-01-16"/>
    <s v="S05"/>
    <s v="052"/>
    <s v="已离场"/>
    <x v="3"/>
    <s v="散台"/>
    <m/>
    <s v="宴请"/>
    <m/>
    <s v="17585203551"/>
    <x v="5"/>
    <s v="国际部"/>
    <x v="4"/>
    <s v="国际李景松"/>
    <s v="宴请"/>
    <m/>
    <m/>
    <s v=" 22:13"/>
    <s v=" 01:58"/>
    <s v="3小时44分"/>
    <s v="0"/>
    <m/>
    <m/>
    <m/>
    <m/>
    <n v="0"/>
    <n v="0"/>
    <n v="0"/>
    <m/>
    <m/>
    <m/>
    <m/>
    <s v="388"/>
    <n v="388"/>
    <s v="388"/>
    <s v="388"/>
    <m/>
    <m/>
    <m/>
    <m/>
    <m/>
    <m/>
    <n v="0"/>
    <m/>
    <n v="0"/>
    <n v="0"/>
    <n v="388"/>
    <n v="0"/>
    <n v="0"/>
    <m/>
    <n v="0"/>
    <m/>
    <m/>
    <n v="0"/>
    <s v="388"/>
    <m/>
    <m/>
    <s v="388"/>
    <m/>
    <s v="6"/>
    <s v="382"/>
    <s v="98.45"/>
    <m/>
    <m/>
    <m/>
    <m/>
    <m/>
    <m/>
    <m/>
    <m/>
    <m/>
    <m/>
    <m/>
    <m/>
    <n v="0"/>
    <m/>
    <m/>
    <m/>
    <m/>
    <m/>
    <m/>
    <m/>
    <m/>
    <m/>
    <n v="20210116052"/>
    <n v="0"/>
    <n v="0"/>
    <n v="0"/>
    <n v="0"/>
    <n v="0"/>
    <n v="0"/>
    <n v="0"/>
    <x v="2"/>
    <s v="2021-02"/>
    <s v="2021-01"/>
    <x v="4"/>
    <n v="40000"/>
    <n v="160000"/>
  </r>
  <r>
    <s v="2021-01-16"/>
    <s v="S06"/>
    <s v="064"/>
    <s v="已离场"/>
    <x v="3"/>
    <s v="散台"/>
    <m/>
    <s v="宴请"/>
    <m/>
    <s v="17684004820"/>
    <x v="39"/>
    <s v="传送主管"/>
    <x v="5"/>
    <s v="传送-周意强"/>
    <s v="宴请"/>
    <m/>
    <m/>
    <s v=" 22:51"/>
    <s v=" 01:57"/>
    <s v="3小时5分"/>
    <s v="0"/>
    <m/>
    <m/>
    <m/>
    <m/>
    <n v="0"/>
    <n v="0"/>
    <n v="0"/>
    <m/>
    <m/>
    <s v="38"/>
    <m/>
    <s v="388"/>
    <n v="426"/>
    <s v="426"/>
    <s v="426"/>
    <s v="38"/>
    <m/>
    <m/>
    <m/>
    <m/>
    <m/>
    <n v="0"/>
    <m/>
    <n v="0"/>
    <n v="0"/>
    <n v="388"/>
    <n v="0"/>
    <n v="0"/>
    <m/>
    <n v="0"/>
    <m/>
    <m/>
    <n v="0"/>
    <s v="426"/>
    <m/>
    <s v="38"/>
    <s v="426"/>
    <m/>
    <s v="29"/>
    <s v="397"/>
    <s v="93.19"/>
    <m/>
    <m/>
    <m/>
    <m/>
    <m/>
    <m/>
    <m/>
    <m/>
    <m/>
    <m/>
    <m/>
    <m/>
    <n v="0"/>
    <m/>
    <m/>
    <m/>
    <m/>
    <m/>
    <m/>
    <m/>
    <m/>
    <m/>
    <n v="20210116064"/>
    <n v="0"/>
    <n v="0"/>
    <n v="38"/>
    <n v="38"/>
    <n v="0"/>
    <n v="38"/>
    <n v="0"/>
    <x v="2"/>
    <s v="2021-02"/>
    <s v="2021-01"/>
    <x v="5"/>
    <n v="0"/>
    <n v="35000"/>
  </r>
  <r>
    <s v="2021-01-16"/>
    <s v="S07"/>
    <s v="082"/>
    <s v="已离场"/>
    <x v="3"/>
    <s v="散台"/>
    <m/>
    <s v="宴请"/>
    <m/>
    <s v="18785706027"/>
    <x v="90"/>
    <s v="国际部"/>
    <x v="4"/>
    <s v="国际黄文"/>
    <s v="宴请"/>
    <m/>
    <m/>
    <s v=" 23:42"/>
    <s v=" 01:57"/>
    <s v="2小时15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6082"/>
    <n v="0"/>
    <n v="0"/>
    <n v="20"/>
    <n v="20"/>
    <n v="0"/>
    <n v="20"/>
    <n v="0"/>
    <x v="2"/>
    <s v="2021-02"/>
    <s v="2021-01"/>
    <x v="4"/>
    <n v="40000"/>
    <n v="160000"/>
  </r>
  <r>
    <s v="2021-01-16"/>
    <s v="S07"/>
    <s v="039"/>
    <s v="已离场"/>
    <x v="3"/>
    <s v="散台"/>
    <m/>
    <s v="宴请"/>
    <m/>
    <s v="19184517055"/>
    <x v="5"/>
    <s v="国际部"/>
    <x v="4"/>
    <s v="国际李景松"/>
    <s v="宴请"/>
    <m/>
    <m/>
    <s v=" 21:32"/>
    <s v=" 23:41"/>
    <s v="2小时9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6"/>
    <s v="410"/>
    <s v="98.56"/>
    <m/>
    <m/>
    <m/>
    <m/>
    <m/>
    <m/>
    <m/>
    <m/>
    <m/>
    <m/>
    <m/>
    <m/>
    <n v="0"/>
    <m/>
    <m/>
    <m/>
    <m/>
    <m/>
    <m/>
    <m/>
    <m/>
    <m/>
    <n v="20210116039"/>
    <n v="0"/>
    <n v="0"/>
    <n v="28"/>
    <n v="28"/>
    <n v="0"/>
    <n v="28"/>
    <n v="0"/>
    <x v="2"/>
    <s v="2021-02"/>
    <s v="2021-01"/>
    <x v="4"/>
    <n v="40000"/>
    <n v="160000"/>
  </r>
  <r>
    <s v="2021-01-16"/>
    <s v="S08"/>
    <s v="065"/>
    <s v="已离场"/>
    <x v="3"/>
    <s v="散台"/>
    <m/>
    <s v="宴请"/>
    <m/>
    <s v="18198118424"/>
    <x v="59"/>
    <s v="国际部"/>
    <x v="4"/>
    <s v="国际严万繁"/>
    <s v="宴请"/>
    <m/>
    <m/>
    <s v=" 22:57"/>
    <s v=" 01:57"/>
    <s v="2小时59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6065"/>
    <n v="0"/>
    <n v="0"/>
    <n v="20"/>
    <n v="20"/>
    <n v="0"/>
    <n v="20"/>
    <n v="0"/>
    <x v="2"/>
    <s v="2021-02"/>
    <s v="2021-01"/>
    <x v="4"/>
    <n v="40000"/>
    <n v="160000"/>
  </r>
  <r>
    <s v="2021-01-16"/>
    <s v="S09"/>
    <s v="042"/>
    <s v="已离场"/>
    <x v="3"/>
    <s v="散台"/>
    <m/>
    <s v="宴请"/>
    <m/>
    <s v="18768603058"/>
    <x v="90"/>
    <s v="国际部"/>
    <x v="4"/>
    <s v="国际黄文"/>
    <s v="宴请"/>
    <m/>
    <m/>
    <s v=" 21:38"/>
    <s v=" 01:57"/>
    <s v="4小时19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30"/>
    <s v="378"/>
    <s v="92.65"/>
    <m/>
    <m/>
    <m/>
    <m/>
    <m/>
    <m/>
    <m/>
    <m/>
    <m/>
    <m/>
    <m/>
    <m/>
    <n v="0"/>
    <m/>
    <m/>
    <m/>
    <m/>
    <m/>
    <m/>
    <m/>
    <m/>
    <m/>
    <n v="20210116042"/>
    <n v="0"/>
    <n v="0"/>
    <n v="20"/>
    <n v="20"/>
    <n v="0"/>
    <n v="20"/>
    <n v="0"/>
    <x v="2"/>
    <s v="2021-02"/>
    <s v="2021-01"/>
    <x v="4"/>
    <n v="40000"/>
    <n v="160000"/>
  </r>
  <r>
    <s v="2021-01-16"/>
    <s v="S10"/>
    <s v="062"/>
    <s v="已离场"/>
    <x v="3"/>
    <s v="散台"/>
    <m/>
    <s v="宴请"/>
    <m/>
    <s v="18216601727"/>
    <x v="129"/>
    <s v="服务员"/>
    <x v="5"/>
    <s v="运营-谢蓉"/>
    <s v="宴请"/>
    <m/>
    <m/>
    <s v=" 22:49"/>
    <s v=" 01:57"/>
    <s v="3小时7分"/>
    <s v="0"/>
    <m/>
    <m/>
    <m/>
    <m/>
    <n v="0"/>
    <n v="0"/>
    <n v="0"/>
    <s v="100"/>
    <m/>
    <m/>
    <m/>
    <s v="388"/>
    <n v="4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s v="100"/>
    <s v="488"/>
    <m/>
    <s v="6"/>
    <s v="482"/>
    <s v="98.77"/>
    <m/>
    <m/>
    <m/>
    <m/>
    <m/>
    <m/>
    <m/>
    <m/>
    <m/>
    <m/>
    <m/>
    <m/>
    <n v="0"/>
    <m/>
    <m/>
    <m/>
    <m/>
    <m/>
    <m/>
    <m/>
    <m/>
    <m/>
    <n v="20210116062"/>
    <n v="0"/>
    <n v="0"/>
    <n v="100"/>
    <n v="100"/>
    <n v="0"/>
    <n v="100"/>
    <n v="0"/>
    <x v="2"/>
    <s v="2021-02"/>
    <s v="2021-01"/>
    <x v="5"/>
    <n v="0"/>
    <n v="35000"/>
  </r>
  <r>
    <s v="2021-01-16"/>
    <s v="S11"/>
    <s v="087"/>
    <s v="已离场"/>
    <x v="3"/>
    <s v="散台"/>
    <m/>
    <s v="宴请+消费"/>
    <m/>
    <s v="17586475197"/>
    <x v="9"/>
    <s v="销售经理"/>
    <x v="7"/>
    <s v="九部王成林"/>
    <s v="宴请+消费"/>
    <m/>
    <m/>
    <s v=" 00:03"/>
    <s v=" 01:56"/>
    <s v="1小时53分"/>
    <s v="0"/>
    <m/>
    <m/>
    <m/>
    <m/>
    <n v="0"/>
    <n v="0"/>
    <n v="0"/>
    <s v="98"/>
    <m/>
    <m/>
    <m/>
    <s v="388"/>
    <n v="486"/>
    <s v="486"/>
    <s v="486"/>
    <s v="98"/>
    <m/>
    <m/>
    <m/>
    <m/>
    <m/>
    <n v="0"/>
    <m/>
    <n v="0"/>
    <n v="0"/>
    <n v="388"/>
    <n v="0"/>
    <n v="0"/>
    <m/>
    <n v="0"/>
    <m/>
    <m/>
    <n v="0"/>
    <s v="486"/>
    <m/>
    <s v="98"/>
    <s v="486"/>
    <m/>
    <s v="37"/>
    <s v="449"/>
    <s v="92.39"/>
    <m/>
    <m/>
    <m/>
    <m/>
    <m/>
    <m/>
    <m/>
    <m/>
    <m/>
    <m/>
    <m/>
    <m/>
    <n v="0"/>
    <m/>
    <m/>
    <m/>
    <m/>
    <m/>
    <m/>
    <m/>
    <m/>
    <m/>
    <n v="20210116087"/>
    <n v="0"/>
    <n v="0"/>
    <n v="98"/>
    <n v="98"/>
    <n v="0"/>
    <n v="98"/>
    <n v="0"/>
    <x v="2"/>
    <s v="2021-02"/>
    <s v="2021-01"/>
    <x v="7"/>
    <n v="50000"/>
    <n v="200000"/>
  </r>
  <r>
    <s v="2021-01-16"/>
    <s v="V01"/>
    <s v="010"/>
    <s v="已离场"/>
    <x v="0"/>
    <s v="卡座"/>
    <s v="V17"/>
    <s v="消费台"/>
    <m/>
    <s v="18188280474"/>
    <x v="94"/>
    <s v="销售经理"/>
    <x v="25"/>
    <s v="独立1-陆林吕"/>
    <m/>
    <m/>
    <m/>
    <s v=" 20:55"/>
    <s v=" 02:00"/>
    <s v="5小时4分"/>
    <s v="0"/>
    <m/>
    <m/>
    <m/>
    <s v="100"/>
    <n v="0"/>
    <n v="100"/>
    <n v="0"/>
    <s v="1611"/>
    <m/>
    <m/>
    <m/>
    <m/>
    <n v="1611"/>
    <s v="1711"/>
    <s v="1711"/>
    <s v="1111"/>
    <m/>
    <m/>
    <m/>
    <m/>
    <m/>
    <n v="600"/>
    <m/>
    <n v="0"/>
    <n v="0"/>
    <n v="0"/>
    <n v="0"/>
    <n v="0"/>
    <m/>
    <n v="0"/>
    <m/>
    <m/>
    <n v="0"/>
    <s v="1711"/>
    <m/>
    <s v="1011"/>
    <s v="1611"/>
    <m/>
    <s v="142"/>
    <s v="1569"/>
    <s v="91.70"/>
    <m/>
    <m/>
    <m/>
    <m/>
    <m/>
    <m/>
    <s v="586"/>
    <s v="王秀军,徐荣凯"/>
    <m/>
    <m/>
    <m/>
    <m/>
    <n v="0"/>
    <m/>
    <m/>
    <m/>
    <m/>
    <m/>
    <m/>
    <m/>
    <m/>
    <m/>
    <n v="20210116010"/>
    <n v="0"/>
    <n v="0"/>
    <n v="1011"/>
    <n v="1011"/>
    <n v="100"/>
    <n v="1111"/>
    <n v="0"/>
    <x v="2"/>
    <s v="2021-02"/>
    <s v="2021-01"/>
    <x v="6"/>
    <n v="60000"/>
    <n v="300000"/>
  </r>
  <r>
    <s v="2021-01-16"/>
    <s v="V02"/>
    <s v="041"/>
    <s v="已离场"/>
    <x v="0"/>
    <s v="卡座"/>
    <m/>
    <s v="消费台"/>
    <s v="刘鸿流"/>
    <s v="18216561169"/>
    <x v="49"/>
    <s v="销售经理"/>
    <x v="15"/>
    <s v="一部赵双"/>
    <m/>
    <m/>
    <m/>
    <s v=" 21:35"/>
    <s v=" 22:46"/>
    <s v="1小时10分"/>
    <s v="0"/>
    <s v="100"/>
    <m/>
    <m/>
    <s v="100"/>
    <n v="0"/>
    <n v="200"/>
    <n v="0"/>
    <s v="3025"/>
    <s v="40"/>
    <m/>
    <m/>
    <m/>
    <n v="3065"/>
    <s v="3265"/>
    <s v="3265"/>
    <s v="225"/>
    <m/>
    <m/>
    <m/>
    <m/>
    <m/>
    <n v="0"/>
    <m/>
    <n v="0"/>
    <n v="0"/>
    <n v="0"/>
    <n v="0"/>
    <n v="0"/>
    <m/>
    <n v="0"/>
    <m/>
    <s v="3040"/>
    <n v="0"/>
    <s v="3265"/>
    <m/>
    <s v="3065"/>
    <s v="3065"/>
    <s v="3040"/>
    <s v="571"/>
    <s v="2694"/>
    <s v="82.51"/>
    <s v="3040"/>
    <m/>
    <m/>
    <m/>
    <m/>
    <s v="780"/>
    <s v="280"/>
    <s v=",王秀军"/>
    <m/>
    <m/>
    <m/>
    <m/>
    <n v="0"/>
    <m/>
    <m/>
    <m/>
    <m/>
    <m/>
    <s v="49"/>
    <m/>
    <m/>
    <m/>
    <n v="20210116041"/>
    <n v="0"/>
    <n v="0"/>
    <n v="3065"/>
    <n v="3065"/>
    <n v="200"/>
    <n v="3265"/>
    <n v="0"/>
    <x v="2"/>
    <s v="2021-02"/>
    <s v="2021-01"/>
    <x v="15"/>
    <n v="60000"/>
    <n v="210000"/>
  </r>
  <r>
    <s v="2021-01-16"/>
    <s v="V02"/>
    <s v="085"/>
    <s v="已离场"/>
    <x v="0"/>
    <s v="卡座"/>
    <m/>
    <s v="消费台"/>
    <s v="伟国平"/>
    <s v="15507843087"/>
    <x v="126"/>
    <s v="礼宾部"/>
    <x v="26"/>
    <s v="周建鑫"/>
    <m/>
    <m/>
    <m/>
    <s v=" 23:53"/>
    <s v=" 02:00"/>
    <s v="2小时7分"/>
    <s v="0"/>
    <m/>
    <m/>
    <m/>
    <s v="100"/>
    <n v="0"/>
    <n v="100"/>
    <n v="0"/>
    <s v="1480"/>
    <s v="20"/>
    <m/>
    <m/>
    <m/>
    <n v="1500"/>
    <s v="1600"/>
    <s v="1600"/>
    <s v="100"/>
    <m/>
    <m/>
    <m/>
    <m/>
    <m/>
    <n v="0"/>
    <m/>
    <n v="0"/>
    <n v="0"/>
    <n v="0"/>
    <n v="0"/>
    <n v="0"/>
    <m/>
    <n v="0"/>
    <m/>
    <s v="1500"/>
    <n v="0"/>
    <s v="1600"/>
    <s v="100"/>
    <s v="1400"/>
    <s v="1400"/>
    <s v="1500"/>
    <s v="156"/>
    <s v="1444"/>
    <s v="90.25"/>
    <s v="1500"/>
    <m/>
    <m/>
    <m/>
    <m/>
    <s v="1999"/>
    <s v="128"/>
    <s v="卢涛,"/>
    <m/>
    <m/>
    <m/>
    <m/>
    <n v="0"/>
    <m/>
    <m/>
    <m/>
    <m/>
    <m/>
    <m/>
    <m/>
    <m/>
    <m/>
    <n v="20210116085"/>
    <n v="0"/>
    <n v="100"/>
    <n v="1400"/>
    <n v="1500"/>
    <n v="100"/>
    <n v="1600"/>
    <n v="0"/>
    <x v="2"/>
    <s v="2021-02"/>
    <s v="2021-01"/>
    <x v="22"/>
    <n v="0"/>
    <n v="30000"/>
  </r>
  <r>
    <s v="2021-01-16"/>
    <s v="V02"/>
    <s v="070"/>
    <s v="已离场"/>
    <x v="0"/>
    <s v="卡座"/>
    <m/>
    <s v="自来客"/>
    <m/>
    <s v="18302877198"/>
    <x v="0"/>
    <s v="自来客"/>
    <x v="0"/>
    <s v="自来客"/>
    <s v="肖曼  七部维护"/>
    <m/>
    <m/>
    <s v=" 23:05"/>
    <s v=" 23:52"/>
    <s v="0小时46分"/>
    <s v="0"/>
    <m/>
    <m/>
    <m/>
    <s v="100"/>
    <n v="0"/>
    <n v="100"/>
    <n v="0"/>
    <s v="600"/>
    <s v="20"/>
    <m/>
    <m/>
    <m/>
    <n v="620"/>
    <s v="720"/>
    <s v="720"/>
    <s v="720"/>
    <m/>
    <m/>
    <m/>
    <m/>
    <m/>
    <n v="0"/>
    <m/>
    <n v="0"/>
    <n v="0"/>
    <n v="0"/>
    <n v="0"/>
    <n v="0"/>
    <m/>
    <n v="0"/>
    <m/>
    <m/>
    <n v="0"/>
    <s v="720"/>
    <m/>
    <s v="620"/>
    <s v="620"/>
    <m/>
    <s v="160"/>
    <s v="560"/>
    <s v="77.78"/>
    <m/>
    <m/>
    <m/>
    <m/>
    <m/>
    <m/>
    <m/>
    <m/>
    <m/>
    <m/>
    <m/>
    <m/>
    <n v="0"/>
    <m/>
    <m/>
    <m/>
    <m/>
    <m/>
    <m/>
    <m/>
    <m/>
    <m/>
    <n v="20210116070"/>
    <n v="0"/>
    <n v="0"/>
    <n v="620"/>
    <n v="620"/>
    <n v="100"/>
    <n v="720"/>
    <n v="0"/>
    <x v="2"/>
    <s v="2021-02"/>
    <s v="2021-01"/>
    <x v="0"/>
    <n v="0"/>
    <n v="0"/>
  </r>
  <r>
    <s v="2021-01-16"/>
    <s v="V03"/>
    <s v="076"/>
    <s v="已离场"/>
    <x v="0"/>
    <s v="卡座"/>
    <m/>
    <s v="消费台"/>
    <s v="龙"/>
    <s v="17585454173"/>
    <x v="149"/>
    <s v="行政总监助理"/>
    <x v="27"/>
    <s v="陶汝维"/>
    <m/>
    <m/>
    <m/>
    <s v=" 23:24"/>
    <s v=" 02:00"/>
    <s v="2小时35分"/>
    <s v="0"/>
    <m/>
    <m/>
    <m/>
    <s v="100"/>
    <n v="0"/>
    <n v="100"/>
    <n v="0"/>
    <s v="788"/>
    <m/>
    <s v="114"/>
    <m/>
    <m/>
    <n v="902"/>
    <s v="1002"/>
    <s v="1002"/>
    <s v="2"/>
    <m/>
    <m/>
    <m/>
    <m/>
    <m/>
    <n v="0"/>
    <m/>
    <n v="0"/>
    <n v="0"/>
    <n v="0"/>
    <n v="0"/>
    <n v="0"/>
    <m/>
    <n v="0"/>
    <m/>
    <s v="1000"/>
    <n v="0"/>
    <s v="1002"/>
    <m/>
    <s v="902"/>
    <s v="902"/>
    <s v="902"/>
    <s v="137"/>
    <s v="865"/>
    <s v="86.33"/>
    <s v="1000"/>
    <m/>
    <m/>
    <m/>
    <m/>
    <s v="1999"/>
    <m/>
    <m/>
    <m/>
    <m/>
    <m/>
    <m/>
    <n v="0"/>
    <m/>
    <m/>
    <m/>
    <m/>
    <m/>
    <s v="7"/>
    <m/>
    <m/>
    <m/>
    <n v="20210116076"/>
    <n v="0"/>
    <n v="0"/>
    <n v="902"/>
    <n v="902"/>
    <n v="100"/>
    <n v="1002"/>
    <n v="0"/>
    <x v="2"/>
    <s v="2021-02"/>
    <s v="2021-01"/>
    <x v="23"/>
    <n v="0"/>
    <n v="0"/>
  </r>
  <r>
    <s v="2021-01-16"/>
    <s v="V05"/>
    <s v="067"/>
    <s v="已离场"/>
    <x v="0"/>
    <s v="卡座"/>
    <m/>
    <s v="消费台"/>
    <s v="刘瑒"/>
    <s v="17388588688"/>
    <x v="36"/>
    <s v="销售经理"/>
    <x v="14"/>
    <s v="七部王涛"/>
    <s v="取酒"/>
    <m/>
    <m/>
    <s v=" 23:03"/>
    <s v=" 00:47"/>
    <s v="1小时43分"/>
    <s v="0"/>
    <m/>
    <m/>
    <m/>
    <s v="100"/>
    <n v="0"/>
    <n v="100"/>
    <n v="0"/>
    <m/>
    <s v="20"/>
    <m/>
    <m/>
    <m/>
    <n v="20"/>
    <s v="120"/>
    <s v="120"/>
    <s v="120"/>
    <m/>
    <m/>
    <m/>
    <m/>
    <m/>
    <n v="0"/>
    <m/>
    <n v="0"/>
    <n v="0"/>
    <n v="0"/>
    <n v="0"/>
    <n v="0"/>
    <m/>
    <n v="0"/>
    <m/>
    <m/>
    <n v="0"/>
    <s v="120"/>
    <m/>
    <s v="20"/>
    <s v="20"/>
    <m/>
    <s v="121"/>
    <s v="-1"/>
    <s v="-0.83"/>
    <m/>
    <m/>
    <m/>
    <m/>
    <m/>
    <m/>
    <m/>
    <m/>
    <m/>
    <m/>
    <m/>
    <m/>
    <n v="0"/>
    <m/>
    <m/>
    <m/>
    <m/>
    <m/>
    <s v="21"/>
    <m/>
    <s v="23"/>
    <m/>
    <n v="20210116067"/>
    <n v="0"/>
    <n v="0"/>
    <n v="20"/>
    <n v="20"/>
    <n v="100"/>
    <n v="120"/>
    <n v="0"/>
    <x v="2"/>
    <s v="2021-02"/>
    <s v="2021-01"/>
    <x v="14"/>
    <n v="60000"/>
    <n v="300000"/>
  </r>
  <r>
    <s v="2021-01-16"/>
    <s v="V06"/>
    <s v="063"/>
    <s v="已离场"/>
    <x v="0"/>
    <s v="卡座"/>
    <m/>
    <s v="消费台"/>
    <s v="彭丹"/>
    <s v="17585201154"/>
    <x v="8"/>
    <s v="销售经理"/>
    <x v="7"/>
    <s v="九部赵芸芸"/>
    <m/>
    <m/>
    <m/>
    <s v=" 22:50"/>
    <s v=" 02:00"/>
    <s v="3小时10分"/>
    <s v="0"/>
    <m/>
    <m/>
    <m/>
    <s v="100"/>
    <n v="0"/>
    <n v="100"/>
    <n v="0"/>
    <s v="1980"/>
    <s v="20"/>
    <s v="128"/>
    <m/>
    <m/>
    <n v="2128"/>
    <s v="2228"/>
    <s v="2228"/>
    <s v="228"/>
    <m/>
    <m/>
    <m/>
    <m/>
    <m/>
    <n v="0"/>
    <m/>
    <n v="0"/>
    <n v="0"/>
    <n v="0"/>
    <n v="0"/>
    <n v="0"/>
    <m/>
    <n v="0"/>
    <m/>
    <s v="2000"/>
    <n v="0"/>
    <s v="2228"/>
    <s v="100"/>
    <s v="2028"/>
    <s v="2028"/>
    <s v="2000"/>
    <s v="255"/>
    <s v="1973"/>
    <s v="88.55"/>
    <s v="2000"/>
    <m/>
    <m/>
    <m/>
    <m/>
    <s v="580"/>
    <s v="114"/>
    <s v="九部王亚轩,"/>
    <m/>
    <m/>
    <m/>
    <m/>
    <n v="0"/>
    <m/>
    <m/>
    <m/>
    <m/>
    <m/>
    <m/>
    <m/>
    <m/>
    <m/>
    <n v="20210116063"/>
    <n v="0"/>
    <n v="100"/>
    <n v="2028"/>
    <n v="2128"/>
    <n v="100"/>
    <n v="2228"/>
    <n v="0"/>
    <x v="2"/>
    <s v="2021-02"/>
    <s v="2021-01"/>
    <x v="7"/>
    <n v="50000"/>
    <n v="200000"/>
  </r>
  <r>
    <s v="2021-01-16"/>
    <s v="V07"/>
    <s v="047"/>
    <s v="已离场"/>
    <x v="0"/>
    <s v="卡座"/>
    <m/>
    <s v="消费台"/>
    <s v="李光耀"/>
    <s v="18084146789"/>
    <x v="38"/>
    <s v="销售经理"/>
    <x v="17"/>
    <s v="独立3-李文涛"/>
    <s v="取酒"/>
    <s v="彭健"/>
    <m/>
    <s v=" 21:59"/>
    <s v=" 02:00"/>
    <s v="4小时0分"/>
    <s v="0"/>
    <m/>
    <m/>
    <m/>
    <s v="100"/>
    <n v="0"/>
    <n v="100"/>
    <n v="520"/>
    <s v="3000"/>
    <m/>
    <m/>
    <m/>
    <m/>
    <n v="3520"/>
    <s v="3620"/>
    <s v="3620"/>
    <s v="100"/>
    <m/>
    <m/>
    <m/>
    <m/>
    <m/>
    <n v="0"/>
    <m/>
    <n v="0"/>
    <n v="0"/>
    <n v="0"/>
    <n v="0"/>
    <n v="0"/>
    <m/>
    <n v="0"/>
    <s v="3520"/>
    <m/>
    <n v="0"/>
    <s v="3620"/>
    <s v="50"/>
    <s v="3470"/>
    <s v="3470"/>
    <m/>
    <s v="371"/>
    <s v="3249"/>
    <s v="89.75"/>
    <m/>
    <m/>
    <m/>
    <m/>
    <m/>
    <m/>
    <s v="280"/>
    <s v="李文"/>
    <m/>
    <m/>
    <m/>
    <m/>
    <n v="0"/>
    <m/>
    <m/>
    <m/>
    <m/>
    <m/>
    <s v="18"/>
    <m/>
    <s v="11"/>
    <m/>
    <n v="20210116047"/>
    <n v="0"/>
    <n v="50"/>
    <n v="2950"/>
    <n v="3000"/>
    <n v="620"/>
    <n v="3620"/>
    <n v="0"/>
    <x v="2"/>
    <s v="2021-02"/>
    <s v="2021-01"/>
    <x v="6"/>
    <n v="60000"/>
    <n v="300000"/>
  </r>
  <r>
    <s v="2021-01-16"/>
    <s v="V08"/>
    <s v="009"/>
    <s v="已离场"/>
    <x v="0"/>
    <s v="卡座"/>
    <m/>
    <s v="消费台"/>
    <s v="金炎"/>
    <s v="16618596725"/>
    <x v="113"/>
    <s v="国际部"/>
    <x v="4"/>
    <s v="国际何蔓宁"/>
    <m/>
    <m/>
    <m/>
    <s v=" 20:45"/>
    <s v=" 01:03"/>
    <s v="4小时17分"/>
    <s v="0"/>
    <m/>
    <m/>
    <m/>
    <s v="200"/>
    <n v="0"/>
    <n v="200"/>
    <n v="0"/>
    <s v="4400"/>
    <s v="40"/>
    <m/>
    <m/>
    <m/>
    <n v="4440"/>
    <s v="4640"/>
    <s v="4640"/>
    <s v="20"/>
    <s v="420"/>
    <m/>
    <s v="1200"/>
    <m/>
    <m/>
    <n v="0"/>
    <m/>
    <n v="0"/>
    <n v="0"/>
    <n v="0"/>
    <n v="0"/>
    <n v="0"/>
    <m/>
    <n v="0"/>
    <m/>
    <s v="3000"/>
    <n v="0"/>
    <s v="4640"/>
    <s v="50"/>
    <s v="4390"/>
    <s v="4390"/>
    <s v="3000"/>
    <s v="616"/>
    <s v="4024"/>
    <s v="86.72"/>
    <m/>
    <m/>
    <m/>
    <s v="3000"/>
    <m/>
    <s v="780"/>
    <s v="388"/>
    <s v="王秀军,"/>
    <m/>
    <m/>
    <m/>
    <m/>
    <n v="0"/>
    <m/>
    <m/>
    <m/>
    <m/>
    <m/>
    <m/>
    <m/>
    <m/>
    <m/>
    <n v="20210116009"/>
    <n v="0"/>
    <n v="50"/>
    <n v="4390"/>
    <n v="4440"/>
    <n v="200"/>
    <n v="4640"/>
    <n v="0"/>
    <x v="2"/>
    <s v="2021-02"/>
    <s v="2021-01"/>
    <x v="4"/>
    <n v="40000"/>
    <n v="160000"/>
  </r>
  <r>
    <s v="2021-01-16"/>
    <s v="V09"/>
    <s v="096"/>
    <s v="已离场"/>
    <x v="0"/>
    <s v="卡座"/>
    <m/>
    <s v="消费台"/>
    <s v="二斤"/>
    <s v="18685720000"/>
    <x v="27"/>
    <s v="销售经理"/>
    <x v="10"/>
    <s v="二部安祖培"/>
    <m/>
    <m/>
    <m/>
    <s v=" 00:51"/>
    <s v=" 02:00"/>
    <s v="1小时8分"/>
    <s v="0"/>
    <m/>
    <m/>
    <s v="300"/>
    <s v="100"/>
    <n v="0"/>
    <n v="400"/>
    <n v="0"/>
    <s v="1200"/>
    <m/>
    <m/>
    <s v="500"/>
    <m/>
    <n v="1700"/>
    <s v="2100"/>
    <s v="2100"/>
    <m/>
    <s v="900"/>
    <m/>
    <m/>
    <m/>
    <m/>
    <n v="0"/>
    <m/>
    <n v="0"/>
    <n v="0"/>
    <n v="0"/>
    <n v="0"/>
    <n v="0"/>
    <m/>
    <n v="0"/>
    <m/>
    <s v="1200"/>
    <n v="0"/>
    <s v="2100"/>
    <m/>
    <s v="1700"/>
    <s v="1700"/>
    <s v="1200"/>
    <s v="272"/>
    <s v="1828"/>
    <s v="87.05"/>
    <m/>
    <m/>
    <m/>
    <s v="1200"/>
    <m/>
    <s v="1999"/>
    <m/>
    <m/>
    <m/>
    <m/>
    <m/>
    <m/>
    <n v="0"/>
    <m/>
    <m/>
    <m/>
    <m/>
    <m/>
    <m/>
    <m/>
    <m/>
    <m/>
    <n v="20210116096"/>
    <n v="125"/>
    <n v="0"/>
    <n v="1575"/>
    <n v="1700"/>
    <n v="400"/>
    <n v="2100"/>
    <n v="0"/>
    <x v="2"/>
    <s v="2021-02"/>
    <s v="2021-01"/>
    <x v="10"/>
    <n v="60000"/>
    <n v="250000"/>
  </r>
  <r>
    <s v="2021-01-16"/>
    <s v="V10"/>
    <s v="083"/>
    <s v="已离场"/>
    <x v="0"/>
    <s v="卡座"/>
    <m/>
    <s v="消费台"/>
    <s v="尤忠兴"/>
    <s v="13158185566"/>
    <x v="51"/>
    <s v="销售经理"/>
    <x v="13"/>
    <s v="先锋-聂登雄"/>
    <m/>
    <m/>
    <m/>
    <s v=" 23:48"/>
    <s v=" 01:59"/>
    <s v="2小时11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08"/>
    <s v="-8"/>
    <s v="-8"/>
    <m/>
    <m/>
    <m/>
    <m/>
    <m/>
    <m/>
    <s v="128"/>
    <s v="先锋-高军望"/>
    <m/>
    <m/>
    <m/>
    <m/>
    <n v="0"/>
    <m/>
    <m/>
    <m/>
    <m/>
    <m/>
    <s v="5"/>
    <m/>
    <s v="11"/>
    <m/>
    <n v="20210116083"/>
    <n v="0"/>
    <n v="0"/>
    <n v="0"/>
    <n v="0"/>
    <n v="100"/>
    <n v="100"/>
    <n v="0"/>
    <x v="2"/>
    <s v="2021-02"/>
    <s v="2021-01"/>
    <x v="13"/>
    <n v="60000"/>
    <n v="220000"/>
  </r>
  <r>
    <s v="2021-01-16"/>
    <s v="V11"/>
    <s v="071"/>
    <s v="已离场"/>
    <x v="0"/>
    <s v="卡座"/>
    <m/>
    <s v="消费台"/>
    <m/>
    <s v="15117445000"/>
    <x v="27"/>
    <s v="销售经理"/>
    <x v="10"/>
    <s v="二部安祖培"/>
    <m/>
    <m/>
    <m/>
    <s v=" 23:06"/>
    <s v=" 00:38"/>
    <s v="1小时31分"/>
    <s v="0"/>
    <m/>
    <m/>
    <m/>
    <s v="100"/>
    <n v="0"/>
    <n v="100"/>
    <n v="0"/>
    <m/>
    <s v="20"/>
    <m/>
    <m/>
    <m/>
    <n v="20"/>
    <s v="120"/>
    <s v="120"/>
    <s v="120"/>
    <m/>
    <m/>
    <m/>
    <m/>
    <m/>
    <n v="0"/>
    <m/>
    <n v="0"/>
    <n v="0"/>
    <n v="0"/>
    <n v="0"/>
    <n v="0"/>
    <m/>
    <n v="0"/>
    <m/>
    <m/>
    <n v="0"/>
    <s v="120"/>
    <m/>
    <s v="20"/>
    <s v="20"/>
    <m/>
    <s v="108"/>
    <s v="12"/>
    <s v="10"/>
    <m/>
    <m/>
    <m/>
    <m/>
    <m/>
    <m/>
    <s v="128"/>
    <s v="二部徐超"/>
    <m/>
    <m/>
    <m/>
    <m/>
    <n v="0"/>
    <m/>
    <m/>
    <m/>
    <m/>
    <m/>
    <m/>
    <m/>
    <s v="30"/>
    <m/>
    <n v="20210116071"/>
    <n v="0"/>
    <n v="0"/>
    <n v="20"/>
    <n v="20"/>
    <n v="100"/>
    <n v="120"/>
    <n v="0"/>
    <x v="2"/>
    <s v="2021-02"/>
    <s v="2021-01"/>
    <x v="10"/>
    <n v="60000"/>
    <n v="250000"/>
  </r>
  <r>
    <s v="2021-01-16"/>
    <s v="V11"/>
    <s v="093"/>
    <s v="已离场"/>
    <x v="0"/>
    <s v="卡座"/>
    <s v="V19"/>
    <s v="消费台"/>
    <s v="梁帅"/>
    <s v="17608587775"/>
    <x v="37"/>
    <s v="销售经理"/>
    <x v="14"/>
    <s v="七部邓懿娜"/>
    <m/>
    <m/>
    <m/>
    <s v=" 00:15"/>
    <s v=" 01:59"/>
    <s v="1小时44分"/>
    <s v="0"/>
    <m/>
    <m/>
    <m/>
    <s v="100"/>
    <n v="0"/>
    <n v="100"/>
    <n v="0"/>
    <m/>
    <s v="20"/>
    <m/>
    <m/>
    <m/>
    <n v="20"/>
    <s v="120"/>
    <s v="120"/>
    <m/>
    <s v="120"/>
    <m/>
    <m/>
    <m/>
    <m/>
    <n v="0"/>
    <m/>
    <n v="0"/>
    <n v="0"/>
    <n v="0"/>
    <n v="0"/>
    <n v="0"/>
    <m/>
    <n v="0"/>
    <m/>
    <m/>
    <n v="0"/>
    <s v="120"/>
    <m/>
    <s v="20"/>
    <s v="20"/>
    <m/>
    <s v="121"/>
    <s v="-1"/>
    <s v="-0.83"/>
    <m/>
    <m/>
    <m/>
    <m/>
    <m/>
    <m/>
    <m/>
    <m/>
    <m/>
    <m/>
    <m/>
    <m/>
    <n v="0"/>
    <m/>
    <m/>
    <m/>
    <m/>
    <m/>
    <s v="24"/>
    <m/>
    <s v="22"/>
    <m/>
    <n v="20210116093"/>
    <n v="0"/>
    <n v="0"/>
    <n v="20"/>
    <n v="20"/>
    <n v="100"/>
    <n v="120"/>
    <n v="0"/>
    <x v="2"/>
    <s v="2021-02"/>
    <s v="2021-01"/>
    <x v="14"/>
    <n v="60000"/>
    <n v="300000"/>
  </r>
  <r>
    <s v="2021-01-16"/>
    <s v="V12"/>
    <s v="075"/>
    <s v="已离场"/>
    <x v="0"/>
    <s v="卡座"/>
    <m/>
    <s v="消费台"/>
    <s v="陈凯"/>
    <s v="18785800090"/>
    <x v="34"/>
    <s v="销售副总"/>
    <x v="15"/>
    <s v="一部李龙"/>
    <m/>
    <m/>
    <m/>
    <s v=" 23:22"/>
    <s v=" 01:59"/>
    <s v="2小时37分"/>
    <s v="0"/>
    <m/>
    <m/>
    <s v="400"/>
    <s v="100"/>
    <n v="0"/>
    <n v="500"/>
    <n v="0"/>
    <s v="988"/>
    <s v="20"/>
    <m/>
    <m/>
    <m/>
    <n v="1008"/>
    <s v="1508"/>
    <s v="1508"/>
    <s v="408"/>
    <s v="100"/>
    <m/>
    <m/>
    <m/>
    <m/>
    <n v="0"/>
    <m/>
    <n v="0"/>
    <n v="0"/>
    <n v="0"/>
    <n v="0"/>
    <n v="0"/>
    <m/>
    <n v="0"/>
    <m/>
    <s v="1000"/>
    <n v="0"/>
    <s v="1508"/>
    <m/>
    <s v="1008"/>
    <s v="1008"/>
    <s v="1000"/>
    <s v="196"/>
    <s v="1312"/>
    <s v="87"/>
    <s v="20"/>
    <m/>
    <m/>
    <s v="1000"/>
    <m/>
    <s v="1999"/>
    <s v="76"/>
    <s v="一部李龙,"/>
    <m/>
    <m/>
    <m/>
    <m/>
    <n v="0"/>
    <m/>
    <m/>
    <m/>
    <m/>
    <m/>
    <m/>
    <m/>
    <m/>
    <m/>
    <n v="20210116075"/>
    <n v="0"/>
    <n v="0"/>
    <n v="1008"/>
    <n v="1008"/>
    <n v="500"/>
    <n v="1508"/>
    <n v="0"/>
    <x v="2"/>
    <s v="2021-02"/>
    <s v="2021-01"/>
    <x v="15"/>
    <n v="60000"/>
    <n v="210000"/>
  </r>
  <r>
    <s v="2021-01-16"/>
    <s v="V12"/>
    <s v="037"/>
    <s v="已离场"/>
    <x v="0"/>
    <s v="卡座"/>
    <m/>
    <s v="消费台"/>
    <m/>
    <s v="19985485364"/>
    <x v="94"/>
    <s v="销售经理"/>
    <x v="25"/>
    <s v="独立1-陆林吕"/>
    <m/>
    <m/>
    <m/>
    <s v=" 21:30"/>
    <s v=" 23:20"/>
    <s v="1小时50分"/>
    <s v="0"/>
    <m/>
    <m/>
    <m/>
    <s v="100"/>
    <n v="0"/>
    <n v="100"/>
    <n v="0"/>
    <s v="888"/>
    <m/>
    <m/>
    <m/>
    <m/>
    <n v="888"/>
    <s v="988"/>
    <s v="988"/>
    <s v="888"/>
    <s v="100"/>
    <m/>
    <m/>
    <m/>
    <m/>
    <n v="0"/>
    <m/>
    <n v="0"/>
    <n v="0"/>
    <n v="0"/>
    <n v="0"/>
    <n v="0"/>
    <m/>
    <n v="0"/>
    <m/>
    <m/>
    <n v="0"/>
    <s v="988"/>
    <m/>
    <s v="888"/>
    <s v="888"/>
    <m/>
    <s v="131"/>
    <s v="857"/>
    <s v="86.74"/>
    <m/>
    <m/>
    <m/>
    <m/>
    <m/>
    <m/>
    <s v="86"/>
    <s v="徐荣凯"/>
    <m/>
    <m/>
    <m/>
    <m/>
    <n v="0"/>
    <m/>
    <m/>
    <m/>
    <m/>
    <m/>
    <m/>
    <m/>
    <m/>
    <m/>
    <n v="20210116037"/>
    <n v="0"/>
    <n v="0"/>
    <n v="888"/>
    <n v="888"/>
    <n v="100"/>
    <n v="988"/>
    <n v="0"/>
    <x v="2"/>
    <s v="2021-02"/>
    <s v="2021-01"/>
    <x v="6"/>
    <n v="60000"/>
    <n v="300000"/>
  </r>
  <r>
    <s v="2021-01-16"/>
    <s v="V13"/>
    <s v="080"/>
    <s v="已离场"/>
    <x v="0"/>
    <s v="卡座"/>
    <m/>
    <s v="宴请"/>
    <m/>
    <s v="13858570572"/>
    <x v="62"/>
    <s v="销售副总"/>
    <x v="13"/>
    <s v="先锋-高军望"/>
    <s v="宴请"/>
    <m/>
    <m/>
    <s v=" 23:36"/>
    <s v=" 01:59"/>
    <s v="2小时23分"/>
    <s v="0"/>
    <m/>
    <m/>
    <m/>
    <s v="100"/>
    <n v="0"/>
    <n v="100"/>
    <n v="0"/>
    <s v="100"/>
    <s v="20"/>
    <m/>
    <m/>
    <s v="388"/>
    <n v="508"/>
    <s v="608"/>
    <s v="608"/>
    <s v="220"/>
    <m/>
    <m/>
    <m/>
    <m/>
    <m/>
    <n v="0"/>
    <m/>
    <n v="0"/>
    <n v="0"/>
    <n v="388"/>
    <n v="0"/>
    <n v="0"/>
    <m/>
    <n v="0"/>
    <m/>
    <m/>
    <n v="0"/>
    <s v="608"/>
    <m/>
    <s v="120"/>
    <s v="508"/>
    <m/>
    <s v="147"/>
    <s v="461"/>
    <s v="75.82"/>
    <m/>
    <m/>
    <m/>
    <m/>
    <m/>
    <m/>
    <s v="556"/>
    <s v="王秀军2,先锋-高军望"/>
    <m/>
    <m/>
    <m/>
    <m/>
    <n v="0"/>
    <m/>
    <m/>
    <m/>
    <m/>
    <m/>
    <m/>
    <m/>
    <m/>
    <m/>
    <n v="20210116080"/>
    <n v="0"/>
    <n v="0"/>
    <n v="120"/>
    <n v="120"/>
    <n v="100"/>
    <n v="220"/>
    <n v="0"/>
    <x v="2"/>
    <s v="2021-02"/>
    <s v="2021-01"/>
    <x v="13"/>
    <n v="60000"/>
    <n v="220000"/>
  </r>
  <r>
    <s v="2021-01-16"/>
    <s v="V13"/>
    <s v="040"/>
    <s v="已离场"/>
    <x v="0"/>
    <s v="卡座"/>
    <m/>
    <s v="消费台"/>
    <s v="朱勇"/>
    <s v="15052314182"/>
    <x v="113"/>
    <s v="国际部"/>
    <x v="4"/>
    <s v="国际何蔓宁"/>
    <m/>
    <m/>
    <m/>
    <s v=" 21:34"/>
    <s v=" 23:30"/>
    <s v="1小时56分"/>
    <s v="0"/>
    <m/>
    <m/>
    <m/>
    <s v="100"/>
    <n v="0"/>
    <n v="100"/>
    <n v="0"/>
    <s v="1200"/>
    <s v="20"/>
    <m/>
    <m/>
    <m/>
    <n v="1220"/>
    <s v="1320"/>
    <s v="1320"/>
    <s v="120"/>
    <m/>
    <m/>
    <m/>
    <m/>
    <m/>
    <n v="0"/>
    <m/>
    <n v="0"/>
    <n v="0"/>
    <n v="0"/>
    <n v="0"/>
    <n v="0"/>
    <m/>
    <n v="0"/>
    <m/>
    <s v="1200"/>
    <n v="0"/>
    <s v="1320"/>
    <m/>
    <s v="1220"/>
    <s v="1220"/>
    <s v="1200"/>
    <s v="227"/>
    <s v="1093"/>
    <s v="82.80"/>
    <s v="1200"/>
    <m/>
    <m/>
    <m/>
    <m/>
    <s v="1999"/>
    <m/>
    <m/>
    <m/>
    <m/>
    <m/>
    <m/>
    <n v="0"/>
    <m/>
    <m/>
    <m/>
    <m/>
    <m/>
    <m/>
    <m/>
    <s v="12"/>
    <m/>
    <n v="20210116040"/>
    <n v="0"/>
    <n v="0"/>
    <n v="1220"/>
    <n v="1220"/>
    <n v="100"/>
    <n v="1320"/>
    <n v="0"/>
    <x v="2"/>
    <s v="2021-02"/>
    <s v="2021-01"/>
    <x v="4"/>
    <n v="40000"/>
    <n v="160000"/>
  </r>
  <r>
    <s v="2021-01-16"/>
    <s v="V15"/>
    <s v="013"/>
    <s v="已离场"/>
    <x v="0"/>
    <s v="卡座"/>
    <s v="V16(联)"/>
    <s v="消费台"/>
    <s v="李忠平"/>
    <s v="13595889188"/>
    <x v="137"/>
    <s v="运营主管"/>
    <x v="5"/>
    <s v="运营-李达利"/>
    <m/>
    <m/>
    <m/>
    <s v=" 21:07"/>
    <s v=" 00:06"/>
    <s v="2小时59分"/>
    <s v="0"/>
    <m/>
    <m/>
    <m/>
    <s v="200"/>
    <n v="0"/>
    <n v="200"/>
    <n v="0"/>
    <s v="1200"/>
    <s v="40"/>
    <m/>
    <m/>
    <m/>
    <n v="1240"/>
    <s v="1440"/>
    <s v="1440"/>
    <s v="240"/>
    <m/>
    <m/>
    <m/>
    <m/>
    <m/>
    <n v="0"/>
    <m/>
    <n v="0"/>
    <n v="0"/>
    <n v="0"/>
    <n v="0"/>
    <n v="0"/>
    <m/>
    <n v="0"/>
    <m/>
    <s v="1200"/>
    <n v="0"/>
    <s v="1440"/>
    <m/>
    <s v="1240"/>
    <s v="1240"/>
    <s v="1200"/>
    <s v="247"/>
    <s v="1193"/>
    <s v="82.85"/>
    <s v="1200"/>
    <m/>
    <m/>
    <m/>
    <m/>
    <s v="1999"/>
    <s v="152"/>
    <s v="王秀军,"/>
    <m/>
    <m/>
    <m/>
    <m/>
    <n v="0"/>
    <m/>
    <m/>
    <m/>
    <m/>
    <m/>
    <s v="3"/>
    <m/>
    <m/>
    <m/>
    <n v="20210116013"/>
    <n v="0"/>
    <n v="0"/>
    <n v="1240"/>
    <n v="1240"/>
    <n v="200"/>
    <n v="1440"/>
    <n v="0"/>
    <x v="2"/>
    <s v="2021-02"/>
    <s v="2021-01"/>
    <x v="5"/>
    <n v="0"/>
    <n v="35000"/>
  </r>
  <r>
    <s v="2021-01-16"/>
    <s v="V15"/>
    <s v="088"/>
    <s v="已离场"/>
    <x v="0"/>
    <s v="卡座"/>
    <s v="V16(联)"/>
    <s v="消费台"/>
    <s v="马连平"/>
    <s v="18076000003"/>
    <x v="27"/>
    <s v="销售经理"/>
    <x v="10"/>
    <s v="二部安祖培"/>
    <m/>
    <m/>
    <m/>
    <s v=" 00:06"/>
    <s v=" 01:59"/>
    <s v="1小时52分"/>
    <s v="0"/>
    <m/>
    <m/>
    <m/>
    <s v="200"/>
    <n v="0"/>
    <n v="200"/>
    <n v="0"/>
    <s v="1200"/>
    <m/>
    <m/>
    <m/>
    <m/>
    <n v="1200"/>
    <s v="1400"/>
    <s v="1400"/>
    <s v="200"/>
    <m/>
    <m/>
    <m/>
    <m/>
    <m/>
    <n v="0"/>
    <m/>
    <n v="0"/>
    <n v="0"/>
    <n v="0"/>
    <n v="0"/>
    <n v="0"/>
    <m/>
    <n v="0"/>
    <m/>
    <s v="1200"/>
    <n v="0"/>
    <s v="1400"/>
    <m/>
    <s v="1200"/>
    <s v="1200"/>
    <s v="1200"/>
    <s v="326"/>
    <s v="1074"/>
    <s v="76.71"/>
    <s v="1200"/>
    <m/>
    <m/>
    <m/>
    <m/>
    <s v="1999"/>
    <s v="300"/>
    <s v="王秀军,"/>
    <m/>
    <m/>
    <m/>
    <m/>
    <n v="0"/>
    <m/>
    <m/>
    <m/>
    <m/>
    <m/>
    <m/>
    <m/>
    <m/>
    <m/>
    <n v="20210116088"/>
    <n v="0"/>
    <n v="0"/>
    <n v="1200"/>
    <n v="1200"/>
    <n v="200"/>
    <n v="1400"/>
    <n v="0"/>
    <x v="2"/>
    <s v="2021-02"/>
    <s v="2021-01"/>
    <x v="10"/>
    <n v="60000"/>
    <n v="250000"/>
  </r>
  <r>
    <s v="2021-01-16"/>
    <s v="V18"/>
    <s v="005"/>
    <s v="已离场"/>
    <x v="0"/>
    <s v="卡座"/>
    <s v="V17(联)"/>
    <s v="消费台"/>
    <s v="袁营希"/>
    <s v="13017042111"/>
    <x v="37"/>
    <s v="销售经理"/>
    <x v="14"/>
    <s v="七部邓懿娜"/>
    <m/>
    <m/>
    <m/>
    <s v=" 20:30"/>
    <s v=" 01:03"/>
    <s v="4小时33分"/>
    <s v="0"/>
    <m/>
    <m/>
    <m/>
    <s v="200"/>
    <n v="0"/>
    <n v="200"/>
    <n v="0"/>
    <s v="2088"/>
    <s v="40"/>
    <m/>
    <s v="900"/>
    <m/>
    <n v="3028"/>
    <s v="3228"/>
    <s v="3228"/>
    <s v="1128"/>
    <s v="900"/>
    <m/>
    <m/>
    <m/>
    <m/>
    <n v="0"/>
    <m/>
    <n v="0"/>
    <n v="0"/>
    <n v="0"/>
    <n v="0"/>
    <n v="0"/>
    <m/>
    <n v="0"/>
    <m/>
    <s v="1200"/>
    <n v="0"/>
    <s v="3228"/>
    <m/>
    <s v="3028"/>
    <s v="3028"/>
    <s v="1200"/>
    <s v="495"/>
    <s v="2733"/>
    <s v="84.67"/>
    <s v="800"/>
    <s v="400"/>
    <m/>
    <m/>
    <m/>
    <s v="1999"/>
    <m/>
    <m/>
    <m/>
    <m/>
    <m/>
    <m/>
    <n v="0"/>
    <m/>
    <m/>
    <m/>
    <m/>
    <m/>
    <m/>
    <m/>
    <s v="28"/>
    <m/>
    <n v="20210116005"/>
    <n v="225"/>
    <n v="0"/>
    <n v="2803"/>
    <n v="3028"/>
    <n v="200"/>
    <n v="3228"/>
    <n v="0"/>
    <x v="2"/>
    <s v="2021-02"/>
    <s v="2021-01"/>
    <x v="14"/>
    <n v="60000"/>
    <n v="300000"/>
  </r>
  <r>
    <s v="2021-01-16"/>
    <s v="V19"/>
    <s v="038"/>
    <s v="已离场"/>
    <x v="0"/>
    <s v="卡座"/>
    <m/>
    <s v="消费台"/>
    <m/>
    <s v="18708659700"/>
    <x v="149"/>
    <s v="行政总监助理"/>
    <x v="27"/>
    <s v="陶汝维"/>
    <m/>
    <m/>
    <m/>
    <s v=" 21:31"/>
    <s v=" 00:15"/>
    <s v="2小时44分"/>
    <s v="0"/>
    <m/>
    <m/>
    <m/>
    <s v="100"/>
    <n v="0"/>
    <n v="100"/>
    <n v="0"/>
    <m/>
    <s v="20"/>
    <m/>
    <m/>
    <m/>
    <n v="20"/>
    <s v="120"/>
    <s v="120"/>
    <s v="120"/>
    <m/>
    <m/>
    <m/>
    <m/>
    <m/>
    <n v="0"/>
    <m/>
    <n v="0"/>
    <n v="0"/>
    <n v="0"/>
    <n v="0"/>
    <n v="0"/>
    <m/>
    <n v="0"/>
    <m/>
    <m/>
    <n v="0"/>
    <s v="120"/>
    <m/>
    <s v="20"/>
    <s v="20"/>
    <m/>
    <s v="108"/>
    <s v="12"/>
    <s v="10"/>
    <m/>
    <m/>
    <m/>
    <m/>
    <m/>
    <m/>
    <s v="128"/>
    <s v="王秀军"/>
    <m/>
    <m/>
    <m/>
    <m/>
    <n v="0"/>
    <m/>
    <m/>
    <m/>
    <m/>
    <m/>
    <m/>
    <m/>
    <s v="41"/>
    <m/>
    <n v="20210116038"/>
    <n v="0"/>
    <n v="0"/>
    <n v="20"/>
    <n v="20"/>
    <n v="100"/>
    <n v="120"/>
    <n v="0"/>
    <x v="2"/>
    <s v="2021-02"/>
    <s v="2021-01"/>
    <x v="23"/>
    <n v="0"/>
    <n v="0"/>
  </r>
  <r>
    <s v="2021-01-16"/>
    <s v="V20"/>
    <s v="059"/>
    <s v="已离场"/>
    <x v="0"/>
    <s v="卡座"/>
    <s v="V21(联)"/>
    <s v="消费台"/>
    <s v="文移恒"/>
    <s v="18084128900"/>
    <x v="61"/>
    <s v="销售经理"/>
    <x v="15"/>
    <s v="一部李成"/>
    <m/>
    <m/>
    <m/>
    <s v=" 22:45"/>
    <s v=" 01:31"/>
    <s v="2小时45分"/>
    <s v="0"/>
    <s v="200"/>
    <m/>
    <m/>
    <s v="300"/>
    <n v="0"/>
    <n v="500"/>
    <n v="0"/>
    <s v="5220"/>
    <s v="40"/>
    <m/>
    <m/>
    <m/>
    <n v="5260"/>
    <s v="5760"/>
    <s v="5760"/>
    <m/>
    <s v="200"/>
    <m/>
    <m/>
    <m/>
    <m/>
    <n v="0"/>
    <m/>
    <n v="0"/>
    <n v="0"/>
    <n v="0"/>
    <n v="0"/>
    <n v="0"/>
    <m/>
    <n v="0"/>
    <m/>
    <s v="5560"/>
    <n v="0"/>
    <s v="5760"/>
    <s v="200"/>
    <s v="5060"/>
    <s v="5060"/>
    <s v="5260"/>
    <s v="585"/>
    <s v="5175"/>
    <s v="89.84"/>
    <m/>
    <m/>
    <m/>
    <m/>
    <m/>
    <m/>
    <m/>
    <m/>
    <m/>
    <m/>
    <m/>
    <m/>
    <n v="0"/>
    <m/>
    <m/>
    <m/>
    <m/>
    <m/>
    <s v="6"/>
    <m/>
    <s v="25"/>
    <m/>
    <n v="20210116059"/>
    <n v="0"/>
    <n v="200"/>
    <n v="5060"/>
    <n v="5260"/>
    <n v="500"/>
    <n v="5760"/>
    <n v="0"/>
    <x v="2"/>
    <s v="2021-02"/>
    <s v="2021-01"/>
    <x v="15"/>
    <n v="60000"/>
    <n v="210000"/>
  </r>
  <r>
    <s v="2021-01-16"/>
    <s v="V25"/>
    <s v="028"/>
    <s v="已离场"/>
    <x v="0"/>
    <s v="卡座"/>
    <s v="V23(联)"/>
    <s v="消费台"/>
    <s v="邓招湖"/>
    <s v="18861773259"/>
    <x v="104"/>
    <s v="销售经理"/>
    <x v="6"/>
    <s v="独立2-肖跃"/>
    <m/>
    <m/>
    <m/>
    <s v=" 21:20"/>
    <s v=" 01:59"/>
    <s v="4小时38分"/>
    <s v="0"/>
    <s v="112"/>
    <m/>
    <m/>
    <s v="400"/>
    <n v="0"/>
    <n v="512"/>
    <n v="3248"/>
    <s v="4340"/>
    <s v="60"/>
    <s v="580"/>
    <s v="1000"/>
    <m/>
    <n v="9228"/>
    <s v="9740"/>
    <s v="9740"/>
    <s v="4352"/>
    <s v="3388"/>
    <m/>
    <m/>
    <m/>
    <m/>
    <n v="0"/>
    <s v="1000"/>
    <n v="0"/>
    <n v="0"/>
    <n v="0"/>
    <n v="0"/>
    <n v="0"/>
    <m/>
    <n v="0"/>
    <m/>
    <s v="1000"/>
    <n v="0"/>
    <s v="9740"/>
    <m/>
    <s v="9228"/>
    <s v="9228"/>
    <s v="1000"/>
    <s v="757"/>
    <s v="8983"/>
    <s v="92.23"/>
    <s v="1000"/>
    <m/>
    <m/>
    <m/>
    <m/>
    <s v="1999"/>
    <s v="86"/>
    <s v="徐荣凯,"/>
    <m/>
    <m/>
    <m/>
    <m/>
    <n v="0"/>
    <m/>
    <m/>
    <m/>
    <m/>
    <m/>
    <s v="3"/>
    <m/>
    <m/>
    <m/>
    <n v="20210116028"/>
    <n v="225"/>
    <n v="0"/>
    <n v="5755"/>
    <n v="5980"/>
    <n v="3760"/>
    <n v="9740"/>
    <n v="0"/>
    <x v="2"/>
    <s v="2021-02"/>
    <s v="2021-01"/>
    <x v="6"/>
    <n v="60000"/>
    <n v="300000"/>
  </r>
  <r>
    <s v="2021-01-16"/>
    <s v="古驰"/>
    <s v="098"/>
    <s v="已离场"/>
    <x v="2"/>
    <s v="包厢"/>
    <s v="V19"/>
    <s v="宴请"/>
    <m/>
    <s v="18985489918"/>
    <x v="72"/>
    <s v="销售经理"/>
    <x v="13"/>
    <s v="先锋金仕才"/>
    <s v="宴请"/>
    <m/>
    <m/>
    <s v=" 00:54"/>
    <s v=" 02:16"/>
    <s v="1小时22分"/>
    <s v="0"/>
    <s v="100"/>
    <m/>
    <m/>
    <s v="100"/>
    <n v="0"/>
    <n v="200"/>
    <n v="0"/>
    <s v="788"/>
    <m/>
    <m/>
    <m/>
    <s v="388"/>
    <n v="1176"/>
    <s v="1376"/>
    <s v="1376"/>
    <s v="988"/>
    <m/>
    <m/>
    <m/>
    <m/>
    <m/>
    <n v="0"/>
    <m/>
    <n v="0"/>
    <n v="0"/>
    <n v="388"/>
    <n v="0"/>
    <n v="0"/>
    <m/>
    <n v="0"/>
    <m/>
    <m/>
    <n v="0"/>
    <s v="1376"/>
    <m/>
    <s v="788"/>
    <s v="1176"/>
    <m/>
    <s v="259"/>
    <s v="1117"/>
    <s v="81.18"/>
    <m/>
    <m/>
    <m/>
    <m/>
    <m/>
    <m/>
    <m/>
    <m/>
    <m/>
    <m/>
    <m/>
    <m/>
    <n v="0"/>
    <m/>
    <m/>
    <m/>
    <m/>
    <m/>
    <m/>
    <m/>
    <m/>
    <m/>
    <n v="20210116098"/>
    <n v="0"/>
    <n v="0"/>
    <n v="788"/>
    <n v="788"/>
    <n v="200"/>
    <n v="988"/>
    <n v="0"/>
    <x v="2"/>
    <s v="2021-02"/>
    <s v="2021-01"/>
    <x v="13"/>
    <n v="60000"/>
    <n v="220000"/>
  </r>
  <r>
    <s v="2021-01-16"/>
    <s v="外卖台"/>
    <s v="001"/>
    <s v="已离场"/>
    <x v="4"/>
    <s v="其他"/>
    <m/>
    <s v="消费台"/>
    <s v="陈凯"/>
    <s v="18785800090"/>
    <x v="16"/>
    <m/>
    <x v="12"/>
    <m/>
    <m/>
    <m/>
    <m/>
    <s v=" 15:49"/>
    <s v=" 02:16"/>
    <s v="10小时27分"/>
    <s v="0"/>
    <s v="2500"/>
    <s v="40"/>
    <m/>
    <m/>
    <n v="0"/>
    <n v="2540"/>
    <n v="0"/>
    <s v="22107"/>
    <s v="20"/>
    <s v="4436"/>
    <s v="2500"/>
    <m/>
    <n v="29063"/>
    <s v="31603"/>
    <s v="31603"/>
    <s v="1120"/>
    <s v="1400"/>
    <m/>
    <m/>
    <m/>
    <m/>
    <n v="0"/>
    <m/>
    <n v="0"/>
    <n v="29063"/>
    <n v="0"/>
    <n v="0"/>
    <n v="0"/>
    <m/>
    <n v="0"/>
    <m/>
    <s v="20"/>
    <n v="0"/>
    <s v="31603"/>
    <m/>
    <m/>
    <s v="28903"/>
    <m/>
    <s v="3239"/>
    <s v="28364"/>
    <s v="89.75"/>
    <m/>
    <m/>
    <m/>
    <m/>
    <m/>
    <m/>
    <m/>
    <m/>
    <m/>
    <m/>
    <m/>
    <m/>
    <n v="0"/>
    <m/>
    <m/>
    <m/>
    <m/>
    <m/>
    <s v="11"/>
    <m/>
    <m/>
    <m/>
    <n v="20210116001"/>
    <n v="0"/>
    <n v="0"/>
    <n v="0"/>
    <n v="0"/>
    <n v="2540"/>
    <n v="2540"/>
    <n v="0"/>
    <x v="2"/>
    <s v="2021-02"/>
    <s v="2021-01"/>
    <x v="12"/>
    <n v="0"/>
    <n v="0"/>
  </r>
  <r>
    <s v="2021-01-16"/>
    <s v="空降房1"/>
    <s v="092"/>
    <s v="已离场"/>
    <x v="5"/>
    <s v="空降"/>
    <m/>
    <s v="消费台"/>
    <m/>
    <m/>
    <x v="96"/>
    <s v="资源部"/>
    <x v="8"/>
    <s v="龙线飞"/>
    <m/>
    <m/>
    <m/>
    <s v=" 00:14"/>
    <s v=" 01:56"/>
    <s v="1小时41分"/>
    <s v="0"/>
    <m/>
    <m/>
    <m/>
    <m/>
    <n v="0"/>
    <n v="0"/>
    <n v="300"/>
    <m/>
    <m/>
    <m/>
    <m/>
    <m/>
    <n v="300"/>
    <s v="300"/>
    <s v="300"/>
    <s v="200"/>
    <s v="100"/>
    <m/>
    <m/>
    <m/>
    <m/>
    <n v="0"/>
    <m/>
    <n v="0"/>
    <n v="0"/>
    <n v="0"/>
    <n v="0"/>
    <n v="0"/>
    <m/>
    <n v="0"/>
    <m/>
    <m/>
    <n v="0"/>
    <s v="300"/>
    <m/>
    <s v="300"/>
    <s v="300"/>
    <m/>
    <m/>
    <s v="300"/>
    <m/>
    <m/>
    <m/>
    <m/>
    <m/>
    <m/>
    <m/>
    <m/>
    <m/>
    <m/>
    <m/>
    <m/>
    <m/>
    <n v="0"/>
    <m/>
    <m/>
    <m/>
    <m/>
    <m/>
    <m/>
    <m/>
    <m/>
    <m/>
    <n v="20210116092"/>
    <n v="0"/>
    <n v="0"/>
    <n v="0"/>
    <n v="0"/>
    <n v="300"/>
    <n v="300"/>
    <n v="0"/>
    <x v="2"/>
    <s v="2021-02"/>
    <s v="2021-01"/>
    <x v="8"/>
    <n v="50000"/>
    <n v="300000"/>
  </r>
  <r>
    <s v="2021-01-16"/>
    <s v="纪梵希"/>
    <s v="007"/>
    <s v="已离场"/>
    <x v="2"/>
    <s v="包厢"/>
    <s v="V10"/>
    <s v="宴请"/>
    <m/>
    <m/>
    <x v="145"/>
    <s v="店长"/>
    <x v="18"/>
    <s v="王秀军"/>
    <s v="宴请"/>
    <m/>
    <m/>
    <s v=" 20:31"/>
    <s v=" 02:03"/>
    <s v="5小时32分"/>
    <s v="0"/>
    <m/>
    <m/>
    <m/>
    <s v="200"/>
    <n v="0"/>
    <n v="200"/>
    <n v="0"/>
    <m/>
    <m/>
    <m/>
    <m/>
    <m/>
    <n v="0"/>
    <s v="200"/>
    <s v="200"/>
    <s v="100"/>
    <s v="100"/>
    <m/>
    <m/>
    <m/>
    <m/>
    <n v="0"/>
    <m/>
    <n v="0"/>
    <n v="0"/>
    <n v="0"/>
    <n v="0"/>
    <n v="0"/>
    <m/>
    <n v="0"/>
    <m/>
    <m/>
    <n v="0"/>
    <s v="200"/>
    <m/>
    <m/>
    <m/>
    <m/>
    <s v="274"/>
    <s v="-74"/>
    <s v="-37"/>
    <m/>
    <m/>
    <m/>
    <m/>
    <m/>
    <m/>
    <s v="2568"/>
    <s v="王秀军2,王秀军"/>
    <m/>
    <m/>
    <m/>
    <m/>
    <n v="0"/>
    <m/>
    <m/>
    <m/>
    <m/>
    <m/>
    <m/>
    <m/>
    <m/>
    <m/>
    <n v="20210116007"/>
    <n v="0"/>
    <n v="0"/>
    <n v="0"/>
    <n v="0"/>
    <n v="200"/>
    <n v="200"/>
    <n v="0"/>
    <x v="2"/>
    <s v="2021-02"/>
    <s v="2021-01"/>
    <x v="17"/>
    <n v="0"/>
    <n v="0"/>
  </r>
  <r>
    <s v="2021-01-17"/>
    <s v="666"/>
    <s v="077"/>
    <s v="已离场"/>
    <x v="0"/>
    <s v="卡座"/>
    <m/>
    <s v="宴请"/>
    <m/>
    <s v="15338580657"/>
    <x v="14"/>
    <s v="国际部"/>
    <x v="4"/>
    <s v="国际康正明"/>
    <s v="宴请"/>
    <m/>
    <m/>
    <s v=" 22:56"/>
    <s v=" 01:27"/>
    <s v="2小时30分"/>
    <s v="0"/>
    <m/>
    <m/>
    <m/>
    <s v="100"/>
    <n v="0"/>
    <n v="100"/>
    <n v="0"/>
    <s v="300"/>
    <s v="20"/>
    <m/>
    <m/>
    <s v="388"/>
    <n v="708"/>
    <s v="808"/>
    <s v="808"/>
    <s v="420"/>
    <m/>
    <m/>
    <m/>
    <m/>
    <m/>
    <n v="0"/>
    <m/>
    <n v="0"/>
    <n v="0"/>
    <n v="388"/>
    <n v="0"/>
    <n v="0"/>
    <m/>
    <n v="0"/>
    <m/>
    <m/>
    <n v="0"/>
    <s v="808"/>
    <m/>
    <s v="320"/>
    <s v="708"/>
    <m/>
    <s v="146"/>
    <s v="662"/>
    <s v="81.93"/>
    <m/>
    <m/>
    <m/>
    <m/>
    <m/>
    <m/>
    <m/>
    <m/>
    <m/>
    <m/>
    <m/>
    <m/>
    <n v="0"/>
    <m/>
    <m/>
    <m/>
    <m/>
    <m/>
    <m/>
    <m/>
    <m/>
    <m/>
    <n v="20210117077"/>
    <n v="0"/>
    <n v="0"/>
    <n v="320"/>
    <n v="320"/>
    <n v="100"/>
    <n v="420"/>
    <n v="0"/>
    <x v="2"/>
    <s v="2021-02"/>
    <s v="2021-01"/>
    <x v="4"/>
    <n v="40000"/>
    <n v="160000"/>
  </r>
  <r>
    <s v="2021-01-17"/>
    <s v="888"/>
    <s v="078"/>
    <s v="已离场"/>
    <x v="0"/>
    <s v="卡座"/>
    <m/>
    <s v="消费台"/>
    <s v="杨凯翔"/>
    <s v="18285130853"/>
    <x v="117"/>
    <s v="国际部"/>
    <x v="4"/>
    <s v="国际孙启鹏"/>
    <m/>
    <m/>
    <m/>
    <s v=" 23:05"/>
    <s v=" 01:51"/>
    <s v="2小时45分"/>
    <s v="0"/>
    <m/>
    <m/>
    <m/>
    <s v="100"/>
    <n v="0"/>
    <n v="100"/>
    <n v="0"/>
    <s v="2080"/>
    <m/>
    <m/>
    <s v="200"/>
    <m/>
    <n v="2280"/>
    <s v="2380"/>
    <s v="2380"/>
    <s v="100"/>
    <m/>
    <m/>
    <m/>
    <m/>
    <m/>
    <n v="0"/>
    <m/>
    <n v="0"/>
    <n v="0"/>
    <n v="0"/>
    <n v="0"/>
    <n v="200"/>
    <m/>
    <n v="0"/>
    <m/>
    <s v="2080"/>
    <n v="0"/>
    <s v="2380"/>
    <m/>
    <s v="2080"/>
    <s v="2280"/>
    <s v="2080"/>
    <s v="370"/>
    <s v="2010"/>
    <s v="84.45"/>
    <m/>
    <m/>
    <m/>
    <m/>
    <m/>
    <m/>
    <m/>
    <m/>
    <m/>
    <m/>
    <m/>
    <m/>
    <n v="0"/>
    <m/>
    <m/>
    <m/>
    <m/>
    <m/>
    <m/>
    <m/>
    <m/>
    <m/>
    <n v="20210117078"/>
    <n v="0"/>
    <n v="0"/>
    <n v="2080"/>
    <n v="2080"/>
    <n v="100"/>
    <n v="2180"/>
    <n v="0"/>
    <x v="2"/>
    <s v="2021-02"/>
    <s v="2021-01"/>
    <x v="4"/>
    <n v="40000"/>
    <n v="160000"/>
  </r>
  <r>
    <s v="2021-01-17"/>
    <s v="K01"/>
    <s v="050"/>
    <s v="已离场"/>
    <x v="1"/>
    <s v="卡座"/>
    <m/>
    <s v="消费台"/>
    <m/>
    <s v="15308581117"/>
    <x v="5"/>
    <s v="国际部"/>
    <x v="4"/>
    <s v="国际李景松"/>
    <m/>
    <m/>
    <m/>
    <s v=" 22:09"/>
    <s v=" 01:55"/>
    <s v="3小时45分"/>
    <s v="0"/>
    <m/>
    <m/>
    <m/>
    <s v="100"/>
    <n v="0"/>
    <n v="100"/>
    <n v="0"/>
    <s v="1194"/>
    <m/>
    <m/>
    <s v="100"/>
    <s v="388"/>
    <n v="1682"/>
    <s v="1782"/>
    <s v="1782"/>
    <s v="1294"/>
    <s v="100"/>
    <m/>
    <m/>
    <m/>
    <m/>
    <n v="0"/>
    <m/>
    <n v="0"/>
    <n v="0"/>
    <n v="388"/>
    <n v="0"/>
    <n v="0"/>
    <m/>
    <n v="0"/>
    <m/>
    <m/>
    <n v="0"/>
    <s v="1782"/>
    <m/>
    <s v="1294"/>
    <s v="1682"/>
    <m/>
    <s v="144"/>
    <s v="1638"/>
    <s v="91.92"/>
    <m/>
    <m/>
    <m/>
    <m/>
    <m/>
    <m/>
    <m/>
    <m/>
    <m/>
    <m/>
    <m/>
    <m/>
    <n v="0"/>
    <m/>
    <m/>
    <m/>
    <m/>
    <m/>
    <m/>
    <m/>
    <m/>
    <m/>
    <n v="20210117050"/>
    <n v="0"/>
    <n v="0"/>
    <n v="1294"/>
    <n v="1294"/>
    <n v="100"/>
    <n v="1394"/>
    <n v="0"/>
    <x v="2"/>
    <s v="2021-02"/>
    <s v="2021-01"/>
    <x v="4"/>
    <n v="40000"/>
    <n v="160000"/>
  </r>
  <r>
    <s v="2021-01-17"/>
    <s v="K02"/>
    <s v="070"/>
    <s v="已离场"/>
    <x v="1"/>
    <s v="卡座"/>
    <m/>
    <s v="宴请"/>
    <m/>
    <s v="15685880072"/>
    <x v="1"/>
    <s v="收银主管"/>
    <x v="1"/>
    <s v="彭刚"/>
    <s v="宴请"/>
    <m/>
    <m/>
    <s v=" 22:27"/>
    <s v=" 00:36"/>
    <s v="2小时9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08"/>
    <s v="400"/>
    <s v="78.74"/>
    <m/>
    <m/>
    <m/>
    <m/>
    <m/>
    <m/>
    <m/>
    <m/>
    <m/>
    <m/>
    <m/>
    <m/>
    <n v="0"/>
    <m/>
    <m/>
    <m/>
    <m/>
    <m/>
    <s v="2"/>
    <m/>
    <s v="2"/>
    <m/>
    <n v="20210117070"/>
    <n v="0"/>
    <n v="0"/>
    <n v="20"/>
    <n v="20"/>
    <n v="100"/>
    <n v="120"/>
    <n v="0"/>
    <x v="2"/>
    <s v="2021-02"/>
    <s v="2021-01"/>
    <x v="1"/>
    <n v="0"/>
    <n v="18000"/>
  </r>
  <r>
    <s v="2021-01-17"/>
    <s v="K03"/>
    <s v="066"/>
    <s v="已离场"/>
    <x v="1"/>
    <s v="卡座"/>
    <m/>
    <s v="宴请"/>
    <s v="吴超"/>
    <s v="18702450415"/>
    <x v="25"/>
    <s v="国际部"/>
    <x v="4"/>
    <s v="国际陈光微"/>
    <s v="宴请"/>
    <m/>
    <m/>
    <s v=" 22:22"/>
    <s v=" 01:55"/>
    <s v="3小时33分"/>
    <s v="0"/>
    <m/>
    <m/>
    <m/>
    <s v="100"/>
    <n v="0"/>
    <n v="100"/>
    <n v="0"/>
    <m/>
    <s v="20"/>
    <m/>
    <m/>
    <s v="388"/>
    <n v="408"/>
    <s v="508"/>
    <s v="508"/>
    <m/>
    <m/>
    <m/>
    <m/>
    <m/>
    <m/>
    <n v="0"/>
    <m/>
    <n v="0"/>
    <n v="0"/>
    <n v="388"/>
    <n v="0"/>
    <n v="0"/>
    <m/>
    <n v="0"/>
    <m/>
    <s v="120"/>
    <n v="0"/>
    <s v="508"/>
    <m/>
    <s v="20"/>
    <s v="408"/>
    <s v="20"/>
    <s v="108"/>
    <s v="400"/>
    <s v="78.74"/>
    <m/>
    <m/>
    <m/>
    <m/>
    <m/>
    <m/>
    <m/>
    <m/>
    <m/>
    <m/>
    <m/>
    <m/>
    <n v="0"/>
    <m/>
    <m/>
    <m/>
    <m/>
    <m/>
    <s v="11"/>
    <m/>
    <s v="24"/>
    <m/>
    <n v="20210117066"/>
    <n v="0"/>
    <n v="0"/>
    <n v="20"/>
    <n v="20"/>
    <n v="100"/>
    <n v="120"/>
    <n v="0"/>
    <x v="2"/>
    <s v="2021-02"/>
    <s v="2021-01"/>
    <x v="4"/>
    <n v="40000"/>
    <n v="160000"/>
  </r>
  <r>
    <s v="2021-01-17"/>
    <s v="K05"/>
    <s v="042"/>
    <s v="已离场"/>
    <x v="1"/>
    <s v="卡座"/>
    <m/>
    <s v="宴请+消费"/>
    <m/>
    <s v="15285817919"/>
    <x v="146"/>
    <s v="销售经理"/>
    <x v="25"/>
    <s v="独立刘松"/>
    <s v="宴请+消费"/>
    <m/>
    <m/>
    <s v=" 21:56"/>
    <s v=" 00:40"/>
    <s v="2小时44分"/>
    <s v="0"/>
    <m/>
    <m/>
    <m/>
    <s v="100"/>
    <n v="0"/>
    <n v="100"/>
    <n v="0"/>
    <s v="198"/>
    <m/>
    <m/>
    <m/>
    <s v="388"/>
    <n v="586"/>
    <s v="686"/>
    <s v="686"/>
    <s v="298"/>
    <m/>
    <m/>
    <m/>
    <m/>
    <m/>
    <n v="0"/>
    <m/>
    <n v="0"/>
    <n v="0"/>
    <n v="388"/>
    <n v="0"/>
    <n v="0"/>
    <m/>
    <n v="0"/>
    <m/>
    <m/>
    <n v="0"/>
    <s v="686"/>
    <m/>
    <s v="198"/>
    <s v="586"/>
    <m/>
    <s v="116"/>
    <s v="570"/>
    <s v="83.09"/>
    <m/>
    <m/>
    <m/>
    <m/>
    <m/>
    <m/>
    <s v="466"/>
    <s v="王秀军,徐荣凯"/>
    <m/>
    <m/>
    <m/>
    <m/>
    <n v="0"/>
    <m/>
    <m/>
    <m/>
    <m/>
    <m/>
    <m/>
    <m/>
    <m/>
    <m/>
    <n v="20210117042"/>
    <n v="0"/>
    <n v="0"/>
    <n v="198"/>
    <n v="198"/>
    <n v="100"/>
    <n v="298"/>
    <n v="0"/>
    <x v="2"/>
    <s v="2021-02"/>
    <s v="2021-01"/>
    <x v="6"/>
    <n v="60000"/>
    <n v="300000"/>
  </r>
  <r>
    <s v="2021-01-17"/>
    <s v="K06"/>
    <s v="076"/>
    <s v="已离场"/>
    <x v="1"/>
    <s v="卡座"/>
    <s v="K19"/>
    <s v="宴请+消费"/>
    <s v="宋勇"/>
    <s v="15802317950"/>
    <x v="31"/>
    <s v="国际部"/>
    <x v="4"/>
    <s v="国际庞媛媛"/>
    <s v="宴请+消费"/>
    <m/>
    <m/>
    <s v=" 22:54"/>
    <s v=" 01:55"/>
    <s v="3小时1分"/>
    <s v="0"/>
    <m/>
    <m/>
    <m/>
    <s v="100"/>
    <n v="0"/>
    <n v="100"/>
    <n v="0"/>
    <s v="398"/>
    <s v="20"/>
    <m/>
    <m/>
    <s v="388"/>
    <n v="806"/>
    <s v="906"/>
    <s v="906"/>
    <s v="518"/>
    <m/>
    <m/>
    <m/>
    <m/>
    <m/>
    <n v="0"/>
    <m/>
    <n v="0"/>
    <n v="0"/>
    <n v="388"/>
    <n v="0"/>
    <n v="0"/>
    <m/>
    <n v="0"/>
    <m/>
    <m/>
    <n v="0"/>
    <s v="906"/>
    <m/>
    <s v="418"/>
    <s v="806"/>
    <m/>
    <s v="116"/>
    <s v="790"/>
    <s v="87.20"/>
    <m/>
    <m/>
    <m/>
    <m/>
    <m/>
    <m/>
    <m/>
    <m/>
    <m/>
    <m/>
    <m/>
    <m/>
    <n v="0"/>
    <m/>
    <m/>
    <m/>
    <m/>
    <m/>
    <m/>
    <m/>
    <m/>
    <m/>
    <n v="20210117076"/>
    <n v="0"/>
    <n v="0"/>
    <n v="418"/>
    <n v="418"/>
    <n v="100"/>
    <n v="518"/>
    <n v="0"/>
    <x v="2"/>
    <s v="2021-02"/>
    <s v="2021-01"/>
    <x v="4"/>
    <n v="40000"/>
    <n v="160000"/>
  </r>
  <r>
    <s v="2021-01-17"/>
    <s v="K07"/>
    <s v="069"/>
    <s v="已离场"/>
    <x v="1"/>
    <s v="卡座"/>
    <m/>
    <s v="宴请+消费"/>
    <m/>
    <s v="13175256852"/>
    <x v="7"/>
    <s v="销售经理"/>
    <x v="6"/>
    <s v="独立2-肖品"/>
    <s v="宴请+消费"/>
    <m/>
    <m/>
    <s v=" 22:27"/>
    <s v=" 01:09"/>
    <s v="2小时42分"/>
    <s v="0"/>
    <m/>
    <m/>
    <m/>
    <s v="100"/>
    <n v="0"/>
    <n v="100"/>
    <n v="100"/>
    <s v="788"/>
    <s v="20"/>
    <m/>
    <m/>
    <s v="388"/>
    <n v="1296"/>
    <s v="1396"/>
    <s v="1396"/>
    <s v="1008"/>
    <m/>
    <m/>
    <m/>
    <m/>
    <m/>
    <n v="0"/>
    <m/>
    <n v="0"/>
    <n v="0"/>
    <n v="388"/>
    <n v="0"/>
    <n v="0"/>
    <m/>
    <n v="0"/>
    <m/>
    <m/>
    <n v="0"/>
    <s v="1396"/>
    <m/>
    <s v="908"/>
    <s v="1296"/>
    <m/>
    <s v="154"/>
    <s v="1242"/>
    <s v="88.97"/>
    <m/>
    <m/>
    <m/>
    <m/>
    <m/>
    <m/>
    <m/>
    <m/>
    <m/>
    <m/>
    <m/>
    <m/>
    <n v="0"/>
    <m/>
    <m/>
    <m/>
    <m/>
    <m/>
    <m/>
    <m/>
    <m/>
    <m/>
    <n v="20210117069"/>
    <n v="0"/>
    <n v="0"/>
    <n v="808"/>
    <n v="808"/>
    <n v="200"/>
    <n v="1008"/>
    <n v="0"/>
    <x v="2"/>
    <s v="2021-02"/>
    <s v="2021-01"/>
    <x v="6"/>
    <n v="60000"/>
    <n v="300000"/>
  </r>
  <r>
    <s v="2021-01-17"/>
    <s v="K08"/>
    <s v="062"/>
    <s v="已离场"/>
    <x v="1"/>
    <s v="卡座"/>
    <m/>
    <s v="宴请"/>
    <m/>
    <s v="19185822879"/>
    <x v="100"/>
    <s v="销售经理"/>
    <x v="3"/>
    <s v="八部杨勇贵"/>
    <s v="宴请"/>
    <m/>
    <m/>
    <s v=" 22:14"/>
    <s v=" 01:37"/>
    <s v="3小时23分"/>
    <s v="0"/>
    <m/>
    <m/>
    <m/>
    <s v="100"/>
    <n v="0"/>
    <n v="100"/>
    <n v="0"/>
    <s v="298"/>
    <s v="20"/>
    <m/>
    <m/>
    <s v="388"/>
    <n v="706"/>
    <s v="806"/>
    <s v="806"/>
    <s v="418"/>
    <m/>
    <m/>
    <m/>
    <m/>
    <m/>
    <n v="0"/>
    <m/>
    <n v="0"/>
    <n v="0"/>
    <n v="388"/>
    <n v="0"/>
    <n v="0"/>
    <m/>
    <n v="0"/>
    <m/>
    <m/>
    <n v="0"/>
    <s v="806"/>
    <m/>
    <s v="318"/>
    <s v="706"/>
    <m/>
    <s v="163"/>
    <s v="643"/>
    <s v="79.78"/>
    <m/>
    <m/>
    <m/>
    <m/>
    <m/>
    <m/>
    <m/>
    <m/>
    <m/>
    <m/>
    <m/>
    <m/>
    <n v="0"/>
    <m/>
    <m/>
    <m/>
    <m/>
    <m/>
    <m/>
    <m/>
    <m/>
    <m/>
    <n v="20210117062"/>
    <n v="0"/>
    <n v="0"/>
    <n v="318"/>
    <n v="318"/>
    <n v="100"/>
    <n v="418"/>
    <n v="0"/>
    <x v="2"/>
    <s v="2021-02"/>
    <s v="2021-01"/>
    <x v="3"/>
    <n v="50000"/>
    <n v="210000"/>
  </r>
  <r>
    <s v="2021-01-17"/>
    <s v="K09"/>
    <s v="041"/>
    <s v="已离场"/>
    <x v="1"/>
    <s v="卡座"/>
    <m/>
    <s v="自来客"/>
    <m/>
    <s v="18286841107"/>
    <x v="0"/>
    <s v="自来客"/>
    <x v="0"/>
    <s v="自来客"/>
    <s v="聂荣  八部维护"/>
    <m/>
    <m/>
    <s v=" 21:48"/>
    <s v=" 00:53"/>
    <s v="3小时4分"/>
    <s v="0"/>
    <m/>
    <m/>
    <m/>
    <s v="100"/>
    <n v="0"/>
    <n v="100"/>
    <n v="0"/>
    <s v="700"/>
    <m/>
    <s v="238"/>
    <m/>
    <m/>
    <n v="938"/>
    <s v="1038"/>
    <s v="1038"/>
    <s v="1038"/>
    <m/>
    <m/>
    <m/>
    <m/>
    <m/>
    <n v="0"/>
    <m/>
    <n v="0"/>
    <n v="0"/>
    <n v="0"/>
    <n v="0"/>
    <n v="0"/>
    <m/>
    <n v="0"/>
    <m/>
    <m/>
    <n v="0"/>
    <s v="1038"/>
    <m/>
    <s v="938"/>
    <s v="938"/>
    <m/>
    <s v="149"/>
    <s v="889"/>
    <s v="85.65"/>
    <m/>
    <m/>
    <m/>
    <m/>
    <m/>
    <m/>
    <m/>
    <m/>
    <m/>
    <m/>
    <m/>
    <m/>
    <n v="0"/>
    <m/>
    <m/>
    <m/>
    <m/>
    <m/>
    <m/>
    <m/>
    <m/>
    <m/>
    <n v="20210117041"/>
    <n v="0"/>
    <n v="0"/>
    <n v="938"/>
    <n v="938"/>
    <n v="100"/>
    <n v="1038"/>
    <n v="0"/>
    <x v="2"/>
    <s v="2021-02"/>
    <s v="2021-01"/>
    <x v="0"/>
    <n v="0"/>
    <n v="0"/>
  </r>
  <r>
    <s v="2021-01-17"/>
    <s v="K10"/>
    <s v="004"/>
    <s v="已离场"/>
    <x v="1"/>
    <s v="卡座"/>
    <m/>
    <s v="消费台"/>
    <s v="二部石贵员"/>
    <s v="17586425175"/>
    <x v="112"/>
    <s v="业务副总"/>
    <x v="4"/>
    <s v="国际杨菊"/>
    <m/>
    <m/>
    <m/>
    <s v=" 20:22"/>
    <s v=" 00:55"/>
    <s v="4小时33分"/>
    <s v="0"/>
    <m/>
    <m/>
    <m/>
    <s v="100"/>
    <n v="0"/>
    <n v="100"/>
    <n v="0"/>
    <s v="698"/>
    <m/>
    <m/>
    <m/>
    <m/>
    <n v="698"/>
    <s v="798"/>
    <s v="798"/>
    <s v="98"/>
    <s v="700"/>
    <m/>
    <m/>
    <m/>
    <m/>
    <n v="0"/>
    <m/>
    <n v="0"/>
    <n v="0"/>
    <n v="0"/>
    <n v="0"/>
    <n v="0"/>
    <m/>
    <n v="0"/>
    <m/>
    <m/>
    <n v="0"/>
    <s v="798"/>
    <m/>
    <s v="698"/>
    <s v="698"/>
    <m/>
    <s v="128"/>
    <s v="670"/>
    <s v="83.96"/>
    <m/>
    <m/>
    <m/>
    <m/>
    <m/>
    <m/>
    <s v="500"/>
    <s v="王秀军2"/>
    <m/>
    <m/>
    <m/>
    <m/>
    <n v="0"/>
    <m/>
    <m/>
    <m/>
    <m/>
    <m/>
    <s v="2"/>
    <m/>
    <m/>
    <m/>
    <n v="20210117004"/>
    <n v="0"/>
    <n v="0"/>
    <n v="698"/>
    <n v="698"/>
    <n v="100"/>
    <n v="798"/>
    <n v="0"/>
    <x v="2"/>
    <s v="2021-02"/>
    <s v="2021-01"/>
    <x v="4"/>
    <n v="40000"/>
    <n v="160000"/>
  </r>
  <r>
    <s v="2021-01-17"/>
    <s v="K11"/>
    <s v="090"/>
    <s v="已离场"/>
    <x v="1"/>
    <s v="卡座"/>
    <s v="K10(联)"/>
    <s v="消费台"/>
    <m/>
    <s v="18684101388"/>
    <x v="62"/>
    <s v="销售副总"/>
    <x v="13"/>
    <s v="先锋-高军望"/>
    <m/>
    <m/>
    <m/>
    <s v=" 00:18"/>
    <s v=" 01:55"/>
    <s v="1小时36分"/>
    <s v="0"/>
    <m/>
    <m/>
    <m/>
    <s v="300"/>
    <n v="0"/>
    <n v="300"/>
    <n v="0"/>
    <s v="1268"/>
    <m/>
    <m/>
    <m/>
    <m/>
    <n v="1268"/>
    <s v="1568"/>
    <s v="1568"/>
    <s v="1568"/>
    <m/>
    <m/>
    <m/>
    <m/>
    <m/>
    <n v="0"/>
    <m/>
    <n v="0"/>
    <n v="0"/>
    <n v="0"/>
    <n v="0"/>
    <n v="0"/>
    <m/>
    <n v="0"/>
    <m/>
    <m/>
    <n v="0"/>
    <s v="1568"/>
    <m/>
    <s v="1268"/>
    <s v="1268"/>
    <m/>
    <s v="382"/>
    <s v="1186"/>
    <s v="75.64"/>
    <m/>
    <m/>
    <m/>
    <m/>
    <m/>
    <m/>
    <s v="184"/>
    <s v="先锋-高军望"/>
    <m/>
    <m/>
    <m/>
    <m/>
    <n v="0"/>
    <m/>
    <m/>
    <m/>
    <m/>
    <m/>
    <s v="6"/>
    <m/>
    <m/>
    <m/>
    <n v="20210117090"/>
    <n v="0"/>
    <n v="0"/>
    <n v="1268"/>
    <n v="1268"/>
    <n v="300"/>
    <n v="1568"/>
    <n v="0"/>
    <x v="2"/>
    <s v="2021-02"/>
    <s v="2021-01"/>
    <x v="13"/>
    <n v="60000"/>
    <n v="220000"/>
  </r>
  <r>
    <s v="2021-01-17"/>
    <s v="K11"/>
    <s v="061"/>
    <s v="已离场"/>
    <x v="1"/>
    <s v="卡座"/>
    <m/>
    <s v="消费台"/>
    <s v="李永贵"/>
    <s v="15988749336"/>
    <x v="114"/>
    <s v="国际部"/>
    <x v="4"/>
    <s v="国际李贵婷"/>
    <m/>
    <m/>
    <m/>
    <s v=" 22:13"/>
    <s v=" 00:42"/>
    <s v="2小时29分"/>
    <s v="0"/>
    <m/>
    <m/>
    <m/>
    <s v="100"/>
    <n v="0"/>
    <n v="100"/>
    <n v="0"/>
    <s v="588"/>
    <m/>
    <m/>
    <m/>
    <m/>
    <n v="588"/>
    <s v="688"/>
    <s v="688"/>
    <s v="688"/>
    <m/>
    <m/>
    <m/>
    <m/>
    <m/>
    <n v="0"/>
    <m/>
    <n v="0"/>
    <n v="0"/>
    <n v="0"/>
    <n v="0"/>
    <n v="0"/>
    <m/>
    <n v="0"/>
    <m/>
    <m/>
    <n v="0"/>
    <s v="688"/>
    <m/>
    <s v="588"/>
    <s v="588"/>
    <m/>
    <s v="131"/>
    <s v="557"/>
    <s v="80.96"/>
    <m/>
    <m/>
    <m/>
    <m/>
    <m/>
    <m/>
    <m/>
    <m/>
    <m/>
    <m/>
    <m/>
    <m/>
    <n v="0"/>
    <m/>
    <m/>
    <m/>
    <m/>
    <m/>
    <m/>
    <m/>
    <m/>
    <m/>
    <n v="20210117061"/>
    <n v="0"/>
    <n v="0"/>
    <n v="588"/>
    <n v="588"/>
    <n v="100"/>
    <n v="688"/>
    <n v="0"/>
    <x v="2"/>
    <s v="2021-02"/>
    <s v="2021-01"/>
    <x v="4"/>
    <n v="40000"/>
    <n v="160000"/>
  </r>
  <r>
    <s v="2021-01-17"/>
    <s v="K12"/>
    <s v="087"/>
    <s v="已离场"/>
    <x v="1"/>
    <s v="卡座"/>
    <m/>
    <s v="消费台"/>
    <m/>
    <s v="13096885531"/>
    <x v="114"/>
    <s v="国际部"/>
    <x v="4"/>
    <s v="国际李贵婷"/>
    <m/>
    <m/>
    <m/>
    <s v=" 23:44"/>
    <s v=" 01:55"/>
    <s v="2小时10分"/>
    <s v="0"/>
    <m/>
    <m/>
    <m/>
    <s v="100"/>
    <n v="0"/>
    <n v="100"/>
    <n v="0"/>
    <s v="398"/>
    <m/>
    <m/>
    <m/>
    <m/>
    <n v="398"/>
    <s v="498"/>
    <s v="498"/>
    <s v="498"/>
    <m/>
    <m/>
    <m/>
    <m/>
    <m/>
    <n v="0"/>
    <m/>
    <n v="0"/>
    <n v="0"/>
    <n v="0"/>
    <n v="0"/>
    <n v="0"/>
    <m/>
    <n v="0"/>
    <m/>
    <m/>
    <n v="0"/>
    <s v="498"/>
    <m/>
    <s v="398"/>
    <s v="398"/>
    <m/>
    <s v="108"/>
    <s v="390"/>
    <s v="78.31"/>
    <m/>
    <m/>
    <m/>
    <m/>
    <m/>
    <m/>
    <m/>
    <m/>
    <m/>
    <m/>
    <m/>
    <m/>
    <n v="0"/>
    <m/>
    <m/>
    <m/>
    <m/>
    <m/>
    <m/>
    <m/>
    <m/>
    <m/>
    <n v="20210117087"/>
    <n v="0"/>
    <n v="0"/>
    <n v="398"/>
    <n v="398"/>
    <n v="100"/>
    <n v="498"/>
    <n v="0"/>
    <x v="2"/>
    <s v="2021-02"/>
    <s v="2021-01"/>
    <x v="4"/>
    <n v="40000"/>
    <n v="160000"/>
  </r>
  <r>
    <s v="2021-01-17"/>
    <s v="K12"/>
    <s v="011"/>
    <s v="已离场"/>
    <x v="1"/>
    <s v="卡座"/>
    <m/>
    <s v="消费台"/>
    <m/>
    <s v="18184284222"/>
    <x v="114"/>
    <s v="国际部"/>
    <x v="4"/>
    <s v="国际李贵婷"/>
    <m/>
    <m/>
    <m/>
    <s v=" 20:51"/>
    <s v=" 23:44"/>
    <s v="2小时53分"/>
    <s v="0"/>
    <m/>
    <m/>
    <m/>
    <s v="100"/>
    <n v="0"/>
    <n v="100"/>
    <n v="0"/>
    <s v="1186"/>
    <s v="20"/>
    <m/>
    <m/>
    <m/>
    <n v="1206"/>
    <s v="1306"/>
    <s v="1306"/>
    <s v="1306"/>
    <m/>
    <m/>
    <m/>
    <m/>
    <m/>
    <n v="0"/>
    <m/>
    <n v="0"/>
    <n v="0"/>
    <n v="0"/>
    <n v="0"/>
    <n v="0"/>
    <m/>
    <n v="0"/>
    <m/>
    <m/>
    <n v="0"/>
    <s v="1306"/>
    <m/>
    <s v="1206"/>
    <s v="1206"/>
    <m/>
    <s v="130"/>
    <s v="1176"/>
    <s v="90.05"/>
    <m/>
    <m/>
    <m/>
    <m/>
    <m/>
    <m/>
    <m/>
    <m/>
    <m/>
    <m/>
    <m/>
    <m/>
    <n v="0"/>
    <m/>
    <m/>
    <m/>
    <m/>
    <m/>
    <m/>
    <m/>
    <m/>
    <m/>
    <n v="20210117011"/>
    <n v="0"/>
    <n v="0"/>
    <n v="1206"/>
    <n v="1206"/>
    <n v="100"/>
    <n v="1306"/>
    <n v="0"/>
    <x v="2"/>
    <s v="2021-02"/>
    <s v="2021-01"/>
    <x v="4"/>
    <n v="40000"/>
    <n v="160000"/>
  </r>
  <r>
    <s v="2021-01-17"/>
    <s v="K13"/>
    <s v="091"/>
    <s v="已离场"/>
    <x v="1"/>
    <s v="卡座"/>
    <m/>
    <s v="消费台"/>
    <m/>
    <s v="13617956131"/>
    <x v="80"/>
    <s v="销售经理"/>
    <x v="15"/>
    <s v="一部杨志红"/>
    <m/>
    <m/>
    <m/>
    <s v=" 00:24"/>
    <s v=" 01:55"/>
    <s v="1小时31分"/>
    <s v="0"/>
    <m/>
    <m/>
    <m/>
    <s v="100"/>
    <n v="0"/>
    <n v="100"/>
    <n v="0"/>
    <s v="878"/>
    <m/>
    <s v="48"/>
    <m/>
    <m/>
    <n v="926"/>
    <s v="1026"/>
    <s v="1026"/>
    <s v="1026"/>
    <m/>
    <m/>
    <m/>
    <m/>
    <m/>
    <n v="0"/>
    <m/>
    <n v="0"/>
    <n v="0"/>
    <n v="0"/>
    <n v="0"/>
    <n v="0"/>
    <m/>
    <n v="0"/>
    <m/>
    <m/>
    <n v="0"/>
    <s v="1026"/>
    <m/>
    <s v="926"/>
    <s v="926"/>
    <m/>
    <s v="132"/>
    <s v="894"/>
    <s v="87.13"/>
    <m/>
    <m/>
    <m/>
    <m/>
    <m/>
    <m/>
    <s v="128"/>
    <s v="一部李龙"/>
    <m/>
    <m/>
    <m/>
    <m/>
    <n v="0"/>
    <m/>
    <m/>
    <m/>
    <m/>
    <m/>
    <s v="6"/>
    <m/>
    <m/>
    <m/>
    <n v="20210117091"/>
    <n v="0"/>
    <n v="0"/>
    <n v="926"/>
    <n v="926"/>
    <n v="100"/>
    <n v="1026"/>
    <n v="0"/>
    <x v="2"/>
    <s v="2021-02"/>
    <s v="2021-01"/>
    <x v="15"/>
    <n v="60000"/>
    <n v="210000"/>
  </r>
  <r>
    <s v="2021-01-17"/>
    <s v="K13"/>
    <s v="032"/>
    <s v="已离场"/>
    <x v="1"/>
    <s v="卡座"/>
    <m/>
    <s v="自来客"/>
    <m/>
    <s v="18216668671"/>
    <x v="0"/>
    <s v="自来客"/>
    <x v="0"/>
    <s v="自来客"/>
    <s v="聂荣  独立团维护"/>
    <m/>
    <m/>
    <s v=" 21:22"/>
    <s v=" 00:23"/>
    <s v="3小时0分"/>
    <s v="0"/>
    <m/>
    <m/>
    <m/>
    <s v="100"/>
    <n v="0"/>
    <n v="100"/>
    <n v="0"/>
    <s v="656"/>
    <m/>
    <s v="128"/>
    <m/>
    <m/>
    <n v="784"/>
    <s v="884"/>
    <s v="884"/>
    <s v="884"/>
    <m/>
    <m/>
    <m/>
    <m/>
    <m/>
    <n v="0"/>
    <m/>
    <n v="0"/>
    <n v="0"/>
    <n v="0"/>
    <n v="0"/>
    <n v="0"/>
    <m/>
    <n v="0"/>
    <m/>
    <m/>
    <n v="0"/>
    <s v="884"/>
    <m/>
    <s v="784"/>
    <s v="784"/>
    <m/>
    <s v="127"/>
    <s v="757"/>
    <s v="85.63"/>
    <m/>
    <m/>
    <m/>
    <m/>
    <m/>
    <m/>
    <m/>
    <m/>
    <m/>
    <m/>
    <m/>
    <m/>
    <n v="0"/>
    <m/>
    <m/>
    <m/>
    <m/>
    <m/>
    <m/>
    <m/>
    <m/>
    <m/>
    <n v="20210117032"/>
    <n v="0"/>
    <n v="0"/>
    <n v="784"/>
    <n v="784"/>
    <n v="100"/>
    <n v="884"/>
    <n v="0"/>
    <x v="2"/>
    <s v="2021-02"/>
    <s v="2021-01"/>
    <x v="0"/>
    <n v="0"/>
    <n v="0"/>
  </r>
  <r>
    <s v="2021-01-17"/>
    <s v="K15"/>
    <s v="003"/>
    <s v="已离场"/>
    <x v="1"/>
    <s v="卡座"/>
    <m/>
    <s v="宴请"/>
    <m/>
    <s v="15329283717"/>
    <x v="23"/>
    <s v="销售经理"/>
    <x v="3"/>
    <s v="八部王俊杰"/>
    <s v="宴请"/>
    <m/>
    <m/>
    <s v=" 20:19"/>
    <s v=" 22:19"/>
    <s v="1小时59分"/>
    <s v="0"/>
    <m/>
    <m/>
    <m/>
    <s v="100"/>
    <n v="0"/>
    <n v="100"/>
    <n v="0"/>
    <s v="198"/>
    <s v="20"/>
    <m/>
    <m/>
    <s v="388"/>
    <n v="606"/>
    <s v="706"/>
    <s v="706"/>
    <s v="120"/>
    <m/>
    <m/>
    <s v="198"/>
    <m/>
    <m/>
    <n v="0"/>
    <m/>
    <n v="0"/>
    <n v="0"/>
    <n v="388"/>
    <n v="0"/>
    <n v="0"/>
    <m/>
    <n v="0"/>
    <m/>
    <m/>
    <n v="0"/>
    <s v="706"/>
    <m/>
    <s v="218"/>
    <s v="606"/>
    <m/>
    <s v="116"/>
    <s v="590"/>
    <s v="83.57"/>
    <m/>
    <m/>
    <m/>
    <m/>
    <m/>
    <m/>
    <m/>
    <m/>
    <m/>
    <m/>
    <m/>
    <m/>
    <n v="0"/>
    <m/>
    <m/>
    <m/>
    <m/>
    <m/>
    <m/>
    <m/>
    <m/>
    <m/>
    <n v="20210117003"/>
    <n v="0"/>
    <n v="0"/>
    <n v="218"/>
    <n v="218"/>
    <n v="100"/>
    <n v="318"/>
    <n v="0"/>
    <x v="2"/>
    <s v="2021-02"/>
    <s v="2021-01"/>
    <x v="3"/>
    <n v="50000"/>
    <n v="210000"/>
  </r>
  <r>
    <s v="2021-01-17"/>
    <s v="K15"/>
    <s v="073"/>
    <s v="已离场"/>
    <x v="1"/>
    <s v="卡座"/>
    <m/>
    <s v="宴请+消费"/>
    <m/>
    <s v="18223663272"/>
    <x v="112"/>
    <s v="业务副总"/>
    <x v="4"/>
    <s v="国际杨菊"/>
    <s v="宴请+消费"/>
    <m/>
    <m/>
    <s v=" 22:37"/>
    <s v=" 01:55"/>
    <s v="3小时17分"/>
    <s v="0"/>
    <m/>
    <m/>
    <m/>
    <s v="100"/>
    <n v="0"/>
    <n v="100"/>
    <n v="0"/>
    <s v="588"/>
    <s v="20"/>
    <m/>
    <m/>
    <s v="388"/>
    <n v="996"/>
    <s v="1096"/>
    <s v="1096"/>
    <s v="708"/>
    <m/>
    <m/>
    <m/>
    <m/>
    <m/>
    <n v="0"/>
    <m/>
    <n v="0"/>
    <n v="0"/>
    <n v="388"/>
    <n v="0"/>
    <n v="0"/>
    <m/>
    <n v="0"/>
    <m/>
    <m/>
    <n v="0"/>
    <s v="1096"/>
    <m/>
    <s v="608"/>
    <s v="996"/>
    <m/>
    <s v="140"/>
    <s v="956"/>
    <s v="87.23"/>
    <m/>
    <m/>
    <m/>
    <m/>
    <m/>
    <m/>
    <m/>
    <m/>
    <m/>
    <m/>
    <m/>
    <m/>
    <n v="0"/>
    <m/>
    <m/>
    <m/>
    <m/>
    <m/>
    <m/>
    <m/>
    <m/>
    <m/>
    <n v="20210117073"/>
    <n v="0"/>
    <n v="0"/>
    <n v="608"/>
    <n v="608"/>
    <n v="100"/>
    <n v="708"/>
    <n v="0"/>
    <x v="2"/>
    <s v="2021-02"/>
    <s v="2021-01"/>
    <x v="4"/>
    <n v="40000"/>
    <n v="160000"/>
  </r>
  <r>
    <s v="2021-01-17"/>
    <s v="K16"/>
    <s v="063"/>
    <s v="已离场"/>
    <x v="1"/>
    <s v="卡座"/>
    <m/>
    <s v="消费台"/>
    <m/>
    <s v="15057832026"/>
    <x v="26"/>
    <s v="国际部"/>
    <x v="4"/>
    <s v="国际朱丽婷"/>
    <m/>
    <m/>
    <m/>
    <s v=" 22:17"/>
    <s v=" 01:49"/>
    <s v="3小时32分"/>
    <s v="0"/>
    <m/>
    <m/>
    <m/>
    <s v="100"/>
    <n v="0"/>
    <n v="100"/>
    <n v="0"/>
    <s v="698"/>
    <m/>
    <m/>
    <m/>
    <m/>
    <n v="698"/>
    <s v="798"/>
    <s v="798"/>
    <s v="798"/>
    <m/>
    <m/>
    <m/>
    <m/>
    <m/>
    <n v="0"/>
    <m/>
    <n v="0"/>
    <n v="0"/>
    <n v="0"/>
    <n v="0"/>
    <n v="0"/>
    <m/>
    <n v="0"/>
    <m/>
    <m/>
    <n v="0"/>
    <s v="798"/>
    <m/>
    <s v="698"/>
    <s v="698"/>
    <m/>
    <s v="116"/>
    <s v="682"/>
    <s v="85.46"/>
    <m/>
    <m/>
    <m/>
    <m/>
    <m/>
    <m/>
    <m/>
    <m/>
    <m/>
    <m/>
    <m/>
    <m/>
    <n v="0"/>
    <m/>
    <m/>
    <m/>
    <m/>
    <m/>
    <m/>
    <m/>
    <m/>
    <m/>
    <n v="20210117063"/>
    <n v="0"/>
    <n v="0"/>
    <n v="698"/>
    <n v="698"/>
    <n v="100"/>
    <n v="798"/>
    <n v="0"/>
    <x v="2"/>
    <s v="2021-02"/>
    <s v="2021-01"/>
    <x v="4"/>
    <n v="40000"/>
    <n v="160000"/>
  </r>
  <r>
    <s v="2021-01-17"/>
    <s v="K17"/>
    <s v="074"/>
    <s v="已离场"/>
    <x v="1"/>
    <s v="卡座"/>
    <s v="K19"/>
    <s v="宴请+消费"/>
    <m/>
    <s v="15585829597"/>
    <x v="39"/>
    <s v="传送主管"/>
    <x v="5"/>
    <s v="传送-周意强"/>
    <s v="宴请+消费"/>
    <m/>
    <m/>
    <s v=" 22:47"/>
    <s v=" 01:54"/>
    <s v="3小时7分"/>
    <s v="0"/>
    <m/>
    <m/>
    <m/>
    <s v="100"/>
    <n v="0"/>
    <n v="100"/>
    <n v="0"/>
    <s v="198"/>
    <m/>
    <m/>
    <m/>
    <s v="388"/>
    <n v="586"/>
    <s v="686"/>
    <s v="686"/>
    <s v="298"/>
    <m/>
    <m/>
    <m/>
    <m/>
    <m/>
    <n v="0"/>
    <m/>
    <n v="0"/>
    <n v="0"/>
    <n v="388"/>
    <n v="0"/>
    <n v="0"/>
    <m/>
    <n v="0"/>
    <m/>
    <m/>
    <n v="0"/>
    <s v="686"/>
    <m/>
    <s v="198"/>
    <s v="586"/>
    <m/>
    <s v="116"/>
    <s v="570"/>
    <s v="83.09"/>
    <m/>
    <m/>
    <m/>
    <m/>
    <m/>
    <m/>
    <s v="76"/>
    <s v="王秀军2"/>
    <m/>
    <m/>
    <m/>
    <m/>
    <n v="0"/>
    <m/>
    <m/>
    <m/>
    <m/>
    <m/>
    <s v="5"/>
    <m/>
    <s v="17"/>
    <m/>
    <n v="20210117074"/>
    <n v="0"/>
    <n v="0"/>
    <n v="198"/>
    <n v="198"/>
    <n v="100"/>
    <n v="298"/>
    <n v="0"/>
    <x v="2"/>
    <s v="2021-02"/>
    <s v="2021-01"/>
    <x v="5"/>
    <n v="0"/>
    <n v="35000"/>
  </r>
  <r>
    <s v="2021-01-17"/>
    <s v="K17"/>
    <s v="005"/>
    <s v="已离场"/>
    <x v="1"/>
    <s v="卡座"/>
    <m/>
    <s v="宴请"/>
    <m/>
    <s v="16619959194"/>
    <x v="146"/>
    <s v="销售经理"/>
    <x v="25"/>
    <s v="独立刘松"/>
    <s v="宴请"/>
    <m/>
    <m/>
    <s v=" 20:27"/>
    <s v=" 22:40"/>
    <s v="2小时13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m/>
    <m/>
    <m/>
    <m/>
    <n v="20210117005"/>
    <n v="0"/>
    <n v="0"/>
    <n v="0"/>
    <n v="0"/>
    <n v="100"/>
    <n v="100"/>
    <n v="0"/>
    <x v="2"/>
    <s v="2021-02"/>
    <s v="2021-01"/>
    <x v="6"/>
    <n v="60000"/>
    <n v="300000"/>
  </r>
  <r>
    <s v="2021-01-17"/>
    <s v="K18"/>
    <s v="047"/>
    <s v="已离场"/>
    <x v="1"/>
    <s v="卡座"/>
    <m/>
    <s v="宴请"/>
    <m/>
    <s v="17684193895"/>
    <x v="155"/>
    <s v="销售经理"/>
    <x v="3"/>
    <s v="八部陈茂"/>
    <s v="宴请"/>
    <m/>
    <m/>
    <s v=" 22:05"/>
    <s v=" 23:32"/>
    <s v="1小时26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06"/>
    <s v="402"/>
    <s v="79.13"/>
    <m/>
    <m/>
    <m/>
    <m/>
    <m/>
    <m/>
    <m/>
    <m/>
    <m/>
    <m/>
    <m/>
    <m/>
    <n v="0"/>
    <m/>
    <m/>
    <m/>
    <m/>
    <m/>
    <m/>
    <m/>
    <m/>
    <m/>
    <n v="20210117047"/>
    <n v="0"/>
    <n v="0"/>
    <n v="20"/>
    <n v="20"/>
    <n v="100"/>
    <n v="120"/>
    <n v="0"/>
    <x v="2"/>
    <s v="2021-02"/>
    <s v="2021-01"/>
    <x v="3"/>
    <n v="50000"/>
    <n v="210000"/>
  </r>
  <r>
    <s v="2021-01-17"/>
    <s v="K18"/>
    <s v="086"/>
    <s v="已离场"/>
    <x v="1"/>
    <s v="卡座"/>
    <s v="K23"/>
    <s v="宴请+消费"/>
    <m/>
    <s v="19184517055"/>
    <x v="6"/>
    <s v="服务员"/>
    <x v="5"/>
    <s v="运营孙梦云"/>
    <s v="宴请+消费"/>
    <m/>
    <m/>
    <s v=" 23:43"/>
    <s v=" 01:54"/>
    <s v="2小时11分"/>
    <s v="0"/>
    <m/>
    <m/>
    <m/>
    <s v="200"/>
    <n v="0"/>
    <n v="200"/>
    <n v="300"/>
    <s v="396"/>
    <m/>
    <s v="28"/>
    <m/>
    <s v="388"/>
    <n v="1112"/>
    <s v="1312"/>
    <s v="1312"/>
    <s v="228"/>
    <m/>
    <m/>
    <s v="696"/>
    <m/>
    <m/>
    <n v="0"/>
    <m/>
    <n v="0"/>
    <n v="0"/>
    <n v="388"/>
    <n v="0"/>
    <n v="0"/>
    <m/>
    <n v="0"/>
    <m/>
    <m/>
    <n v="0"/>
    <s v="1312"/>
    <m/>
    <s v="724"/>
    <s v="1112"/>
    <m/>
    <s v="247"/>
    <s v="1065"/>
    <s v="81.17"/>
    <m/>
    <m/>
    <m/>
    <m/>
    <m/>
    <m/>
    <m/>
    <m/>
    <m/>
    <m/>
    <m/>
    <m/>
    <n v="0"/>
    <m/>
    <m/>
    <m/>
    <m/>
    <m/>
    <m/>
    <m/>
    <m/>
    <m/>
    <n v="20210117086"/>
    <n v="0"/>
    <n v="0"/>
    <n v="424"/>
    <n v="424"/>
    <n v="500"/>
    <n v="924"/>
    <n v="0"/>
    <x v="2"/>
    <s v="2021-02"/>
    <s v="2021-01"/>
    <x v="5"/>
    <n v="0"/>
    <n v="35000"/>
  </r>
  <r>
    <s v="2021-01-17"/>
    <s v="K19"/>
    <s v="034"/>
    <s v="已离场"/>
    <x v="1"/>
    <s v="卡座"/>
    <m/>
    <s v="宴请"/>
    <m/>
    <s v="18508589605"/>
    <x v="147"/>
    <s v="销售经理"/>
    <x v="13"/>
    <s v="先锋谭建建"/>
    <s v="宴请"/>
    <m/>
    <m/>
    <s v=" 21:26"/>
    <s v=" 22:12"/>
    <s v="0小时45分"/>
    <s v="0"/>
    <m/>
    <m/>
    <m/>
    <s v="100"/>
    <n v="0"/>
    <n v="100"/>
    <n v="0"/>
    <m/>
    <m/>
    <s v="28"/>
    <m/>
    <s v="388"/>
    <n v="416"/>
    <s v="516"/>
    <s v="516"/>
    <s v="128"/>
    <m/>
    <m/>
    <m/>
    <m/>
    <m/>
    <n v="0"/>
    <m/>
    <n v="0"/>
    <n v="0"/>
    <n v="388"/>
    <n v="0"/>
    <n v="0"/>
    <m/>
    <n v="0"/>
    <m/>
    <m/>
    <n v="0"/>
    <s v="516"/>
    <m/>
    <s v="28"/>
    <s v="416"/>
    <m/>
    <s v="131"/>
    <s v="385"/>
    <s v="74.61"/>
    <m/>
    <m/>
    <m/>
    <m/>
    <m/>
    <m/>
    <m/>
    <m/>
    <m/>
    <m/>
    <m/>
    <m/>
    <n v="0"/>
    <m/>
    <m/>
    <m/>
    <m/>
    <m/>
    <m/>
    <m/>
    <m/>
    <m/>
    <n v="20210117034"/>
    <n v="0"/>
    <n v="0"/>
    <n v="28"/>
    <n v="28"/>
    <n v="100"/>
    <n v="128"/>
    <n v="0"/>
    <x v="2"/>
    <s v="2021-02"/>
    <s v="2021-01"/>
    <x v="13"/>
    <n v="60000"/>
    <n v="220000"/>
  </r>
  <r>
    <s v="2021-01-17"/>
    <s v="K19"/>
    <s v="010"/>
    <s v="已离场"/>
    <x v="1"/>
    <s v="卡座"/>
    <s v="空降房1"/>
    <s v="宴请+消费"/>
    <s v="陈勇"/>
    <s v="19184484479"/>
    <x v="3"/>
    <s v="销售经理"/>
    <x v="3"/>
    <s v="八部罗豪"/>
    <s v="宴请+消费"/>
    <m/>
    <m/>
    <s v=" 20:49"/>
    <s v=" 01:24"/>
    <s v="4小时34分"/>
    <s v="0"/>
    <m/>
    <m/>
    <m/>
    <s v="200"/>
    <n v="0"/>
    <n v="200"/>
    <n v="0"/>
    <s v="1398"/>
    <s v="40"/>
    <m/>
    <s v="200"/>
    <s v="388"/>
    <n v="2026"/>
    <s v="2226"/>
    <s v="2226"/>
    <s v="438"/>
    <m/>
    <m/>
    <m/>
    <m/>
    <m/>
    <n v="0"/>
    <m/>
    <n v="0"/>
    <n v="0"/>
    <n v="388"/>
    <n v="0"/>
    <n v="200"/>
    <m/>
    <n v="0"/>
    <m/>
    <s v="1200"/>
    <n v="0"/>
    <s v="2226"/>
    <m/>
    <s v="1438"/>
    <s v="2026"/>
    <s v="1200"/>
    <s v="275"/>
    <s v="1951"/>
    <s v="87.65"/>
    <s v="1200"/>
    <m/>
    <m/>
    <m/>
    <m/>
    <s v="1999"/>
    <s v="444"/>
    <s v="王秀军,八部王涛,"/>
    <m/>
    <m/>
    <m/>
    <m/>
    <n v="0"/>
    <m/>
    <m/>
    <m/>
    <m/>
    <m/>
    <m/>
    <m/>
    <m/>
    <m/>
    <n v="20210117010"/>
    <n v="0"/>
    <n v="0"/>
    <n v="1438"/>
    <n v="1438"/>
    <n v="200"/>
    <n v="1638"/>
    <n v="0"/>
    <x v="2"/>
    <s v="2021-02"/>
    <s v="2021-01"/>
    <x v="3"/>
    <n v="50000"/>
    <n v="210000"/>
  </r>
  <r>
    <s v="2021-01-17"/>
    <s v="K20"/>
    <s v="008"/>
    <s v="已离场"/>
    <x v="1"/>
    <s v="卡座"/>
    <m/>
    <s v="消费台"/>
    <s v="杨凯"/>
    <s v="18085868585"/>
    <x v="4"/>
    <s v="销售经理"/>
    <x v="3"/>
    <s v="八部任凯"/>
    <s v="黑金"/>
    <m/>
    <m/>
    <s v=" 20:40"/>
    <s v=" 00:35"/>
    <s v="3小时54分"/>
    <s v="0"/>
    <m/>
    <m/>
    <m/>
    <s v="100"/>
    <n v="0"/>
    <n v="100"/>
    <n v="0"/>
    <m/>
    <s v="20"/>
    <s v="38"/>
    <m/>
    <m/>
    <n v="58"/>
    <s v="158"/>
    <s v="158"/>
    <s v="158"/>
    <m/>
    <m/>
    <m/>
    <m/>
    <m/>
    <n v="0"/>
    <m/>
    <n v="0"/>
    <n v="0"/>
    <n v="0"/>
    <n v="0"/>
    <n v="0"/>
    <m/>
    <n v="0"/>
    <m/>
    <m/>
    <n v="0"/>
    <s v="158"/>
    <m/>
    <s v="58"/>
    <s v="58"/>
    <m/>
    <s v="108"/>
    <s v="50"/>
    <s v="31.65"/>
    <m/>
    <m/>
    <m/>
    <m/>
    <m/>
    <m/>
    <s v="56"/>
    <s v="八部王涛,"/>
    <m/>
    <m/>
    <m/>
    <m/>
    <n v="0"/>
    <m/>
    <m/>
    <m/>
    <m/>
    <m/>
    <s v="3"/>
    <m/>
    <s v="64"/>
    <m/>
    <n v="20210117008"/>
    <n v="0"/>
    <n v="0"/>
    <n v="58"/>
    <n v="58"/>
    <n v="100"/>
    <n v="158"/>
    <n v="0"/>
    <x v="2"/>
    <s v="2021-02"/>
    <s v="2021-01"/>
    <x v="3"/>
    <n v="50000"/>
    <n v="210000"/>
  </r>
  <r>
    <s v="2021-01-17"/>
    <s v="K21"/>
    <s v="007"/>
    <s v="已离场"/>
    <x v="1"/>
    <s v="卡座"/>
    <m/>
    <s v="宴请"/>
    <m/>
    <s v="17385864521"/>
    <x v="132"/>
    <s v="服务员"/>
    <x v="5"/>
    <s v="运营周大妹"/>
    <s v="宴请"/>
    <m/>
    <m/>
    <s v=" 20:34"/>
    <s v=" 23:56"/>
    <s v="3小时22分"/>
    <s v="0"/>
    <m/>
    <m/>
    <m/>
    <s v="100"/>
    <n v="0"/>
    <n v="100"/>
    <n v="0"/>
    <s v="396"/>
    <m/>
    <m/>
    <m/>
    <s v="388"/>
    <n v="784"/>
    <s v="884"/>
    <s v="884"/>
    <s v="496"/>
    <m/>
    <m/>
    <m/>
    <m/>
    <m/>
    <n v="0"/>
    <m/>
    <n v="0"/>
    <n v="0"/>
    <n v="388"/>
    <n v="0"/>
    <n v="0"/>
    <m/>
    <n v="0"/>
    <m/>
    <m/>
    <n v="0"/>
    <s v="884"/>
    <m/>
    <s v="396"/>
    <s v="784"/>
    <m/>
    <s v="161"/>
    <s v="723"/>
    <s v="81.79"/>
    <m/>
    <m/>
    <m/>
    <m/>
    <m/>
    <m/>
    <s v="580"/>
    <s v="王秀军2"/>
    <m/>
    <m/>
    <m/>
    <m/>
    <n v="0"/>
    <m/>
    <m/>
    <m/>
    <m/>
    <m/>
    <m/>
    <m/>
    <m/>
    <m/>
    <n v="20210117007"/>
    <n v="0"/>
    <n v="0"/>
    <n v="396"/>
    <n v="396"/>
    <n v="100"/>
    <n v="496"/>
    <n v="0"/>
    <x v="2"/>
    <s v="2021-02"/>
    <s v="2021-01"/>
    <x v="5"/>
    <n v="0"/>
    <n v="35000"/>
  </r>
  <r>
    <s v="2021-01-17"/>
    <s v="K21"/>
    <s v="089"/>
    <s v="已离场"/>
    <x v="1"/>
    <s v="卡座"/>
    <m/>
    <s v="消费台"/>
    <m/>
    <s v="13017040107"/>
    <x v="59"/>
    <s v="国际部"/>
    <x v="4"/>
    <s v="国际严万繁"/>
    <m/>
    <m/>
    <m/>
    <s v=" 23:58"/>
    <s v=" 01:54"/>
    <s v="1小时56分"/>
    <s v="0"/>
    <m/>
    <m/>
    <m/>
    <s v="100"/>
    <n v="0"/>
    <n v="100"/>
    <n v="0"/>
    <s v="398"/>
    <m/>
    <m/>
    <m/>
    <m/>
    <n v="398"/>
    <s v="498"/>
    <s v="498"/>
    <s v="498"/>
    <m/>
    <m/>
    <m/>
    <m/>
    <m/>
    <n v="0"/>
    <m/>
    <n v="0"/>
    <n v="0"/>
    <n v="0"/>
    <n v="0"/>
    <n v="0"/>
    <m/>
    <n v="0"/>
    <m/>
    <m/>
    <n v="0"/>
    <s v="498"/>
    <m/>
    <s v="398"/>
    <s v="398"/>
    <m/>
    <s v="108"/>
    <s v="390"/>
    <s v="78.31"/>
    <m/>
    <m/>
    <m/>
    <m/>
    <m/>
    <m/>
    <m/>
    <m/>
    <m/>
    <m/>
    <m/>
    <m/>
    <n v="0"/>
    <m/>
    <m/>
    <m/>
    <m/>
    <m/>
    <m/>
    <m/>
    <m/>
    <m/>
    <n v="20210117089"/>
    <n v="0"/>
    <n v="0"/>
    <n v="398"/>
    <n v="398"/>
    <n v="100"/>
    <n v="498"/>
    <n v="0"/>
    <x v="2"/>
    <s v="2021-02"/>
    <s v="2021-01"/>
    <x v="4"/>
    <n v="40000"/>
    <n v="160000"/>
  </r>
  <r>
    <s v="2021-01-17"/>
    <s v="K22"/>
    <s v="065"/>
    <s v="已离场"/>
    <x v="1"/>
    <s v="卡座"/>
    <m/>
    <s v="宴请"/>
    <m/>
    <s v="18286879722"/>
    <x v="117"/>
    <s v="国际部"/>
    <x v="4"/>
    <s v="国际孙启鹏"/>
    <s v="宴请"/>
    <m/>
    <m/>
    <s v=" 22:18"/>
    <s v=" 23:15"/>
    <s v="0小时57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08"/>
    <s v="400"/>
    <s v="78.74"/>
    <m/>
    <m/>
    <m/>
    <m/>
    <m/>
    <m/>
    <m/>
    <m/>
    <m/>
    <m/>
    <m/>
    <m/>
    <n v="0"/>
    <m/>
    <m/>
    <m/>
    <m/>
    <m/>
    <m/>
    <m/>
    <s v="21"/>
    <m/>
    <n v="20210117065"/>
    <n v="0"/>
    <n v="0"/>
    <n v="20"/>
    <n v="20"/>
    <n v="100"/>
    <n v="120"/>
    <n v="0"/>
    <x v="2"/>
    <s v="2021-02"/>
    <s v="2021-01"/>
    <x v="4"/>
    <n v="40000"/>
    <n v="160000"/>
  </r>
  <r>
    <s v="2021-01-17"/>
    <s v="K22"/>
    <s v="082"/>
    <s v="已离场"/>
    <x v="1"/>
    <s v="卡座"/>
    <m/>
    <s v="宴请+消费"/>
    <m/>
    <s v="13078595301"/>
    <x v="71"/>
    <s v="销售经理"/>
    <x v="6"/>
    <s v="独立2-李明英"/>
    <s v="宴请+消费"/>
    <m/>
    <m/>
    <s v=" 23:19"/>
    <s v=" 01:40"/>
    <s v="2小时21分"/>
    <s v="0"/>
    <m/>
    <m/>
    <m/>
    <s v="100"/>
    <n v="0"/>
    <n v="100"/>
    <n v="0"/>
    <m/>
    <m/>
    <m/>
    <m/>
    <s v="388"/>
    <n v="388"/>
    <s v="488"/>
    <s v="488"/>
    <m/>
    <s v="100"/>
    <m/>
    <m/>
    <m/>
    <m/>
    <n v="0"/>
    <m/>
    <n v="0"/>
    <n v="0"/>
    <n v="388"/>
    <n v="0"/>
    <n v="0"/>
    <m/>
    <n v="0"/>
    <m/>
    <m/>
    <n v="0"/>
    <s v="488"/>
    <m/>
    <m/>
    <s v="388"/>
    <m/>
    <s v="131"/>
    <s v="357"/>
    <s v="73.16"/>
    <m/>
    <m/>
    <m/>
    <m/>
    <m/>
    <m/>
    <m/>
    <m/>
    <m/>
    <m/>
    <m/>
    <m/>
    <n v="0"/>
    <m/>
    <m/>
    <m/>
    <m/>
    <m/>
    <m/>
    <m/>
    <m/>
    <m/>
    <n v="20210117082"/>
    <n v="0"/>
    <n v="0"/>
    <n v="0"/>
    <n v="0"/>
    <n v="100"/>
    <n v="100"/>
    <n v="0"/>
    <x v="2"/>
    <s v="2021-02"/>
    <s v="2021-01"/>
    <x v="6"/>
    <n v="60000"/>
    <n v="300000"/>
  </r>
  <r>
    <s v="2021-01-17"/>
    <s v="K23"/>
    <s v="059"/>
    <s v="已离场"/>
    <x v="1"/>
    <s v="卡座"/>
    <m/>
    <s v="宴请"/>
    <m/>
    <s v="15519891776"/>
    <x v="6"/>
    <s v="服务员"/>
    <x v="5"/>
    <s v="运营孙梦云"/>
    <s v="宴请"/>
    <m/>
    <m/>
    <s v=" 22:12"/>
    <s v=" 01:40"/>
    <s v="3小时28分"/>
    <s v="0"/>
    <m/>
    <m/>
    <m/>
    <s v="100"/>
    <n v="0"/>
    <n v="100"/>
    <n v="0"/>
    <s v="198"/>
    <m/>
    <m/>
    <m/>
    <s v="388"/>
    <n v="586"/>
    <s v="686"/>
    <s v="686"/>
    <m/>
    <m/>
    <m/>
    <s v="298"/>
    <m/>
    <m/>
    <n v="0"/>
    <m/>
    <n v="0"/>
    <n v="0"/>
    <n v="388"/>
    <n v="0"/>
    <n v="0"/>
    <m/>
    <n v="0"/>
    <m/>
    <m/>
    <n v="0"/>
    <s v="686"/>
    <m/>
    <s v="198"/>
    <s v="586"/>
    <m/>
    <s v="132"/>
    <s v="554"/>
    <s v="80.76"/>
    <s v="2000"/>
    <m/>
    <m/>
    <m/>
    <m/>
    <s v="880"/>
    <s v="580"/>
    <s v=",王秀军2"/>
    <m/>
    <m/>
    <m/>
    <m/>
    <n v="0"/>
    <m/>
    <m/>
    <m/>
    <m/>
    <m/>
    <s v="13"/>
    <m/>
    <m/>
    <m/>
    <n v="20210117059"/>
    <n v="0"/>
    <n v="0"/>
    <n v="198"/>
    <n v="198"/>
    <n v="100"/>
    <n v="298"/>
    <n v="0"/>
    <x v="2"/>
    <s v="2021-02"/>
    <s v="2021-01"/>
    <x v="5"/>
    <n v="0"/>
    <n v="35000"/>
  </r>
  <r>
    <s v="2021-01-17"/>
    <s v="S01"/>
    <s v="009"/>
    <s v="已离场"/>
    <x v="3"/>
    <s v="散台"/>
    <m/>
    <s v="宴请"/>
    <m/>
    <s v="15585892671"/>
    <x v="101"/>
    <s v="销售经理"/>
    <x v="3"/>
    <s v="八部吕涛"/>
    <s v="宴请"/>
    <m/>
    <m/>
    <s v=" 20:46"/>
    <s v=" 01:51"/>
    <s v="5小时4分"/>
    <s v="0"/>
    <m/>
    <m/>
    <m/>
    <m/>
    <n v="0"/>
    <n v="0"/>
    <n v="0"/>
    <s v="98"/>
    <m/>
    <m/>
    <m/>
    <s v="388"/>
    <n v="486"/>
    <s v="486"/>
    <s v="486"/>
    <s v="98"/>
    <m/>
    <m/>
    <m/>
    <m/>
    <m/>
    <n v="0"/>
    <m/>
    <n v="0"/>
    <n v="0"/>
    <n v="388"/>
    <n v="0"/>
    <n v="0"/>
    <m/>
    <n v="0"/>
    <m/>
    <m/>
    <n v="0"/>
    <s v="486"/>
    <m/>
    <s v="98"/>
    <s v="486"/>
    <m/>
    <s v="14"/>
    <s v="472"/>
    <s v="97.12"/>
    <m/>
    <m/>
    <m/>
    <m/>
    <m/>
    <m/>
    <m/>
    <m/>
    <m/>
    <m/>
    <m/>
    <m/>
    <n v="0"/>
    <m/>
    <m/>
    <m/>
    <m/>
    <m/>
    <m/>
    <m/>
    <m/>
    <m/>
    <n v="20210117009"/>
    <n v="0"/>
    <n v="0"/>
    <n v="98"/>
    <n v="98"/>
    <n v="0"/>
    <n v="98"/>
    <n v="0"/>
    <x v="2"/>
    <s v="2021-02"/>
    <s v="2021-01"/>
    <x v="3"/>
    <n v="50000"/>
    <n v="210000"/>
  </r>
  <r>
    <s v="2021-01-17"/>
    <s v="S02"/>
    <s v="075"/>
    <s v="已离场"/>
    <x v="3"/>
    <s v="散台"/>
    <m/>
    <s v="消费台"/>
    <m/>
    <s v="17388586465"/>
    <x v="112"/>
    <s v="业务副总"/>
    <x v="4"/>
    <s v="国际杨菊"/>
    <m/>
    <m/>
    <m/>
    <s v=" 22:50"/>
    <s v=" 01:41"/>
    <s v="2小时50分"/>
    <s v="0"/>
    <m/>
    <m/>
    <m/>
    <m/>
    <n v="0"/>
    <n v="0"/>
    <n v="0"/>
    <s v="198"/>
    <m/>
    <m/>
    <m/>
    <m/>
    <n v="198"/>
    <s v="198"/>
    <s v="198"/>
    <s v="198"/>
    <m/>
    <m/>
    <m/>
    <m/>
    <m/>
    <n v="0"/>
    <m/>
    <n v="0"/>
    <n v="0"/>
    <n v="0"/>
    <n v="0"/>
    <n v="0"/>
    <m/>
    <n v="0"/>
    <m/>
    <m/>
    <n v="0"/>
    <s v="198"/>
    <m/>
    <s v="198"/>
    <s v="198"/>
    <m/>
    <s v="29"/>
    <s v="169"/>
    <s v="85.35"/>
    <m/>
    <m/>
    <m/>
    <m/>
    <m/>
    <m/>
    <m/>
    <m/>
    <m/>
    <m/>
    <m/>
    <m/>
    <n v="0"/>
    <m/>
    <m/>
    <m/>
    <m/>
    <m/>
    <s v="7"/>
    <m/>
    <m/>
    <m/>
    <n v="20210117075"/>
    <n v="0"/>
    <n v="0"/>
    <n v="198"/>
    <n v="198"/>
    <n v="0"/>
    <n v="198"/>
    <n v="0"/>
    <x v="2"/>
    <s v="2021-02"/>
    <s v="2021-01"/>
    <x v="4"/>
    <n v="40000"/>
    <n v="160000"/>
  </r>
  <r>
    <s v="2021-01-17"/>
    <s v="S03"/>
    <s v="097"/>
    <s v="已离场"/>
    <x v="3"/>
    <s v="散台"/>
    <m/>
    <s v="宴请"/>
    <m/>
    <s v="18188084029"/>
    <x v="6"/>
    <s v="服务员"/>
    <x v="5"/>
    <s v="运营孙梦云"/>
    <s v="宴请"/>
    <m/>
    <m/>
    <s v=" 01:07"/>
    <s v=" 01:51"/>
    <s v="0小时43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6"/>
    <s v="410"/>
    <s v="98.56"/>
    <m/>
    <m/>
    <m/>
    <m/>
    <m/>
    <m/>
    <m/>
    <m/>
    <m/>
    <m/>
    <m/>
    <m/>
    <n v="0"/>
    <m/>
    <m/>
    <m/>
    <m/>
    <m/>
    <m/>
    <m/>
    <m/>
    <m/>
    <n v="20210117097"/>
    <n v="0"/>
    <n v="0"/>
    <n v="28"/>
    <n v="28"/>
    <n v="0"/>
    <n v="28"/>
    <n v="0"/>
    <x v="2"/>
    <s v="2021-02"/>
    <s v="2021-01"/>
    <x v="5"/>
    <n v="0"/>
    <n v="35000"/>
  </r>
  <r>
    <s v="2021-01-17"/>
    <s v="S03"/>
    <s v="035"/>
    <s v="已离场"/>
    <x v="3"/>
    <s v="散台"/>
    <m/>
    <s v="消费台"/>
    <m/>
    <s v="15268738330"/>
    <x v="23"/>
    <s v="销售经理"/>
    <x v="3"/>
    <s v="八部王俊杰"/>
    <m/>
    <m/>
    <m/>
    <s v=" 21:27"/>
    <s v=" 01:06"/>
    <s v="3小时39分"/>
    <s v="0"/>
    <m/>
    <m/>
    <m/>
    <m/>
    <n v="0"/>
    <n v="0"/>
    <n v="0"/>
    <s v="198"/>
    <m/>
    <m/>
    <m/>
    <m/>
    <n v="198"/>
    <s v="198"/>
    <s v="198"/>
    <m/>
    <m/>
    <m/>
    <s v="198"/>
    <m/>
    <m/>
    <n v="0"/>
    <m/>
    <n v="0"/>
    <n v="0"/>
    <n v="0"/>
    <n v="0"/>
    <n v="0"/>
    <m/>
    <n v="0"/>
    <m/>
    <m/>
    <n v="0"/>
    <s v="198"/>
    <m/>
    <s v="198"/>
    <s v="198"/>
    <m/>
    <s v="29"/>
    <s v="169"/>
    <s v="85.35"/>
    <m/>
    <m/>
    <m/>
    <m/>
    <m/>
    <m/>
    <m/>
    <m/>
    <m/>
    <m/>
    <m/>
    <m/>
    <n v="0"/>
    <m/>
    <m/>
    <m/>
    <m/>
    <m/>
    <m/>
    <m/>
    <m/>
    <m/>
    <n v="20210117035"/>
    <n v="0"/>
    <n v="0"/>
    <n v="198"/>
    <n v="198"/>
    <n v="0"/>
    <n v="198"/>
    <n v="0"/>
    <x v="2"/>
    <s v="2021-02"/>
    <s v="2021-01"/>
    <x v="3"/>
    <n v="50000"/>
    <n v="210000"/>
  </r>
  <r>
    <s v="2021-01-17"/>
    <s v="S05"/>
    <s v="088"/>
    <s v="已离场"/>
    <x v="3"/>
    <s v="散台"/>
    <m/>
    <s v="消费台"/>
    <m/>
    <s v="15585800555"/>
    <x v="113"/>
    <s v="国际部"/>
    <x v="4"/>
    <s v="国际何蔓宁"/>
    <m/>
    <m/>
    <m/>
    <s v=" 23:45"/>
    <s v=" 01:51"/>
    <s v="2小时6分"/>
    <s v="0"/>
    <m/>
    <m/>
    <m/>
    <m/>
    <n v="0"/>
    <n v="0"/>
    <n v="0"/>
    <s v="296"/>
    <m/>
    <m/>
    <m/>
    <m/>
    <n v="296"/>
    <s v="296"/>
    <s v="296"/>
    <s v="296"/>
    <m/>
    <m/>
    <m/>
    <m/>
    <m/>
    <n v="0"/>
    <m/>
    <n v="0"/>
    <n v="0"/>
    <n v="0"/>
    <n v="0"/>
    <n v="0"/>
    <m/>
    <n v="0"/>
    <m/>
    <m/>
    <n v="0"/>
    <s v="296"/>
    <m/>
    <s v="296"/>
    <s v="296"/>
    <m/>
    <s v="58"/>
    <s v="238"/>
    <s v="80.41"/>
    <m/>
    <m/>
    <m/>
    <m/>
    <m/>
    <m/>
    <m/>
    <m/>
    <m/>
    <m/>
    <m/>
    <m/>
    <n v="0"/>
    <m/>
    <m/>
    <m/>
    <m/>
    <m/>
    <m/>
    <m/>
    <m/>
    <m/>
    <n v="20210117088"/>
    <n v="0"/>
    <n v="0"/>
    <n v="296"/>
    <n v="296"/>
    <n v="0"/>
    <n v="296"/>
    <n v="0"/>
    <x v="2"/>
    <s v="2021-02"/>
    <s v="2021-01"/>
    <x v="4"/>
    <n v="40000"/>
    <n v="160000"/>
  </r>
  <r>
    <s v="2021-01-17"/>
    <s v="S05"/>
    <s v="037"/>
    <s v="已离场"/>
    <x v="3"/>
    <s v="散台"/>
    <m/>
    <s v="宴请"/>
    <m/>
    <s v="13195183792"/>
    <x v="134"/>
    <s v="国际部"/>
    <x v="4"/>
    <s v="国际涂丽荣"/>
    <s v="宴请"/>
    <m/>
    <m/>
    <s v=" 21:41"/>
    <s v=" 23:45"/>
    <s v="2小时3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7037"/>
    <n v="0"/>
    <n v="0"/>
    <n v="20"/>
    <n v="20"/>
    <n v="0"/>
    <n v="20"/>
    <n v="0"/>
    <x v="2"/>
    <s v="2021-02"/>
    <s v="2021-01"/>
    <x v="4"/>
    <n v="40000"/>
    <n v="160000"/>
  </r>
  <r>
    <s v="2021-01-17"/>
    <s v="S06"/>
    <s v="043"/>
    <s v="已离场"/>
    <x v="3"/>
    <s v="散台"/>
    <s v="S02"/>
    <s v="宴请+消费"/>
    <m/>
    <s v="15519531026"/>
    <x v="29"/>
    <s v="国际部"/>
    <x v="4"/>
    <s v="国际王正忠"/>
    <s v="宴请+消费"/>
    <m/>
    <m/>
    <s v=" 22:00"/>
    <s v=" 01:51"/>
    <s v="3小时51分"/>
    <s v="0"/>
    <m/>
    <m/>
    <m/>
    <m/>
    <n v="0"/>
    <n v="0"/>
    <n v="0"/>
    <s v="198"/>
    <m/>
    <m/>
    <m/>
    <s v="388"/>
    <n v="586"/>
    <s v="586"/>
    <s v="586"/>
    <s v="198"/>
    <m/>
    <m/>
    <m/>
    <m/>
    <m/>
    <n v="0"/>
    <m/>
    <n v="0"/>
    <n v="0"/>
    <n v="388"/>
    <n v="0"/>
    <n v="0"/>
    <m/>
    <n v="0"/>
    <m/>
    <m/>
    <n v="0"/>
    <s v="586"/>
    <m/>
    <s v="198"/>
    <s v="586"/>
    <m/>
    <s v="58"/>
    <s v="528"/>
    <s v="90.10"/>
    <m/>
    <m/>
    <m/>
    <m/>
    <m/>
    <m/>
    <m/>
    <m/>
    <m/>
    <m/>
    <m/>
    <m/>
    <n v="0"/>
    <m/>
    <m/>
    <m/>
    <m/>
    <m/>
    <s v="15"/>
    <m/>
    <m/>
    <m/>
    <n v="20210117043"/>
    <n v="0"/>
    <n v="0"/>
    <n v="198"/>
    <n v="198"/>
    <n v="0"/>
    <n v="198"/>
    <n v="0"/>
    <x v="2"/>
    <s v="2021-02"/>
    <s v="2021-01"/>
    <x v="4"/>
    <n v="40000"/>
    <n v="160000"/>
  </r>
  <r>
    <s v="2021-01-17"/>
    <s v="S07"/>
    <s v="079"/>
    <s v="已离场"/>
    <x v="3"/>
    <s v="散台"/>
    <m/>
    <s v="宴请"/>
    <m/>
    <s v="18084163663"/>
    <x v="60"/>
    <s v="国际部"/>
    <x v="4"/>
    <s v="国际范龚超"/>
    <s v="宴请"/>
    <m/>
    <m/>
    <s v=" 23:10"/>
    <s v=" 01:41"/>
    <s v="2小时31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30"/>
    <s v="378"/>
    <s v="92.65"/>
    <m/>
    <m/>
    <m/>
    <m/>
    <m/>
    <m/>
    <m/>
    <m/>
    <m/>
    <m/>
    <m/>
    <m/>
    <n v="0"/>
    <m/>
    <m/>
    <m/>
    <m/>
    <m/>
    <m/>
    <m/>
    <m/>
    <m/>
    <n v="20210117079"/>
    <n v="0"/>
    <n v="0"/>
    <n v="20"/>
    <n v="20"/>
    <n v="0"/>
    <n v="20"/>
    <n v="0"/>
    <x v="2"/>
    <s v="2021-02"/>
    <s v="2021-01"/>
    <x v="4"/>
    <n v="40000"/>
    <n v="160000"/>
  </r>
  <r>
    <s v="2021-01-17"/>
    <s v="S07"/>
    <s v="039"/>
    <s v="已离场"/>
    <x v="3"/>
    <s v="散台"/>
    <m/>
    <s v="宴请"/>
    <m/>
    <s v="17621800186"/>
    <x v="14"/>
    <s v="国际部"/>
    <x v="4"/>
    <s v="国际康正明"/>
    <s v="宴请"/>
    <m/>
    <m/>
    <s v=" 21:45"/>
    <s v=" 23:09"/>
    <s v="1小时24分"/>
    <s v="0"/>
    <m/>
    <m/>
    <m/>
    <m/>
    <n v="0"/>
    <n v="0"/>
    <n v="0"/>
    <m/>
    <s v="20"/>
    <m/>
    <m/>
    <s v="388"/>
    <n v="408"/>
    <s v="408"/>
    <s v="408"/>
    <m/>
    <s v="20"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7039"/>
    <n v="0"/>
    <n v="0"/>
    <n v="20"/>
    <n v="20"/>
    <n v="0"/>
    <n v="20"/>
    <n v="0"/>
    <x v="2"/>
    <s v="2021-02"/>
    <s v="2021-01"/>
    <x v="4"/>
    <n v="40000"/>
    <n v="160000"/>
  </r>
  <r>
    <s v="2021-01-17"/>
    <s v="S08"/>
    <s v="060"/>
    <s v="已离场"/>
    <x v="3"/>
    <s v="散台"/>
    <m/>
    <s v="消费台"/>
    <m/>
    <s v="17384189202"/>
    <x v="54"/>
    <s v="国际部"/>
    <x v="4"/>
    <s v="国际王小雪"/>
    <m/>
    <m/>
    <m/>
    <s v=" 22:12"/>
    <s v=" 01:51"/>
    <s v="3小时38分"/>
    <s v="0"/>
    <m/>
    <m/>
    <m/>
    <m/>
    <n v="0"/>
    <n v="0"/>
    <n v="0"/>
    <s v="196"/>
    <m/>
    <s v="38"/>
    <m/>
    <m/>
    <n v="234"/>
    <s v="234"/>
    <s v="234"/>
    <s v="196"/>
    <m/>
    <m/>
    <s v="38"/>
    <m/>
    <m/>
    <n v="0"/>
    <m/>
    <n v="0"/>
    <n v="0"/>
    <n v="0"/>
    <n v="0"/>
    <n v="0"/>
    <m/>
    <n v="0"/>
    <m/>
    <m/>
    <n v="0"/>
    <s v="234"/>
    <m/>
    <s v="234"/>
    <s v="234"/>
    <m/>
    <s v="12"/>
    <s v="222"/>
    <s v="94.87"/>
    <m/>
    <m/>
    <m/>
    <m/>
    <m/>
    <m/>
    <m/>
    <m/>
    <m/>
    <m/>
    <m/>
    <m/>
    <n v="0"/>
    <m/>
    <m/>
    <m/>
    <m/>
    <m/>
    <m/>
    <m/>
    <m/>
    <m/>
    <n v="20210117060"/>
    <n v="0"/>
    <n v="0"/>
    <n v="234"/>
    <n v="234"/>
    <n v="0"/>
    <n v="234"/>
    <n v="0"/>
    <x v="2"/>
    <s v="2021-02"/>
    <s v="2021-01"/>
    <x v="4"/>
    <n v="40000"/>
    <n v="160000"/>
  </r>
  <r>
    <s v="2021-01-17"/>
    <s v="S09"/>
    <s v="045"/>
    <s v="已离场"/>
    <x v="3"/>
    <s v="散台"/>
    <m/>
    <s v="宴请"/>
    <m/>
    <s v="17508582069"/>
    <x v="72"/>
    <s v="销售经理"/>
    <x v="13"/>
    <s v="先锋金仕才"/>
    <s v="宴请"/>
    <m/>
    <m/>
    <s v=" 22:02"/>
    <s v=" 01:51"/>
    <s v="3小时48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7045"/>
    <n v="0"/>
    <n v="0"/>
    <n v="20"/>
    <n v="20"/>
    <n v="0"/>
    <n v="20"/>
    <n v="0"/>
    <x v="2"/>
    <s v="2021-02"/>
    <s v="2021-01"/>
    <x v="13"/>
    <n v="60000"/>
    <n v="220000"/>
  </r>
  <r>
    <s v="2021-01-17"/>
    <s v="S10"/>
    <s v="072"/>
    <s v="已离场"/>
    <x v="3"/>
    <s v="散台"/>
    <m/>
    <s v="消费台"/>
    <m/>
    <s v="15659909121"/>
    <x v="13"/>
    <s v="销售经理"/>
    <x v="10"/>
    <s v="二部李梅梅"/>
    <m/>
    <m/>
    <m/>
    <s v=" 22:37"/>
    <s v=" 00:12"/>
    <s v="1小时35分"/>
    <s v="0"/>
    <m/>
    <m/>
    <m/>
    <m/>
    <n v="0"/>
    <n v="0"/>
    <n v="0"/>
    <s v="98"/>
    <m/>
    <m/>
    <m/>
    <m/>
    <n v="98"/>
    <s v="98"/>
    <s v="98"/>
    <m/>
    <s v="98"/>
    <m/>
    <m/>
    <m/>
    <m/>
    <n v="0"/>
    <m/>
    <n v="0"/>
    <n v="0"/>
    <n v="0"/>
    <n v="0"/>
    <n v="0"/>
    <m/>
    <n v="0"/>
    <m/>
    <m/>
    <n v="0"/>
    <s v="98"/>
    <m/>
    <s v="98"/>
    <s v="98"/>
    <m/>
    <s v="6"/>
    <s v="92"/>
    <s v="93.88"/>
    <m/>
    <m/>
    <m/>
    <m/>
    <m/>
    <m/>
    <m/>
    <m/>
    <m/>
    <m/>
    <m/>
    <m/>
    <n v="0"/>
    <m/>
    <m/>
    <m/>
    <m/>
    <m/>
    <m/>
    <m/>
    <m/>
    <m/>
    <n v="20210117072"/>
    <n v="0"/>
    <n v="0"/>
    <n v="98"/>
    <n v="98"/>
    <n v="0"/>
    <n v="98"/>
    <n v="0"/>
    <x v="2"/>
    <s v="2021-02"/>
    <s v="2021-01"/>
    <x v="10"/>
    <n v="60000"/>
    <n v="250000"/>
  </r>
  <r>
    <s v="2021-01-17"/>
    <s v="S11"/>
    <s v="085"/>
    <s v="已离场"/>
    <x v="3"/>
    <s v="散台"/>
    <m/>
    <s v="消费台"/>
    <m/>
    <s v="13858619105"/>
    <x v="23"/>
    <s v="销售经理"/>
    <x v="3"/>
    <s v="八部王俊杰"/>
    <m/>
    <m/>
    <m/>
    <s v=" 23:42"/>
    <s v=" 01:41"/>
    <s v="1小时59分"/>
    <s v="0"/>
    <m/>
    <m/>
    <m/>
    <m/>
    <n v="0"/>
    <n v="0"/>
    <n v="0"/>
    <s v="198"/>
    <m/>
    <m/>
    <m/>
    <m/>
    <n v="198"/>
    <s v="198"/>
    <s v="198"/>
    <s v="198"/>
    <m/>
    <m/>
    <m/>
    <m/>
    <m/>
    <n v="0"/>
    <m/>
    <n v="0"/>
    <n v="0"/>
    <n v="0"/>
    <n v="0"/>
    <n v="0"/>
    <m/>
    <n v="0"/>
    <m/>
    <m/>
    <n v="0"/>
    <s v="198"/>
    <m/>
    <s v="198"/>
    <s v="198"/>
    <m/>
    <s v="29"/>
    <s v="169"/>
    <s v="85.35"/>
    <m/>
    <m/>
    <m/>
    <m/>
    <m/>
    <m/>
    <m/>
    <m/>
    <m/>
    <m/>
    <m/>
    <m/>
    <n v="0"/>
    <m/>
    <m/>
    <m/>
    <m/>
    <m/>
    <m/>
    <m/>
    <m/>
    <m/>
    <n v="20210117085"/>
    <n v="0"/>
    <n v="0"/>
    <n v="198"/>
    <n v="198"/>
    <n v="0"/>
    <n v="198"/>
    <n v="0"/>
    <x v="2"/>
    <s v="2021-02"/>
    <s v="2021-01"/>
    <x v="3"/>
    <n v="50000"/>
    <n v="210000"/>
  </r>
  <r>
    <s v="2021-01-17"/>
    <s v="S11"/>
    <s v="048"/>
    <s v="已离场"/>
    <x v="3"/>
    <s v="散台"/>
    <m/>
    <s v="宴请"/>
    <m/>
    <s v="15519809172"/>
    <x v="134"/>
    <s v="国际部"/>
    <x v="4"/>
    <s v="国际涂丽荣"/>
    <s v="宴请"/>
    <m/>
    <m/>
    <s v=" 22:08"/>
    <s v=" 23:42"/>
    <s v="1小时33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32"/>
    <s v="376"/>
    <s v="92.16"/>
    <m/>
    <m/>
    <m/>
    <m/>
    <m/>
    <m/>
    <m/>
    <m/>
    <m/>
    <m/>
    <m/>
    <m/>
    <n v="0"/>
    <m/>
    <m/>
    <m/>
    <m/>
    <m/>
    <m/>
    <m/>
    <m/>
    <m/>
    <n v="20210117048"/>
    <n v="0"/>
    <n v="0"/>
    <n v="20"/>
    <n v="20"/>
    <n v="0"/>
    <n v="20"/>
    <n v="0"/>
    <x v="2"/>
    <s v="2021-02"/>
    <s v="2021-01"/>
    <x v="4"/>
    <n v="40000"/>
    <n v="160000"/>
  </r>
  <r>
    <s v="2021-01-17"/>
    <s v="V01"/>
    <s v="026"/>
    <s v="已离场"/>
    <x v="0"/>
    <s v="卡座"/>
    <m/>
    <s v="消费台"/>
    <s v="刘瑒"/>
    <s v="17388588688"/>
    <x v="36"/>
    <s v="销售经理"/>
    <x v="14"/>
    <s v="七部王涛"/>
    <m/>
    <m/>
    <m/>
    <s v=" 21:10"/>
    <s v=" 01:54"/>
    <s v="4小时44分"/>
    <s v="0"/>
    <m/>
    <m/>
    <m/>
    <s v="100"/>
    <n v="0"/>
    <n v="100"/>
    <n v="0"/>
    <s v="2280"/>
    <s v="20"/>
    <m/>
    <m/>
    <m/>
    <n v="2300"/>
    <s v="2400"/>
    <s v="2400"/>
    <s v="2400"/>
    <m/>
    <m/>
    <m/>
    <m/>
    <m/>
    <n v="0"/>
    <m/>
    <n v="0"/>
    <n v="0"/>
    <n v="0"/>
    <n v="0"/>
    <n v="0"/>
    <m/>
    <n v="0"/>
    <m/>
    <m/>
    <n v="0"/>
    <s v="2400"/>
    <m/>
    <s v="2300"/>
    <s v="2300"/>
    <m/>
    <s v="404"/>
    <s v="1996"/>
    <s v="83.17"/>
    <m/>
    <m/>
    <m/>
    <m/>
    <m/>
    <m/>
    <m/>
    <m/>
    <m/>
    <m/>
    <m/>
    <m/>
    <n v="0"/>
    <m/>
    <m/>
    <m/>
    <m/>
    <m/>
    <s v="36"/>
    <m/>
    <s v="21"/>
    <m/>
    <n v="20210117026"/>
    <n v="0"/>
    <n v="0"/>
    <n v="2300"/>
    <n v="2300"/>
    <n v="100"/>
    <n v="2400"/>
    <n v="0"/>
    <x v="2"/>
    <s v="2021-02"/>
    <s v="2021-01"/>
    <x v="14"/>
    <n v="60000"/>
    <n v="300000"/>
  </r>
  <r>
    <s v="2021-01-17"/>
    <s v="V02"/>
    <s v="058"/>
    <s v="已离场"/>
    <x v="0"/>
    <s v="卡座"/>
    <s v="V03(联)"/>
    <s v="消费台"/>
    <s v="廖兴义"/>
    <s v="17585187584"/>
    <x v="155"/>
    <s v="销售经理"/>
    <x v="3"/>
    <s v="八部陈茂"/>
    <m/>
    <m/>
    <m/>
    <s v=" 22:10"/>
    <s v=" 01:54"/>
    <s v="3小时43分"/>
    <s v="0"/>
    <m/>
    <m/>
    <m/>
    <s v="200"/>
    <n v="0"/>
    <n v="200"/>
    <n v="0"/>
    <s v="2798"/>
    <m/>
    <m/>
    <m/>
    <m/>
    <n v="2798"/>
    <s v="2998"/>
    <s v="2998"/>
    <s v="598"/>
    <m/>
    <m/>
    <m/>
    <m/>
    <m/>
    <n v="0"/>
    <m/>
    <n v="0"/>
    <n v="0"/>
    <n v="0"/>
    <n v="0"/>
    <n v="0"/>
    <m/>
    <n v="0"/>
    <m/>
    <s v="2400"/>
    <n v="0"/>
    <s v="2998"/>
    <m/>
    <s v="2798"/>
    <s v="2798"/>
    <s v="2400"/>
    <s v="282"/>
    <s v="2716"/>
    <s v="90.59"/>
    <s v="2400"/>
    <m/>
    <m/>
    <m/>
    <m/>
    <s v="880"/>
    <m/>
    <m/>
    <m/>
    <m/>
    <m/>
    <m/>
    <n v="0"/>
    <m/>
    <m/>
    <m/>
    <m/>
    <m/>
    <s v="17"/>
    <m/>
    <m/>
    <m/>
    <n v="20210117058"/>
    <n v="0"/>
    <n v="0"/>
    <n v="2798"/>
    <n v="2798"/>
    <n v="200"/>
    <n v="2998"/>
    <n v="0"/>
    <x v="2"/>
    <s v="2021-02"/>
    <s v="2021-01"/>
    <x v="3"/>
    <n v="50000"/>
    <n v="210000"/>
  </r>
  <r>
    <s v="2021-01-17"/>
    <s v="V05"/>
    <s v="033"/>
    <s v="已离场"/>
    <x v="0"/>
    <s v="卡座"/>
    <m/>
    <s v="消费台"/>
    <m/>
    <s v="17316351613"/>
    <x v="35"/>
    <s v="销售经理"/>
    <x v="16"/>
    <s v="市场左青"/>
    <m/>
    <m/>
    <m/>
    <s v=" 21:23"/>
    <s v=" 00:36"/>
    <s v="3小时12分"/>
    <s v="0"/>
    <m/>
    <m/>
    <m/>
    <s v="100"/>
    <n v="0"/>
    <n v="100"/>
    <n v="0"/>
    <s v="100"/>
    <m/>
    <m/>
    <m/>
    <m/>
    <n v="100"/>
    <s v="200"/>
    <s v="200"/>
    <s v="100"/>
    <s v="100"/>
    <m/>
    <m/>
    <m/>
    <m/>
    <n v="0"/>
    <m/>
    <n v="0"/>
    <n v="0"/>
    <n v="0"/>
    <n v="0"/>
    <n v="0"/>
    <m/>
    <n v="0"/>
    <m/>
    <m/>
    <n v="0"/>
    <s v="200"/>
    <m/>
    <s v="100"/>
    <s v="100"/>
    <m/>
    <s v="100"/>
    <s v="100"/>
    <s v="50"/>
    <m/>
    <m/>
    <m/>
    <m/>
    <m/>
    <m/>
    <m/>
    <m/>
    <m/>
    <m/>
    <m/>
    <m/>
    <n v="0"/>
    <m/>
    <m/>
    <m/>
    <m/>
    <m/>
    <m/>
    <m/>
    <s v="48"/>
    <m/>
    <n v="20210117033"/>
    <n v="0"/>
    <n v="0"/>
    <n v="100"/>
    <n v="100"/>
    <n v="100"/>
    <n v="200"/>
    <n v="0"/>
    <x v="2"/>
    <s v="2021-02"/>
    <s v="2021-01"/>
    <x v="16"/>
    <n v="20000"/>
    <n v="60000"/>
  </r>
  <r>
    <s v="2021-01-17"/>
    <s v="V05"/>
    <s v="094"/>
    <s v="已离场"/>
    <x v="0"/>
    <s v="卡座"/>
    <m/>
    <s v="宴请+消费"/>
    <m/>
    <s v="17718087407"/>
    <x v="85"/>
    <s v="销售经理"/>
    <x v="3"/>
    <s v="八部赵梦"/>
    <s v="宴请加消费"/>
    <m/>
    <m/>
    <s v=" 00:50"/>
    <s v=" 01:54"/>
    <s v="1小时3分"/>
    <s v="0"/>
    <m/>
    <m/>
    <m/>
    <s v="100"/>
    <n v="0"/>
    <n v="100"/>
    <n v="0"/>
    <s v="398"/>
    <m/>
    <m/>
    <m/>
    <s v="388"/>
    <n v="786"/>
    <s v="886"/>
    <s v="886"/>
    <s v="498"/>
    <m/>
    <m/>
    <m/>
    <m/>
    <m/>
    <n v="0"/>
    <m/>
    <n v="0"/>
    <n v="0"/>
    <n v="388"/>
    <n v="0"/>
    <n v="0"/>
    <m/>
    <n v="0"/>
    <m/>
    <m/>
    <n v="0"/>
    <s v="886"/>
    <m/>
    <s v="398"/>
    <s v="786"/>
    <m/>
    <s v="157"/>
    <s v="729"/>
    <s v="82.28"/>
    <m/>
    <m/>
    <m/>
    <m/>
    <m/>
    <m/>
    <s v="500"/>
    <s v="王秀军"/>
    <m/>
    <m/>
    <m/>
    <m/>
    <n v="0"/>
    <m/>
    <m/>
    <m/>
    <m/>
    <m/>
    <m/>
    <m/>
    <m/>
    <m/>
    <n v="20210117094"/>
    <n v="0"/>
    <n v="0"/>
    <n v="398"/>
    <n v="398"/>
    <n v="100"/>
    <n v="498"/>
    <n v="0"/>
    <x v="2"/>
    <s v="2021-02"/>
    <s v="2021-01"/>
    <x v="3"/>
    <n v="50000"/>
    <n v="210000"/>
  </r>
  <r>
    <s v="2021-01-17"/>
    <s v="V06"/>
    <s v="080"/>
    <s v="已离场"/>
    <x v="0"/>
    <s v="卡座"/>
    <m/>
    <s v="消费台"/>
    <s v="小六"/>
    <s v="15585861618"/>
    <x v="156"/>
    <s v="销售经理"/>
    <x v="14"/>
    <s v="七部李华"/>
    <m/>
    <m/>
    <m/>
    <s v=" 23:12"/>
    <s v=" 00:43"/>
    <s v="1小时30分"/>
    <s v="0"/>
    <m/>
    <m/>
    <m/>
    <s v="100"/>
    <n v="0"/>
    <n v="100"/>
    <n v="0"/>
    <s v="1200"/>
    <s v="20"/>
    <m/>
    <m/>
    <m/>
    <n v="1220"/>
    <s v="1320"/>
    <s v="1320"/>
    <s v="1320"/>
    <m/>
    <m/>
    <m/>
    <m/>
    <m/>
    <n v="0"/>
    <m/>
    <n v="0"/>
    <n v="0"/>
    <n v="0"/>
    <n v="0"/>
    <n v="0"/>
    <m/>
    <n v="0"/>
    <m/>
    <m/>
    <n v="0"/>
    <s v="1320"/>
    <m/>
    <s v="1220"/>
    <s v="1220"/>
    <m/>
    <s v="233"/>
    <s v="1087"/>
    <s v="82.35"/>
    <m/>
    <m/>
    <m/>
    <m/>
    <m/>
    <m/>
    <s v="402"/>
    <s v="卢涛"/>
    <m/>
    <m/>
    <m/>
    <m/>
    <n v="0"/>
    <m/>
    <m/>
    <m/>
    <m/>
    <m/>
    <m/>
    <m/>
    <m/>
    <m/>
    <n v="20210117080"/>
    <n v="0"/>
    <n v="0"/>
    <n v="1220"/>
    <n v="1220"/>
    <n v="100"/>
    <n v="1320"/>
    <n v="0"/>
    <x v="2"/>
    <s v="2021-02"/>
    <s v="2021-01"/>
    <x v="14"/>
    <n v="60000"/>
    <n v="300000"/>
  </r>
  <r>
    <s v="2021-01-17"/>
    <s v="V06"/>
    <s v="102"/>
    <s v="已离场"/>
    <x v="0"/>
    <s v="卡座"/>
    <m/>
    <s v="宴请"/>
    <m/>
    <s v="17586443940"/>
    <x v="52"/>
    <s v="销售经理"/>
    <x v="6"/>
    <s v="独立韩胜"/>
    <s v="宴请"/>
    <m/>
    <m/>
    <s v=" 01:21"/>
    <s v=" 01:53"/>
    <s v="0小时32分"/>
    <s v="0"/>
    <m/>
    <m/>
    <m/>
    <s v="100"/>
    <n v="0"/>
    <n v="100"/>
    <n v="0"/>
    <m/>
    <s v="20"/>
    <m/>
    <m/>
    <s v="388"/>
    <n v="408"/>
    <s v="508"/>
    <s v="508"/>
    <m/>
    <s v="120"/>
    <m/>
    <m/>
    <m/>
    <m/>
    <n v="0"/>
    <m/>
    <n v="0"/>
    <n v="0"/>
    <n v="388"/>
    <n v="0"/>
    <n v="0"/>
    <m/>
    <n v="0"/>
    <m/>
    <m/>
    <n v="0"/>
    <s v="508"/>
    <m/>
    <s v="20"/>
    <s v="408"/>
    <m/>
    <s v="132"/>
    <s v="376"/>
    <s v="74.02"/>
    <m/>
    <m/>
    <m/>
    <m/>
    <m/>
    <m/>
    <m/>
    <m/>
    <m/>
    <m/>
    <m/>
    <m/>
    <n v="0"/>
    <m/>
    <m/>
    <m/>
    <m/>
    <m/>
    <m/>
    <m/>
    <m/>
    <m/>
    <n v="20210117102"/>
    <n v="0"/>
    <n v="0"/>
    <n v="20"/>
    <n v="20"/>
    <n v="100"/>
    <n v="120"/>
    <n v="0"/>
    <x v="2"/>
    <s v="2021-02"/>
    <s v="2021-01"/>
    <x v="6"/>
    <n v="60000"/>
    <n v="300000"/>
  </r>
  <r>
    <s v="2021-01-17"/>
    <s v="V06"/>
    <s v="025"/>
    <s v="已离场"/>
    <x v="0"/>
    <s v="卡座"/>
    <m/>
    <s v="消费台"/>
    <m/>
    <s v="18808580007"/>
    <x v="70"/>
    <s v="销售副总"/>
    <x v="2"/>
    <s v="六部孙浩"/>
    <m/>
    <m/>
    <m/>
    <s v=" 21:09"/>
    <s v=" 23:12"/>
    <s v="2小时2分"/>
    <s v="0"/>
    <m/>
    <m/>
    <m/>
    <s v="100"/>
    <n v="0"/>
    <n v="100"/>
    <n v="0"/>
    <m/>
    <s v="20"/>
    <m/>
    <m/>
    <m/>
    <n v="20"/>
    <s v="120"/>
    <s v="120"/>
    <s v="120"/>
    <m/>
    <m/>
    <m/>
    <m/>
    <m/>
    <n v="0"/>
    <m/>
    <n v="0"/>
    <n v="0"/>
    <n v="0"/>
    <n v="0"/>
    <n v="0"/>
    <m/>
    <n v="0"/>
    <m/>
    <m/>
    <n v="0"/>
    <s v="120"/>
    <m/>
    <s v="20"/>
    <s v="20"/>
    <m/>
    <s v="121"/>
    <s v="-1"/>
    <s v="-0.83"/>
    <m/>
    <m/>
    <m/>
    <m/>
    <m/>
    <m/>
    <s v="422"/>
    <s v="六部孙浩,王秀军"/>
    <m/>
    <m/>
    <m/>
    <m/>
    <n v="0"/>
    <m/>
    <m/>
    <m/>
    <m/>
    <m/>
    <s v="47"/>
    <m/>
    <s v="52"/>
    <m/>
    <n v="20210117025"/>
    <n v="0"/>
    <n v="0"/>
    <n v="20"/>
    <n v="20"/>
    <n v="100"/>
    <n v="120"/>
    <n v="0"/>
    <x v="2"/>
    <s v="2021-02"/>
    <s v="2021-01"/>
    <x v="2"/>
    <n v="0"/>
    <n v="0"/>
  </r>
  <r>
    <s v="2021-01-17"/>
    <s v="V07"/>
    <s v="012"/>
    <s v="已离场"/>
    <x v="0"/>
    <s v="卡座"/>
    <m/>
    <s v="消费台"/>
    <m/>
    <s v="19908583034"/>
    <x v="94"/>
    <s v="销售经理"/>
    <x v="25"/>
    <s v="独立1-陆林吕"/>
    <m/>
    <s v="彭健"/>
    <m/>
    <s v=" 20:58"/>
    <s v=" 00:51"/>
    <s v="3小时52分"/>
    <s v="0"/>
    <m/>
    <m/>
    <m/>
    <s v="100"/>
    <n v="0"/>
    <n v="100"/>
    <n v="0"/>
    <s v="2080"/>
    <m/>
    <m/>
    <m/>
    <m/>
    <n v="2080"/>
    <s v="2180"/>
    <s v="2180"/>
    <s v="100"/>
    <m/>
    <m/>
    <m/>
    <m/>
    <m/>
    <n v="0"/>
    <m/>
    <n v="0"/>
    <n v="0"/>
    <n v="0"/>
    <n v="0"/>
    <n v="0"/>
    <m/>
    <n v="0"/>
    <s v="2080"/>
    <m/>
    <n v="0"/>
    <s v="2180"/>
    <m/>
    <s v="2080"/>
    <s v="2080"/>
    <m/>
    <s v="372"/>
    <s v="1808"/>
    <s v="82.94"/>
    <m/>
    <m/>
    <m/>
    <m/>
    <m/>
    <m/>
    <s v="628"/>
    <s v="王秀军,徐荣凯"/>
    <m/>
    <m/>
    <m/>
    <m/>
    <n v="0"/>
    <m/>
    <m/>
    <m/>
    <m/>
    <m/>
    <m/>
    <m/>
    <m/>
    <m/>
    <n v="20210117012"/>
    <n v="0"/>
    <n v="0"/>
    <n v="2080"/>
    <n v="2080"/>
    <n v="100"/>
    <n v="2180"/>
    <n v="0"/>
    <x v="2"/>
    <s v="2021-02"/>
    <s v="2021-01"/>
    <x v="6"/>
    <n v="60000"/>
    <n v="300000"/>
  </r>
  <r>
    <s v="2021-01-17"/>
    <s v="V07"/>
    <s v="098"/>
    <s v="已离场"/>
    <x v="0"/>
    <s v="卡座"/>
    <m/>
    <s v="招待"/>
    <m/>
    <m/>
    <x v="149"/>
    <s v="行政总监助理"/>
    <x v="27"/>
    <s v="陶汝维"/>
    <s v="招待"/>
    <m/>
    <m/>
    <s v=" 01:18"/>
    <s v=" 01:53"/>
    <s v="0小时35分"/>
    <s v="0"/>
    <m/>
    <m/>
    <s v="300"/>
    <m/>
    <n v="0"/>
    <n v="300"/>
    <n v="0"/>
    <m/>
    <m/>
    <m/>
    <m/>
    <s v="1280"/>
    <n v="1280"/>
    <s v="1580"/>
    <s v="1580"/>
    <s v="300"/>
    <m/>
    <m/>
    <m/>
    <m/>
    <m/>
    <n v="0"/>
    <m/>
    <n v="0"/>
    <n v="0"/>
    <n v="1280"/>
    <n v="0"/>
    <n v="0"/>
    <m/>
    <n v="0"/>
    <m/>
    <m/>
    <n v="0"/>
    <s v="1580"/>
    <m/>
    <m/>
    <s v="1280"/>
    <m/>
    <s v="34"/>
    <s v="1546"/>
    <s v="97.85"/>
    <m/>
    <m/>
    <m/>
    <m/>
    <m/>
    <m/>
    <m/>
    <m/>
    <m/>
    <m/>
    <m/>
    <m/>
    <n v="0"/>
    <m/>
    <m/>
    <m/>
    <m/>
    <m/>
    <m/>
    <m/>
    <m/>
    <m/>
    <n v="20210117098"/>
    <n v="0"/>
    <n v="0"/>
    <n v="0"/>
    <n v="0"/>
    <n v="300"/>
    <n v="300"/>
    <n v="0"/>
    <x v="2"/>
    <s v="2021-02"/>
    <s v="2021-01"/>
    <x v="23"/>
    <n v="0"/>
    <n v="0"/>
  </r>
  <r>
    <s v="2021-01-17"/>
    <s v="V09"/>
    <s v="014"/>
    <s v="已离场"/>
    <x v="0"/>
    <s v="卡座"/>
    <s v="V08(联)"/>
    <s v="消费台"/>
    <s v="姚瑞"/>
    <s v="18257910478"/>
    <x v="81"/>
    <s v="销售副总"/>
    <x v="2"/>
    <s v="六部许鹏"/>
    <s v="钻石"/>
    <m/>
    <m/>
    <s v=" 21:02"/>
    <s v=" 01:53"/>
    <s v="4小时51分"/>
    <s v="0"/>
    <s v="2930"/>
    <m/>
    <m/>
    <s v="200"/>
    <n v="0"/>
    <n v="3130"/>
    <n v="0"/>
    <s v="5500"/>
    <s v="40"/>
    <s v="38"/>
    <s v="500"/>
    <m/>
    <n v="6078"/>
    <s v="9208"/>
    <s v="9208"/>
    <s v="2628"/>
    <s v="1200"/>
    <m/>
    <m/>
    <m/>
    <m/>
    <n v="3000"/>
    <m/>
    <n v="0"/>
    <n v="0"/>
    <n v="0"/>
    <n v="0"/>
    <n v="0"/>
    <m/>
    <n v="0"/>
    <m/>
    <s v="2380"/>
    <n v="0"/>
    <s v="9208"/>
    <s v="120"/>
    <s v="3846"/>
    <s v="6846"/>
    <s v="2380"/>
    <s v="2710"/>
    <s v="6498"/>
    <s v="70.57"/>
    <s v="2380"/>
    <m/>
    <m/>
    <m/>
    <m/>
    <s v="880"/>
    <s v="280"/>
    <s v=",王秀军2"/>
    <m/>
    <m/>
    <m/>
    <m/>
    <n v="0"/>
    <m/>
    <m/>
    <m/>
    <m/>
    <m/>
    <s v="14"/>
    <m/>
    <s v="16"/>
    <m/>
    <n v="20210117014"/>
    <n v="125"/>
    <n v="0"/>
    <n v="2953"/>
    <n v="3078"/>
    <n v="3130"/>
    <n v="6208"/>
    <n v="0"/>
    <x v="2"/>
    <s v="2021-02"/>
    <s v="2021-01"/>
    <x v="2"/>
    <n v="0"/>
    <n v="0"/>
  </r>
  <r>
    <s v="2021-01-17"/>
    <s v="V10"/>
    <s v="031"/>
    <s v="已离场"/>
    <x v="0"/>
    <s v="卡座"/>
    <s v="V11(联)"/>
    <s v="宴请+消费"/>
    <s v="小陈莹"/>
    <s v="18212989876"/>
    <x v="28"/>
    <s v="销售副总"/>
    <x v="10"/>
    <s v="二部徐超"/>
    <s v="宴请+消费"/>
    <m/>
    <m/>
    <s v=" 21:22"/>
    <s v=" 01:53"/>
    <s v="4小时31分"/>
    <s v="0"/>
    <m/>
    <m/>
    <m/>
    <s v="200"/>
    <n v="0"/>
    <n v="200"/>
    <n v="0"/>
    <s v="1200"/>
    <s v="20"/>
    <m/>
    <m/>
    <s v="388"/>
    <n v="1608"/>
    <s v="1808"/>
    <s v="1808"/>
    <s v="220"/>
    <m/>
    <m/>
    <m/>
    <m/>
    <m/>
    <n v="0"/>
    <m/>
    <n v="0"/>
    <n v="0"/>
    <n v="388"/>
    <n v="0"/>
    <n v="0"/>
    <m/>
    <n v="0"/>
    <m/>
    <s v="1200"/>
    <n v="0"/>
    <s v="1808"/>
    <m/>
    <s v="1220"/>
    <s v="1608"/>
    <s v="1200"/>
    <s v="284"/>
    <s v="1524"/>
    <s v="84.29"/>
    <s v="1200"/>
    <m/>
    <m/>
    <m/>
    <m/>
    <s v="1999"/>
    <m/>
    <m/>
    <m/>
    <m/>
    <m/>
    <m/>
    <n v="0"/>
    <m/>
    <m/>
    <m/>
    <m/>
    <m/>
    <s v="1"/>
    <m/>
    <s v="8"/>
    <m/>
    <n v="20210117031"/>
    <n v="0"/>
    <n v="0"/>
    <n v="1220"/>
    <n v="1220"/>
    <n v="200"/>
    <n v="1420"/>
    <n v="0"/>
    <x v="2"/>
    <s v="2021-02"/>
    <s v="2021-01"/>
    <x v="10"/>
    <n v="60000"/>
    <n v="250000"/>
  </r>
  <r>
    <s v="2021-01-17"/>
    <s v="V12"/>
    <s v="006"/>
    <s v="已离场"/>
    <x v="0"/>
    <s v="卡座"/>
    <m/>
    <s v="宴请+消费"/>
    <s v="顾婷"/>
    <s v="13967881139"/>
    <x v="104"/>
    <s v="销售经理"/>
    <x v="6"/>
    <s v="独立2-肖跃"/>
    <s v="宴请+消费"/>
    <m/>
    <m/>
    <s v=" 20:30"/>
    <s v=" 01:50"/>
    <s v="5小时19分"/>
    <s v="0"/>
    <m/>
    <m/>
    <m/>
    <s v="100"/>
    <n v="0"/>
    <n v="100"/>
    <n v="0"/>
    <s v="1200"/>
    <s v="20"/>
    <m/>
    <s v="200"/>
    <s v="388"/>
    <n v="1808"/>
    <s v="1908"/>
    <s v="1908"/>
    <s v="120"/>
    <m/>
    <m/>
    <m/>
    <m/>
    <m/>
    <n v="0"/>
    <m/>
    <n v="0"/>
    <n v="0"/>
    <n v="388"/>
    <n v="0"/>
    <n v="200"/>
    <m/>
    <n v="0"/>
    <m/>
    <s v="1200"/>
    <n v="0"/>
    <s v="1908"/>
    <m/>
    <s v="1220"/>
    <s v="1808"/>
    <s v="1200"/>
    <s v="189"/>
    <s v="1719"/>
    <s v="90.09"/>
    <s v="1200"/>
    <m/>
    <m/>
    <m/>
    <m/>
    <s v="1999"/>
    <s v="66"/>
    <s v="徐荣凯,"/>
    <m/>
    <m/>
    <m/>
    <m/>
    <n v="0"/>
    <m/>
    <m/>
    <m/>
    <m/>
    <m/>
    <s v="9"/>
    <m/>
    <m/>
    <m/>
    <n v="20210117006"/>
    <n v="0"/>
    <n v="0"/>
    <n v="1220"/>
    <n v="1220"/>
    <n v="100"/>
    <n v="1320"/>
    <n v="0"/>
    <x v="2"/>
    <s v="2021-02"/>
    <s v="2021-01"/>
    <x v="6"/>
    <n v="60000"/>
    <n v="300000"/>
  </r>
  <r>
    <s v="2021-01-17"/>
    <s v="V13"/>
    <s v="049"/>
    <s v="已离场"/>
    <x v="0"/>
    <s v="卡座"/>
    <m/>
    <s v="商家卡"/>
    <m/>
    <s v="13339681847"/>
    <x v="42"/>
    <s v="市场部"/>
    <x v="16"/>
    <s v="市场曹梦倩"/>
    <s v="商家卡"/>
    <m/>
    <m/>
    <s v=" 22:09"/>
    <s v=" 23:59"/>
    <s v="1小时49分"/>
    <s v="0"/>
    <m/>
    <m/>
    <m/>
    <s v="100"/>
    <n v="880"/>
    <n v="980"/>
    <n v="0"/>
    <m/>
    <m/>
    <m/>
    <m/>
    <m/>
    <n v="0"/>
    <s v="980"/>
    <s v="980"/>
    <s v="100"/>
    <m/>
    <m/>
    <m/>
    <m/>
    <s v="880"/>
    <n v="0"/>
    <m/>
    <n v="0"/>
    <n v="0"/>
    <n v="0"/>
    <n v="0"/>
    <n v="0"/>
    <m/>
    <n v="0"/>
    <m/>
    <m/>
    <n v="0"/>
    <s v="980"/>
    <m/>
    <m/>
    <m/>
    <m/>
    <s v="137"/>
    <s v="843"/>
    <s v="86.02"/>
    <m/>
    <m/>
    <m/>
    <m/>
    <m/>
    <m/>
    <m/>
    <m/>
    <m/>
    <m/>
    <m/>
    <m/>
    <n v="0"/>
    <m/>
    <m/>
    <m/>
    <m/>
    <m/>
    <m/>
    <m/>
    <m/>
    <m/>
    <n v="20210117049"/>
    <n v="0"/>
    <n v="0"/>
    <n v="0"/>
    <n v="0"/>
    <n v="100"/>
    <n v="100"/>
    <n v="0"/>
    <x v="2"/>
    <s v="2021-02"/>
    <s v="2021-01"/>
    <x v="16"/>
    <n v="20000"/>
    <n v="60000"/>
  </r>
  <r>
    <s v="2021-01-17"/>
    <s v="V13"/>
    <s v="081"/>
    <s v="已离场"/>
    <x v="0"/>
    <s v="卡座"/>
    <s v="K25"/>
    <s v="消费台"/>
    <s v="李雪"/>
    <s v="17825813755"/>
    <x v="23"/>
    <s v="销售经理"/>
    <x v="3"/>
    <s v="八部王俊杰"/>
    <m/>
    <m/>
    <m/>
    <s v=" 23:14"/>
    <s v=" 01:53"/>
    <s v="2小时38分"/>
    <s v="0"/>
    <m/>
    <m/>
    <m/>
    <s v="100"/>
    <n v="0"/>
    <n v="100"/>
    <n v="0"/>
    <s v="1200"/>
    <m/>
    <m/>
    <s v="100"/>
    <m/>
    <n v="1300"/>
    <s v="1400"/>
    <s v="1400"/>
    <m/>
    <s v="200"/>
    <m/>
    <m/>
    <m/>
    <m/>
    <n v="0"/>
    <m/>
    <n v="0"/>
    <n v="0"/>
    <n v="0"/>
    <n v="0"/>
    <n v="0"/>
    <m/>
    <n v="0"/>
    <m/>
    <s v="1200"/>
    <n v="0"/>
    <s v="1400"/>
    <m/>
    <s v="1300"/>
    <s v="1300"/>
    <s v="1200"/>
    <s v="140"/>
    <s v="1260"/>
    <s v="90"/>
    <m/>
    <m/>
    <m/>
    <s v="1200"/>
    <m/>
    <s v="400"/>
    <m/>
    <m/>
    <m/>
    <m/>
    <m/>
    <m/>
    <n v="0"/>
    <m/>
    <m/>
    <m/>
    <m/>
    <m/>
    <m/>
    <m/>
    <m/>
    <m/>
    <n v="20210117081"/>
    <n v="25"/>
    <n v="0"/>
    <n v="1275"/>
    <n v="1300"/>
    <n v="100"/>
    <n v="1400"/>
    <n v="0"/>
    <x v="2"/>
    <s v="2021-02"/>
    <s v="2021-01"/>
    <x v="3"/>
    <n v="50000"/>
    <n v="210000"/>
  </r>
  <r>
    <s v="2021-01-17"/>
    <s v="V15"/>
    <s v="092"/>
    <s v="已离场"/>
    <x v="0"/>
    <s v="卡座"/>
    <m/>
    <s v="消费台"/>
    <s v="梁帅"/>
    <s v="17608587775"/>
    <x v="37"/>
    <s v="销售经理"/>
    <x v="14"/>
    <s v="七部邓懿娜"/>
    <m/>
    <m/>
    <m/>
    <s v=" 00:24"/>
    <s v=" 01:53"/>
    <s v="1小时28分"/>
    <s v="0"/>
    <m/>
    <m/>
    <m/>
    <s v="100"/>
    <n v="0"/>
    <n v="100"/>
    <n v="0"/>
    <s v="7580"/>
    <s v="20"/>
    <m/>
    <s v="600"/>
    <m/>
    <n v="8200"/>
    <s v="8300"/>
    <s v="8300"/>
    <m/>
    <s v="120"/>
    <m/>
    <m/>
    <m/>
    <m/>
    <n v="0"/>
    <m/>
    <n v="0"/>
    <n v="0"/>
    <n v="0"/>
    <n v="0"/>
    <n v="3180"/>
    <m/>
    <n v="0"/>
    <m/>
    <s v="5000"/>
    <n v="0"/>
    <s v="8300"/>
    <s v="100"/>
    <s v="5020"/>
    <s v="8100"/>
    <s v="5000"/>
    <s v="1904"/>
    <s v="6396"/>
    <s v="77.06"/>
    <m/>
    <m/>
    <m/>
    <m/>
    <s v="5000"/>
    <s v="3880"/>
    <m/>
    <m/>
    <m/>
    <m/>
    <m/>
    <m/>
    <n v="0"/>
    <m/>
    <m/>
    <m/>
    <m/>
    <m/>
    <s v="27"/>
    <m/>
    <s v="23"/>
    <m/>
    <n v="20210117092"/>
    <n v="0"/>
    <n v="0"/>
    <n v="5020"/>
    <n v="5020"/>
    <n v="100"/>
    <n v="5120"/>
    <n v="0"/>
    <x v="2"/>
    <s v="2021-02"/>
    <s v="2021-01"/>
    <x v="14"/>
    <n v="60000"/>
    <n v="300000"/>
  </r>
  <r>
    <s v="2021-01-17"/>
    <s v="V15"/>
    <s v="068"/>
    <s v="已离场"/>
    <x v="0"/>
    <s v="卡座"/>
    <s v="V16(联)"/>
    <s v="消费台"/>
    <s v="王洪伟"/>
    <s v="17586425222"/>
    <x v="69"/>
    <s v="销售副总"/>
    <x v="3"/>
    <s v="八部王涛"/>
    <m/>
    <m/>
    <m/>
    <s v=" 22:26"/>
    <s v=" 00:22"/>
    <s v="1小时56分"/>
    <s v="0"/>
    <m/>
    <m/>
    <m/>
    <s v="200"/>
    <n v="0"/>
    <n v="200"/>
    <n v="0"/>
    <s v="5000"/>
    <m/>
    <m/>
    <s v="900"/>
    <m/>
    <n v="5900"/>
    <s v="6100"/>
    <s v="6100"/>
    <m/>
    <m/>
    <m/>
    <s v="500"/>
    <m/>
    <m/>
    <n v="0"/>
    <m/>
    <n v="0"/>
    <n v="0"/>
    <n v="0"/>
    <n v="0"/>
    <n v="600"/>
    <m/>
    <n v="0"/>
    <m/>
    <s v="5000"/>
    <n v="0"/>
    <s v="6100"/>
    <m/>
    <s v="5300"/>
    <s v="5900"/>
    <s v="5000"/>
    <s v="837"/>
    <s v="5263"/>
    <s v="86.28"/>
    <m/>
    <s v="100"/>
    <m/>
    <s v="4900"/>
    <m/>
    <s v="3880"/>
    <s v="280"/>
    <s v="王秀军2,"/>
    <m/>
    <m/>
    <m/>
    <m/>
    <n v="0"/>
    <m/>
    <m/>
    <m/>
    <m/>
    <m/>
    <m/>
    <m/>
    <s v="10"/>
    <m/>
    <n v="20210117068"/>
    <n v="75"/>
    <n v="0"/>
    <n v="5225"/>
    <n v="5300"/>
    <n v="200"/>
    <n v="5500"/>
    <n v="0"/>
    <x v="2"/>
    <s v="2021-02"/>
    <s v="2021-01"/>
    <x v="3"/>
    <n v="50000"/>
    <n v="210000"/>
  </r>
  <r>
    <s v="2021-01-17"/>
    <s v="V16"/>
    <s v="083"/>
    <s v="已离场"/>
    <x v="0"/>
    <s v="卡座"/>
    <s v="K18"/>
    <s v="消费台"/>
    <s v="刘茂"/>
    <s v="15186262436"/>
    <x v="73"/>
    <s v="销售经理"/>
    <x v="3"/>
    <s v="八部杨明山"/>
    <m/>
    <m/>
    <m/>
    <s v=" 23:33"/>
    <s v=" 01:53"/>
    <s v="2小时19分"/>
    <s v="0"/>
    <m/>
    <m/>
    <m/>
    <s v="200"/>
    <n v="0"/>
    <n v="200"/>
    <n v="0"/>
    <s v="2795"/>
    <s v="20"/>
    <m/>
    <m/>
    <m/>
    <n v="2815"/>
    <s v="3015"/>
    <s v="3015"/>
    <m/>
    <s v="100"/>
    <m/>
    <m/>
    <m/>
    <m/>
    <n v="0"/>
    <m/>
    <n v="0"/>
    <n v="0"/>
    <n v="0"/>
    <n v="0"/>
    <n v="1999"/>
    <m/>
    <n v="0"/>
    <m/>
    <s v="916"/>
    <n v="0"/>
    <s v="3015"/>
    <s v="100"/>
    <s v="816"/>
    <s v="2715"/>
    <s v="816"/>
    <s v="231"/>
    <s v="2784"/>
    <s v="92.34"/>
    <s v="82"/>
    <m/>
    <m/>
    <s v="1000"/>
    <m/>
    <s v="400"/>
    <m/>
    <m/>
    <m/>
    <m/>
    <m/>
    <m/>
    <n v="0"/>
    <m/>
    <m/>
    <m/>
    <m/>
    <m/>
    <s v="1"/>
    <m/>
    <m/>
    <m/>
    <n v="20210117083"/>
    <n v="0"/>
    <n v="0"/>
    <n v="816"/>
    <n v="816"/>
    <n v="200"/>
    <n v="1016"/>
    <n v="0"/>
    <x v="2"/>
    <s v="2021-02"/>
    <s v="2021-01"/>
    <x v="3"/>
    <n v="50000"/>
    <n v="210000"/>
  </r>
  <r>
    <s v="2021-01-17"/>
    <s v="V16+"/>
    <s v="084"/>
    <s v="已离场"/>
    <x v="0"/>
    <s v="卡座"/>
    <m/>
    <s v="消费台"/>
    <s v="李大贤"/>
    <s v="19821242551"/>
    <x v="11"/>
    <s v="会员销售"/>
    <x v="9"/>
    <s v="黄丽"/>
    <m/>
    <m/>
    <m/>
    <s v=" 23:36"/>
    <s v=" 01:53"/>
    <s v="2小时16分"/>
    <s v="0"/>
    <m/>
    <m/>
    <m/>
    <s v="100"/>
    <n v="0"/>
    <n v="100"/>
    <n v="0"/>
    <s v="1060"/>
    <m/>
    <m/>
    <m/>
    <m/>
    <n v="1060"/>
    <s v="1160"/>
    <s v="1160"/>
    <s v="100"/>
    <m/>
    <m/>
    <m/>
    <m/>
    <m/>
    <n v="0"/>
    <m/>
    <n v="0"/>
    <n v="0"/>
    <n v="0"/>
    <n v="0"/>
    <n v="0"/>
    <m/>
    <n v="0"/>
    <m/>
    <s v="1060"/>
    <n v="0"/>
    <s v="1160"/>
    <m/>
    <s v="1060"/>
    <s v="1060"/>
    <s v="1060"/>
    <s v="226"/>
    <s v="934"/>
    <s v="80.52"/>
    <s v="1100"/>
    <m/>
    <m/>
    <m/>
    <m/>
    <s v="1999"/>
    <s v="128"/>
    <s v="王秀军,"/>
    <m/>
    <m/>
    <m/>
    <m/>
    <n v="0"/>
    <m/>
    <m/>
    <m/>
    <m/>
    <m/>
    <s v="6"/>
    <m/>
    <s v="8"/>
    <m/>
    <n v="20210117084"/>
    <n v="0"/>
    <n v="0"/>
    <n v="1060"/>
    <n v="1060"/>
    <n v="100"/>
    <n v="1160"/>
    <n v="0"/>
    <x v="2"/>
    <s v="2021-02"/>
    <s v="2021-01"/>
    <x v="9"/>
    <n v="0"/>
    <n v="0"/>
  </r>
  <r>
    <s v="2021-01-17"/>
    <s v="V17"/>
    <s v="044"/>
    <s v="已离场"/>
    <x v="0"/>
    <s v="卡座"/>
    <s v="V18(联)"/>
    <s v="消费台"/>
    <s v="李焕磊"/>
    <s v="16685084787"/>
    <x v="56"/>
    <s v="销售经理"/>
    <x v="14"/>
    <s v="七部郭定国"/>
    <m/>
    <m/>
    <m/>
    <s v=" 22:00"/>
    <s v=" 01:48"/>
    <s v="3小时47分"/>
    <s v="0"/>
    <m/>
    <m/>
    <m/>
    <s v="200"/>
    <n v="0"/>
    <n v="200"/>
    <n v="0"/>
    <s v="4160"/>
    <m/>
    <m/>
    <m/>
    <m/>
    <n v="4160"/>
    <s v="4360"/>
    <s v="4360"/>
    <s v="2280"/>
    <m/>
    <m/>
    <m/>
    <m/>
    <m/>
    <n v="0"/>
    <m/>
    <n v="0"/>
    <n v="0"/>
    <n v="0"/>
    <n v="0"/>
    <n v="0"/>
    <m/>
    <n v="0"/>
    <m/>
    <s v="2080"/>
    <n v="0"/>
    <s v="4360"/>
    <m/>
    <s v="4160"/>
    <s v="4160"/>
    <s v="2080"/>
    <s v="736"/>
    <s v="3624"/>
    <s v="83.12"/>
    <s v="2080"/>
    <m/>
    <m/>
    <m/>
    <m/>
    <s v="880"/>
    <s v="128"/>
    <s v=",七部李忠语"/>
    <m/>
    <m/>
    <m/>
    <m/>
    <n v="0"/>
    <m/>
    <m/>
    <m/>
    <m/>
    <m/>
    <m/>
    <m/>
    <s v="13"/>
    <m/>
    <n v="20210117044"/>
    <n v="0"/>
    <n v="0"/>
    <n v="4160"/>
    <n v="4160"/>
    <n v="200"/>
    <n v="4360"/>
    <n v="0"/>
    <x v="2"/>
    <s v="2021-02"/>
    <s v="2021-01"/>
    <x v="14"/>
    <n v="60000"/>
    <n v="300000"/>
  </r>
  <r>
    <s v="2021-01-17"/>
    <s v="V19"/>
    <s v="096"/>
    <s v="已离场"/>
    <x v="0"/>
    <s v="卡座"/>
    <m/>
    <s v="宴请"/>
    <s v="李进"/>
    <s v="15329482392"/>
    <x v="81"/>
    <s v="销售副总"/>
    <x v="2"/>
    <s v="六部许鹏"/>
    <s v="宴请"/>
    <m/>
    <m/>
    <s v=" 01:04"/>
    <s v=" 01:52"/>
    <s v="0小时48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37"/>
    <s v="351"/>
    <s v="71.93"/>
    <m/>
    <m/>
    <m/>
    <m/>
    <m/>
    <m/>
    <m/>
    <m/>
    <m/>
    <m/>
    <m/>
    <m/>
    <n v="0"/>
    <m/>
    <m/>
    <m/>
    <m/>
    <m/>
    <m/>
    <m/>
    <m/>
    <m/>
    <n v="20210117096"/>
    <n v="0"/>
    <n v="0"/>
    <n v="0"/>
    <n v="0"/>
    <n v="100"/>
    <n v="100"/>
    <n v="0"/>
    <x v="2"/>
    <s v="2021-02"/>
    <s v="2021-01"/>
    <x v="2"/>
    <n v="0"/>
    <n v="0"/>
  </r>
  <r>
    <s v="2021-01-17"/>
    <s v="V19"/>
    <s v="040"/>
    <s v="已离场"/>
    <x v="0"/>
    <s v="卡座"/>
    <m/>
    <s v="宴请"/>
    <m/>
    <m/>
    <x v="145"/>
    <s v="店长"/>
    <x v="18"/>
    <s v="王秀军"/>
    <s v="宴请"/>
    <m/>
    <m/>
    <s v=" 21:46"/>
    <s v=" 00:55"/>
    <s v="3小时8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209"/>
    <s v="-109"/>
    <s v="-109"/>
    <m/>
    <m/>
    <m/>
    <m/>
    <m/>
    <m/>
    <s v="3928"/>
    <s v="王秀军2,王秀军"/>
    <m/>
    <m/>
    <m/>
    <m/>
    <n v="0"/>
    <m/>
    <m/>
    <m/>
    <m/>
    <m/>
    <m/>
    <m/>
    <m/>
    <m/>
    <n v="20210117040"/>
    <n v="0"/>
    <n v="0"/>
    <n v="0"/>
    <n v="0"/>
    <n v="100"/>
    <n v="100"/>
    <n v="0"/>
    <x v="2"/>
    <s v="2021-02"/>
    <s v="2021-01"/>
    <x v="17"/>
    <n v="0"/>
    <n v="0"/>
  </r>
  <r>
    <s v="2021-01-17"/>
    <s v="V20"/>
    <s v="036"/>
    <s v="已离场"/>
    <x v="0"/>
    <s v="卡座"/>
    <s v="V21(联)"/>
    <s v="消费台"/>
    <s v="王小宝"/>
    <s v="18268777394"/>
    <x v="157"/>
    <s v="出品部"/>
    <x v="1"/>
    <s v="丁丹"/>
    <s v="钻石"/>
    <m/>
    <m/>
    <s v=" 21:30"/>
    <s v=" 01:36"/>
    <s v="4小时6分"/>
    <s v="0"/>
    <s v="1248"/>
    <m/>
    <s v="400"/>
    <s v="600"/>
    <n v="0"/>
    <n v="2248"/>
    <n v="0"/>
    <s v="11200"/>
    <s v="80"/>
    <m/>
    <s v="1500"/>
    <m/>
    <n v="12780"/>
    <s v="15028"/>
    <s v="15028"/>
    <s v="388"/>
    <s v="1400"/>
    <m/>
    <s v="300"/>
    <m/>
    <m/>
    <n v="0"/>
    <m/>
    <n v="0"/>
    <n v="0"/>
    <n v="0"/>
    <n v="0"/>
    <n v="2940"/>
    <m/>
    <n v="0"/>
    <m/>
    <s v="10000"/>
    <n v="0"/>
    <s v="15028"/>
    <m/>
    <s v="9840"/>
    <s v="12780"/>
    <s v="9540"/>
    <s v="2624"/>
    <s v="12404"/>
    <s v="82.54"/>
    <m/>
    <m/>
    <s v="10000"/>
    <m/>
    <m/>
    <s v="7760"/>
    <s v="280"/>
    <s v=",王秀军2"/>
    <m/>
    <m/>
    <m/>
    <m/>
    <n v="0"/>
    <m/>
    <m/>
    <m/>
    <m/>
    <m/>
    <s v="6"/>
    <m/>
    <s v="3"/>
    <m/>
    <n v="20210117036"/>
    <n v="75"/>
    <n v="0"/>
    <n v="9765"/>
    <n v="9840"/>
    <n v="2248"/>
    <n v="12088"/>
    <n v="0"/>
    <x v="2"/>
    <s v="2021-02"/>
    <s v="2021-01"/>
    <x v="1"/>
    <n v="0"/>
    <n v="18000"/>
  </r>
  <r>
    <s v="2021-01-17"/>
    <s v="V25"/>
    <s v="103"/>
    <s v="已离场"/>
    <x v="0"/>
    <s v="卡座"/>
    <s v="V26(联)"/>
    <s v="招待"/>
    <m/>
    <m/>
    <x v="149"/>
    <s v="行政总监助理"/>
    <x v="27"/>
    <s v="陶汝维"/>
    <s v="招待"/>
    <m/>
    <m/>
    <s v=" 01:31"/>
    <s v=" 01:48"/>
    <s v="0小时17分"/>
    <s v="0"/>
    <m/>
    <m/>
    <m/>
    <m/>
    <n v="0"/>
    <n v="0"/>
    <n v="0"/>
    <m/>
    <m/>
    <m/>
    <m/>
    <s v="1280"/>
    <n v="1280"/>
    <s v="1280"/>
    <s v="1280"/>
    <m/>
    <m/>
    <m/>
    <m/>
    <m/>
    <m/>
    <n v="0"/>
    <m/>
    <n v="0"/>
    <n v="0"/>
    <n v="1280"/>
    <n v="0"/>
    <n v="0"/>
    <m/>
    <n v="0"/>
    <m/>
    <m/>
    <n v="0"/>
    <s v="1280"/>
    <m/>
    <m/>
    <s v="1280"/>
    <m/>
    <s v="31"/>
    <s v="1249"/>
    <s v="97.58"/>
    <m/>
    <m/>
    <m/>
    <m/>
    <m/>
    <m/>
    <m/>
    <m/>
    <m/>
    <m/>
    <m/>
    <m/>
    <n v="0"/>
    <m/>
    <m/>
    <m/>
    <m/>
    <m/>
    <m/>
    <m/>
    <m/>
    <m/>
    <n v="20210117103"/>
    <n v="0"/>
    <n v="0"/>
    <n v="0"/>
    <n v="0"/>
    <n v="0"/>
    <n v="0"/>
    <n v="0"/>
    <x v="2"/>
    <s v="2021-02"/>
    <s v="2021-01"/>
    <x v="23"/>
    <n v="0"/>
    <n v="0"/>
  </r>
  <r>
    <s v="2021-01-17"/>
    <s v="古驰"/>
    <s v="002"/>
    <s v="已离场"/>
    <x v="2"/>
    <s v="包厢"/>
    <m/>
    <s v="消费台"/>
    <m/>
    <s v="18768663399"/>
    <x v="30"/>
    <s v="销售副总"/>
    <x v="11"/>
    <s v="五部陈永勇"/>
    <m/>
    <m/>
    <m/>
    <s v=" 19:45"/>
    <s v=" 22:59"/>
    <s v="3小时14分"/>
    <s v="0"/>
    <m/>
    <m/>
    <m/>
    <s v="200"/>
    <n v="0"/>
    <n v="200"/>
    <n v="0"/>
    <s v="100"/>
    <m/>
    <m/>
    <m/>
    <m/>
    <n v="100"/>
    <s v="300"/>
    <s v="300"/>
    <m/>
    <s v="300"/>
    <m/>
    <m/>
    <m/>
    <m/>
    <n v="0"/>
    <m/>
    <n v="0"/>
    <n v="0"/>
    <n v="0"/>
    <n v="0"/>
    <n v="0"/>
    <m/>
    <n v="0"/>
    <m/>
    <m/>
    <n v="0"/>
    <s v="300"/>
    <m/>
    <s v="100"/>
    <s v="100"/>
    <m/>
    <s v="200"/>
    <s v="100"/>
    <s v="33.33"/>
    <m/>
    <m/>
    <m/>
    <m/>
    <m/>
    <m/>
    <m/>
    <m/>
    <m/>
    <m/>
    <m/>
    <m/>
    <n v="0"/>
    <m/>
    <m/>
    <m/>
    <m/>
    <m/>
    <m/>
    <m/>
    <s v="17"/>
    <m/>
    <n v="20210117002"/>
    <n v="0"/>
    <n v="0"/>
    <n v="100"/>
    <n v="100"/>
    <n v="200"/>
    <n v="300"/>
    <n v="0"/>
    <x v="2"/>
    <s v="2021-02"/>
    <s v="2021-01"/>
    <x v="11"/>
    <n v="0"/>
    <n v="200000"/>
  </r>
  <r>
    <s v="2021-01-17"/>
    <s v="外卖台"/>
    <s v="001"/>
    <s v="已离场"/>
    <x v="4"/>
    <s v="其他"/>
    <m/>
    <s v="消费台"/>
    <m/>
    <m/>
    <x v="16"/>
    <m/>
    <x v="12"/>
    <m/>
    <m/>
    <m/>
    <m/>
    <s v=" 14:12"/>
    <s v=" 02:20"/>
    <s v="12小时8分"/>
    <s v="0"/>
    <s v="566"/>
    <s v="20"/>
    <m/>
    <m/>
    <n v="0"/>
    <n v="586"/>
    <n v="0"/>
    <s v="7615"/>
    <m/>
    <s v="3646"/>
    <s v="3300"/>
    <m/>
    <n v="14561"/>
    <s v="15147"/>
    <s v="15147"/>
    <s v="86"/>
    <s v="500"/>
    <m/>
    <m/>
    <m/>
    <m/>
    <n v="0"/>
    <m/>
    <n v="0"/>
    <n v="14561"/>
    <n v="0"/>
    <n v="0"/>
    <n v="0"/>
    <m/>
    <n v="0"/>
    <m/>
    <m/>
    <n v="0"/>
    <s v="15147"/>
    <m/>
    <m/>
    <s v="14561"/>
    <m/>
    <s v="1124"/>
    <s v="14023"/>
    <s v="92.58"/>
    <m/>
    <m/>
    <m/>
    <m/>
    <m/>
    <m/>
    <m/>
    <m/>
    <m/>
    <m/>
    <m/>
    <m/>
    <n v="0"/>
    <m/>
    <m/>
    <m/>
    <m/>
    <m/>
    <s v="60"/>
    <m/>
    <s v="20"/>
    <m/>
    <n v="20210117001"/>
    <n v="0"/>
    <n v="0"/>
    <n v="0"/>
    <n v="0"/>
    <n v="586"/>
    <n v="586"/>
    <n v="0"/>
    <x v="2"/>
    <s v="2021-02"/>
    <s v="2021-01"/>
    <x v="12"/>
    <n v="0"/>
    <n v="0"/>
  </r>
  <r>
    <s v="2021-01-18"/>
    <s v="666"/>
    <s v="074"/>
    <s v="已离场"/>
    <x v="0"/>
    <s v="卡座"/>
    <s v="S11"/>
    <s v="宴请"/>
    <m/>
    <s v="15585836383"/>
    <x v="5"/>
    <s v="国际部"/>
    <x v="4"/>
    <s v="国际李景松"/>
    <s v="宴请"/>
    <m/>
    <m/>
    <s v=" 23:17"/>
    <s v=" 02:01"/>
    <s v="2小时44分"/>
    <s v="0"/>
    <m/>
    <m/>
    <m/>
    <s v="100"/>
    <n v="0"/>
    <n v="100"/>
    <n v="0"/>
    <s v="588"/>
    <s v="20"/>
    <m/>
    <m/>
    <s v="388"/>
    <n v="996"/>
    <s v="1096"/>
    <s v="1096"/>
    <s v="708"/>
    <m/>
    <m/>
    <m/>
    <m/>
    <m/>
    <n v="0"/>
    <m/>
    <n v="0"/>
    <n v="0"/>
    <n v="388"/>
    <n v="0"/>
    <n v="0"/>
    <m/>
    <n v="0"/>
    <m/>
    <m/>
    <n v="0"/>
    <s v="1096"/>
    <m/>
    <s v="608"/>
    <s v="996"/>
    <m/>
    <s v="161"/>
    <s v="935"/>
    <s v="85.31"/>
    <m/>
    <m/>
    <m/>
    <m/>
    <m/>
    <m/>
    <s v="880"/>
    <s v="王秀军2"/>
    <m/>
    <m/>
    <m/>
    <m/>
    <n v="0"/>
    <m/>
    <m/>
    <m/>
    <m/>
    <m/>
    <m/>
    <m/>
    <m/>
    <m/>
    <n v="20210118074"/>
    <n v="0"/>
    <n v="0"/>
    <n v="608"/>
    <n v="608"/>
    <n v="100"/>
    <n v="708"/>
    <n v="0"/>
    <x v="3"/>
    <s v="2021-03"/>
    <s v="2021-01"/>
    <x v="4"/>
    <n v="45000"/>
    <n v="160000"/>
  </r>
  <r>
    <s v="2021-01-18"/>
    <s v="888"/>
    <s v="078"/>
    <s v="已离场"/>
    <x v="0"/>
    <s v="卡座"/>
    <s v="V16"/>
    <s v="消费台"/>
    <s v="杨顺顺"/>
    <s v="18586608180"/>
    <x v="1"/>
    <s v="收银主管"/>
    <x v="1"/>
    <s v="彭刚"/>
    <m/>
    <m/>
    <m/>
    <s v=" 23:32"/>
    <s v=" 02:02"/>
    <s v="2小时30分"/>
    <s v="0"/>
    <m/>
    <m/>
    <m/>
    <s v="100"/>
    <n v="0"/>
    <n v="100"/>
    <n v="0"/>
    <s v="1200"/>
    <m/>
    <m/>
    <m/>
    <m/>
    <n v="1200"/>
    <s v="1300"/>
    <s v="1300"/>
    <s v="100"/>
    <m/>
    <m/>
    <m/>
    <m/>
    <m/>
    <n v="0"/>
    <m/>
    <n v="0"/>
    <n v="0"/>
    <n v="0"/>
    <n v="0"/>
    <n v="0"/>
    <m/>
    <n v="0"/>
    <m/>
    <s v="1200"/>
    <n v="0"/>
    <s v="1300"/>
    <m/>
    <s v="1200"/>
    <s v="1200"/>
    <s v="1200"/>
    <s v="146"/>
    <s v="1154"/>
    <s v="88.77"/>
    <s v="1200"/>
    <m/>
    <m/>
    <m/>
    <m/>
    <s v="1999"/>
    <m/>
    <m/>
    <m/>
    <m/>
    <m/>
    <m/>
    <n v="0"/>
    <m/>
    <m/>
    <m/>
    <m/>
    <m/>
    <m/>
    <m/>
    <m/>
    <m/>
    <n v="20210118078"/>
    <n v="0"/>
    <n v="0"/>
    <n v="1200"/>
    <n v="1200"/>
    <n v="100"/>
    <n v="1300"/>
    <n v="0"/>
    <x v="3"/>
    <s v="2021-03"/>
    <s v="2021-01"/>
    <x v="1"/>
    <n v="0"/>
    <n v="18000"/>
  </r>
  <r>
    <s v="2021-01-18"/>
    <s v="K01"/>
    <s v="053"/>
    <s v="已离场"/>
    <x v="1"/>
    <s v="卡座"/>
    <m/>
    <s v="宴请"/>
    <m/>
    <s v="17586517572"/>
    <x v="55"/>
    <s v="销售经理"/>
    <x v="7"/>
    <s v="九部阮清勇"/>
    <s v="宴请"/>
    <m/>
    <m/>
    <s v=" 22:20"/>
    <s v=" 01:53"/>
    <s v="3小时32分"/>
    <s v="0"/>
    <m/>
    <m/>
    <m/>
    <s v="100"/>
    <n v="0"/>
    <n v="100"/>
    <n v="0"/>
    <s v="398"/>
    <m/>
    <m/>
    <m/>
    <s v="388"/>
    <n v="786"/>
    <s v="886"/>
    <s v="886"/>
    <s v="498"/>
    <m/>
    <m/>
    <m/>
    <m/>
    <m/>
    <n v="0"/>
    <m/>
    <n v="0"/>
    <n v="0"/>
    <n v="388"/>
    <n v="0"/>
    <n v="0"/>
    <m/>
    <n v="0"/>
    <m/>
    <m/>
    <n v="0"/>
    <s v="886"/>
    <m/>
    <s v="398"/>
    <s v="786"/>
    <m/>
    <s v="163"/>
    <s v="723"/>
    <s v="81.60"/>
    <m/>
    <m/>
    <m/>
    <m/>
    <m/>
    <m/>
    <m/>
    <m/>
    <m/>
    <m/>
    <m/>
    <m/>
    <n v="0"/>
    <m/>
    <m/>
    <m/>
    <m/>
    <m/>
    <m/>
    <m/>
    <m/>
    <m/>
    <n v="20210118053"/>
    <n v="0"/>
    <n v="0"/>
    <n v="398"/>
    <n v="398"/>
    <n v="100"/>
    <n v="498"/>
    <n v="0"/>
    <x v="3"/>
    <s v="2021-03"/>
    <s v="2021-01"/>
    <x v="7"/>
    <n v="50000"/>
    <n v="200000"/>
  </r>
  <r>
    <s v="2021-01-18"/>
    <s v="K02"/>
    <s v="106"/>
    <s v="已离场"/>
    <x v="1"/>
    <s v="卡座"/>
    <m/>
    <s v="宴请+消费"/>
    <m/>
    <s v="17785865621"/>
    <x v="27"/>
    <s v="销售经理"/>
    <x v="10"/>
    <s v="二部安祖培"/>
    <s v="宴请+消费"/>
    <m/>
    <m/>
    <s v=" 00:59"/>
    <s v=" 01:53"/>
    <s v="0小时54分"/>
    <s v="0"/>
    <m/>
    <m/>
    <m/>
    <s v="100"/>
    <n v="0"/>
    <n v="100"/>
    <n v="0"/>
    <s v="198"/>
    <m/>
    <m/>
    <m/>
    <s v="388"/>
    <n v="586"/>
    <s v="686"/>
    <s v="686"/>
    <s v="298"/>
    <m/>
    <m/>
    <m/>
    <m/>
    <m/>
    <n v="0"/>
    <m/>
    <n v="0"/>
    <n v="0"/>
    <n v="388"/>
    <n v="0"/>
    <n v="0"/>
    <m/>
    <n v="0"/>
    <m/>
    <m/>
    <n v="0"/>
    <s v="686"/>
    <m/>
    <s v="198"/>
    <s v="586"/>
    <m/>
    <s v="116"/>
    <s v="570"/>
    <s v="83.09"/>
    <m/>
    <m/>
    <m/>
    <m/>
    <m/>
    <m/>
    <m/>
    <m/>
    <m/>
    <m/>
    <m/>
    <m/>
    <n v="0"/>
    <m/>
    <m/>
    <m/>
    <m/>
    <m/>
    <s v="18"/>
    <m/>
    <s v="19"/>
    <m/>
    <n v="20210118106"/>
    <n v="0"/>
    <n v="0"/>
    <n v="198"/>
    <n v="198"/>
    <n v="100"/>
    <n v="298"/>
    <n v="0"/>
    <x v="3"/>
    <s v="2021-03"/>
    <s v="2021-01"/>
    <x v="10"/>
    <n v="60000"/>
    <n v="250000"/>
  </r>
  <r>
    <s v="2021-01-18"/>
    <s v="K02"/>
    <s v="056"/>
    <s v="已离场"/>
    <x v="1"/>
    <s v="卡座"/>
    <m/>
    <s v="宴请+消费"/>
    <m/>
    <s v="18313733446"/>
    <x v="39"/>
    <s v="传送主管"/>
    <x v="5"/>
    <s v="传送-周意强"/>
    <s v="宴请+消费"/>
    <m/>
    <m/>
    <s v=" 22:36"/>
    <s v=" 00:16"/>
    <s v="1小时40分"/>
    <s v="0"/>
    <m/>
    <m/>
    <m/>
    <s v="100"/>
    <n v="0"/>
    <n v="100"/>
    <n v="0"/>
    <s v="198"/>
    <m/>
    <m/>
    <m/>
    <s v="388"/>
    <n v="586"/>
    <s v="686"/>
    <s v="686"/>
    <s v="298"/>
    <m/>
    <m/>
    <m/>
    <m/>
    <m/>
    <n v="0"/>
    <m/>
    <n v="0"/>
    <n v="0"/>
    <n v="388"/>
    <n v="0"/>
    <n v="0"/>
    <m/>
    <n v="0"/>
    <m/>
    <m/>
    <n v="0"/>
    <s v="686"/>
    <m/>
    <s v="198"/>
    <s v="586"/>
    <m/>
    <s v="139"/>
    <s v="547"/>
    <s v="79.74"/>
    <m/>
    <m/>
    <m/>
    <m/>
    <m/>
    <m/>
    <m/>
    <m/>
    <m/>
    <m/>
    <m/>
    <m/>
    <n v="0"/>
    <m/>
    <m/>
    <m/>
    <m/>
    <m/>
    <m/>
    <m/>
    <m/>
    <m/>
    <n v="20210118056"/>
    <n v="0"/>
    <n v="0"/>
    <n v="198"/>
    <n v="198"/>
    <n v="100"/>
    <n v="298"/>
    <n v="0"/>
    <x v="3"/>
    <s v="2021-03"/>
    <s v="2021-01"/>
    <x v="5"/>
    <n v="0"/>
    <n v="35000"/>
  </r>
  <r>
    <s v="2021-01-18"/>
    <s v="K03"/>
    <s v="066"/>
    <s v="已离场"/>
    <x v="1"/>
    <s v="卡座"/>
    <m/>
    <s v="宴请"/>
    <m/>
    <s v="17586468148"/>
    <x v="55"/>
    <s v="销售经理"/>
    <x v="7"/>
    <s v="九部阮清勇"/>
    <s v="宴请"/>
    <m/>
    <m/>
    <s v=" 22:51"/>
    <s v=" 01:53"/>
    <s v="3小时1分"/>
    <s v="0"/>
    <m/>
    <m/>
    <m/>
    <s v="100"/>
    <n v="0"/>
    <n v="100"/>
    <n v="0"/>
    <s v="996"/>
    <m/>
    <m/>
    <m/>
    <s v="388"/>
    <n v="1384"/>
    <s v="1484"/>
    <s v="1484"/>
    <s v="1096"/>
    <m/>
    <m/>
    <m/>
    <m/>
    <m/>
    <n v="0"/>
    <m/>
    <n v="0"/>
    <n v="0"/>
    <n v="388"/>
    <n v="0"/>
    <n v="0"/>
    <m/>
    <n v="0"/>
    <m/>
    <m/>
    <n v="0"/>
    <s v="1484"/>
    <m/>
    <s v="996"/>
    <s v="1384"/>
    <m/>
    <s v="124"/>
    <s v="1360"/>
    <s v="91.64"/>
    <m/>
    <m/>
    <m/>
    <m/>
    <m/>
    <m/>
    <m/>
    <m/>
    <m/>
    <m/>
    <m/>
    <m/>
    <n v="0"/>
    <m/>
    <m/>
    <m/>
    <m/>
    <m/>
    <m/>
    <m/>
    <m/>
    <m/>
    <n v="20210118066"/>
    <n v="0"/>
    <n v="0"/>
    <n v="996"/>
    <n v="996"/>
    <n v="100"/>
    <n v="1096"/>
    <n v="0"/>
    <x v="3"/>
    <s v="2021-03"/>
    <s v="2021-01"/>
    <x v="7"/>
    <n v="50000"/>
    <n v="200000"/>
  </r>
  <r>
    <s v="2021-01-18"/>
    <s v="K05"/>
    <s v="075"/>
    <s v="已离场"/>
    <x v="1"/>
    <s v="卡座"/>
    <m/>
    <s v="宴请"/>
    <m/>
    <s v="13867881139"/>
    <x v="104"/>
    <s v="销售经理"/>
    <x v="6"/>
    <s v="独立2-肖跃"/>
    <s v="宴请"/>
    <m/>
    <m/>
    <s v=" 23:20"/>
    <s v=" 01:39"/>
    <s v="2小时19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32"/>
    <s v="376"/>
    <s v="74.02"/>
    <m/>
    <m/>
    <m/>
    <m/>
    <m/>
    <m/>
    <s v="880"/>
    <s v="王秀军2"/>
    <m/>
    <m/>
    <m/>
    <m/>
    <n v="0"/>
    <m/>
    <m/>
    <m/>
    <m/>
    <m/>
    <s v="1"/>
    <m/>
    <s v="9"/>
    <s v="1"/>
    <n v="20210118075"/>
    <n v="0"/>
    <n v="0"/>
    <n v="20"/>
    <n v="20"/>
    <n v="100"/>
    <n v="120"/>
    <n v="0"/>
    <x v="3"/>
    <s v="2021-03"/>
    <s v="2021-01"/>
    <x v="6"/>
    <n v="65000"/>
    <n v="300000"/>
  </r>
  <r>
    <s v="2021-01-18"/>
    <s v="K05"/>
    <s v="030"/>
    <s v="已离场"/>
    <x v="1"/>
    <s v="卡座"/>
    <m/>
    <s v="宴请"/>
    <m/>
    <s v="18768612598"/>
    <x v="90"/>
    <s v="国际部"/>
    <x v="4"/>
    <s v="国际黄文"/>
    <s v="宴请"/>
    <m/>
    <m/>
    <s v=" 21:35"/>
    <s v=" 23:16"/>
    <s v="1小时41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08"/>
    <s v="400"/>
    <s v="78.74"/>
    <m/>
    <m/>
    <m/>
    <m/>
    <m/>
    <m/>
    <m/>
    <m/>
    <m/>
    <m/>
    <m/>
    <m/>
    <n v="0"/>
    <m/>
    <m/>
    <m/>
    <m/>
    <m/>
    <m/>
    <m/>
    <m/>
    <m/>
    <n v="20210118030"/>
    <n v="0"/>
    <n v="0"/>
    <n v="20"/>
    <n v="20"/>
    <n v="100"/>
    <n v="120"/>
    <n v="0"/>
    <x v="3"/>
    <s v="2021-03"/>
    <s v="2021-01"/>
    <x v="4"/>
    <n v="45000"/>
    <n v="160000"/>
  </r>
  <r>
    <s v="2021-01-18"/>
    <s v="K06"/>
    <s v="081"/>
    <s v="已离场"/>
    <x v="1"/>
    <s v="卡座"/>
    <m/>
    <s v="美女"/>
    <m/>
    <s v="18815109351"/>
    <x v="7"/>
    <s v="销售经理"/>
    <x v="6"/>
    <s v="独立2-肖品"/>
    <s v="美女台"/>
    <m/>
    <m/>
    <s v=" 23:42"/>
    <s v=" 00:23"/>
    <s v="0小时40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31"/>
    <s v="357"/>
    <s v="73.16"/>
    <m/>
    <m/>
    <m/>
    <m/>
    <m/>
    <m/>
    <m/>
    <m/>
    <m/>
    <m/>
    <m/>
    <m/>
    <n v="0"/>
    <m/>
    <m/>
    <m/>
    <m/>
    <m/>
    <m/>
    <m/>
    <m/>
    <m/>
    <n v="20210118081"/>
    <n v="0"/>
    <n v="0"/>
    <n v="0"/>
    <n v="0"/>
    <n v="100"/>
    <n v="100"/>
    <n v="0"/>
    <x v="3"/>
    <s v="2021-03"/>
    <s v="2021-01"/>
    <x v="6"/>
    <n v="65000"/>
    <n v="300000"/>
  </r>
  <r>
    <s v="2021-01-18"/>
    <s v="K06"/>
    <s v="009"/>
    <s v="已离场"/>
    <x v="1"/>
    <s v="卡座"/>
    <m/>
    <s v="自来客"/>
    <m/>
    <s v="18286846788"/>
    <x v="0"/>
    <s v="自来客"/>
    <x v="0"/>
    <s v="自来客"/>
    <s v="聂荣  先锋团维护"/>
    <m/>
    <m/>
    <s v=" 20:55"/>
    <s v=" 23:35"/>
    <s v="2小时39分"/>
    <s v="0"/>
    <m/>
    <m/>
    <m/>
    <s v="100"/>
    <n v="0"/>
    <n v="100"/>
    <n v="0"/>
    <s v="398"/>
    <m/>
    <m/>
    <m/>
    <m/>
    <n v="398"/>
    <s v="498"/>
    <s v="498"/>
    <s v="498"/>
    <m/>
    <m/>
    <m/>
    <m/>
    <m/>
    <n v="0"/>
    <m/>
    <n v="0"/>
    <n v="0"/>
    <n v="0"/>
    <n v="0"/>
    <n v="0"/>
    <m/>
    <n v="0"/>
    <m/>
    <m/>
    <n v="0"/>
    <s v="498"/>
    <m/>
    <s v="398"/>
    <s v="398"/>
    <m/>
    <s v="108"/>
    <s v="390"/>
    <s v="78.31"/>
    <m/>
    <m/>
    <m/>
    <m/>
    <m/>
    <m/>
    <m/>
    <m/>
    <m/>
    <m/>
    <m/>
    <m/>
    <n v="0"/>
    <m/>
    <m/>
    <m/>
    <m/>
    <m/>
    <m/>
    <m/>
    <m/>
    <m/>
    <n v="20210118009"/>
    <n v="0"/>
    <n v="0"/>
    <n v="398"/>
    <n v="398"/>
    <n v="100"/>
    <n v="498"/>
    <n v="0"/>
    <x v="3"/>
    <s v="2021-03"/>
    <s v="2021-01"/>
    <x v="0"/>
    <n v="0"/>
    <n v="0"/>
  </r>
  <r>
    <s v="2021-01-18"/>
    <s v="K07"/>
    <s v="038"/>
    <s v="已离场"/>
    <x v="1"/>
    <s v="卡座"/>
    <m/>
    <s v="宴请"/>
    <m/>
    <s v="15885334263"/>
    <x v="49"/>
    <s v="销售经理"/>
    <x v="15"/>
    <s v="一部赵双"/>
    <s v="宴请"/>
    <m/>
    <m/>
    <s v=" 22:02"/>
    <s v=" 23:47"/>
    <s v="1小时44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08"/>
    <s v="400"/>
    <s v="78.74"/>
    <m/>
    <m/>
    <m/>
    <m/>
    <m/>
    <m/>
    <m/>
    <m/>
    <m/>
    <m/>
    <m/>
    <m/>
    <n v="0"/>
    <m/>
    <m/>
    <m/>
    <m/>
    <m/>
    <m/>
    <m/>
    <m/>
    <m/>
    <n v="20210118038"/>
    <n v="0"/>
    <n v="0"/>
    <n v="20"/>
    <n v="20"/>
    <n v="100"/>
    <n v="120"/>
    <n v="0"/>
    <x v="3"/>
    <s v="2021-03"/>
    <s v="2021-01"/>
    <x v="15"/>
    <n v="60000"/>
    <n v="210000"/>
  </r>
  <r>
    <s v="2021-01-18"/>
    <s v="K07"/>
    <s v="088"/>
    <s v="已离场"/>
    <x v="1"/>
    <s v="卡座"/>
    <m/>
    <s v="宴请"/>
    <m/>
    <s v="19985081973"/>
    <x v="140"/>
    <s v="销售经理"/>
    <x v="10"/>
    <s v="二部王四超"/>
    <s v="宴请"/>
    <m/>
    <m/>
    <s v=" 23:56"/>
    <s v=" 01:07"/>
    <s v="1小时10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m/>
    <m/>
    <m/>
    <m/>
    <n v="20210118088"/>
    <n v="0"/>
    <n v="0"/>
    <n v="0"/>
    <n v="0"/>
    <n v="100"/>
    <n v="100"/>
    <n v="0"/>
    <x v="3"/>
    <s v="2021-03"/>
    <s v="2021-01"/>
    <x v="10"/>
    <n v="60000"/>
    <n v="250000"/>
  </r>
  <r>
    <s v="2021-01-18"/>
    <s v="K08"/>
    <s v="032"/>
    <s v="已离场"/>
    <x v="1"/>
    <s v="卡座"/>
    <m/>
    <s v="消费台"/>
    <s v="李大贤"/>
    <s v="19821242551"/>
    <x v="11"/>
    <s v="会员销售"/>
    <x v="9"/>
    <s v="黄丽"/>
    <m/>
    <m/>
    <m/>
    <s v=" 21:39"/>
    <s v=" 01:57"/>
    <s v="4小时18分"/>
    <s v="0"/>
    <m/>
    <m/>
    <m/>
    <s v="100"/>
    <n v="0"/>
    <n v="100"/>
    <n v="0"/>
    <s v="1196"/>
    <m/>
    <m/>
    <m/>
    <m/>
    <n v="1196"/>
    <s v="1296"/>
    <s v="1296"/>
    <s v="100"/>
    <m/>
    <m/>
    <m/>
    <m/>
    <m/>
    <n v="0"/>
    <m/>
    <n v="0"/>
    <n v="0"/>
    <n v="0"/>
    <n v="0"/>
    <n v="0"/>
    <m/>
    <n v="0"/>
    <m/>
    <s v="1196"/>
    <n v="0"/>
    <s v="1296"/>
    <m/>
    <s v="1196"/>
    <s v="1196"/>
    <s v="1196"/>
    <s v="116"/>
    <s v="1180"/>
    <s v="91.05"/>
    <s v="1200"/>
    <m/>
    <m/>
    <m/>
    <m/>
    <s v="400"/>
    <s v="56"/>
    <s v=",王秀军"/>
    <m/>
    <m/>
    <m/>
    <m/>
    <n v="0"/>
    <m/>
    <m/>
    <m/>
    <m/>
    <m/>
    <s v="13"/>
    <m/>
    <s v="27"/>
    <m/>
    <n v="20210118032"/>
    <n v="0"/>
    <n v="0"/>
    <n v="1196"/>
    <n v="1196"/>
    <n v="100"/>
    <n v="1296"/>
    <n v="0"/>
    <x v="3"/>
    <s v="2021-03"/>
    <s v="2021-01"/>
    <x v="9"/>
    <n v="0"/>
    <n v="0"/>
  </r>
  <r>
    <s v="2021-01-18"/>
    <s v="K09"/>
    <s v="068"/>
    <s v="已离场"/>
    <x v="1"/>
    <s v="卡座"/>
    <m/>
    <s v="宴请+消费"/>
    <s v="邓真海"/>
    <s v="18188252773"/>
    <x v="49"/>
    <s v="销售经理"/>
    <x v="15"/>
    <s v="一部赵双"/>
    <s v="宴请消费"/>
    <m/>
    <m/>
    <s v=" 22:55"/>
    <s v=" 01:58"/>
    <s v="3小时2分"/>
    <s v="0"/>
    <m/>
    <m/>
    <m/>
    <s v="100"/>
    <n v="0"/>
    <n v="100"/>
    <n v="1200"/>
    <s v="796"/>
    <m/>
    <m/>
    <m/>
    <s v="388"/>
    <n v="2384"/>
    <s v="2484"/>
    <s v="2484"/>
    <s v="2096"/>
    <m/>
    <m/>
    <m/>
    <m/>
    <m/>
    <n v="0"/>
    <m/>
    <n v="0"/>
    <n v="0"/>
    <n v="388"/>
    <n v="0"/>
    <n v="0"/>
    <m/>
    <n v="0"/>
    <m/>
    <m/>
    <n v="0"/>
    <s v="2484"/>
    <m/>
    <s v="1996"/>
    <s v="2384"/>
    <m/>
    <s v="124"/>
    <s v="2360"/>
    <s v="95.01"/>
    <m/>
    <m/>
    <m/>
    <m/>
    <m/>
    <m/>
    <m/>
    <m/>
    <m/>
    <m/>
    <m/>
    <m/>
    <n v="0"/>
    <m/>
    <m/>
    <m/>
    <m/>
    <m/>
    <m/>
    <m/>
    <s v="6"/>
    <m/>
    <n v="20210118068"/>
    <n v="0"/>
    <n v="0"/>
    <n v="796"/>
    <n v="796"/>
    <n v="1300"/>
    <n v="2096"/>
    <n v="0"/>
    <x v="3"/>
    <s v="2021-03"/>
    <s v="2021-01"/>
    <x v="15"/>
    <n v="60000"/>
    <n v="210000"/>
  </r>
  <r>
    <s v="2021-01-18"/>
    <s v="K10"/>
    <s v="008"/>
    <s v="已离场"/>
    <x v="1"/>
    <s v="卡座"/>
    <m/>
    <s v="消费台"/>
    <s v="刘泽"/>
    <s v="13595874493"/>
    <x v="34"/>
    <s v="销售副总"/>
    <x v="15"/>
    <s v="一部李龙"/>
    <m/>
    <m/>
    <m/>
    <s v=" 20:54"/>
    <s v=" 00:25"/>
    <s v="3小时30分"/>
    <s v="0"/>
    <m/>
    <m/>
    <m/>
    <s v="100"/>
    <n v="0"/>
    <n v="100"/>
    <n v="0"/>
    <s v="1200"/>
    <s v="20"/>
    <m/>
    <m/>
    <m/>
    <n v="1220"/>
    <s v="1320"/>
    <s v="1320"/>
    <s v="120"/>
    <m/>
    <m/>
    <m/>
    <m/>
    <m/>
    <n v="0"/>
    <m/>
    <n v="0"/>
    <n v="0"/>
    <n v="0"/>
    <n v="0"/>
    <n v="0"/>
    <m/>
    <n v="0"/>
    <m/>
    <s v="1200"/>
    <n v="0"/>
    <s v="1320"/>
    <m/>
    <s v="1220"/>
    <s v="1220"/>
    <s v="1200"/>
    <s v="132"/>
    <s v="1188"/>
    <s v="90"/>
    <s v="1200"/>
    <m/>
    <m/>
    <m/>
    <m/>
    <s v="400"/>
    <s v="76"/>
    <s v=",一部李龙"/>
    <m/>
    <m/>
    <m/>
    <m/>
    <n v="0"/>
    <m/>
    <m/>
    <m/>
    <m/>
    <m/>
    <s v="8"/>
    <m/>
    <m/>
    <m/>
    <n v="20210118008"/>
    <n v="0"/>
    <n v="0"/>
    <n v="1220"/>
    <n v="1220"/>
    <n v="100"/>
    <n v="1320"/>
    <n v="0"/>
    <x v="3"/>
    <s v="2021-03"/>
    <s v="2021-01"/>
    <x v="15"/>
    <n v="60000"/>
    <n v="210000"/>
  </r>
  <r>
    <s v="2021-01-18"/>
    <s v="K10"/>
    <s v="095"/>
    <s v="已离场"/>
    <x v="1"/>
    <s v="卡座"/>
    <m/>
    <s v="消费台"/>
    <s v="邹果果"/>
    <s v="15608586887"/>
    <x v="151"/>
    <s v="国际部"/>
    <x v="4"/>
    <s v="国际胡小曼"/>
    <m/>
    <m/>
    <m/>
    <s v=" 00:27"/>
    <s v=" 01:58"/>
    <s v="1小时30分"/>
    <s v="0"/>
    <m/>
    <m/>
    <m/>
    <s v="100"/>
    <n v="0"/>
    <n v="100"/>
    <n v="0"/>
    <s v="398"/>
    <m/>
    <m/>
    <m/>
    <m/>
    <n v="398"/>
    <s v="498"/>
    <s v="498"/>
    <s v="498"/>
    <m/>
    <m/>
    <m/>
    <m/>
    <m/>
    <n v="0"/>
    <m/>
    <n v="0"/>
    <n v="0"/>
    <n v="0"/>
    <n v="0"/>
    <n v="0"/>
    <m/>
    <n v="0"/>
    <m/>
    <m/>
    <n v="0"/>
    <s v="498"/>
    <m/>
    <s v="398"/>
    <s v="398"/>
    <m/>
    <s v="108"/>
    <s v="390"/>
    <s v="78.31"/>
    <m/>
    <m/>
    <m/>
    <m/>
    <m/>
    <m/>
    <m/>
    <m/>
    <m/>
    <m/>
    <m/>
    <m/>
    <n v="0"/>
    <m/>
    <m/>
    <m/>
    <m/>
    <m/>
    <m/>
    <m/>
    <m/>
    <m/>
    <n v="20210118095"/>
    <n v="0"/>
    <n v="0"/>
    <n v="398"/>
    <n v="398"/>
    <n v="100"/>
    <n v="498"/>
    <n v="0"/>
    <x v="3"/>
    <s v="2021-03"/>
    <s v="2021-01"/>
    <x v="4"/>
    <n v="45000"/>
    <n v="160000"/>
  </r>
  <r>
    <s v="2021-01-18"/>
    <s v="K11"/>
    <s v="077"/>
    <s v="已离场"/>
    <x v="1"/>
    <s v="卡座"/>
    <m/>
    <s v="宴请+消费"/>
    <m/>
    <s v="19192580913"/>
    <x v="9"/>
    <s v="销售经理"/>
    <x v="7"/>
    <s v="九部王成林"/>
    <s v="宴请+消费"/>
    <m/>
    <m/>
    <s v=" 23:27"/>
    <s v=" 01:58"/>
    <s v="2小时31分"/>
    <s v="0"/>
    <m/>
    <m/>
    <m/>
    <s v="100"/>
    <n v="0"/>
    <n v="100"/>
    <n v="0"/>
    <s v="150"/>
    <m/>
    <m/>
    <m/>
    <s v="388"/>
    <n v="538"/>
    <s v="638"/>
    <s v="638"/>
    <s v="150"/>
    <m/>
    <m/>
    <s v="100"/>
    <m/>
    <m/>
    <n v="0"/>
    <m/>
    <n v="0"/>
    <n v="0"/>
    <n v="388"/>
    <n v="0"/>
    <n v="0"/>
    <m/>
    <n v="0"/>
    <m/>
    <m/>
    <n v="0"/>
    <s v="638"/>
    <m/>
    <s v="150"/>
    <s v="538"/>
    <m/>
    <s v="145"/>
    <s v="493"/>
    <s v="77.27"/>
    <m/>
    <m/>
    <m/>
    <m/>
    <m/>
    <m/>
    <m/>
    <m/>
    <m/>
    <m/>
    <m/>
    <m/>
    <n v="0"/>
    <m/>
    <m/>
    <m/>
    <m/>
    <m/>
    <s v="1"/>
    <m/>
    <s v="1"/>
    <m/>
    <n v="20210118077"/>
    <n v="0"/>
    <n v="0"/>
    <n v="150"/>
    <n v="150"/>
    <n v="100"/>
    <n v="250"/>
    <n v="0"/>
    <x v="3"/>
    <s v="2021-03"/>
    <s v="2021-01"/>
    <x v="7"/>
    <n v="50000"/>
    <n v="200000"/>
  </r>
  <r>
    <s v="2021-01-18"/>
    <s v="K11"/>
    <s v="033"/>
    <s v="已离场"/>
    <x v="1"/>
    <s v="卡座"/>
    <m/>
    <s v="自来客"/>
    <m/>
    <s v="18785796293"/>
    <x v="0"/>
    <s v="自来客"/>
    <x v="0"/>
    <s v="自来客"/>
    <s v="聂荣  五部维护"/>
    <m/>
    <m/>
    <s v=" 21:40"/>
    <s v=" 23:01"/>
    <s v="1小时21分"/>
    <s v="0"/>
    <m/>
    <m/>
    <m/>
    <s v="100"/>
    <n v="0"/>
    <n v="100"/>
    <n v="0"/>
    <s v="398"/>
    <m/>
    <m/>
    <m/>
    <m/>
    <n v="398"/>
    <s v="498"/>
    <s v="498"/>
    <m/>
    <s v="498"/>
    <m/>
    <m/>
    <m/>
    <m/>
    <n v="0"/>
    <m/>
    <n v="0"/>
    <n v="0"/>
    <n v="0"/>
    <n v="0"/>
    <n v="0"/>
    <m/>
    <n v="0"/>
    <m/>
    <m/>
    <n v="0"/>
    <s v="498"/>
    <m/>
    <s v="398"/>
    <s v="398"/>
    <m/>
    <s v="155"/>
    <s v="343"/>
    <s v="68.88"/>
    <m/>
    <m/>
    <m/>
    <m/>
    <m/>
    <m/>
    <m/>
    <m/>
    <m/>
    <m/>
    <m/>
    <m/>
    <n v="0"/>
    <m/>
    <m/>
    <m/>
    <m/>
    <m/>
    <m/>
    <m/>
    <m/>
    <m/>
    <n v="20210118033"/>
    <n v="0"/>
    <n v="0"/>
    <n v="398"/>
    <n v="398"/>
    <n v="100"/>
    <n v="498"/>
    <n v="0"/>
    <x v="3"/>
    <s v="2021-03"/>
    <s v="2021-01"/>
    <x v="0"/>
    <n v="0"/>
    <n v="0"/>
  </r>
  <r>
    <s v="2021-01-18"/>
    <s v="K12"/>
    <s v="015"/>
    <s v="已离场"/>
    <x v="1"/>
    <s v="卡座"/>
    <m/>
    <s v="消费台"/>
    <s v="杨虎"/>
    <s v="17585208589"/>
    <x v="142"/>
    <s v="销售经理"/>
    <x v="15"/>
    <s v="一部颜佳云"/>
    <m/>
    <m/>
    <m/>
    <s v=" 21:21"/>
    <s v=" 01:10"/>
    <s v="3小时49分"/>
    <s v="0"/>
    <m/>
    <m/>
    <m/>
    <s v="100"/>
    <n v="0"/>
    <n v="100"/>
    <n v="0"/>
    <s v="1086"/>
    <s v="20"/>
    <m/>
    <m/>
    <m/>
    <n v="1106"/>
    <s v="1206"/>
    <s v="1206"/>
    <s v="598"/>
    <m/>
    <m/>
    <m/>
    <m/>
    <m/>
    <n v="0"/>
    <m/>
    <n v="0"/>
    <n v="0"/>
    <n v="0"/>
    <n v="0"/>
    <n v="0"/>
    <m/>
    <n v="0"/>
    <m/>
    <s v="608"/>
    <n v="0"/>
    <s v="1206"/>
    <m/>
    <s v="1106"/>
    <s v="1106"/>
    <s v="608"/>
    <s v="140"/>
    <s v="1066"/>
    <s v="88.39"/>
    <s v="628"/>
    <m/>
    <m/>
    <m/>
    <m/>
    <m/>
    <s v="400"/>
    <s v="王秀军2"/>
    <m/>
    <m/>
    <m/>
    <m/>
    <n v="0"/>
    <m/>
    <m/>
    <m/>
    <m/>
    <m/>
    <m/>
    <m/>
    <m/>
    <m/>
    <n v="20210118015"/>
    <n v="0"/>
    <n v="0"/>
    <n v="1106"/>
    <n v="1106"/>
    <n v="100"/>
    <n v="1206"/>
    <n v="0"/>
    <x v="3"/>
    <s v="2021-03"/>
    <s v="2021-01"/>
    <x v="15"/>
    <n v="60000"/>
    <n v="210000"/>
  </r>
  <r>
    <s v="2021-01-18"/>
    <s v="K13"/>
    <s v="067"/>
    <s v="已离场"/>
    <x v="1"/>
    <s v="卡座"/>
    <s v="K16"/>
    <s v="消费台"/>
    <s v="一部张冰琪"/>
    <s v="13688588805"/>
    <x v="34"/>
    <s v="销售副总"/>
    <x v="15"/>
    <s v="一部李龙"/>
    <m/>
    <m/>
    <m/>
    <s v=" 22:53"/>
    <s v=" 00:51"/>
    <s v="1小时57分"/>
    <s v="0"/>
    <m/>
    <m/>
    <m/>
    <s v="100"/>
    <n v="0"/>
    <n v="100"/>
    <n v="0"/>
    <s v="788"/>
    <m/>
    <m/>
    <m/>
    <m/>
    <n v="788"/>
    <s v="888"/>
    <s v="888"/>
    <m/>
    <m/>
    <m/>
    <s v="888"/>
    <m/>
    <m/>
    <n v="0"/>
    <m/>
    <n v="0"/>
    <n v="0"/>
    <n v="0"/>
    <n v="0"/>
    <n v="0"/>
    <m/>
    <n v="0"/>
    <m/>
    <m/>
    <n v="0"/>
    <s v="888"/>
    <m/>
    <s v="788"/>
    <s v="788"/>
    <m/>
    <s v="122"/>
    <s v="766"/>
    <s v="86.26"/>
    <m/>
    <m/>
    <m/>
    <m/>
    <m/>
    <m/>
    <m/>
    <m/>
    <m/>
    <m/>
    <m/>
    <m/>
    <n v="0"/>
    <m/>
    <m/>
    <m/>
    <m/>
    <m/>
    <s v="13"/>
    <m/>
    <m/>
    <m/>
    <n v="20210118067"/>
    <n v="0"/>
    <n v="0"/>
    <n v="788"/>
    <n v="788"/>
    <n v="100"/>
    <n v="888"/>
    <n v="0"/>
    <x v="3"/>
    <s v="2021-03"/>
    <s v="2021-01"/>
    <x v="15"/>
    <n v="60000"/>
    <n v="210000"/>
  </r>
  <r>
    <s v="2021-01-18"/>
    <s v="K13"/>
    <s v="012"/>
    <s v="已离场"/>
    <x v="1"/>
    <s v="卡座"/>
    <m/>
    <s v="宴请+消费"/>
    <m/>
    <s v="17716619360"/>
    <x v="20"/>
    <s v="服务员"/>
    <x v="5"/>
    <s v="运营成腾岗"/>
    <s v="宴请+消费"/>
    <m/>
    <m/>
    <s v=" 21:08"/>
    <s v=" 23:19"/>
    <s v="2小时11分"/>
    <s v="0"/>
    <m/>
    <m/>
    <m/>
    <s v="100"/>
    <n v="0"/>
    <n v="100"/>
    <n v="0"/>
    <s v="198"/>
    <m/>
    <m/>
    <m/>
    <s v="388"/>
    <n v="586"/>
    <s v="686"/>
    <s v="686"/>
    <s v="298"/>
    <m/>
    <m/>
    <m/>
    <m/>
    <m/>
    <n v="0"/>
    <m/>
    <n v="0"/>
    <n v="0"/>
    <n v="388"/>
    <n v="0"/>
    <n v="0"/>
    <m/>
    <n v="0"/>
    <m/>
    <m/>
    <n v="0"/>
    <s v="686"/>
    <m/>
    <s v="198"/>
    <s v="586"/>
    <m/>
    <s v="131"/>
    <s v="555"/>
    <s v="80.90"/>
    <m/>
    <m/>
    <m/>
    <m/>
    <m/>
    <m/>
    <s v="580"/>
    <s v="王秀军2"/>
    <m/>
    <m/>
    <m/>
    <m/>
    <n v="0"/>
    <m/>
    <m/>
    <m/>
    <m/>
    <m/>
    <m/>
    <m/>
    <s v="6"/>
    <m/>
    <n v="20210118012"/>
    <n v="0"/>
    <n v="0"/>
    <n v="198"/>
    <n v="198"/>
    <n v="100"/>
    <n v="298"/>
    <n v="0"/>
    <x v="3"/>
    <s v="2021-03"/>
    <s v="2021-01"/>
    <x v="5"/>
    <n v="0"/>
    <n v="35000"/>
  </r>
  <r>
    <s v="2021-01-18"/>
    <s v="K15"/>
    <s v="007"/>
    <s v="已离场"/>
    <x v="1"/>
    <s v="卡座"/>
    <m/>
    <s v="宴请+消费"/>
    <m/>
    <s v="18768736521"/>
    <x v="2"/>
    <s v="销售经理"/>
    <x v="2"/>
    <s v="六部费义伦"/>
    <s v="宴请+消费"/>
    <m/>
    <m/>
    <s v=" 20:54"/>
    <s v=" 23:34"/>
    <s v="2小时40分"/>
    <s v="0"/>
    <m/>
    <m/>
    <m/>
    <s v="100"/>
    <n v="0"/>
    <n v="100"/>
    <n v="0"/>
    <s v="198"/>
    <m/>
    <m/>
    <m/>
    <s v="388"/>
    <n v="586"/>
    <s v="686"/>
    <s v="686"/>
    <s v="298"/>
    <m/>
    <m/>
    <m/>
    <m/>
    <m/>
    <n v="0"/>
    <m/>
    <n v="0"/>
    <n v="0"/>
    <n v="388"/>
    <n v="0"/>
    <n v="0"/>
    <m/>
    <n v="0"/>
    <m/>
    <m/>
    <n v="0"/>
    <s v="686"/>
    <m/>
    <s v="198"/>
    <s v="586"/>
    <m/>
    <s v="139"/>
    <s v="547"/>
    <s v="79.74"/>
    <m/>
    <m/>
    <m/>
    <m/>
    <m/>
    <m/>
    <m/>
    <m/>
    <m/>
    <m/>
    <m/>
    <m/>
    <n v="0"/>
    <m/>
    <m/>
    <m/>
    <m/>
    <m/>
    <m/>
    <m/>
    <m/>
    <m/>
    <n v="20210118007"/>
    <n v="0"/>
    <n v="0"/>
    <n v="198"/>
    <n v="198"/>
    <n v="100"/>
    <n v="298"/>
    <n v="0"/>
    <x v="3"/>
    <s v="2021-03"/>
    <s v="2021-01"/>
    <x v="2"/>
    <n v="0"/>
    <n v="0"/>
  </r>
  <r>
    <s v="2021-01-18"/>
    <s v="K15"/>
    <s v="096"/>
    <s v="已离场"/>
    <x v="1"/>
    <s v="卡座"/>
    <m/>
    <s v="宴请+消费"/>
    <m/>
    <s v="13339082014"/>
    <x v="141"/>
    <s v="销售经理"/>
    <x v="3"/>
    <s v="八部王先胜"/>
    <s v="宴请+消费"/>
    <m/>
    <m/>
    <s v=" 00:29"/>
    <s v=" 01:58"/>
    <s v="1小时29分"/>
    <s v="0"/>
    <m/>
    <m/>
    <m/>
    <s v="100"/>
    <n v="0"/>
    <n v="100"/>
    <n v="0"/>
    <s v="198"/>
    <m/>
    <m/>
    <m/>
    <s v="388"/>
    <n v="586"/>
    <s v="686"/>
    <s v="686"/>
    <s v="298"/>
    <m/>
    <m/>
    <m/>
    <m/>
    <m/>
    <n v="0"/>
    <m/>
    <n v="0"/>
    <n v="0"/>
    <n v="388"/>
    <n v="0"/>
    <n v="0"/>
    <m/>
    <n v="0"/>
    <m/>
    <m/>
    <n v="0"/>
    <s v="686"/>
    <m/>
    <s v="198"/>
    <s v="586"/>
    <m/>
    <s v="139"/>
    <s v="547"/>
    <s v="79.74"/>
    <m/>
    <m/>
    <m/>
    <m/>
    <m/>
    <m/>
    <m/>
    <m/>
    <m/>
    <m/>
    <m/>
    <m/>
    <n v="0"/>
    <m/>
    <m/>
    <m/>
    <m/>
    <m/>
    <s v="8"/>
    <m/>
    <s v="8"/>
    <m/>
    <n v="20210118096"/>
    <n v="0"/>
    <n v="0"/>
    <n v="198"/>
    <n v="198"/>
    <n v="100"/>
    <n v="298"/>
    <n v="0"/>
    <x v="3"/>
    <s v="2021-03"/>
    <s v="2021-01"/>
    <x v="3"/>
    <n v="60000"/>
    <n v="210000"/>
  </r>
  <r>
    <s v="2021-01-18"/>
    <s v="K15"/>
    <s v="082"/>
    <s v="已离场"/>
    <x v="1"/>
    <s v="卡座"/>
    <m/>
    <s v="宴请"/>
    <m/>
    <s v="17586483399"/>
    <x v="49"/>
    <s v="销售经理"/>
    <x v="15"/>
    <s v="一部赵双"/>
    <s v="宴请"/>
    <m/>
    <m/>
    <s v=" 23:47"/>
    <s v=" 00:21"/>
    <s v="0小时34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31"/>
    <s v="357"/>
    <s v="73.16"/>
    <m/>
    <m/>
    <m/>
    <m/>
    <m/>
    <m/>
    <m/>
    <m/>
    <m/>
    <m/>
    <m/>
    <m/>
    <n v="0"/>
    <m/>
    <m/>
    <m/>
    <m/>
    <m/>
    <m/>
    <m/>
    <m/>
    <m/>
    <n v="20210118082"/>
    <n v="0"/>
    <n v="0"/>
    <n v="0"/>
    <n v="0"/>
    <n v="100"/>
    <n v="100"/>
    <n v="0"/>
    <x v="3"/>
    <s v="2021-03"/>
    <s v="2021-01"/>
    <x v="15"/>
    <n v="60000"/>
    <n v="210000"/>
  </r>
  <r>
    <s v="2021-01-18"/>
    <s v="K16"/>
    <s v="076"/>
    <s v="已离场"/>
    <x v="1"/>
    <s v="卡座"/>
    <m/>
    <s v="宴请"/>
    <m/>
    <s v="18212853673"/>
    <x v="32"/>
    <s v="销售经理"/>
    <x v="10"/>
    <s v="二部张海江"/>
    <s v="宴请"/>
    <m/>
    <m/>
    <s v=" 23:22"/>
    <s v=" 01:58"/>
    <s v="2小时35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08"/>
    <s v="400"/>
    <s v="78.74"/>
    <m/>
    <m/>
    <m/>
    <m/>
    <m/>
    <m/>
    <m/>
    <m/>
    <m/>
    <m/>
    <m/>
    <m/>
    <n v="0"/>
    <m/>
    <m/>
    <m/>
    <m/>
    <m/>
    <m/>
    <m/>
    <m/>
    <m/>
    <n v="20210118076"/>
    <n v="0"/>
    <n v="0"/>
    <n v="20"/>
    <n v="20"/>
    <n v="100"/>
    <n v="120"/>
    <n v="0"/>
    <x v="3"/>
    <s v="2021-03"/>
    <s v="2021-01"/>
    <x v="10"/>
    <n v="60000"/>
    <n v="250000"/>
  </r>
  <r>
    <s v="2021-01-18"/>
    <s v="K17"/>
    <s v="063"/>
    <s v="已离场"/>
    <x v="1"/>
    <s v="卡座"/>
    <m/>
    <s v="宴请+消费"/>
    <m/>
    <s v="13825245554"/>
    <x v="150"/>
    <s v="销售经理"/>
    <x v="13"/>
    <s v="先锋杨秀兰"/>
    <s v="宴请+消费"/>
    <m/>
    <m/>
    <s v=" 22:45"/>
    <s v=" 01:58"/>
    <s v="3小时13分"/>
    <s v="0"/>
    <m/>
    <m/>
    <m/>
    <s v="100"/>
    <n v="0"/>
    <n v="100"/>
    <n v="0"/>
    <s v="796"/>
    <m/>
    <m/>
    <m/>
    <s v="388"/>
    <n v="1184"/>
    <s v="1284"/>
    <s v="1284"/>
    <s v="896"/>
    <m/>
    <m/>
    <m/>
    <m/>
    <m/>
    <n v="0"/>
    <m/>
    <n v="0"/>
    <n v="0"/>
    <n v="388"/>
    <n v="0"/>
    <n v="0"/>
    <m/>
    <n v="0"/>
    <m/>
    <m/>
    <n v="0"/>
    <s v="1284"/>
    <m/>
    <s v="796"/>
    <s v="1184"/>
    <m/>
    <s v="147"/>
    <s v="1137"/>
    <s v="88.55"/>
    <m/>
    <m/>
    <m/>
    <m/>
    <m/>
    <m/>
    <m/>
    <m/>
    <m/>
    <m/>
    <m/>
    <m/>
    <n v="0"/>
    <m/>
    <m/>
    <m/>
    <m/>
    <m/>
    <m/>
    <m/>
    <m/>
    <m/>
    <n v="20210118063"/>
    <n v="0"/>
    <n v="0"/>
    <n v="796"/>
    <n v="796"/>
    <n v="100"/>
    <n v="896"/>
    <n v="0"/>
    <x v="3"/>
    <s v="2021-03"/>
    <s v="2021-01"/>
    <x v="13"/>
    <n v="50000"/>
    <n v="220000"/>
  </r>
  <r>
    <s v="2021-01-18"/>
    <s v="K17"/>
    <s v="011"/>
    <s v="已离场"/>
    <x v="1"/>
    <s v="卡座"/>
    <m/>
    <s v="宴请"/>
    <m/>
    <s v="17384189202"/>
    <x v="54"/>
    <s v="国际部"/>
    <x v="4"/>
    <s v="国际王小雪"/>
    <s v="宴请"/>
    <m/>
    <m/>
    <s v=" 21:06"/>
    <s v=" 22:24"/>
    <s v="1小时18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23"/>
    <s v="385"/>
    <s v="75.79"/>
    <m/>
    <m/>
    <m/>
    <m/>
    <m/>
    <m/>
    <s v="580"/>
    <s v="王秀军2"/>
    <m/>
    <m/>
    <m/>
    <m/>
    <n v="0"/>
    <m/>
    <m/>
    <m/>
    <m/>
    <m/>
    <m/>
    <m/>
    <m/>
    <m/>
    <n v="20210118011"/>
    <n v="0"/>
    <n v="0"/>
    <n v="20"/>
    <n v="20"/>
    <n v="100"/>
    <n v="120"/>
    <n v="0"/>
    <x v="3"/>
    <s v="2021-03"/>
    <s v="2021-01"/>
    <x v="4"/>
    <n v="45000"/>
    <n v="160000"/>
  </r>
  <r>
    <s v="2021-01-18"/>
    <s v="K18"/>
    <s v="035"/>
    <s v="已离场"/>
    <x v="1"/>
    <s v="卡座"/>
    <m/>
    <s v="宴请"/>
    <m/>
    <s v="13310786591"/>
    <x v="0"/>
    <s v="自来客"/>
    <x v="0"/>
    <s v="自来客"/>
    <s v="宴请"/>
    <m/>
    <m/>
    <s v=" 21:46"/>
    <s v=" 01:10"/>
    <s v="3小时23分"/>
    <s v="0"/>
    <m/>
    <m/>
    <m/>
    <s v="100"/>
    <n v="0"/>
    <n v="100"/>
    <n v="0"/>
    <s v="398"/>
    <s v="20"/>
    <m/>
    <m/>
    <s v="388"/>
    <n v="806"/>
    <s v="906"/>
    <s v="906"/>
    <s v="518"/>
    <m/>
    <m/>
    <m/>
    <m/>
    <m/>
    <n v="0"/>
    <m/>
    <n v="0"/>
    <n v="0"/>
    <n v="388"/>
    <n v="0"/>
    <n v="0"/>
    <m/>
    <n v="0"/>
    <m/>
    <m/>
    <n v="0"/>
    <s v="906"/>
    <m/>
    <s v="418"/>
    <s v="806"/>
    <m/>
    <s v="116"/>
    <s v="790"/>
    <s v="87.20"/>
    <m/>
    <m/>
    <m/>
    <m/>
    <m/>
    <m/>
    <m/>
    <m/>
    <m/>
    <m/>
    <m/>
    <m/>
    <n v="0"/>
    <m/>
    <m/>
    <m/>
    <m/>
    <m/>
    <m/>
    <m/>
    <m/>
    <m/>
    <n v="20210118035"/>
    <n v="0"/>
    <n v="0"/>
    <n v="418"/>
    <n v="418"/>
    <n v="100"/>
    <n v="518"/>
    <n v="0"/>
    <x v="3"/>
    <s v="2021-03"/>
    <s v="2021-01"/>
    <x v="0"/>
    <n v="0"/>
    <n v="0"/>
  </r>
  <r>
    <s v="2021-01-18"/>
    <s v="K19"/>
    <s v="002"/>
    <s v="已离场"/>
    <x v="1"/>
    <s v="卡座"/>
    <m/>
    <s v="宴请"/>
    <m/>
    <s v="15508589146"/>
    <x v="83"/>
    <s v="销售经理"/>
    <x v="17"/>
    <s v="独立3-李祥美"/>
    <s v="宴请"/>
    <m/>
    <m/>
    <s v=" 19:47"/>
    <s v=" 00:17"/>
    <s v="4小时30分"/>
    <s v="0"/>
    <m/>
    <m/>
    <m/>
    <s v="100"/>
    <n v="0"/>
    <n v="100"/>
    <n v="0"/>
    <s v="198"/>
    <m/>
    <m/>
    <m/>
    <s v="388"/>
    <n v="586"/>
    <s v="686"/>
    <s v="686"/>
    <s v="298"/>
    <m/>
    <m/>
    <m/>
    <m/>
    <m/>
    <n v="0"/>
    <m/>
    <n v="0"/>
    <n v="0"/>
    <n v="388"/>
    <n v="0"/>
    <n v="0"/>
    <m/>
    <n v="0"/>
    <m/>
    <m/>
    <n v="0"/>
    <s v="686"/>
    <m/>
    <s v="198"/>
    <s v="586"/>
    <m/>
    <s v="139"/>
    <s v="547"/>
    <s v="79.74"/>
    <m/>
    <m/>
    <m/>
    <m/>
    <m/>
    <m/>
    <m/>
    <m/>
    <m/>
    <m/>
    <m/>
    <m/>
    <n v="0"/>
    <m/>
    <m/>
    <m/>
    <m/>
    <m/>
    <m/>
    <m/>
    <m/>
    <m/>
    <n v="20210118002"/>
    <n v="0"/>
    <n v="0"/>
    <n v="198"/>
    <n v="198"/>
    <n v="100"/>
    <n v="298"/>
    <n v="0"/>
    <x v="3"/>
    <s v="2021-03"/>
    <s v="2021-01"/>
    <x v="6"/>
    <n v="65000"/>
    <n v="300000"/>
  </r>
  <r>
    <s v="2021-01-18"/>
    <s v="K19"/>
    <s v="094"/>
    <s v="已离场"/>
    <x v="1"/>
    <s v="卡座"/>
    <m/>
    <s v="消费台"/>
    <m/>
    <s v="18185858584"/>
    <x v="90"/>
    <s v="国际部"/>
    <x v="4"/>
    <s v="国际黄文"/>
    <m/>
    <m/>
    <m/>
    <s v=" 00:17"/>
    <s v=" 01:58"/>
    <s v="1小时40分"/>
    <s v="0"/>
    <m/>
    <m/>
    <m/>
    <s v="100"/>
    <n v="0"/>
    <n v="100"/>
    <n v="0"/>
    <s v="398"/>
    <m/>
    <m/>
    <m/>
    <m/>
    <n v="398"/>
    <s v="498"/>
    <s v="498"/>
    <s v="498"/>
    <m/>
    <m/>
    <m/>
    <m/>
    <m/>
    <n v="0"/>
    <m/>
    <n v="0"/>
    <n v="0"/>
    <n v="0"/>
    <n v="0"/>
    <n v="0"/>
    <m/>
    <n v="0"/>
    <m/>
    <m/>
    <n v="0"/>
    <s v="498"/>
    <m/>
    <s v="398"/>
    <s v="398"/>
    <m/>
    <s v="120"/>
    <s v="378"/>
    <s v="75.90"/>
    <m/>
    <m/>
    <m/>
    <m/>
    <m/>
    <m/>
    <m/>
    <m/>
    <m/>
    <m/>
    <m/>
    <m/>
    <n v="0"/>
    <m/>
    <m/>
    <m/>
    <m/>
    <m/>
    <m/>
    <m/>
    <m/>
    <m/>
    <n v="20210118094"/>
    <n v="0"/>
    <n v="0"/>
    <n v="398"/>
    <n v="398"/>
    <n v="100"/>
    <n v="498"/>
    <n v="0"/>
    <x v="3"/>
    <s v="2021-03"/>
    <s v="2021-01"/>
    <x v="4"/>
    <n v="45000"/>
    <n v="160000"/>
  </r>
  <r>
    <s v="2021-01-18"/>
    <s v="K20"/>
    <s v="099"/>
    <s v="已离场"/>
    <x v="1"/>
    <s v="卡座"/>
    <s v="S11"/>
    <s v="自来客"/>
    <m/>
    <s v="19192585593"/>
    <x v="0"/>
    <s v="自来客"/>
    <x v="0"/>
    <s v="自来客"/>
    <s v="肖曼"/>
    <m/>
    <m/>
    <s v=" 00:38"/>
    <s v=" 01:58"/>
    <s v="1小时20分"/>
    <s v="0"/>
    <m/>
    <m/>
    <m/>
    <s v="100"/>
    <n v="0"/>
    <n v="100"/>
    <n v="0"/>
    <s v="496"/>
    <m/>
    <m/>
    <m/>
    <m/>
    <n v="496"/>
    <s v="596"/>
    <s v="596"/>
    <s v="596"/>
    <m/>
    <m/>
    <m/>
    <m/>
    <m/>
    <n v="0"/>
    <m/>
    <n v="0"/>
    <n v="0"/>
    <n v="0"/>
    <n v="0"/>
    <n v="0"/>
    <m/>
    <n v="0"/>
    <m/>
    <m/>
    <n v="0"/>
    <s v="596"/>
    <m/>
    <s v="496"/>
    <s v="496"/>
    <m/>
    <s v="114"/>
    <s v="482"/>
    <s v="80.87"/>
    <m/>
    <m/>
    <m/>
    <m/>
    <m/>
    <m/>
    <m/>
    <m/>
    <m/>
    <m/>
    <m/>
    <m/>
    <n v="0"/>
    <m/>
    <m/>
    <m/>
    <m/>
    <m/>
    <s v="12"/>
    <m/>
    <m/>
    <m/>
    <n v="20210118099"/>
    <n v="0"/>
    <n v="0"/>
    <n v="496"/>
    <n v="496"/>
    <n v="100"/>
    <n v="596"/>
    <n v="0"/>
    <x v="3"/>
    <s v="2021-03"/>
    <s v="2021-01"/>
    <x v="0"/>
    <n v="0"/>
    <n v="0"/>
  </r>
  <r>
    <s v="2021-01-18"/>
    <s v="K20"/>
    <s v="004"/>
    <s v="已离场"/>
    <x v="1"/>
    <s v="卡座"/>
    <m/>
    <s v="宴请+消费"/>
    <m/>
    <s v="13357201141"/>
    <x v="5"/>
    <s v="国际部"/>
    <x v="4"/>
    <s v="国际李景松"/>
    <s v="宴请+消费"/>
    <m/>
    <m/>
    <s v=" 20:26"/>
    <s v=" 00:26"/>
    <s v="4小时0分"/>
    <s v="0"/>
    <m/>
    <m/>
    <m/>
    <s v="100"/>
    <n v="0"/>
    <n v="100"/>
    <n v="500"/>
    <s v="816"/>
    <s v="20"/>
    <m/>
    <m/>
    <s v="388"/>
    <n v="1724"/>
    <s v="1824"/>
    <s v="1824"/>
    <s v="1038"/>
    <s v="398"/>
    <m/>
    <m/>
    <m/>
    <m/>
    <n v="0"/>
    <m/>
    <n v="0"/>
    <n v="0"/>
    <n v="388"/>
    <n v="0"/>
    <n v="0"/>
    <m/>
    <n v="0"/>
    <m/>
    <m/>
    <n v="0"/>
    <s v="1824"/>
    <m/>
    <s v="1336"/>
    <s v="1724"/>
    <m/>
    <s v="124"/>
    <s v="1700"/>
    <s v="93.20"/>
    <m/>
    <m/>
    <m/>
    <m/>
    <m/>
    <m/>
    <m/>
    <m/>
    <m/>
    <m/>
    <m/>
    <m/>
    <n v="0"/>
    <m/>
    <m/>
    <m/>
    <m/>
    <m/>
    <m/>
    <m/>
    <m/>
    <m/>
    <n v="20210118004"/>
    <n v="0"/>
    <n v="0"/>
    <n v="836"/>
    <n v="836"/>
    <n v="600"/>
    <n v="1436"/>
    <n v="0"/>
    <x v="3"/>
    <s v="2021-03"/>
    <s v="2021-01"/>
    <x v="4"/>
    <n v="45000"/>
    <n v="160000"/>
  </r>
  <r>
    <s v="2021-01-18"/>
    <s v="K21"/>
    <s v="069"/>
    <s v="已离场"/>
    <x v="1"/>
    <s v="卡座"/>
    <m/>
    <s v="宴请+消费"/>
    <m/>
    <s v="18885868062"/>
    <x v="73"/>
    <s v="销售经理"/>
    <x v="3"/>
    <s v="八部杨明山"/>
    <s v="宴请+消费"/>
    <m/>
    <m/>
    <s v=" 22:56"/>
    <s v=" 01:52"/>
    <s v="2小时56分"/>
    <s v="0"/>
    <m/>
    <m/>
    <m/>
    <s v="100"/>
    <n v="0"/>
    <n v="100"/>
    <n v="0"/>
    <s v="298"/>
    <m/>
    <m/>
    <m/>
    <s v="388"/>
    <n v="686"/>
    <s v="786"/>
    <s v="786"/>
    <s v="398"/>
    <m/>
    <m/>
    <m/>
    <m/>
    <m/>
    <n v="0"/>
    <m/>
    <n v="0"/>
    <n v="0"/>
    <n v="388"/>
    <n v="0"/>
    <n v="0"/>
    <m/>
    <n v="0"/>
    <m/>
    <m/>
    <n v="0"/>
    <s v="786"/>
    <m/>
    <s v="298"/>
    <s v="686"/>
    <m/>
    <s v="116"/>
    <s v="670"/>
    <s v="85.24"/>
    <m/>
    <m/>
    <m/>
    <m/>
    <m/>
    <m/>
    <m/>
    <m/>
    <m/>
    <m/>
    <m/>
    <m/>
    <n v="0"/>
    <m/>
    <m/>
    <m/>
    <m/>
    <m/>
    <m/>
    <m/>
    <m/>
    <m/>
    <n v="20210118069"/>
    <n v="0"/>
    <n v="0"/>
    <n v="298"/>
    <n v="298"/>
    <n v="100"/>
    <n v="398"/>
    <n v="0"/>
    <x v="3"/>
    <s v="2021-03"/>
    <s v="2021-01"/>
    <x v="3"/>
    <n v="60000"/>
    <n v="210000"/>
  </r>
  <r>
    <s v="2021-01-18"/>
    <s v="K21"/>
    <s v="014"/>
    <s v="已离场"/>
    <x v="1"/>
    <s v="卡座"/>
    <m/>
    <s v="自来客"/>
    <m/>
    <s v="15885381088"/>
    <x v="0"/>
    <s v="自来客"/>
    <x v="0"/>
    <s v="自来客"/>
    <s v="商家卡   聂荣  市场部维护"/>
    <m/>
    <m/>
    <s v=" 21:20"/>
    <s v=" 22:40"/>
    <s v="1小时19分"/>
    <s v="0"/>
    <m/>
    <m/>
    <m/>
    <s v="100"/>
    <n v="1280"/>
    <n v="1380"/>
    <n v="0"/>
    <s v="75"/>
    <m/>
    <m/>
    <m/>
    <m/>
    <n v="75"/>
    <s v="1455"/>
    <s v="1455"/>
    <s v="75"/>
    <s v="100"/>
    <m/>
    <m/>
    <m/>
    <s v="1280"/>
    <n v="0"/>
    <m/>
    <n v="0"/>
    <n v="0"/>
    <n v="0"/>
    <n v="0"/>
    <n v="0"/>
    <m/>
    <n v="0"/>
    <m/>
    <m/>
    <n v="0"/>
    <s v="1455"/>
    <m/>
    <s v="75"/>
    <s v="75"/>
    <m/>
    <s v="160"/>
    <s v="1295"/>
    <s v="89"/>
    <m/>
    <m/>
    <m/>
    <m/>
    <m/>
    <m/>
    <m/>
    <m/>
    <m/>
    <m/>
    <m/>
    <m/>
    <n v="0"/>
    <m/>
    <m/>
    <m/>
    <m/>
    <m/>
    <m/>
    <m/>
    <m/>
    <m/>
    <n v="20210118014"/>
    <n v="0"/>
    <n v="0"/>
    <n v="75"/>
    <n v="75"/>
    <n v="100"/>
    <n v="175"/>
    <n v="0"/>
    <x v="3"/>
    <s v="2021-03"/>
    <s v="2021-01"/>
    <x v="0"/>
    <n v="0"/>
    <n v="0"/>
  </r>
  <r>
    <s v="2021-01-18"/>
    <s v="K22"/>
    <s v="042"/>
    <s v="已离场"/>
    <x v="1"/>
    <s v="卡座"/>
    <m/>
    <s v="宴请"/>
    <m/>
    <s v="17774354947"/>
    <x v="23"/>
    <s v="销售经理"/>
    <x v="3"/>
    <s v="八部王俊杰"/>
    <s v="宴请"/>
    <m/>
    <m/>
    <s v=" 22:14"/>
    <s v=" 23:47"/>
    <s v="1小时33分"/>
    <s v="0"/>
    <m/>
    <m/>
    <m/>
    <s v="100"/>
    <n v="0"/>
    <n v="100"/>
    <n v="0"/>
    <m/>
    <s v="20"/>
    <s v="38"/>
    <m/>
    <s v="388"/>
    <n v="446"/>
    <s v="546"/>
    <s v="546"/>
    <s v="158"/>
    <m/>
    <m/>
    <m/>
    <m/>
    <m/>
    <n v="0"/>
    <m/>
    <n v="0"/>
    <n v="0"/>
    <n v="388"/>
    <n v="0"/>
    <n v="0"/>
    <m/>
    <n v="0"/>
    <m/>
    <m/>
    <n v="0"/>
    <s v="546"/>
    <m/>
    <s v="58"/>
    <s v="446"/>
    <m/>
    <s v="108"/>
    <s v="438"/>
    <s v="80.22"/>
    <m/>
    <m/>
    <m/>
    <m/>
    <m/>
    <m/>
    <m/>
    <m/>
    <m/>
    <m/>
    <m/>
    <m/>
    <n v="0"/>
    <m/>
    <m/>
    <m/>
    <m/>
    <m/>
    <m/>
    <m/>
    <m/>
    <m/>
    <n v="20210118042"/>
    <n v="0"/>
    <n v="0"/>
    <n v="58"/>
    <n v="58"/>
    <n v="100"/>
    <n v="158"/>
    <n v="0"/>
    <x v="3"/>
    <s v="2021-03"/>
    <s v="2021-01"/>
    <x v="3"/>
    <n v="60000"/>
    <n v="210000"/>
  </r>
  <r>
    <s v="2021-01-18"/>
    <s v="K22"/>
    <s v="083"/>
    <s v="已离场"/>
    <x v="1"/>
    <s v="卡座"/>
    <m/>
    <s v="宴请"/>
    <s v="左忠诚"/>
    <s v="18285847039"/>
    <x v="23"/>
    <s v="销售经理"/>
    <x v="3"/>
    <s v="八部王俊杰"/>
    <s v="宴请"/>
    <m/>
    <m/>
    <s v=" 23:47"/>
    <s v=" 01:59"/>
    <s v="2小时11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08"/>
    <s v="400"/>
    <s v="78.74"/>
    <m/>
    <m/>
    <m/>
    <m/>
    <m/>
    <m/>
    <m/>
    <m/>
    <m/>
    <m/>
    <m/>
    <m/>
    <n v="0"/>
    <m/>
    <m/>
    <m/>
    <m/>
    <m/>
    <m/>
    <m/>
    <m/>
    <m/>
    <n v="20210118083"/>
    <n v="0"/>
    <n v="0"/>
    <n v="20"/>
    <n v="20"/>
    <n v="100"/>
    <n v="120"/>
    <n v="0"/>
    <x v="3"/>
    <s v="2021-03"/>
    <s v="2021-01"/>
    <x v="3"/>
    <n v="60000"/>
    <n v="210000"/>
  </r>
  <r>
    <s v="2021-01-18"/>
    <s v="K23"/>
    <s v="057"/>
    <s v="已离场"/>
    <x v="1"/>
    <s v="卡座"/>
    <m/>
    <s v="宴请"/>
    <m/>
    <s v="15585822445"/>
    <x v="85"/>
    <s v="销售经理"/>
    <x v="3"/>
    <s v="八部赵梦"/>
    <s v="宴请"/>
    <m/>
    <m/>
    <s v=" 22:37"/>
    <s v=" 00:32"/>
    <s v="1小时54分"/>
    <s v="0"/>
    <m/>
    <m/>
    <m/>
    <s v="100"/>
    <n v="0"/>
    <n v="100"/>
    <n v="0"/>
    <s v="588"/>
    <s v="20"/>
    <m/>
    <m/>
    <s v="388"/>
    <n v="996"/>
    <s v="1096"/>
    <s v="1096"/>
    <s v="708"/>
    <m/>
    <m/>
    <m/>
    <m/>
    <m/>
    <n v="0"/>
    <m/>
    <n v="0"/>
    <n v="0"/>
    <n v="388"/>
    <n v="0"/>
    <n v="0"/>
    <m/>
    <n v="0"/>
    <m/>
    <m/>
    <n v="0"/>
    <s v="1096"/>
    <m/>
    <s v="608"/>
    <s v="996"/>
    <m/>
    <s v="140"/>
    <s v="956"/>
    <s v="87.23"/>
    <m/>
    <m/>
    <m/>
    <m/>
    <m/>
    <m/>
    <m/>
    <m/>
    <m/>
    <m/>
    <m/>
    <m/>
    <n v="0"/>
    <m/>
    <m/>
    <m/>
    <m/>
    <m/>
    <m/>
    <m/>
    <m/>
    <m/>
    <n v="20210118057"/>
    <n v="0"/>
    <n v="0"/>
    <n v="608"/>
    <n v="608"/>
    <n v="100"/>
    <n v="708"/>
    <n v="0"/>
    <x v="3"/>
    <s v="2021-03"/>
    <s v="2021-01"/>
    <x v="3"/>
    <n v="60000"/>
    <n v="210000"/>
  </r>
  <r>
    <s v="2021-01-18"/>
    <s v="S01"/>
    <s v="089"/>
    <s v="已离场"/>
    <x v="3"/>
    <s v="散台"/>
    <m/>
    <s v="宴请"/>
    <m/>
    <s v="18185863875"/>
    <x v="24"/>
    <s v="国际部"/>
    <x v="4"/>
    <s v="国际部刘煜祺"/>
    <s v="宴请"/>
    <m/>
    <m/>
    <s v=" 23:57"/>
    <s v=" 01:52"/>
    <s v="1小时54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30"/>
    <s v="378"/>
    <s v="92.65"/>
    <m/>
    <m/>
    <m/>
    <m/>
    <m/>
    <m/>
    <m/>
    <m/>
    <m/>
    <m/>
    <m/>
    <m/>
    <n v="0"/>
    <m/>
    <m/>
    <m/>
    <m/>
    <m/>
    <m/>
    <m/>
    <m/>
    <m/>
    <n v="20210118089"/>
    <n v="0"/>
    <n v="0"/>
    <n v="20"/>
    <n v="20"/>
    <n v="0"/>
    <n v="20"/>
    <n v="0"/>
    <x v="3"/>
    <s v="2021-03"/>
    <s v="2021-01"/>
    <x v="4"/>
    <n v="45000"/>
    <n v="160000"/>
  </r>
  <r>
    <s v="2021-01-18"/>
    <s v="S01"/>
    <s v="028"/>
    <s v="已离场"/>
    <x v="3"/>
    <s v="散台"/>
    <m/>
    <s v="宴请"/>
    <m/>
    <s v="19985483344"/>
    <x v="24"/>
    <s v="国际部"/>
    <x v="4"/>
    <s v="国际部刘煜祺"/>
    <s v="宴请"/>
    <m/>
    <m/>
    <s v=" 21:26"/>
    <s v=" 23:30"/>
    <s v="2小时4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6"/>
    <s v="410"/>
    <s v="98.56"/>
    <m/>
    <m/>
    <m/>
    <m/>
    <m/>
    <m/>
    <m/>
    <m/>
    <m/>
    <m/>
    <m/>
    <m/>
    <n v="0"/>
    <m/>
    <m/>
    <m/>
    <m/>
    <m/>
    <m/>
    <m/>
    <m/>
    <m/>
    <n v="20210118028"/>
    <n v="0"/>
    <n v="0"/>
    <n v="28"/>
    <n v="28"/>
    <n v="0"/>
    <n v="28"/>
    <n v="0"/>
    <x v="3"/>
    <s v="2021-03"/>
    <s v="2021-01"/>
    <x v="4"/>
    <n v="45000"/>
    <n v="160000"/>
  </r>
  <r>
    <s v="2021-01-18"/>
    <s v="S02"/>
    <s v="072"/>
    <s v="已离场"/>
    <x v="3"/>
    <s v="散台"/>
    <m/>
    <s v="宴请"/>
    <m/>
    <s v="15599546872"/>
    <x v="140"/>
    <s v="销售经理"/>
    <x v="10"/>
    <s v="二部王四超"/>
    <s v="宴请"/>
    <m/>
    <m/>
    <s v=" 23:12"/>
    <s v=" 01:51"/>
    <s v="2小时39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6"/>
    <s v="410"/>
    <s v="98.56"/>
    <m/>
    <m/>
    <m/>
    <m/>
    <m/>
    <m/>
    <m/>
    <m/>
    <m/>
    <m/>
    <m/>
    <m/>
    <n v="0"/>
    <m/>
    <m/>
    <m/>
    <m/>
    <m/>
    <m/>
    <m/>
    <m/>
    <m/>
    <n v="20210118072"/>
    <n v="0"/>
    <n v="0"/>
    <n v="28"/>
    <n v="28"/>
    <n v="0"/>
    <n v="28"/>
    <n v="0"/>
    <x v="3"/>
    <s v="2021-03"/>
    <s v="2021-01"/>
    <x v="10"/>
    <n v="60000"/>
    <n v="250000"/>
  </r>
  <r>
    <s v="2021-01-18"/>
    <s v="S02"/>
    <s v="041"/>
    <s v="已离场"/>
    <x v="3"/>
    <s v="散台"/>
    <m/>
    <s v="宴请"/>
    <m/>
    <s v="18198118424"/>
    <x v="59"/>
    <s v="国际部"/>
    <x v="4"/>
    <s v="国际严万繁"/>
    <s v="宴请"/>
    <m/>
    <m/>
    <s v=" 22:13"/>
    <s v=" 22:58"/>
    <s v="0小时44分"/>
    <s v="0"/>
    <m/>
    <m/>
    <m/>
    <m/>
    <n v="0"/>
    <n v="0"/>
    <n v="0"/>
    <m/>
    <m/>
    <s v="38"/>
    <m/>
    <s v="388"/>
    <n v="426"/>
    <s v="426"/>
    <s v="426"/>
    <s v="38"/>
    <m/>
    <m/>
    <m/>
    <m/>
    <m/>
    <n v="0"/>
    <m/>
    <n v="0"/>
    <n v="0"/>
    <n v="388"/>
    <n v="0"/>
    <n v="0"/>
    <m/>
    <n v="0"/>
    <m/>
    <m/>
    <n v="0"/>
    <s v="426"/>
    <m/>
    <s v="38"/>
    <s v="426"/>
    <m/>
    <s v="6"/>
    <s v="420"/>
    <s v="98.59"/>
    <m/>
    <m/>
    <m/>
    <m/>
    <m/>
    <m/>
    <m/>
    <m/>
    <m/>
    <m/>
    <m/>
    <m/>
    <n v="0"/>
    <m/>
    <m/>
    <m/>
    <m/>
    <m/>
    <m/>
    <m/>
    <m/>
    <m/>
    <n v="20210118041"/>
    <n v="0"/>
    <n v="0"/>
    <n v="38"/>
    <n v="38"/>
    <n v="0"/>
    <n v="38"/>
    <n v="0"/>
    <x v="3"/>
    <s v="2021-03"/>
    <s v="2021-01"/>
    <x v="4"/>
    <n v="45000"/>
    <n v="160000"/>
  </r>
  <r>
    <s v="2021-01-18"/>
    <s v="S03"/>
    <s v="039"/>
    <s v="已离场"/>
    <x v="3"/>
    <s v="散台"/>
    <m/>
    <s v="消费台"/>
    <m/>
    <s v="18586613319"/>
    <x v="4"/>
    <s v="销售经理"/>
    <x v="3"/>
    <s v="八部任凯"/>
    <m/>
    <m/>
    <m/>
    <s v=" 22:10"/>
    <s v=" 01:51"/>
    <s v="3小时41分"/>
    <s v="0"/>
    <m/>
    <m/>
    <m/>
    <m/>
    <n v="0"/>
    <n v="0"/>
    <n v="0"/>
    <s v="98"/>
    <m/>
    <m/>
    <m/>
    <m/>
    <n v="98"/>
    <s v="98"/>
    <s v="98"/>
    <s v="98"/>
    <m/>
    <m/>
    <m/>
    <m/>
    <m/>
    <n v="0"/>
    <m/>
    <n v="0"/>
    <n v="0"/>
    <n v="0"/>
    <n v="0"/>
    <n v="0"/>
    <m/>
    <n v="0"/>
    <m/>
    <m/>
    <n v="0"/>
    <s v="98"/>
    <m/>
    <s v="98"/>
    <s v="98"/>
    <m/>
    <s v="6"/>
    <s v="92"/>
    <s v="93.88"/>
    <m/>
    <m/>
    <m/>
    <m/>
    <m/>
    <m/>
    <m/>
    <m/>
    <m/>
    <m/>
    <m/>
    <m/>
    <n v="0"/>
    <m/>
    <m/>
    <m/>
    <m/>
    <m/>
    <m/>
    <m/>
    <m/>
    <m/>
    <n v="20210118039"/>
    <n v="0"/>
    <n v="0"/>
    <n v="98"/>
    <n v="98"/>
    <n v="0"/>
    <n v="98"/>
    <n v="0"/>
    <x v="3"/>
    <s v="2021-03"/>
    <s v="2021-01"/>
    <x v="3"/>
    <n v="60000"/>
    <n v="210000"/>
  </r>
  <r>
    <s v="2021-01-18"/>
    <s v="S05"/>
    <s v="037"/>
    <s v="已离场"/>
    <x v="3"/>
    <s v="散台"/>
    <m/>
    <s v="宴请"/>
    <m/>
    <s v="15519809172"/>
    <x v="134"/>
    <s v="国际部"/>
    <x v="4"/>
    <s v="国际涂丽荣"/>
    <s v="宴请"/>
    <m/>
    <m/>
    <s v=" 21:56"/>
    <s v=" 22:55"/>
    <s v="0小时58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30"/>
    <s v="378"/>
    <s v="92.65"/>
    <m/>
    <m/>
    <m/>
    <m/>
    <m/>
    <m/>
    <m/>
    <m/>
    <m/>
    <m/>
    <m/>
    <m/>
    <n v="0"/>
    <m/>
    <m/>
    <m/>
    <m/>
    <m/>
    <m/>
    <m/>
    <m/>
    <m/>
    <n v="20210118037"/>
    <n v="0"/>
    <n v="0"/>
    <n v="20"/>
    <n v="20"/>
    <n v="0"/>
    <n v="20"/>
    <n v="0"/>
    <x v="3"/>
    <s v="2021-03"/>
    <s v="2021-01"/>
    <x v="4"/>
    <n v="45000"/>
    <n v="160000"/>
  </r>
  <r>
    <s v="2021-01-18"/>
    <s v="S05"/>
    <s v="098"/>
    <s v="已离场"/>
    <x v="3"/>
    <s v="散台"/>
    <m/>
    <s v="消费台"/>
    <m/>
    <s v="18785872138"/>
    <x v="64"/>
    <s v="销售经理"/>
    <x v="7"/>
    <s v="九部肖遥"/>
    <m/>
    <m/>
    <m/>
    <s v=" 00:37"/>
    <s v=" 01:51"/>
    <s v="1小时14分"/>
    <s v="0"/>
    <s v="2"/>
    <m/>
    <m/>
    <m/>
    <n v="0"/>
    <n v="2"/>
    <n v="0"/>
    <s v="98"/>
    <m/>
    <m/>
    <m/>
    <m/>
    <n v="98"/>
    <s v="100"/>
    <s v="100"/>
    <m/>
    <s v="100"/>
    <m/>
    <m/>
    <m/>
    <m/>
    <n v="0"/>
    <m/>
    <n v="0"/>
    <n v="0"/>
    <n v="0"/>
    <n v="0"/>
    <n v="0"/>
    <m/>
    <n v="0"/>
    <m/>
    <m/>
    <n v="0"/>
    <s v="100"/>
    <m/>
    <s v="98"/>
    <s v="98"/>
    <m/>
    <s v="8"/>
    <s v="92"/>
    <s v="92"/>
    <m/>
    <m/>
    <m/>
    <m/>
    <m/>
    <m/>
    <m/>
    <m/>
    <m/>
    <m/>
    <m/>
    <m/>
    <n v="0"/>
    <m/>
    <m/>
    <m/>
    <m/>
    <m/>
    <s v="5"/>
    <m/>
    <m/>
    <m/>
    <n v="20210118098"/>
    <n v="0"/>
    <n v="0"/>
    <n v="98"/>
    <n v="98"/>
    <n v="2"/>
    <n v="100"/>
    <n v="0"/>
    <x v="3"/>
    <s v="2021-03"/>
    <s v="2021-01"/>
    <x v="7"/>
    <n v="50000"/>
    <n v="200000"/>
  </r>
  <r>
    <s v="2021-01-18"/>
    <s v="S06"/>
    <s v="060"/>
    <s v="已离场"/>
    <x v="3"/>
    <s v="散台"/>
    <m/>
    <s v="宴请"/>
    <m/>
    <s v="16608585807"/>
    <x v="114"/>
    <s v="国际部"/>
    <x v="4"/>
    <s v="国际李贵婷"/>
    <s v="宴请"/>
    <m/>
    <m/>
    <s v=" 22:41"/>
    <s v=" 01:51"/>
    <s v="3小时10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30"/>
    <s v="378"/>
    <s v="92.65"/>
    <m/>
    <m/>
    <m/>
    <m/>
    <m/>
    <m/>
    <m/>
    <m/>
    <m/>
    <m/>
    <m/>
    <m/>
    <n v="0"/>
    <m/>
    <m/>
    <m/>
    <m/>
    <m/>
    <m/>
    <m/>
    <m/>
    <m/>
    <n v="20210118060"/>
    <n v="0"/>
    <n v="0"/>
    <n v="20"/>
    <n v="20"/>
    <n v="0"/>
    <n v="20"/>
    <n v="0"/>
    <x v="3"/>
    <s v="2021-03"/>
    <s v="2021-01"/>
    <x v="4"/>
    <n v="45000"/>
    <n v="160000"/>
  </r>
  <r>
    <s v="2021-01-18"/>
    <s v="S07"/>
    <s v="055"/>
    <s v="已离场"/>
    <x v="3"/>
    <s v="散台"/>
    <m/>
    <s v="宴请"/>
    <m/>
    <s v="13048560350"/>
    <x v="132"/>
    <s v="服务员"/>
    <x v="5"/>
    <s v="运营周大妹"/>
    <s v="宴请"/>
    <m/>
    <m/>
    <s v=" 22:30"/>
    <s v=" 01:51"/>
    <s v="3小时21分"/>
    <s v="0"/>
    <m/>
    <m/>
    <m/>
    <m/>
    <n v="0"/>
    <n v="0"/>
    <n v="0"/>
    <m/>
    <m/>
    <s v="38"/>
    <m/>
    <s v="388"/>
    <n v="426"/>
    <s v="426"/>
    <s v="426"/>
    <s v="38"/>
    <m/>
    <m/>
    <m/>
    <m/>
    <m/>
    <n v="0"/>
    <m/>
    <n v="0"/>
    <n v="0"/>
    <n v="388"/>
    <n v="0"/>
    <n v="0"/>
    <m/>
    <n v="0"/>
    <m/>
    <m/>
    <n v="0"/>
    <s v="426"/>
    <m/>
    <s v="38"/>
    <s v="426"/>
    <m/>
    <s v="29"/>
    <s v="397"/>
    <s v="93.19"/>
    <m/>
    <m/>
    <m/>
    <m/>
    <m/>
    <m/>
    <m/>
    <m/>
    <m/>
    <m/>
    <m/>
    <m/>
    <n v="0"/>
    <m/>
    <m/>
    <m/>
    <m/>
    <m/>
    <m/>
    <m/>
    <m/>
    <m/>
    <n v="20210118055"/>
    <n v="0"/>
    <n v="0"/>
    <n v="38"/>
    <n v="38"/>
    <n v="0"/>
    <n v="38"/>
    <n v="0"/>
    <x v="3"/>
    <s v="2021-03"/>
    <s v="2021-01"/>
    <x v="5"/>
    <n v="0"/>
    <n v="35000"/>
  </r>
  <r>
    <s v="2021-01-18"/>
    <s v="S08"/>
    <s v="051"/>
    <s v="已离场"/>
    <x v="3"/>
    <s v="散台"/>
    <m/>
    <s v="宴请"/>
    <m/>
    <s v="19117822862"/>
    <x v="134"/>
    <s v="国际部"/>
    <x v="4"/>
    <s v="国际涂丽荣"/>
    <s v="宴请"/>
    <m/>
    <m/>
    <s v=" 22:19"/>
    <s v=" 00:49"/>
    <s v="2小时30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8051"/>
    <n v="0"/>
    <n v="0"/>
    <n v="20"/>
    <n v="20"/>
    <n v="0"/>
    <n v="20"/>
    <n v="0"/>
    <x v="3"/>
    <s v="2021-03"/>
    <s v="2021-01"/>
    <x v="4"/>
    <n v="45000"/>
    <n v="160000"/>
  </r>
  <r>
    <s v="2021-01-18"/>
    <s v="S08"/>
    <s v="102"/>
    <s v="已离场"/>
    <x v="3"/>
    <s v="散台"/>
    <m/>
    <s v="消费台"/>
    <m/>
    <s v="18786499687"/>
    <x v="141"/>
    <s v="销售经理"/>
    <x v="3"/>
    <s v="八部王先胜"/>
    <m/>
    <m/>
    <m/>
    <s v=" 00:51"/>
    <s v=" 01:51"/>
    <s v="0小时59分"/>
    <s v="0"/>
    <m/>
    <m/>
    <m/>
    <m/>
    <n v="0"/>
    <n v="0"/>
    <n v="0"/>
    <s v="98"/>
    <m/>
    <m/>
    <s v="68"/>
    <m/>
    <n v="166"/>
    <s v="166"/>
    <s v="166"/>
    <s v="166"/>
    <m/>
    <m/>
    <m/>
    <m/>
    <m/>
    <n v="0"/>
    <m/>
    <n v="0"/>
    <n v="0"/>
    <n v="0"/>
    <n v="0"/>
    <n v="0"/>
    <m/>
    <n v="0"/>
    <m/>
    <m/>
    <n v="0"/>
    <s v="166"/>
    <s v="10"/>
    <s v="156"/>
    <s v="156"/>
    <m/>
    <s v="12"/>
    <s v="154"/>
    <s v="92.77"/>
    <m/>
    <m/>
    <m/>
    <m/>
    <m/>
    <m/>
    <m/>
    <m/>
    <m/>
    <m/>
    <m/>
    <m/>
    <n v="0"/>
    <m/>
    <m/>
    <m/>
    <m/>
    <m/>
    <m/>
    <m/>
    <m/>
    <m/>
    <n v="20210118102"/>
    <n v="0"/>
    <n v="10"/>
    <n v="156"/>
    <n v="166"/>
    <n v="0"/>
    <n v="166"/>
    <n v="0"/>
    <x v="3"/>
    <s v="2021-03"/>
    <s v="2021-01"/>
    <x v="3"/>
    <n v="60000"/>
    <n v="210000"/>
  </r>
  <r>
    <s v="2021-01-18"/>
    <s v="S09"/>
    <s v="084"/>
    <s v="已离场"/>
    <x v="3"/>
    <s v="散台"/>
    <m/>
    <s v="宴请"/>
    <m/>
    <s v="19815350338"/>
    <x v="26"/>
    <s v="国际部"/>
    <x v="4"/>
    <s v="国际朱丽婷"/>
    <s v="宴请"/>
    <m/>
    <m/>
    <s v=" 23:48"/>
    <s v=" 01:12"/>
    <s v="1小时24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31"/>
    <s v="385"/>
    <s v="92.55"/>
    <m/>
    <m/>
    <m/>
    <m/>
    <m/>
    <m/>
    <m/>
    <m/>
    <m/>
    <m/>
    <m/>
    <m/>
    <n v="0"/>
    <m/>
    <m/>
    <m/>
    <m/>
    <m/>
    <m/>
    <m/>
    <m/>
    <m/>
    <n v="20210118084"/>
    <n v="0"/>
    <n v="0"/>
    <n v="28"/>
    <n v="28"/>
    <n v="0"/>
    <n v="28"/>
    <n v="0"/>
    <x v="3"/>
    <s v="2021-03"/>
    <s v="2021-01"/>
    <x v="4"/>
    <n v="45000"/>
    <n v="160000"/>
  </r>
  <r>
    <s v="2021-01-18"/>
    <s v="S10"/>
    <s v="052"/>
    <s v="已离场"/>
    <x v="3"/>
    <s v="散台"/>
    <m/>
    <s v="宴请"/>
    <m/>
    <s v="17311926859"/>
    <x v="113"/>
    <s v="国际部"/>
    <x v="4"/>
    <s v="国际何蔓宁"/>
    <s v="宴请"/>
    <m/>
    <m/>
    <s v=" 22:19"/>
    <s v=" 01:51"/>
    <s v="3小时31分"/>
    <s v="0"/>
    <m/>
    <m/>
    <m/>
    <m/>
    <n v="0"/>
    <n v="0"/>
    <n v="0"/>
    <s v="198"/>
    <m/>
    <m/>
    <m/>
    <s v="388"/>
    <n v="586"/>
    <s v="586"/>
    <s v="586"/>
    <s v="198"/>
    <m/>
    <m/>
    <m/>
    <m/>
    <m/>
    <n v="0"/>
    <m/>
    <n v="0"/>
    <n v="0"/>
    <n v="388"/>
    <n v="0"/>
    <n v="0"/>
    <m/>
    <n v="0"/>
    <m/>
    <m/>
    <n v="0"/>
    <s v="586"/>
    <m/>
    <s v="198"/>
    <s v="586"/>
    <m/>
    <s v="35"/>
    <s v="551"/>
    <s v="94.03"/>
    <m/>
    <m/>
    <m/>
    <m/>
    <m/>
    <m/>
    <m/>
    <m/>
    <m/>
    <m/>
    <m/>
    <m/>
    <n v="0"/>
    <m/>
    <m/>
    <m/>
    <m/>
    <m/>
    <m/>
    <m/>
    <m/>
    <m/>
    <n v="20210118052"/>
    <n v="0"/>
    <n v="0"/>
    <n v="198"/>
    <n v="198"/>
    <n v="0"/>
    <n v="198"/>
    <n v="0"/>
    <x v="3"/>
    <s v="2021-03"/>
    <s v="2021-01"/>
    <x v="4"/>
    <n v="45000"/>
    <n v="160000"/>
  </r>
  <r>
    <s v="2021-01-18"/>
    <s v="V01"/>
    <s v="003"/>
    <s v="已离场"/>
    <x v="0"/>
    <s v="卡座"/>
    <m/>
    <s v="宴请+消费"/>
    <s v="孔倚"/>
    <s v="18768695015"/>
    <x v="55"/>
    <s v="销售经理"/>
    <x v="7"/>
    <s v="九部阮清勇"/>
    <s v="宴请+消费"/>
    <m/>
    <m/>
    <s v=" 20:24"/>
    <s v=" 01:59"/>
    <s v="5小时34分"/>
    <s v="0"/>
    <m/>
    <m/>
    <m/>
    <s v="100"/>
    <n v="0"/>
    <n v="100"/>
    <n v="0"/>
    <s v="1005"/>
    <s v="20"/>
    <m/>
    <m/>
    <s v="388"/>
    <n v="1413"/>
    <s v="1513"/>
    <s v="1513"/>
    <s v="125"/>
    <m/>
    <m/>
    <m/>
    <m/>
    <m/>
    <n v="0"/>
    <m/>
    <n v="0"/>
    <n v="0"/>
    <n v="388"/>
    <n v="0"/>
    <n v="0"/>
    <m/>
    <n v="0"/>
    <m/>
    <s v="1000"/>
    <n v="0"/>
    <s v="1513"/>
    <m/>
    <s v="1025"/>
    <s v="1413"/>
    <s v="1000"/>
    <s v="252"/>
    <s v="1261"/>
    <s v="83.34"/>
    <s v="1000"/>
    <m/>
    <m/>
    <m/>
    <m/>
    <s v="1999"/>
    <m/>
    <m/>
    <m/>
    <m/>
    <m/>
    <m/>
    <n v="0"/>
    <m/>
    <m/>
    <m/>
    <m/>
    <m/>
    <m/>
    <m/>
    <m/>
    <m/>
    <n v="20210118003"/>
    <n v="0"/>
    <n v="0"/>
    <n v="1025"/>
    <n v="1025"/>
    <n v="100"/>
    <n v="1125"/>
    <n v="0"/>
    <x v="3"/>
    <s v="2021-03"/>
    <s v="2021-01"/>
    <x v="7"/>
    <n v="50000"/>
    <n v="200000"/>
  </r>
  <r>
    <s v="2021-01-18"/>
    <s v="V02"/>
    <s v="087"/>
    <s v="已离场"/>
    <x v="0"/>
    <s v="卡座"/>
    <m/>
    <s v="宴请"/>
    <s v="王波"/>
    <s v="15519504567"/>
    <x v="36"/>
    <s v="销售经理"/>
    <x v="14"/>
    <s v="七部王涛"/>
    <s v="宴请"/>
    <m/>
    <m/>
    <s v=" 23:54"/>
    <s v=" 01:59"/>
    <s v="2小时5分"/>
    <s v="0"/>
    <m/>
    <m/>
    <m/>
    <s v="100"/>
    <n v="0"/>
    <n v="100"/>
    <n v="0"/>
    <m/>
    <m/>
    <m/>
    <s v="500"/>
    <s v="388"/>
    <n v="888"/>
    <s v="988"/>
    <s v="988"/>
    <s v="100"/>
    <s v="500"/>
    <m/>
    <m/>
    <m/>
    <m/>
    <n v="0"/>
    <m/>
    <n v="0"/>
    <n v="0"/>
    <n v="388"/>
    <n v="0"/>
    <n v="0"/>
    <m/>
    <n v="0"/>
    <m/>
    <m/>
    <n v="0"/>
    <s v="988"/>
    <m/>
    <s v="500"/>
    <s v="888"/>
    <m/>
    <s v="195"/>
    <s v="793"/>
    <s v="80.26"/>
    <m/>
    <m/>
    <m/>
    <m/>
    <m/>
    <m/>
    <m/>
    <m/>
    <m/>
    <m/>
    <m/>
    <m/>
    <n v="0"/>
    <m/>
    <m/>
    <m/>
    <m/>
    <m/>
    <s v="2"/>
    <m/>
    <s v="16"/>
    <m/>
    <n v="20210118087"/>
    <n v="0"/>
    <n v="0"/>
    <n v="500"/>
    <n v="500"/>
    <n v="100"/>
    <n v="600"/>
    <n v="0"/>
    <x v="3"/>
    <s v="2021-03"/>
    <s v="2021-01"/>
    <x v="14"/>
    <n v="60000"/>
    <n v="300000"/>
  </r>
  <r>
    <s v="2021-01-18"/>
    <s v="V03"/>
    <s v="070"/>
    <s v="已离场"/>
    <x v="0"/>
    <s v="卡座"/>
    <m/>
    <s v="宴请"/>
    <m/>
    <s v="17718084504"/>
    <x v="48"/>
    <s v="销售经理"/>
    <x v="11"/>
    <s v="五部王红军"/>
    <s v="宴请"/>
    <m/>
    <m/>
    <s v=" 23:03"/>
    <s v=" 01:52"/>
    <s v="2小时49分"/>
    <s v="0"/>
    <m/>
    <m/>
    <m/>
    <s v="100"/>
    <n v="0"/>
    <n v="100"/>
    <n v="0"/>
    <s v="796"/>
    <m/>
    <m/>
    <m/>
    <s v="388"/>
    <n v="1184"/>
    <s v="1284"/>
    <s v="1284"/>
    <s v="896"/>
    <m/>
    <m/>
    <m/>
    <m/>
    <m/>
    <n v="0"/>
    <m/>
    <n v="0"/>
    <n v="0"/>
    <n v="388"/>
    <n v="0"/>
    <n v="0"/>
    <m/>
    <n v="0"/>
    <m/>
    <m/>
    <n v="0"/>
    <s v="1284"/>
    <m/>
    <s v="796"/>
    <s v="1184"/>
    <m/>
    <s v="176"/>
    <s v="1108"/>
    <s v="86.29"/>
    <m/>
    <m/>
    <m/>
    <m/>
    <m/>
    <m/>
    <m/>
    <m/>
    <m/>
    <m/>
    <m/>
    <m/>
    <n v="0"/>
    <m/>
    <m/>
    <m/>
    <m/>
    <m/>
    <m/>
    <m/>
    <m/>
    <m/>
    <n v="20210118070"/>
    <n v="0"/>
    <n v="0"/>
    <n v="796"/>
    <n v="796"/>
    <n v="100"/>
    <n v="896"/>
    <n v="0"/>
    <x v="3"/>
    <s v="2021-03"/>
    <s v="2021-01"/>
    <x v="11"/>
    <n v="30000"/>
    <n v="200000"/>
  </r>
  <r>
    <s v="2021-01-18"/>
    <s v="V05"/>
    <s v="058"/>
    <s v="已离场"/>
    <x v="0"/>
    <s v="卡座"/>
    <m/>
    <s v="消费台"/>
    <m/>
    <s v="18124945755"/>
    <x v="37"/>
    <s v="销售经理"/>
    <x v="14"/>
    <s v="七部邓懿娜"/>
    <m/>
    <m/>
    <m/>
    <s v=" 22:39"/>
    <s v=" 01:54"/>
    <s v="3小时15分"/>
    <s v="0"/>
    <m/>
    <m/>
    <m/>
    <s v="100"/>
    <n v="0"/>
    <n v="100"/>
    <n v="0"/>
    <s v="588"/>
    <m/>
    <m/>
    <m/>
    <m/>
    <n v="588"/>
    <s v="688"/>
    <s v="688"/>
    <s v="688"/>
    <m/>
    <m/>
    <m/>
    <m/>
    <m/>
    <n v="0"/>
    <m/>
    <n v="0"/>
    <n v="0"/>
    <n v="0"/>
    <n v="0"/>
    <n v="0"/>
    <m/>
    <n v="0"/>
    <m/>
    <m/>
    <n v="0"/>
    <s v="688"/>
    <m/>
    <s v="588"/>
    <s v="588"/>
    <m/>
    <s v="131"/>
    <s v="557"/>
    <s v="80.96"/>
    <m/>
    <m/>
    <m/>
    <m/>
    <m/>
    <m/>
    <m/>
    <m/>
    <m/>
    <m/>
    <m/>
    <m/>
    <n v="0"/>
    <m/>
    <m/>
    <m/>
    <m/>
    <m/>
    <m/>
    <m/>
    <m/>
    <m/>
    <n v="20210118058"/>
    <n v="0"/>
    <n v="0"/>
    <n v="588"/>
    <n v="588"/>
    <n v="100"/>
    <n v="688"/>
    <n v="0"/>
    <x v="3"/>
    <s v="2021-03"/>
    <s v="2021-01"/>
    <x v="14"/>
    <n v="60000"/>
    <n v="300000"/>
  </r>
  <r>
    <s v="2021-01-18"/>
    <s v="V06"/>
    <s v="100"/>
    <s v="已离场"/>
    <x v="0"/>
    <s v="卡座"/>
    <m/>
    <s v="消费台"/>
    <m/>
    <s v="15628052454"/>
    <x v="49"/>
    <s v="销售经理"/>
    <x v="15"/>
    <s v="一部赵双"/>
    <m/>
    <m/>
    <m/>
    <s v=" 00:46"/>
    <s v=" 01:59"/>
    <s v="1小时13分"/>
    <s v="0"/>
    <m/>
    <m/>
    <m/>
    <s v="100"/>
    <n v="0"/>
    <n v="100"/>
    <n v="0"/>
    <s v="588"/>
    <m/>
    <m/>
    <m/>
    <m/>
    <n v="588"/>
    <s v="688"/>
    <s v="688"/>
    <s v="688"/>
    <m/>
    <m/>
    <m/>
    <m/>
    <m/>
    <n v="0"/>
    <m/>
    <n v="0"/>
    <n v="0"/>
    <n v="0"/>
    <n v="0"/>
    <n v="0"/>
    <m/>
    <n v="0"/>
    <m/>
    <m/>
    <n v="0"/>
    <s v="688"/>
    <m/>
    <s v="588"/>
    <s v="588"/>
    <m/>
    <s v="131"/>
    <s v="557"/>
    <s v="80.96"/>
    <m/>
    <m/>
    <m/>
    <m/>
    <m/>
    <m/>
    <m/>
    <m/>
    <m/>
    <m/>
    <m/>
    <m/>
    <n v="0"/>
    <m/>
    <m/>
    <m/>
    <m/>
    <m/>
    <m/>
    <m/>
    <m/>
    <m/>
    <n v="20210118100"/>
    <n v="0"/>
    <n v="0"/>
    <n v="588"/>
    <n v="588"/>
    <n v="100"/>
    <n v="688"/>
    <n v="0"/>
    <x v="3"/>
    <s v="2021-03"/>
    <s v="2021-01"/>
    <x v="15"/>
    <n v="60000"/>
    <n v="210000"/>
  </r>
  <r>
    <s v="2021-01-18"/>
    <s v="V07"/>
    <s v="029"/>
    <s v="已离场"/>
    <x v="0"/>
    <s v="卡座"/>
    <m/>
    <s v="自来客"/>
    <m/>
    <s v="13099969799"/>
    <x v="0"/>
    <s v="自来客"/>
    <x v="0"/>
    <s v="自来客"/>
    <s v="聂荣  一部维护"/>
    <m/>
    <m/>
    <s v=" 21:30"/>
    <s v=" 00:25"/>
    <s v="2小时54分"/>
    <s v="0"/>
    <m/>
    <m/>
    <m/>
    <s v="100"/>
    <n v="0"/>
    <n v="100"/>
    <n v="0"/>
    <s v="1780"/>
    <s v="40"/>
    <s v="156"/>
    <s v="100"/>
    <m/>
    <n v="2076"/>
    <s v="2176"/>
    <s v="2176"/>
    <s v="2176"/>
    <m/>
    <m/>
    <m/>
    <m/>
    <m/>
    <n v="0"/>
    <m/>
    <n v="0"/>
    <n v="0"/>
    <n v="0"/>
    <n v="0"/>
    <n v="0"/>
    <m/>
    <n v="0"/>
    <m/>
    <m/>
    <n v="0"/>
    <s v="2176"/>
    <s v="50"/>
    <s v="2026"/>
    <s v="2026"/>
    <m/>
    <s v="251"/>
    <s v="1925"/>
    <s v="88.47"/>
    <m/>
    <m/>
    <m/>
    <m/>
    <m/>
    <m/>
    <m/>
    <m/>
    <m/>
    <m/>
    <m/>
    <m/>
    <n v="0"/>
    <m/>
    <m/>
    <m/>
    <m/>
    <m/>
    <m/>
    <m/>
    <m/>
    <m/>
    <n v="20210118029"/>
    <n v="25"/>
    <n v="0"/>
    <n v="2051"/>
    <n v="2076"/>
    <n v="100"/>
    <n v="2176"/>
    <n v="0"/>
    <x v="3"/>
    <s v="2021-03"/>
    <s v="2021-01"/>
    <x v="0"/>
    <n v="0"/>
    <n v="0"/>
  </r>
  <r>
    <s v="2021-01-18"/>
    <s v="V07"/>
    <s v="105"/>
    <s v="已离场"/>
    <x v="0"/>
    <s v="卡座"/>
    <m/>
    <s v="消费台"/>
    <m/>
    <s v="15519893568"/>
    <x v="96"/>
    <s v="资源部"/>
    <x v="8"/>
    <s v="龙线飞"/>
    <m/>
    <m/>
    <m/>
    <s v=" 00:55"/>
    <s v=" 01:59"/>
    <s v="1小时4分"/>
    <s v="0"/>
    <m/>
    <m/>
    <m/>
    <s v="100"/>
    <n v="0"/>
    <n v="100"/>
    <n v="520"/>
    <s v="788"/>
    <s v="20"/>
    <m/>
    <m/>
    <m/>
    <n v="1328"/>
    <s v="1428"/>
    <s v="1428"/>
    <s v="1428"/>
    <m/>
    <m/>
    <m/>
    <m/>
    <m/>
    <n v="0"/>
    <m/>
    <n v="0"/>
    <n v="0"/>
    <n v="0"/>
    <n v="0"/>
    <n v="0"/>
    <m/>
    <n v="0"/>
    <m/>
    <m/>
    <n v="0"/>
    <s v="1428"/>
    <m/>
    <s v="1328"/>
    <s v="1328"/>
    <m/>
    <s v="122"/>
    <s v="1306"/>
    <s v="91.46"/>
    <m/>
    <m/>
    <m/>
    <m/>
    <m/>
    <m/>
    <m/>
    <m/>
    <m/>
    <m/>
    <m/>
    <m/>
    <n v="0"/>
    <m/>
    <m/>
    <m/>
    <m/>
    <m/>
    <s v="57"/>
    <m/>
    <m/>
    <m/>
    <n v="20210118105"/>
    <n v="0"/>
    <n v="0"/>
    <n v="808"/>
    <n v="808"/>
    <n v="620"/>
    <n v="1428"/>
    <n v="0"/>
    <x v="3"/>
    <s v="2021-03"/>
    <s v="2021-01"/>
    <x v="8"/>
    <n v="60000"/>
    <n v="300000"/>
  </r>
  <r>
    <s v="2021-01-18"/>
    <s v="V10"/>
    <s v="036"/>
    <s v="已离场"/>
    <x v="0"/>
    <s v="卡座"/>
    <m/>
    <s v="消费台"/>
    <s v="白文江"/>
    <s v="18184299456"/>
    <x v="127"/>
    <s v="销售经理"/>
    <x v="25"/>
    <s v="独立1-白文贵"/>
    <m/>
    <m/>
    <m/>
    <s v=" 21:53"/>
    <s v=" 02:00"/>
    <s v="4小时6分"/>
    <s v="0"/>
    <m/>
    <m/>
    <m/>
    <s v="100"/>
    <n v="0"/>
    <n v="100"/>
    <n v="0"/>
    <s v="498"/>
    <s v="20"/>
    <m/>
    <m/>
    <m/>
    <n v="518"/>
    <s v="618"/>
    <s v="618"/>
    <s v="618"/>
    <m/>
    <m/>
    <m/>
    <m/>
    <m/>
    <n v="0"/>
    <m/>
    <n v="0"/>
    <n v="0"/>
    <n v="0"/>
    <n v="0"/>
    <n v="0"/>
    <m/>
    <n v="0"/>
    <m/>
    <m/>
    <n v="0"/>
    <s v="618"/>
    <m/>
    <s v="518"/>
    <s v="518"/>
    <m/>
    <s v="108"/>
    <s v="510"/>
    <s v="82.52"/>
    <m/>
    <m/>
    <m/>
    <m/>
    <m/>
    <m/>
    <m/>
    <m/>
    <m/>
    <m/>
    <m/>
    <m/>
    <n v="0"/>
    <m/>
    <m/>
    <m/>
    <m/>
    <m/>
    <m/>
    <m/>
    <s v="4"/>
    <m/>
    <n v="20210118036"/>
    <n v="0"/>
    <n v="0"/>
    <n v="518"/>
    <n v="518"/>
    <n v="100"/>
    <n v="618"/>
    <n v="0"/>
    <x v="3"/>
    <s v="2021-03"/>
    <s v="2021-01"/>
    <x v="6"/>
    <n v="65000"/>
    <n v="300000"/>
  </r>
  <r>
    <s v="2021-01-18"/>
    <s v="V11"/>
    <s v="073"/>
    <s v="已离场"/>
    <x v="0"/>
    <s v="卡座"/>
    <m/>
    <s v="消费台"/>
    <s v="王帅"/>
    <s v="15121734560"/>
    <x v="86"/>
    <s v="市场部"/>
    <x v="16"/>
    <s v="市场部李丽"/>
    <s v="取酒"/>
    <m/>
    <m/>
    <s v=" 23:16"/>
    <s v=" 02:00"/>
    <s v="2小时43分"/>
    <s v="0"/>
    <m/>
    <m/>
    <m/>
    <s v="100"/>
    <n v="0"/>
    <n v="100"/>
    <n v="0"/>
    <s v="400"/>
    <m/>
    <m/>
    <m/>
    <m/>
    <n v="400"/>
    <s v="500"/>
    <s v="500"/>
    <s v="300"/>
    <s v="200"/>
    <m/>
    <m/>
    <m/>
    <m/>
    <n v="0"/>
    <m/>
    <n v="0"/>
    <n v="0"/>
    <n v="0"/>
    <n v="0"/>
    <n v="0"/>
    <m/>
    <n v="0"/>
    <m/>
    <m/>
    <n v="0"/>
    <s v="500"/>
    <m/>
    <s v="400"/>
    <s v="400"/>
    <m/>
    <s v="145"/>
    <s v="355"/>
    <s v="71"/>
    <m/>
    <m/>
    <m/>
    <m/>
    <m/>
    <m/>
    <s v="128"/>
    <s v="王秀军"/>
    <m/>
    <m/>
    <m/>
    <m/>
    <n v="0"/>
    <m/>
    <m/>
    <m/>
    <m/>
    <m/>
    <s v="7"/>
    <m/>
    <s v="5"/>
    <m/>
    <n v="20210118073"/>
    <n v="0"/>
    <n v="0"/>
    <n v="400"/>
    <n v="400"/>
    <n v="100"/>
    <n v="500"/>
    <n v="0"/>
    <x v="3"/>
    <s v="2021-03"/>
    <s v="2021-01"/>
    <x v="16"/>
    <n v="20000"/>
    <n v="60000"/>
  </r>
  <r>
    <s v="2021-01-18"/>
    <s v="V12"/>
    <s v="059"/>
    <s v="已离场"/>
    <x v="0"/>
    <s v="卡座"/>
    <m/>
    <s v="宴请"/>
    <s v="殷蒙"/>
    <s v="13378582739"/>
    <x v="1"/>
    <s v="收银主管"/>
    <x v="1"/>
    <s v="彭刚"/>
    <s v="宴请"/>
    <m/>
    <m/>
    <s v=" 22:40"/>
    <s v=" 02:00"/>
    <s v="3小时20分"/>
    <s v="0"/>
    <m/>
    <m/>
    <m/>
    <s v="100"/>
    <n v="0"/>
    <n v="100"/>
    <n v="0"/>
    <s v="5000"/>
    <m/>
    <m/>
    <m/>
    <s v="388"/>
    <n v="5388"/>
    <s v="5488"/>
    <s v="5488"/>
    <s v="100"/>
    <m/>
    <m/>
    <m/>
    <m/>
    <m/>
    <n v="0"/>
    <m/>
    <n v="0"/>
    <n v="0"/>
    <n v="388"/>
    <n v="0"/>
    <n v="0"/>
    <m/>
    <n v="0"/>
    <m/>
    <s v="5000"/>
    <n v="0"/>
    <s v="5488"/>
    <s v="200"/>
    <s v="4800"/>
    <s v="5188"/>
    <s v="5000"/>
    <s v="399"/>
    <s v="5089"/>
    <s v="92.73"/>
    <s v="5000"/>
    <m/>
    <m/>
    <m/>
    <m/>
    <s v="3880"/>
    <s v="280"/>
    <s v="王秀军2,"/>
    <m/>
    <m/>
    <m/>
    <m/>
    <n v="0"/>
    <m/>
    <m/>
    <m/>
    <m/>
    <m/>
    <s v="10"/>
    <m/>
    <s v="5"/>
    <m/>
    <n v="20210118059"/>
    <n v="0"/>
    <n v="200"/>
    <n v="4800"/>
    <n v="5000"/>
    <n v="100"/>
    <n v="5100"/>
    <n v="0"/>
    <x v="3"/>
    <s v="2021-03"/>
    <s v="2021-01"/>
    <x v="1"/>
    <n v="0"/>
    <n v="18000"/>
  </r>
  <r>
    <s v="2021-01-18"/>
    <s v="V13"/>
    <s v="091"/>
    <s v="已离场"/>
    <x v="0"/>
    <s v="卡座"/>
    <s v="V06"/>
    <s v="消费台"/>
    <s v="张佳"/>
    <s v="19110701116"/>
    <x v="36"/>
    <s v="销售经理"/>
    <x v="14"/>
    <s v="七部王涛"/>
    <m/>
    <m/>
    <m/>
    <s v=" 00:10"/>
    <s v=" 02:00"/>
    <s v="1小时49分"/>
    <s v="0"/>
    <m/>
    <m/>
    <m/>
    <s v="100"/>
    <n v="0"/>
    <n v="100"/>
    <n v="0"/>
    <m/>
    <s v="20"/>
    <m/>
    <m/>
    <m/>
    <n v="20"/>
    <s v="120"/>
    <s v="120"/>
    <s v="120"/>
    <m/>
    <m/>
    <m/>
    <m/>
    <m/>
    <n v="0"/>
    <m/>
    <n v="0"/>
    <n v="0"/>
    <n v="0"/>
    <n v="0"/>
    <n v="0"/>
    <m/>
    <n v="0"/>
    <m/>
    <m/>
    <n v="0"/>
    <s v="120"/>
    <m/>
    <s v="20"/>
    <s v="20"/>
    <m/>
    <s v="100"/>
    <s v="20"/>
    <s v="16.67"/>
    <m/>
    <m/>
    <m/>
    <m/>
    <m/>
    <m/>
    <m/>
    <m/>
    <m/>
    <m/>
    <m/>
    <m/>
    <n v="0"/>
    <m/>
    <m/>
    <m/>
    <m/>
    <m/>
    <s v="2"/>
    <m/>
    <s v="9"/>
    <m/>
    <n v="20210118091"/>
    <n v="0"/>
    <n v="0"/>
    <n v="20"/>
    <n v="20"/>
    <n v="100"/>
    <n v="120"/>
    <n v="0"/>
    <x v="3"/>
    <s v="2021-03"/>
    <s v="2021-01"/>
    <x v="14"/>
    <n v="60000"/>
    <n v="300000"/>
  </r>
  <r>
    <s v="2021-01-18"/>
    <s v="V13"/>
    <s v="013"/>
    <s v="已离场"/>
    <x v="0"/>
    <s v="卡座"/>
    <s v="V15(联)"/>
    <s v="消费台"/>
    <s v="刘"/>
    <s v="18685816421"/>
    <x v="18"/>
    <s v="销售经理"/>
    <x v="13"/>
    <s v="先锋-刘松槐"/>
    <m/>
    <m/>
    <m/>
    <s v=" 21:18"/>
    <s v=" 00:35"/>
    <s v="3小时17分"/>
    <s v="0"/>
    <m/>
    <m/>
    <m/>
    <s v="200"/>
    <n v="0"/>
    <n v="200"/>
    <n v="0"/>
    <s v="3150"/>
    <s v="20"/>
    <m/>
    <s v="100"/>
    <m/>
    <n v="3270"/>
    <s v="3470"/>
    <s v="3470"/>
    <s v="100"/>
    <m/>
    <m/>
    <s v="220"/>
    <m/>
    <m/>
    <n v="0"/>
    <m/>
    <n v="0"/>
    <n v="0"/>
    <n v="0"/>
    <n v="0"/>
    <n v="0"/>
    <m/>
    <n v="0"/>
    <m/>
    <s v="3150"/>
    <n v="0"/>
    <s v="3470"/>
    <m/>
    <s v="3270"/>
    <s v="3270"/>
    <s v="3150"/>
    <s v="409"/>
    <s v="3061"/>
    <s v="88.21"/>
    <s v="2000"/>
    <s v="1200"/>
    <m/>
    <m/>
    <m/>
    <s v="2879"/>
    <s v="708"/>
    <s v=",王秀军,先锋-高军望"/>
    <m/>
    <m/>
    <m/>
    <m/>
    <n v="0"/>
    <m/>
    <m/>
    <m/>
    <m/>
    <m/>
    <m/>
    <m/>
    <m/>
    <m/>
    <n v="20210118013"/>
    <n v="0"/>
    <n v="0"/>
    <n v="3270"/>
    <n v="3270"/>
    <n v="200"/>
    <n v="3470"/>
    <n v="0"/>
    <x v="3"/>
    <s v="2021-03"/>
    <s v="2021-01"/>
    <x v="13"/>
    <n v="50000"/>
    <n v="220000"/>
  </r>
  <r>
    <s v="2021-01-18"/>
    <s v="V15"/>
    <s v="101"/>
    <s v="已离场"/>
    <x v="0"/>
    <s v="卡座"/>
    <m/>
    <s v="消费台"/>
    <m/>
    <s v="18020227117"/>
    <x v="158"/>
    <s v="会员销售"/>
    <x v="9"/>
    <s v="杨龙"/>
    <m/>
    <m/>
    <m/>
    <s v=" 00:49"/>
    <s v=" 02:00"/>
    <s v="1小时11分"/>
    <s v="0"/>
    <m/>
    <m/>
    <m/>
    <s v="100"/>
    <n v="0"/>
    <n v="100"/>
    <n v="0"/>
    <s v="75"/>
    <m/>
    <s v="20"/>
    <m/>
    <m/>
    <n v="95"/>
    <s v="195"/>
    <s v="195"/>
    <s v="170"/>
    <s v="25"/>
    <m/>
    <m/>
    <m/>
    <m/>
    <n v="0"/>
    <m/>
    <n v="0"/>
    <n v="0"/>
    <n v="0"/>
    <n v="0"/>
    <n v="0"/>
    <m/>
    <n v="0"/>
    <m/>
    <m/>
    <n v="0"/>
    <s v="195"/>
    <m/>
    <s v="95"/>
    <s v="95"/>
    <m/>
    <s v="107"/>
    <s v="88"/>
    <s v="45.13"/>
    <m/>
    <m/>
    <m/>
    <m/>
    <m/>
    <m/>
    <m/>
    <m/>
    <m/>
    <m/>
    <m/>
    <m/>
    <n v="0"/>
    <m/>
    <m/>
    <m/>
    <m/>
    <m/>
    <m/>
    <m/>
    <s v="2"/>
    <m/>
    <n v="20210118101"/>
    <n v="0"/>
    <n v="0"/>
    <n v="95"/>
    <n v="95"/>
    <n v="100"/>
    <n v="195"/>
    <n v="0"/>
    <x v="3"/>
    <s v="2021-03"/>
    <s v="2021-01"/>
    <x v="9"/>
    <n v="0"/>
    <n v="0"/>
  </r>
  <r>
    <s v="2021-01-18"/>
    <s v="V17"/>
    <s v="062"/>
    <s v="已离场"/>
    <x v="0"/>
    <s v="卡座"/>
    <m/>
    <s v="消费台"/>
    <m/>
    <m/>
    <x v="156"/>
    <s v="销售经理"/>
    <x v="14"/>
    <s v="七部李华"/>
    <m/>
    <m/>
    <m/>
    <s v=" 22:43"/>
    <s v=" 02:00"/>
    <s v="3小时17分"/>
    <s v="0"/>
    <m/>
    <m/>
    <m/>
    <s v="100"/>
    <n v="0"/>
    <n v="100"/>
    <n v="0"/>
    <s v="888"/>
    <m/>
    <m/>
    <m/>
    <m/>
    <n v="888"/>
    <s v="988"/>
    <s v="988"/>
    <s v="988"/>
    <m/>
    <m/>
    <m/>
    <m/>
    <m/>
    <n v="0"/>
    <m/>
    <n v="0"/>
    <n v="0"/>
    <n v="0"/>
    <n v="0"/>
    <n v="0"/>
    <m/>
    <n v="0"/>
    <m/>
    <m/>
    <n v="0"/>
    <s v="988"/>
    <m/>
    <s v="888"/>
    <s v="888"/>
    <m/>
    <s v="166"/>
    <s v="822"/>
    <s v="83.20"/>
    <m/>
    <m/>
    <m/>
    <m/>
    <m/>
    <m/>
    <s v="936"/>
    <s v="李文"/>
    <m/>
    <m/>
    <m/>
    <m/>
    <n v="0"/>
    <m/>
    <m/>
    <m/>
    <m/>
    <m/>
    <m/>
    <m/>
    <m/>
    <m/>
    <n v="20210118062"/>
    <n v="0"/>
    <n v="0"/>
    <n v="888"/>
    <n v="888"/>
    <n v="100"/>
    <n v="988"/>
    <n v="0"/>
    <x v="3"/>
    <s v="2021-03"/>
    <s v="2021-01"/>
    <x v="14"/>
    <n v="60000"/>
    <n v="300000"/>
  </r>
  <r>
    <s v="2021-01-18"/>
    <s v="V18"/>
    <s v="065"/>
    <s v="已离场"/>
    <x v="0"/>
    <s v="卡座"/>
    <m/>
    <s v="消费台"/>
    <m/>
    <s v="19185859985"/>
    <x v="37"/>
    <s v="销售经理"/>
    <x v="14"/>
    <s v="七部邓懿娜"/>
    <s v="取酒"/>
    <m/>
    <m/>
    <s v=" 22:49"/>
    <s v=" 00:02"/>
    <s v="1小时12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08"/>
    <s v="-8"/>
    <s v="-8"/>
    <m/>
    <m/>
    <m/>
    <m/>
    <m/>
    <m/>
    <s v="128"/>
    <s v="七部李忠语"/>
    <m/>
    <m/>
    <m/>
    <m/>
    <n v="0"/>
    <m/>
    <m/>
    <m/>
    <m/>
    <m/>
    <s v="2"/>
    <m/>
    <s v="17"/>
    <m/>
    <n v="20210118065"/>
    <n v="0"/>
    <n v="0"/>
    <n v="0"/>
    <n v="0"/>
    <n v="100"/>
    <n v="100"/>
    <n v="0"/>
    <x v="3"/>
    <s v="2021-03"/>
    <s v="2021-01"/>
    <x v="14"/>
    <n v="60000"/>
    <n v="300000"/>
  </r>
  <r>
    <s v="2021-01-18"/>
    <s v="V18"/>
    <s v="093"/>
    <s v="已离场"/>
    <x v="0"/>
    <s v="卡座"/>
    <m/>
    <s v="消费台"/>
    <s v="王伟"/>
    <s v="15585888585"/>
    <x v="70"/>
    <s v="销售副总"/>
    <x v="2"/>
    <s v="六部孙浩"/>
    <m/>
    <m/>
    <m/>
    <s v=" 00:16"/>
    <s v=" 02:00"/>
    <s v="1小时44分"/>
    <s v="0"/>
    <s v="1205"/>
    <m/>
    <m/>
    <s v="100"/>
    <n v="0"/>
    <n v="1305"/>
    <n v="0"/>
    <m/>
    <m/>
    <m/>
    <m/>
    <m/>
    <n v="0"/>
    <s v="1305"/>
    <s v="1305"/>
    <s v="1105"/>
    <s v="200"/>
    <m/>
    <m/>
    <m/>
    <m/>
    <n v="0"/>
    <m/>
    <n v="0"/>
    <n v="0"/>
    <n v="0"/>
    <n v="0"/>
    <n v="0"/>
    <m/>
    <n v="0"/>
    <m/>
    <m/>
    <n v="0"/>
    <s v="1305"/>
    <m/>
    <m/>
    <m/>
    <m/>
    <s v="1326"/>
    <s v="-21"/>
    <s v="-1.61"/>
    <m/>
    <m/>
    <m/>
    <m/>
    <m/>
    <m/>
    <s v="280"/>
    <s v=",李文"/>
    <m/>
    <m/>
    <m/>
    <m/>
    <n v="0"/>
    <m/>
    <m/>
    <m/>
    <m/>
    <m/>
    <m/>
    <m/>
    <s v="12"/>
    <m/>
    <n v="20210118093"/>
    <n v="0"/>
    <n v="0"/>
    <n v="0"/>
    <n v="0"/>
    <n v="1305"/>
    <n v="1305"/>
    <n v="0"/>
    <x v="3"/>
    <s v="2021-03"/>
    <s v="2021-01"/>
    <x v="2"/>
    <n v="0"/>
    <n v="0"/>
  </r>
  <r>
    <s v="2021-01-18"/>
    <s v="V19"/>
    <s v="040"/>
    <s v="已离场"/>
    <x v="0"/>
    <s v="卡座"/>
    <m/>
    <s v="商家卡"/>
    <m/>
    <s v="17785870330"/>
    <x v="42"/>
    <s v="市场部"/>
    <x v="16"/>
    <s v="市场曹梦倩"/>
    <s v="商家卡"/>
    <m/>
    <m/>
    <s v=" 22:13"/>
    <s v=" 02:01"/>
    <s v="3小时47分"/>
    <s v="0"/>
    <m/>
    <m/>
    <m/>
    <s v="100"/>
    <n v="880"/>
    <n v="980"/>
    <n v="0"/>
    <s v="423"/>
    <m/>
    <m/>
    <m/>
    <m/>
    <n v="423"/>
    <s v="1403"/>
    <s v="1403"/>
    <s v="100"/>
    <m/>
    <m/>
    <s v="423"/>
    <m/>
    <s v="880"/>
    <n v="0"/>
    <m/>
    <n v="0"/>
    <n v="0"/>
    <n v="0"/>
    <n v="0"/>
    <n v="0"/>
    <m/>
    <n v="0"/>
    <m/>
    <m/>
    <n v="0"/>
    <s v="1403"/>
    <m/>
    <s v="423"/>
    <s v="423"/>
    <m/>
    <s v="195"/>
    <s v="1208"/>
    <s v="86.10"/>
    <m/>
    <m/>
    <m/>
    <m/>
    <m/>
    <m/>
    <m/>
    <m/>
    <m/>
    <m/>
    <m/>
    <m/>
    <n v="0"/>
    <m/>
    <m/>
    <m/>
    <m/>
    <m/>
    <m/>
    <m/>
    <m/>
    <m/>
    <n v="20210118040"/>
    <n v="0"/>
    <n v="0"/>
    <n v="423"/>
    <n v="423"/>
    <n v="100"/>
    <n v="523"/>
    <n v="0"/>
    <x v="3"/>
    <s v="2021-03"/>
    <s v="2021-01"/>
    <x v="16"/>
    <n v="20000"/>
    <n v="60000"/>
  </r>
  <r>
    <s v="2021-01-18"/>
    <s v="V20"/>
    <s v="006"/>
    <s v="已离场"/>
    <x v="0"/>
    <s v="卡座"/>
    <s v="V22(联)"/>
    <s v="消费台"/>
    <m/>
    <m/>
    <x v="156"/>
    <s v="销售经理"/>
    <x v="14"/>
    <s v="七部李华"/>
    <s v="取酒"/>
    <m/>
    <m/>
    <s v=" 20:42"/>
    <s v=" 02:01"/>
    <s v="5小时19分"/>
    <s v="0"/>
    <m/>
    <m/>
    <s v="200"/>
    <s v="300"/>
    <n v="0"/>
    <n v="500"/>
    <n v="1314"/>
    <s v="100"/>
    <m/>
    <m/>
    <m/>
    <m/>
    <n v="1414"/>
    <s v="1914"/>
    <s v="1914"/>
    <s v="400"/>
    <s v="200"/>
    <m/>
    <s v="1314"/>
    <m/>
    <m/>
    <n v="0"/>
    <m/>
    <n v="0"/>
    <n v="0"/>
    <n v="0"/>
    <n v="0"/>
    <n v="0"/>
    <m/>
    <n v="0"/>
    <m/>
    <m/>
    <n v="0"/>
    <s v="1914"/>
    <m/>
    <s v="1414"/>
    <s v="1414"/>
    <m/>
    <s v="330"/>
    <s v="1584"/>
    <s v="82.76"/>
    <m/>
    <m/>
    <m/>
    <m/>
    <m/>
    <m/>
    <s v="442"/>
    <s v="李文"/>
    <m/>
    <m/>
    <m/>
    <m/>
    <n v="0"/>
    <m/>
    <m/>
    <m/>
    <m/>
    <m/>
    <s v="39"/>
    <m/>
    <s v="115"/>
    <m/>
    <n v="20210118006"/>
    <n v="0"/>
    <n v="0"/>
    <n v="100"/>
    <n v="100"/>
    <n v="1814"/>
    <n v="1914"/>
    <n v="0"/>
    <x v="3"/>
    <s v="2021-03"/>
    <s v="2021-01"/>
    <x v="14"/>
    <n v="60000"/>
    <n v="300000"/>
  </r>
  <r>
    <s v="2021-01-18"/>
    <s v="V25"/>
    <s v="005"/>
    <s v="已离场"/>
    <x v="0"/>
    <s v="卡座"/>
    <s v="V26(联)"/>
    <s v="消费台"/>
    <s v="何东"/>
    <s v="15597879839"/>
    <x v="117"/>
    <s v="国际部"/>
    <x v="4"/>
    <s v="国际孙启鹏"/>
    <m/>
    <m/>
    <m/>
    <s v=" 20:42"/>
    <s v=" 00:43"/>
    <s v="4小时1分"/>
    <s v="0"/>
    <m/>
    <m/>
    <m/>
    <s v="300"/>
    <n v="0"/>
    <n v="300"/>
    <n v="0"/>
    <s v="3125"/>
    <s v="20"/>
    <m/>
    <s v="600"/>
    <m/>
    <n v="3745"/>
    <s v="4045"/>
    <s v="4045"/>
    <s v="645"/>
    <m/>
    <m/>
    <m/>
    <m/>
    <m/>
    <n v="0"/>
    <m/>
    <n v="0"/>
    <n v="0"/>
    <n v="0"/>
    <n v="0"/>
    <n v="400"/>
    <m/>
    <n v="0"/>
    <m/>
    <s v="3000"/>
    <n v="0"/>
    <s v="4045"/>
    <s v="50"/>
    <s v="3295"/>
    <s v="3695"/>
    <s v="3000"/>
    <s v="529"/>
    <s v="3516"/>
    <s v="86.92"/>
    <s v="3000"/>
    <m/>
    <m/>
    <m/>
    <m/>
    <s v="780"/>
    <s v="84"/>
    <s v="国际杨菊,"/>
    <m/>
    <m/>
    <m/>
    <m/>
    <n v="0"/>
    <m/>
    <m/>
    <m/>
    <m/>
    <m/>
    <m/>
    <m/>
    <m/>
    <m/>
    <n v="20210118005"/>
    <n v="50"/>
    <n v="50"/>
    <n v="3245"/>
    <n v="3345"/>
    <n v="300"/>
    <n v="3645"/>
    <n v="0"/>
    <x v="3"/>
    <s v="2021-03"/>
    <s v="2021-01"/>
    <x v="4"/>
    <n v="45000"/>
    <n v="160000"/>
  </r>
  <r>
    <s v="2021-01-18"/>
    <s v="V25"/>
    <s v="064"/>
    <s v="已离场"/>
    <x v="0"/>
    <s v="卡座"/>
    <s v="V26(联)"/>
    <s v="消费台"/>
    <m/>
    <s v="17588584321"/>
    <x v="81"/>
    <s v="销售副总"/>
    <x v="2"/>
    <s v="六部许鹏"/>
    <m/>
    <s v="彭健"/>
    <m/>
    <s v=" 22:46"/>
    <s v=" 02:01"/>
    <s v="3小时15分"/>
    <s v="0"/>
    <m/>
    <m/>
    <m/>
    <s v="350"/>
    <n v="0"/>
    <n v="350"/>
    <n v="0"/>
    <s v="7720"/>
    <s v="40"/>
    <m/>
    <m/>
    <m/>
    <n v="7760"/>
    <s v="8110"/>
    <s v="8110"/>
    <s v="390"/>
    <m/>
    <m/>
    <s v="400"/>
    <m/>
    <m/>
    <n v="0"/>
    <m/>
    <n v="0"/>
    <n v="0"/>
    <n v="0"/>
    <n v="0"/>
    <n v="0"/>
    <m/>
    <n v="2320"/>
    <s v="5000"/>
    <m/>
    <n v="0"/>
    <s v="8110"/>
    <s v="200"/>
    <s v="5240"/>
    <s v="7560"/>
    <m/>
    <s v="788"/>
    <s v="7322"/>
    <s v="90.28"/>
    <m/>
    <m/>
    <m/>
    <m/>
    <m/>
    <m/>
    <s v="356"/>
    <s v="王秀军2,六部孙浩,"/>
    <m/>
    <m/>
    <m/>
    <m/>
    <n v="0"/>
    <m/>
    <m/>
    <m/>
    <m/>
    <m/>
    <s v="8"/>
    <m/>
    <s v="5"/>
    <m/>
    <n v="20210118064"/>
    <n v="0"/>
    <n v="200"/>
    <n v="5240"/>
    <n v="5440"/>
    <n v="350"/>
    <n v="5790"/>
    <n v="0"/>
    <x v="3"/>
    <s v="2021-03"/>
    <s v="2021-01"/>
    <x v="2"/>
    <n v="0"/>
    <n v="0"/>
  </r>
  <r>
    <s v="2021-01-18"/>
    <s v="古驰"/>
    <s v="111"/>
    <s v="已离场"/>
    <x v="2"/>
    <s v="包厢"/>
    <m/>
    <s v="围台"/>
    <m/>
    <m/>
    <x v="16"/>
    <m/>
    <x v="12"/>
    <m/>
    <s v="九部团建"/>
    <m/>
    <m/>
    <s v=" 01:52"/>
    <s v=" 02:09"/>
    <s v="0小时16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10118111"/>
    <n v="0"/>
    <n v="0"/>
    <n v="0"/>
    <n v="0"/>
    <n v="0"/>
    <n v="0"/>
    <n v="0"/>
    <x v="3"/>
    <s v="2021-03"/>
    <s v="2021-01"/>
    <x v="12"/>
    <n v="0"/>
    <n v="0"/>
  </r>
  <r>
    <s v="2021-01-18"/>
    <s v="外卖台"/>
    <s v="001"/>
    <s v="已离场"/>
    <x v="4"/>
    <s v="其他"/>
    <m/>
    <s v="消费台"/>
    <s v="杨虎"/>
    <s v="17585208589"/>
    <x v="16"/>
    <m/>
    <x v="12"/>
    <m/>
    <m/>
    <m/>
    <m/>
    <s v=" 17:45"/>
    <s v=" 02:11"/>
    <s v="8小时26分"/>
    <s v="0"/>
    <s v="330"/>
    <s v="60"/>
    <m/>
    <m/>
    <n v="0"/>
    <n v="390"/>
    <n v="0"/>
    <s v="18385"/>
    <m/>
    <s v="978"/>
    <s v="1800"/>
    <m/>
    <n v="21163"/>
    <s v="21553"/>
    <s v="21553"/>
    <s v="370"/>
    <m/>
    <m/>
    <m/>
    <m/>
    <m/>
    <n v="0"/>
    <m/>
    <n v="0"/>
    <n v="21163"/>
    <n v="0"/>
    <n v="0"/>
    <n v="0"/>
    <m/>
    <n v="0"/>
    <m/>
    <s v="20"/>
    <n v="0"/>
    <s v="21553"/>
    <m/>
    <m/>
    <s v="20963"/>
    <m/>
    <s v="749"/>
    <s v="20804"/>
    <s v="96.52"/>
    <m/>
    <m/>
    <m/>
    <m/>
    <m/>
    <m/>
    <m/>
    <m/>
    <m/>
    <m/>
    <m/>
    <m/>
    <n v="0"/>
    <m/>
    <m/>
    <m/>
    <m/>
    <m/>
    <s v="19"/>
    <m/>
    <s v="4"/>
    <m/>
    <n v="20210118001"/>
    <n v="0"/>
    <n v="0"/>
    <n v="0"/>
    <n v="0"/>
    <n v="390"/>
    <n v="390"/>
    <n v="0"/>
    <x v="3"/>
    <s v="2021-03"/>
    <s v="2021-01"/>
    <x v="12"/>
    <n v="0"/>
    <n v="0"/>
  </r>
  <r>
    <s v="2021-01-18"/>
    <s v="空降2"/>
    <s v="092"/>
    <s v="已离场"/>
    <x v="5"/>
    <s v="空降"/>
    <m/>
    <s v="消费台"/>
    <m/>
    <m/>
    <x v="125"/>
    <s v="资源副总"/>
    <x v="23"/>
    <s v="杨雅琪"/>
    <m/>
    <m/>
    <m/>
    <s v=" 00:12"/>
    <s v=" 01:53"/>
    <s v="1小时40分"/>
    <s v="0"/>
    <m/>
    <m/>
    <m/>
    <m/>
    <n v="0"/>
    <n v="0"/>
    <n v="1834"/>
    <m/>
    <m/>
    <m/>
    <m/>
    <m/>
    <n v="1834"/>
    <s v="1834"/>
    <s v="1834"/>
    <s v="1834"/>
    <m/>
    <m/>
    <m/>
    <m/>
    <m/>
    <n v="0"/>
    <m/>
    <n v="0"/>
    <n v="0"/>
    <n v="0"/>
    <n v="0"/>
    <n v="0"/>
    <m/>
    <n v="0"/>
    <m/>
    <m/>
    <n v="0"/>
    <s v="1834"/>
    <m/>
    <s v="1834"/>
    <s v="1834"/>
    <m/>
    <m/>
    <s v="1834"/>
    <m/>
    <m/>
    <m/>
    <m/>
    <m/>
    <m/>
    <m/>
    <m/>
    <m/>
    <m/>
    <m/>
    <m/>
    <m/>
    <n v="0"/>
    <m/>
    <m/>
    <m/>
    <m/>
    <m/>
    <m/>
    <s v="1"/>
    <m/>
    <m/>
    <n v="20210118092"/>
    <n v="0"/>
    <n v="0"/>
    <n v="0"/>
    <n v="0"/>
    <n v="1834"/>
    <n v="1834"/>
    <n v="0"/>
    <x v="3"/>
    <s v="2021-03"/>
    <s v="2021-01"/>
    <x v="8"/>
    <n v="60000"/>
    <n v="300000"/>
  </r>
  <r>
    <s v="2021-01-18"/>
    <s v="空降3"/>
    <s v="110"/>
    <s v="已离场"/>
    <x v="5"/>
    <s v="空降"/>
    <m/>
    <s v="消费台"/>
    <m/>
    <m/>
    <x v="8"/>
    <s v="销售经理"/>
    <x v="7"/>
    <s v="九部赵芸芸"/>
    <m/>
    <m/>
    <m/>
    <s v=" 01:31"/>
    <s v=" 01:52"/>
    <s v="0小时21分"/>
    <s v="0"/>
    <m/>
    <m/>
    <m/>
    <m/>
    <n v="0"/>
    <n v="0"/>
    <n v="0"/>
    <s v="300"/>
    <m/>
    <m/>
    <m/>
    <m/>
    <n v="300"/>
    <s v="300"/>
    <s v="300"/>
    <m/>
    <s v="300"/>
    <m/>
    <m/>
    <m/>
    <m/>
    <n v="0"/>
    <m/>
    <n v="0"/>
    <n v="0"/>
    <n v="0"/>
    <n v="0"/>
    <n v="0"/>
    <m/>
    <n v="0"/>
    <m/>
    <m/>
    <n v="0"/>
    <s v="300"/>
    <m/>
    <s v="300"/>
    <s v="300"/>
    <m/>
    <s v="24"/>
    <s v="276"/>
    <s v="92"/>
    <m/>
    <m/>
    <m/>
    <m/>
    <m/>
    <m/>
    <m/>
    <m/>
    <m/>
    <m/>
    <m/>
    <m/>
    <n v="0"/>
    <m/>
    <m/>
    <m/>
    <m/>
    <m/>
    <m/>
    <m/>
    <m/>
    <m/>
    <n v="20210118110"/>
    <n v="0"/>
    <n v="0"/>
    <n v="300"/>
    <n v="300"/>
    <n v="0"/>
    <n v="300"/>
    <n v="0"/>
    <x v="3"/>
    <s v="2021-03"/>
    <s v="2021-01"/>
    <x v="7"/>
    <n v="50000"/>
    <n v="200000"/>
  </r>
  <r>
    <s v="2021-01-18"/>
    <s v="空降房1"/>
    <s v="109"/>
    <s v="已离场"/>
    <x v="5"/>
    <s v="空降"/>
    <m/>
    <s v="消费台"/>
    <s v="王天豪"/>
    <s v="13096888871"/>
    <x v="70"/>
    <s v="销售副总"/>
    <x v="2"/>
    <s v="六部孙浩"/>
    <m/>
    <m/>
    <m/>
    <s v=" 01:04"/>
    <s v=" 01:53"/>
    <s v="0小时48分"/>
    <s v="0"/>
    <m/>
    <m/>
    <m/>
    <m/>
    <n v="0"/>
    <n v="0"/>
    <n v="0"/>
    <s v="3000"/>
    <m/>
    <m/>
    <m/>
    <m/>
    <n v="3000"/>
    <s v="3000"/>
    <s v="3000"/>
    <m/>
    <m/>
    <m/>
    <m/>
    <m/>
    <m/>
    <n v="0"/>
    <m/>
    <n v="0"/>
    <n v="0"/>
    <n v="0"/>
    <n v="0"/>
    <n v="0"/>
    <m/>
    <n v="0"/>
    <m/>
    <s v="3000"/>
    <n v="0"/>
    <s v="3000"/>
    <s v="50"/>
    <s v="2950"/>
    <s v="2950"/>
    <s v="3000"/>
    <s v="278"/>
    <s v="2722"/>
    <s v="90.73"/>
    <s v="3000"/>
    <m/>
    <m/>
    <m/>
    <m/>
    <s v="780"/>
    <m/>
    <m/>
    <m/>
    <m/>
    <m/>
    <m/>
    <n v="0"/>
    <m/>
    <m/>
    <m/>
    <m/>
    <m/>
    <m/>
    <m/>
    <m/>
    <m/>
    <n v="20210118109"/>
    <n v="0"/>
    <n v="50"/>
    <n v="2950"/>
    <n v="3000"/>
    <n v="0"/>
    <n v="3000"/>
    <n v="0"/>
    <x v="3"/>
    <s v="2021-03"/>
    <s v="2021-01"/>
    <x v="2"/>
    <n v="0"/>
    <n v="0"/>
  </r>
  <r>
    <s v="2021-01-18"/>
    <s v="纪梵希"/>
    <s v="080"/>
    <s v="已离场"/>
    <x v="2"/>
    <s v="包厢"/>
    <s v="V16"/>
    <s v="消费台"/>
    <m/>
    <s v="18216992496"/>
    <x v="37"/>
    <s v="销售经理"/>
    <x v="14"/>
    <s v="七部邓懿娜"/>
    <s v="取酒"/>
    <m/>
    <m/>
    <s v=" 23:39"/>
    <s v=" 02:09"/>
    <s v="2小时29分"/>
    <s v="0"/>
    <m/>
    <m/>
    <m/>
    <s v="300"/>
    <n v="0"/>
    <n v="300"/>
    <n v="0"/>
    <s v="3360"/>
    <s v="40"/>
    <m/>
    <m/>
    <m/>
    <n v="3400"/>
    <s v="3700"/>
    <s v="3700"/>
    <s v="3500"/>
    <s v="200"/>
    <m/>
    <m/>
    <m/>
    <m/>
    <n v="0"/>
    <m/>
    <n v="0"/>
    <n v="0"/>
    <n v="0"/>
    <n v="0"/>
    <n v="0"/>
    <m/>
    <n v="0"/>
    <m/>
    <m/>
    <n v="0"/>
    <s v="3700"/>
    <s v="100"/>
    <s v="3300"/>
    <s v="3300"/>
    <m/>
    <s v="878"/>
    <s v="2822"/>
    <s v="76.27"/>
    <m/>
    <m/>
    <m/>
    <m/>
    <m/>
    <m/>
    <s v="408"/>
    <s v=",李文,卢涛"/>
    <m/>
    <m/>
    <m/>
    <m/>
    <n v="0"/>
    <m/>
    <m/>
    <m/>
    <m/>
    <m/>
    <m/>
    <m/>
    <s v="27"/>
    <m/>
    <n v="20210118080"/>
    <n v="0"/>
    <n v="100"/>
    <n v="3300"/>
    <n v="3400"/>
    <n v="300"/>
    <n v="3700"/>
    <n v="0"/>
    <x v="3"/>
    <s v="2021-03"/>
    <s v="2021-01"/>
    <x v="14"/>
    <n v="60000"/>
    <n v="300000"/>
  </r>
  <r>
    <s v="2021-01-19"/>
    <s v="666"/>
    <s v="083"/>
    <s v="已离场"/>
    <x v="0"/>
    <s v="卡座"/>
    <m/>
    <s v="消费台"/>
    <s v="杨凯翔"/>
    <s v="18285130853"/>
    <x v="25"/>
    <s v="国际部"/>
    <x v="4"/>
    <s v="国际陈光微"/>
    <s v="取酒"/>
    <m/>
    <m/>
    <s v=" 00:03"/>
    <s v=" 02:04"/>
    <s v="2小时0分"/>
    <s v="0"/>
    <m/>
    <m/>
    <m/>
    <s v="100"/>
    <n v="0"/>
    <n v="100"/>
    <n v="0"/>
    <m/>
    <s v="20"/>
    <m/>
    <m/>
    <m/>
    <n v="20"/>
    <s v="120"/>
    <s v="120"/>
    <s v="120"/>
    <m/>
    <m/>
    <m/>
    <m/>
    <m/>
    <n v="0"/>
    <m/>
    <n v="0"/>
    <n v="0"/>
    <n v="0"/>
    <n v="0"/>
    <n v="0"/>
    <m/>
    <n v="0"/>
    <m/>
    <m/>
    <n v="0"/>
    <s v="120"/>
    <m/>
    <s v="20"/>
    <s v="20"/>
    <m/>
    <s v="100"/>
    <s v="20"/>
    <s v="16.67"/>
    <m/>
    <m/>
    <m/>
    <m/>
    <m/>
    <m/>
    <m/>
    <m/>
    <m/>
    <m/>
    <m/>
    <m/>
    <n v="0"/>
    <m/>
    <m/>
    <m/>
    <m/>
    <m/>
    <s v="16"/>
    <m/>
    <s v="34"/>
    <m/>
    <n v="20210119083"/>
    <n v="0"/>
    <n v="0"/>
    <n v="20"/>
    <n v="20"/>
    <n v="100"/>
    <n v="120"/>
    <n v="0"/>
    <x v="3"/>
    <s v="2021-03"/>
    <s v="2021-01"/>
    <x v="4"/>
    <n v="45000"/>
    <n v="160000"/>
  </r>
  <r>
    <s v="2021-01-19"/>
    <s v="K01"/>
    <s v="066"/>
    <s v="已离场"/>
    <x v="1"/>
    <s v="卡座"/>
    <m/>
    <s v="消费台"/>
    <m/>
    <s v="17585676947"/>
    <x v="48"/>
    <s v="销售经理"/>
    <x v="11"/>
    <s v="五部王红军"/>
    <s v="取酒"/>
    <m/>
    <m/>
    <s v=" 22:52"/>
    <s v=" 01:16"/>
    <s v="2小时24分"/>
    <s v="0"/>
    <m/>
    <m/>
    <m/>
    <s v="100"/>
    <n v="0"/>
    <n v="100"/>
    <n v="0"/>
    <s v="498"/>
    <m/>
    <m/>
    <m/>
    <m/>
    <n v="498"/>
    <s v="598"/>
    <s v="598"/>
    <s v="598"/>
    <m/>
    <m/>
    <m/>
    <m/>
    <m/>
    <n v="0"/>
    <m/>
    <n v="0"/>
    <n v="0"/>
    <n v="0"/>
    <n v="0"/>
    <n v="0"/>
    <m/>
    <n v="0"/>
    <m/>
    <m/>
    <n v="0"/>
    <s v="598"/>
    <m/>
    <s v="498"/>
    <s v="498"/>
    <m/>
    <s v="117"/>
    <s v="481"/>
    <s v="80.43"/>
    <m/>
    <m/>
    <m/>
    <m/>
    <m/>
    <m/>
    <m/>
    <m/>
    <m/>
    <m/>
    <m/>
    <m/>
    <n v="0"/>
    <m/>
    <m/>
    <m/>
    <m/>
    <m/>
    <m/>
    <m/>
    <s v="19"/>
    <m/>
    <n v="20210119066"/>
    <n v="0"/>
    <n v="0"/>
    <n v="498"/>
    <n v="498"/>
    <n v="100"/>
    <n v="598"/>
    <n v="0"/>
    <x v="3"/>
    <s v="2021-03"/>
    <s v="2021-01"/>
    <x v="11"/>
    <n v="30000"/>
    <n v="200000"/>
  </r>
  <r>
    <s v="2021-01-19"/>
    <s v="K02"/>
    <s v="064"/>
    <s v="已离场"/>
    <x v="1"/>
    <s v="卡座"/>
    <m/>
    <s v="宴请"/>
    <m/>
    <s v="15329281772"/>
    <x v="159"/>
    <s v="收银主管"/>
    <x v="1"/>
    <s v="彭健"/>
    <s v="宴请"/>
    <m/>
    <m/>
    <s v=" 22:39"/>
    <s v=" 01:53"/>
    <s v="3小时13分"/>
    <s v="0"/>
    <m/>
    <m/>
    <m/>
    <s v="100"/>
    <n v="0"/>
    <n v="100"/>
    <n v="0"/>
    <s v="100"/>
    <m/>
    <m/>
    <m/>
    <s v="388"/>
    <n v="488"/>
    <s v="588"/>
    <s v="588"/>
    <s v="200"/>
    <m/>
    <m/>
    <m/>
    <m/>
    <m/>
    <n v="0"/>
    <m/>
    <n v="0"/>
    <n v="0"/>
    <n v="388"/>
    <n v="0"/>
    <n v="0"/>
    <m/>
    <n v="0"/>
    <m/>
    <m/>
    <n v="0"/>
    <s v="588"/>
    <m/>
    <s v="100"/>
    <s v="488"/>
    <m/>
    <s v="140"/>
    <s v="448"/>
    <s v="76.19"/>
    <m/>
    <m/>
    <m/>
    <m/>
    <m/>
    <m/>
    <s v="66"/>
    <s v="王秀军2"/>
    <m/>
    <m/>
    <m/>
    <m/>
    <n v="0"/>
    <m/>
    <m/>
    <m/>
    <m/>
    <m/>
    <s v="2"/>
    <m/>
    <m/>
    <m/>
    <n v="20210119064"/>
    <n v="0"/>
    <n v="0"/>
    <n v="100"/>
    <n v="100"/>
    <n v="100"/>
    <n v="200"/>
    <n v="0"/>
    <x v="3"/>
    <s v="2021-03"/>
    <s v="2021-01"/>
    <x v="1"/>
    <n v="0"/>
    <n v="18000"/>
  </r>
  <r>
    <s v="2021-01-19"/>
    <s v="K03"/>
    <s v="007"/>
    <s v="已离场"/>
    <x v="1"/>
    <s v="卡座"/>
    <m/>
    <s v="宴请+消费"/>
    <s v="三部王如露"/>
    <s v="18185896006"/>
    <x v="4"/>
    <s v="销售经理"/>
    <x v="3"/>
    <s v="八部任凯"/>
    <s v="宴请+消费"/>
    <m/>
    <m/>
    <s v=" 20:50"/>
    <s v=" 01:53"/>
    <s v="5小时3分"/>
    <s v="0"/>
    <m/>
    <m/>
    <m/>
    <s v="100"/>
    <n v="0"/>
    <n v="100"/>
    <n v="0"/>
    <s v="992"/>
    <s v="20"/>
    <m/>
    <m/>
    <s v="388"/>
    <n v="1400"/>
    <s v="1500"/>
    <s v="1500"/>
    <s v="1112"/>
    <m/>
    <m/>
    <m/>
    <m/>
    <m/>
    <n v="0"/>
    <m/>
    <n v="0"/>
    <n v="0"/>
    <n v="388"/>
    <n v="0"/>
    <n v="0"/>
    <m/>
    <n v="0"/>
    <m/>
    <m/>
    <n v="0"/>
    <s v="1500"/>
    <m/>
    <s v="1012"/>
    <s v="1400"/>
    <m/>
    <s v="140"/>
    <s v="1360"/>
    <s v="90.67"/>
    <m/>
    <m/>
    <m/>
    <m/>
    <m/>
    <m/>
    <m/>
    <m/>
    <m/>
    <m/>
    <m/>
    <m/>
    <n v="0"/>
    <m/>
    <m/>
    <m/>
    <m/>
    <m/>
    <m/>
    <m/>
    <m/>
    <m/>
    <n v="20210119007"/>
    <n v="0"/>
    <n v="0"/>
    <n v="1012"/>
    <n v="1012"/>
    <n v="100"/>
    <n v="1112"/>
    <n v="0"/>
    <x v="3"/>
    <s v="2021-03"/>
    <s v="2021-01"/>
    <x v="3"/>
    <n v="60000"/>
    <n v="210000"/>
  </r>
  <r>
    <s v="2021-01-19"/>
    <s v="K05"/>
    <s v="033"/>
    <s v="已离场"/>
    <x v="1"/>
    <s v="卡座"/>
    <m/>
    <s v="美女"/>
    <m/>
    <s v="18285802830"/>
    <x v="96"/>
    <s v="资源部"/>
    <x v="8"/>
    <s v="龙线飞"/>
    <s v="美女台"/>
    <m/>
    <m/>
    <s v=" 21:27"/>
    <s v=" 00:58"/>
    <s v="3小时30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32"/>
    <s v="376"/>
    <s v="74.02"/>
    <m/>
    <m/>
    <m/>
    <m/>
    <m/>
    <m/>
    <m/>
    <m/>
    <m/>
    <m/>
    <m/>
    <m/>
    <n v="0"/>
    <m/>
    <m/>
    <m/>
    <m/>
    <m/>
    <m/>
    <m/>
    <s v="12"/>
    <m/>
    <n v="20210119033"/>
    <n v="0"/>
    <n v="0"/>
    <n v="20"/>
    <n v="20"/>
    <n v="100"/>
    <n v="120"/>
    <n v="0"/>
    <x v="3"/>
    <s v="2021-03"/>
    <s v="2021-01"/>
    <x v="8"/>
    <n v="60000"/>
    <n v="300000"/>
  </r>
  <r>
    <s v="2021-01-19"/>
    <s v="K06"/>
    <s v="015"/>
    <s v="已离场"/>
    <x v="1"/>
    <s v="卡座"/>
    <m/>
    <s v="消费台"/>
    <m/>
    <s v="18659733196"/>
    <x v="160"/>
    <s v="资源部"/>
    <x v="8"/>
    <s v="孔东林"/>
    <m/>
    <m/>
    <m/>
    <s v=" 21:19"/>
    <s v=" 01:23"/>
    <s v="4小时4分"/>
    <s v="0"/>
    <m/>
    <m/>
    <m/>
    <s v="100"/>
    <n v="0"/>
    <n v="100"/>
    <n v="0"/>
    <s v="688"/>
    <s v="20"/>
    <m/>
    <m/>
    <m/>
    <n v="708"/>
    <s v="808"/>
    <s v="808"/>
    <s v="808"/>
    <m/>
    <m/>
    <m/>
    <m/>
    <m/>
    <n v="0"/>
    <m/>
    <n v="0"/>
    <n v="0"/>
    <n v="0"/>
    <n v="0"/>
    <n v="0"/>
    <m/>
    <n v="0"/>
    <m/>
    <m/>
    <n v="0"/>
    <s v="808"/>
    <m/>
    <s v="708"/>
    <s v="708"/>
    <m/>
    <s v="150"/>
    <s v="658"/>
    <s v="81.44"/>
    <m/>
    <m/>
    <m/>
    <m/>
    <m/>
    <m/>
    <m/>
    <m/>
    <m/>
    <m/>
    <m/>
    <m/>
    <n v="0"/>
    <m/>
    <m/>
    <m/>
    <m/>
    <m/>
    <m/>
    <m/>
    <m/>
    <m/>
    <n v="20210119015"/>
    <n v="0"/>
    <n v="0"/>
    <n v="708"/>
    <n v="708"/>
    <n v="100"/>
    <n v="808"/>
    <n v="0"/>
    <x v="3"/>
    <s v="2021-03"/>
    <s v="2021-01"/>
    <x v="8"/>
    <n v="60000"/>
    <n v="300000"/>
  </r>
  <r>
    <s v="2021-01-19"/>
    <s v="K07"/>
    <s v="008"/>
    <s v="已离场"/>
    <x v="1"/>
    <s v="卡座"/>
    <m/>
    <s v="宴请+消费"/>
    <s v="王允"/>
    <s v="18985498765"/>
    <x v="9"/>
    <s v="销售经理"/>
    <x v="7"/>
    <s v="九部王成林"/>
    <s v="宴请+消费"/>
    <m/>
    <m/>
    <s v=" 20:57"/>
    <s v=" 01:47"/>
    <s v="4小时49分"/>
    <s v="0"/>
    <s v="200"/>
    <m/>
    <m/>
    <s v="100"/>
    <n v="0"/>
    <n v="300"/>
    <n v="0"/>
    <s v="1751"/>
    <s v="40"/>
    <s v="38"/>
    <m/>
    <s v="388"/>
    <n v="2217"/>
    <s v="2517"/>
    <s v="2517"/>
    <s v="483"/>
    <m/>
    <m/>
    <s v="250"/>
    <m/>
    <m/>
    <n v="0"/>
    <m/>
    <n v="0"/>
    <n v="0"/>
    <n v="388"/>
    <n v="0"/>
    <n v="0"/>
    <m/>
    <n v="0"/>
    <m/>
    <s v="1396"/>
    <n v="0"/>
    <s v="2517"/>
    <m/>
    <s v="1829"/>
    <s v="2217"/>
    <s v="1396"/>
    <s v="481"/>
    <s v="2036"/>
    <s v="80.89"/>
    <s v="1397"/>
    <m/>
    <m/>
    <m/>
    <m/>
    <s v="1999"/>
    <m/>
    <m/>
    <m/>
    <m/>
    <m/>
    <m/>
    <n v="0"/>
    <m/>
    <m/>
    <m/>
    <m/>
    <m/>
    <s v="2"/>
    <m/>
    <m/>
    <m/>
    <n v="20210119008"/>
    <n v="0"/>
    <n v="0"/>
    <n v="1829"/>
    <n v="1829"/>
    <n v="300"/>
    <n v="2129"/>
    <n v="0"/>
    <x v="3"/>
    <s v="2021-03"/>
    <s v="2021-01"/>
    <x v="7"/>
    <n v="50000"/>
    <n v="200000"/>
  </r>
  <r>
    <s v="2021-01-19"/>
    <s v="K08"/>
    <s v="042"/>
    <s v="已离场"/>
    <x v="1"/>
    <s v="卡座"/>
    <m/>
    <s v="宴请+消费"/>
    <m/>
    <s v="17716610757"/>
    <x v="13"/>
    <s v="销售经理"/>
    <x v="10"/>
    <s v="二部李梅梅"/>
    <s v="宴请+消费"/>
    <m/>
    <m/>
    <s v=" 21:46"/>
    <s v=" 01:53"/>
    <s v="4小时7分"/>
    <s v="0"/>
    <m/>
    <m/>
    <m/>
    <s v="100"/>
    <n v="0"/>
    <n v="100"/>
    <n v="0"/>
    <s v="1190"/>
    <m/>
    <m/>
    <s v="100"/>
    <s v="388"/>
    <n v="1678"/>
    <s v="1778"/>
    <s v="1778"/>
    <s v="496"/>
    <s v="894"/>
    <m/>
    <m/>
    <m/>
    <m/>
    <n v="0"/>
    <m/>
    <n v="0"/>
    <n v="0"/>
    <n v="388"/>
    <n v="0"/>
    <n v="0"/>
    <m/>
    <n v="0"/>
    <m/>
    <m/>
    <n v="0"/>
    <s v="1778"/>
    <m/>
    <s v="1290"/>
    <s v="1678"/>
    <m/>
    <s v="157"/>
    <s v="1621"/>
    <s v="91.17"/>
    <m/>
    <m/>
    <m/>
    <m/>
    <m/>
    <m/>
    <m/>
    <m/>
    <m/>
    <m/>
    <m/>
    <m/>
    <n v="0"/>
    <m/>
    <m/>
    <m/>
    <m/>
    <m/>
    <s v="10"/>
    <m/>
    <m/>
    <m/>
    <n v="20210119042"/>
    <n v="25"/>
    <n v="0"/>
    <n v="1265"/>
    <n v="1290"/>
    <n v="100"/>
    <n v="1390"/>
    <n v="0"/>
    <x v="3"/>
    <s v="2021-03"/>
    <s v="2021-01"/>
    <x v="10"/>
    <n v="60000"/>
    <n v="250000"/>
  </r>
  <r>
    <s v="2021-01-19"/>
    <s v="K09"/>
    <s v="086"/>
    <s v="已离场"/>
    <x v="1"/>
    <s v="卡座"/>
    <m/>
    <s v="宴请"/>
    <m/>
    <s v="13602945772"/>
    <x v="48"/>
    <s v="销售经理"/>
    <x v="11"/>
    <s v="五部王红军"/>
    <s v="宴请"/>
    <m/>
    <m/>
    <s v=" 00:22"/>
    <s v=" 01:53"/>
    <s v="1小时30分"/>
    <s v="0"/>
    <m/>
    <m/>
    <m/>
    <s v="100"/>
    <n v="0"/>
    <n v="100"/>
    <n v="0"/>
    <s v="298"/>
    <m/>
    <m/>
    <m/>
    <s v="388"/>
    <n v="686"/>
    <s v="786"/>
    <s v="786"/>
    <m/>
    <m/>
    <m/>
    <s v="398"/>
    <m/>
    <m/>
    <n v="0"/>
    <m/>
    <n v="0"/>
    <n v="0"/>
    <n v="388"/>
    <n v="0"/>
    <n v="0"/>
    <m/>
    <n v="0"/>
    <m/>
    <m/>
    <n v="0"/>
    <s v="786"/>
    <m/>
    <s v="298"/>
    <s v="686"/>
    <m/>
    <s v="139"/>
    <s v="647"/>
    <s v="82.32"/>
    <m/>
    <m/>
    <m/>
    <m/>
    <m/>
    <m/>
    <m/>
    <m/>
    <m/>
    <m/>
    <m/>
    <m/>
    <n v="0"/>
    <m/>
    <m/>
    <m/>
    <m/>
    <m/>
    <m/>
    <m/>
    <m/>
    <m/>
    <n v="20210119086"/>
    <n v="0"/>
    <n v="0"/>
    <n v="298"/>
    <n v="298"/>
    <n v="100"/>
    <n v="398"/>
    <n v="0"/>
    <x v="3"/>
    <s v="2021-03"/>
    <s v="2021-01"/>
    <x v="11"/>
    <n v="30000"/>
    <n v="200000"/>
  </r>
  <r>
    <s v="2021-01-19"/>
    <s v="K09"/>
    <s v="043"/>
    <s v="已离场"/>
    <x v="1"/>
    <s v="卡座"/>
    <m/>
    <s v="宴请"/>
    <m/>
    <s v="18723155507"/>
    <x v="75"/>
    <s v="销售经理"/>
    <x v="6"/>
    <s v="独立2-刘文"/>
    <s v="宴请"/>
    <m/>
    <m/>
    <s v=" 21:50"/>
    <s v=" 00:08"/>
    <s v="2小时18分"/>
    <s v="0"/>
    <m/>
    <m/>
    <m/>
    <s v="100"/>
    <n v="0"/>
    <n v="100"/>
    <n v="0"/>
    <s v="398"/>
    <m/>
    <m/>
    <m/>
    <s v="388"/>
    <n v="786"/>
    <s v="886"/>
    <s v="886"/>
    <s v="498"/>
    <m/>
    <m/>
    <m/>
    <m/>
    <m/>
    <n v="0"/>
    <m/>
    <n v="0"/>
    <n v="0"/>
    <n v="388"/>
    <n v="0"/>
    <n v="0"/>
    <m/>
    <n v="0"/>
    <m/>
    <m/>
    <n v="0"/>
    <s v="886"/>
    <m/>
    <s v="398"/>
    <s v="786"/>
    <m/>
    <s v="116"/>
    <s v="770"/>
    <s v="86.91"/>
    <m/>
    <m/>
    <m/>
    <m/>
    <m/>
    <m/>
    <m/>
    <m/>
    <m/>
    <m/>
    <m/>
    <m/>
    <n v="0"/>
    <m/>
    <m/>
    <m/>
    <m/>
    <m/>
    <m/>
    <m/>
    <m/>
    <m/>
    <n v="20210119043"/>
    <n v="0"/>
    <n v="0"/>
    <n v="398"/>
    <n v="398"/>
    <n v="100"/>
    <n v="498"/>
    <n v="0"/>
    <x v="3"/>
    <s v="2021-03"/>
    <s v="2021-01"/>
    <x v="6"/>
    <n v="65000"/>
    <n v="300000"/>
  </r>
  <r>
    <s v="2021-01-19"/>
    <s v="K10"/>
    <s v="078"/>
    <s v="已离场"/>
    <x v="1"/>
    <s v="卡座"/>
    <m/>
    <s v="消费台"/>
    <s v="李大贤"/>
    <s v="19821242551"/>
    <x v="11"/>
    <s v="会员销售"/>
    <x v="9"/>
    <s v="黄丽"/>
    <m/>
    <m/>
    <m/>
    <s v=" 23:54"/>
    <s v=" 01:53"/>
    <s v="1小时59分"/>
    <s v="0"/>
    <m/>
    <m/>
    <m/>
    <s v="100"/>
    <n v="0"/>
    <n v="100"/>
    <n v="0"/>
    <s v="1300"/>
    <m/>
    <m/>
    <m/>
    <m/>
    <n v="1300"/>
    <s v="1400"/>
    <s v="1400"/>
    <s v="100"/>
    <m/>
    <m/>
    <m/>
    <m/>
    <m/>
    <n v="1200"/>
    <m/>
    <n v="0"/>
    <n v="0"/>
    <n v="0"/>
    <n v="0"/>
    <n v="0"/>
    <m/>
    <n v="0"/>
    <m/>
    <s v="100"/>
    <n v="0"/>
    <s v="1400"/>
    <m/>
    <s v="100"/>
    <s v="1300"/>
    <s v="100"/>
    <s v="100"/>
    <s v="1300"/>
    <s v="92.86"/>
    <m/>
    <m/>
    <m/>
    <m/>
    <m/>
    <m/>
    <m/>
    <m/>
    <m/>
    <m/>
    <m/>
    <m/>
    <n v="0"/>
    <m/>
    <m/>
    <m/>
    <m/>
    <m/>
    <m/>
    <m/>
    <s v="13"/>
    <m/>
    <n v="20210119078"/>
    <n v="0"/>
    <n v="0"/>
    <n v="100"/>
    <n v="100"/>
    <n v="100"/>
    <n v="200"/>
    <n v="0"/>
    <x v="3"/>
    <s v="2021-03"/>
    <s v="2021-01"/>
    <x v="9"/>
    <n v="0"/>
    <n v="0"/>
  </r>
  <r>
    <s v="2021-01-19"/>
    <s v="K10"/>
    <s v="009"/>
    <s v="已离场"/>
    <x v="1"/>
    <s v="卡座"/>
    <m/>
    <s v="消费台"/>
    <s v="宋"/>
    <s v="15329683456"/>
    <x v="99"/>
    <s v="资源部"/>
    <x v="8"/>
    <s v="陈艳"/>
    <m/>
    <m/>
    <m/>
    <s v=" 20:57"/>
    <s v=" 23:53"/>
    <s v="2小时55分"/>
    <s v="0"/>
    <m/>
    <m/>
    <m/>
    <s v="100"/>
    <n v="0"/>
    <n v="100"/>
    <n v="0"/>
    <s v="1956"/>
    <m/>
    <m/>
    <m/>
    <m/>
    <n v="1956"/>
    <s v="2056"/>
    <s v="2056"/>
    <s v="896"/>
    <m/>
    <m/>
    <m/>
    <m/>
    <m/>
    <n v="0"/>
    <m/>
    <n v="0"/>
    <n v="0"/>
    <n v="0"/>
    <n v="0"/>
    <n v="0"/>
    <m/>
    <n v="0"/>
    <m/>
    <s v="1160"/>
    <n v="0"/>
    <s v="2056"/>
    <m/>
    <s v="1956"/>
    <s v="1956"/>
    <s v="1160"/>
    <s v="235"/>
    <s v="1821"/>
    <s v="88.57"/>
    <s v="1160"/>
    <m/>
    <m/>
    <m/>
    <m/>
    <s v="400"/>
    <s v="319"/>
    <s v=",杨雅琪,王秀军2"/>
    <m/>
    <m/>
    <m/>
    <m/>
    <n v="0"/>
    <m/>
    <m/>
    <m/>
    <m/>
    <m/>
    <m/>
    <m/>
    <m/>
    <m/>
    <n v="20210119009"/>
    <n v="0"/>
    <n v="0"/>
    <n v="1956"/>
    <n v="1956"/>
    <n v="100"/>
    <n v="2056"/>
    <n v="0"/>
    <x v="3"/>
    <s v="2021-03"/>
    <s v="2021-01"/>
    <x v="8"/>
    <n v="60000"/>
    <n v="300000"/>
  </r>
  <r>
    <s v="2021-01-19"/>
    <s v="K11"/>
    <s v="039"/>
    <s v="已离场"/>
    <x v="1"/>
    <s v="卡座"/>
    <m/>
    <s v="消费台"/>
    <m/>
    <s v="18230982889"/>
    <x v="32"/>
    <s v="销售经理"/>
    <x v="10"/>
    <s v="二部张海江"/>
    <m/>
    <m/>
    <m/>
    <s v=" 21:40"/>
    <s v=" 00:15"/>
    <s v="2小时34分"/>
    <s v="0"/>
    <m/>
    <m/>
    <m/>
    <s v="100"/>
    <n v="0"/>
    <n v="100"/>
    <n v="0"/>
    <s v="198"/>
    <m/>
    <m/>
    <m/>
    <m/>
    <n v="198"/>
    <s v="298"/>
    <s v="298"/>
    <s v="298"/>
    <m/>
    <m/>
    <m/>
    <m/>
    <m/>
    <n v="0"/>
    <m/>
    <n v="0"/>
    <n v="0"/>
    <n v="0"/>
    <n v="0"/>
    <n v="0"/>
    <m/>
    <n v="0"/>
    <m/>
    <m/>
    <n v="0"/>
    <s v="298"/>
    <m/>
    <s v="198"/>
    <s v="198"/>
    <m/>
    <s v="108"/>
    <s v="190"/>
    <s v="63.76"/>
    <m/>
    <m/>
    <m/>
    <m/>
    <m/>
    <m/>
    <s v="728"/>
    <s v="王秀军2"/>
    <m/>
    <m/>
    <m/>
    <m/>
    <n v="0"/>
    <m/>
    <m/>
    <m/>
    <m/>
    <m/>
    <m/>
    <m/>
    <m/>
    <m/>
    <n v="20210119039"/>
    <n v="0"/>
    <n v="0"/>
    <n v="198"/>
    <n v="198"/>
    <n v="100"/>
    <n v="298"/>
    <n v="0"/>
    <x v="3"/>
    <s v="2021-03"/>
    <s v="2021-01"/>
    <x v="10"/>
    <n v="60000"/>
    <n v="250000"/>
  </r>
  <r>
    <s v="2021-01-19"/>
    <s v="K11"/>
    <s v="091"/>
    <s v="已离场"/>
    <x v="1"/>
    <s v="卡座"/>
    <m/>
    <s v="消费台"/>
    <m/>
    <s v="18188277924"/>
    <x v="161"/>
    <s v="销售经理"/>
    <x v="10"/>
    <s v="二部严静"/>
    <m/>
    <m/>
    <m/>
    <s v=" 00:28"/>
    <s v=" 02:04"/>
    <s v="1小时36分"/>
    <s v="0"/>
    <m/>
    <m/>
    <m/>
    <s v="100"/>
    <n v="0"/>
    <n v="100"/>
    <n v="0"/>
    <s v="894"/>
    <m/>
    <m/>
    <m/>
    <m/>
    <n v="894"/>
    <s v="994"/>
    <s v="994"/>
    <s v="994"/>
    <m/>
    <m/>
    <m/>
    <m/>
    <m/>
    <n v="0"/>
    <m/>
    <n v="0"/>
    <n v="0"/>
    <n v="0"/>
    <n v="0"/>
    <n v="0"/>
    <m/>
    <n v="0"/>
    <m/>
    <m/>
    <n v="0"/>
    <s v="994"/>
    <m/>
    <s v="894"/>
    <s v="894"/>
    <m/>
    <s v="124"/>
    <s v="870"/>
    <s v="87.53"/>
    <m/>
    <m/>
    <m/>
    <m/>
    <m/>
    <m/>
    <m/>
    <m/>
    <m/>
    <m/>
    <m/>
    <m/>
    <n v="0"/>
    <m/>
    <m/>
    <m/>
    <m/>
    <m/>
    <s v="8"/>
    <m/>
    <m/>
    <m/>
    <n v="20210119091"/>
    <n v="0"/>
    <n v="0"/>
    <n v="894"/>
    <n v="894"/>
    <n v="100"/>
    <n v="994"/>
    <n v="0"/>
    <x v="3"/>
    <s v="2021-03"/>
    <s v="2021-01"/>
    <x v="10"/>
    <n v="60000"/>
    <n v="250000"/>
  </r>
  <r>
    <s v="2021-01-19"/>
    <s v="K12"/>
    <s v="061"/>
    <s v="已离场"/>
    <x v="1"/>
    <s v="卡座"/>
    <m/>
    <s v="宴请"/>
    <s v="周超"/>
    <s v="15085722445"/>
    <x v="49"/>
    <s v="销售经理"/>
    <x v="15"/>
    <s v="一部赵双"/>
    <s v="宴请"/>
    <m/>
    <m/>
    <s v=" 22:34"/>
    <s v=" 00:03"/>
    <s v="1小时29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31"/>
    <s v="357"/>
    <s v="73.16"/>
    <m/>
    <m/>
    <m/>
    <m/>
    <m/>
    <m/>
    <m/>
    <m/>
    <m/>
    <s v="200"/>
    <m/>
    <m/>
    <n v="200"/>
    <m/>
    <m/>
    <m/>
    <m/>
    <m/>
    <m/>
    <m/>
    <s v="1"/>
    <m/>
    <n v="20210119061"/>
    <n v="0"/>
    <n v="0"/>
    <n v="0"/>
    <n v="0"/>
    <n v="300"/>
    <n v="300"/>
    <n v="0"/>
    <x v="3"/>
    <s v="2021-03"/>
    <s v="2021-01"/>
    <x v="15"/>
    <n v="60000"/>
    <n v="210000"/>
  </r>
  <r>
    <s v="2021-01-19"/>
    <s v="K13"/>
    <s v="011"/>
    <s v="已离场"/>
    <x v="1"/>
    <s v="卡座"/>
    <m/>
    <s v="宴请+消费"/>
    <m/>
    <s v="18084387231"/>
    <x v="39"/>
    <s v="传送主管"/>
    <x v="5"/>
    <s v="传送-周意强"/>
    <s v="宴请+消费"/>
    <m/>
    <m/>
    <s v=" 21:11"/>
    <s v=" 22:31"/>
    <s v="1小时20分"/>
    <s v="0"/>
    <m/>
    <m/>
    <m/>
    <s v="100"/>
    <n v="0"/>
    <n v="100"/>
    <n v="0"/>
    <s v="198"/>
    <s v="20"/>
    <m/>
    <m/>
    <s v="388"/>
    <n v="606"/>
    <s v="706"/>
    <s v="706"/>
    <s v="318"/>
    <m/>
    <m/>
    <m/>
    <m/>
    <m/>
    <n v="0"/>
    <m/>
    <n v="0"/>
    <n v="0"/>
    <n v="388"/>
    <n v="0"/>
    <n v="0"/>
    <m/>
    <n v="0"/>
    <m/>
    <m/>
    <n v="0"/>
    <s v="706"/>
    <m/>
    <s v="218"/>
    <s v="606"/>
    <m/>
    <s v="116"/>
    <s v="590"/>
    <s v="83.57"/>
    <m/>
    <m/>
    <m/>
    <m/>
    <m/>
    <m/>
    <m/>
    <m/>
    <m/>
    <m/>
    <m/>
    <m/>
    <n v="0"/>
    <m/>
    <m/>
    <m/>
    <m/>
    <m/>
    <m/>
    <m/>
    <m/>
    <m/>
    <n v="20210119011"/>
    <n v="0"/>
    <n v="0"/>
    <n v="218"/>
    <n v="218"/>
    <n v="100"/>
    <n v="318"/>
    <n v="0"/>
    <x v="3"/>
    <s v="2021-03"/>
    <s v="2021-01"/>
    <x v="5"/>
    <n v="0"/>
    <n v="35000"/>
  </r>
  <r>
    <s v="2021-01-19"/>
    <s v="K13"/>
    <s v="070"/>
    <s v="已离场"/>
    <x v="1"/>
    <s v="卡座"/>
    <m/>
    <s v="宴请+消费"/>
    <m/>
    <s v="13678586958"/>
    <x v="13"/>
    <s v="销售经理"/>
    <x v="10"/>
    <s v="二部李梅梅"/>
    <s v="宴请+消费"/>
    <m/>
    <m/>
    <s v=" 23:17"/>
    <s v=" 01:25"/>
    <s v="2小时7分"/>
    <s v="0"/>
    <m/>
    <m/>
    <m/>
    <s v="100"/>
    <n v="0"/>
    <n v="100"/>
    <n v="0"/>
    <s v="398"/>
    <m/>
    <m/>
    <m/>
    <s v="388"/>
    <n v="786"/>
    <s v="886"/>
    <s v="886"/>
    <s v="498"/>
    <m/>
    <m/>
    <m/>
    <m/>
    <m/>
    <n v="0"/>
    <m/>
    <n v="0"/>
    <n v="0"/>
    <n v="388"/>
    <n v="0"/>
    <n v="0"/>
    <m/>
    <n v="0"/>
    <m/>
    <m/>
    <n v="0"/>
    <s v="886"/>
    <m/>
    <s v="398"/>
    <s v="786"/>
    <m/>
    <s v="116"/>
    <s v="770"/>
    <s v="86.91"/>
    <m/>
    <m/>
    <m/>
    <m/>
    <m/>
    <m/>
    <m/>
    <m/>
    <m/>
    <m/>
    <m/>
    <m/>
    <n v="0"/>
    <m/>
    <m/>
    <m/>
    <m/>
    <m/>
    <m/>
    <m/>
    <m/>
    <m/>
    <n v="20210119070"/>
    <n v="0"/>
    <n v="0"/>
    <n v="398"/>
    <n v="398"/>
    <n v="100"/>
    <n v="498"/>
    <n v="0"/>
    <x v="3"/>
    <s v="2021-03"/>
    <s v="2021-01"/>
    <x v="10"/>
    <n v="60000"/>
    <n v="250000"/>
  </r>
  <r>
    <s v="2021-01-19"/>
    <s v="K15"/>
    <s v="095"/>
    <s v="已离场"/>
    <x v="1"/>
    <s v="卡座"/>
    <m/>
    <s v="消费台"/>
    <m/>
    <s v="15718671772"/>
    <x v="30"/>
    <s v="销售副总"/>
    <x v="11"/>
    <s v="五部陈永勇"/>
    <m/>
    <m/>
    <m/>
    <s v=" 00:47"/>
    <s v=" 01:36"/>
    <s v="0小时49分"/>
    <s v="0"/>
    <m/>
    <m/>
    <m/>
    <s v="100"/>
    <n v="0"/>
    <n v="100"/>
    <n v="0"/>
    <s v="298"/>
    <m/>
    <m/>
    <s v="100"/>
    <m/>
    <n v="398"/>
    <s v="498"/>
    <s v="498"/>
    <s v="498"/>
    <m/>
    <m/>
    <m/>
    <m/>
    <m/>
    <n v="0"/>
    <m/>
    <n v="0"/>
    <n v="0"/>
    <n v="0"/>
    <n v="0"/>
    <n v="0"/>
    <m/>
    <n v="0"/>
    <m/>
    <m/>
    <n v="0"/>
    <s v="498"/>
    <m/>
    <s v="398"/>
    <s v="398"/>
    <m/>
    <s v="117"/>
    <s v="381"/>
    <s v="76.51"/>
    <m/>
    <m/>
    <m/>
    <m/>
    <m/>
    <m/>
    <m/>
    <m/>
    <m/>
    <m/>
    <m/>
    <m/>
    <n v="0"/>
    <m/>
    <m/>
    <m/>
    <m/>
    <m/>
    <m/>
    <m/>
    <m/>
    <m/>
    <n v="20210119095"/>
    <n v="25"/>
    <n v="0"/>
    <n v="373"/>
    <n v="398"/>
    <n v="100"/>
    <n v="498"/>
    <n v="0"/>
    <x v="3"/>
    <s v="2021-03"/>
    <s v="2021-01"/>
    <x v="11"/>
    <n v="30000"/>
    <n v="200000"/>
  </r>
  <r>
    <s v="2021-01-19"/>
    <s v="K15"/>
    <s v="016"/>
    <s v="已离场"/>
    <x v="1"/>
    <s v="卡座"/>
    <m/>
    <s v="宴请"/>
    <m/>
    <s v="17585207399"/>
    <x v="159"/>
    <s v="收银主管"/>
    <x v="1"/>
    <s v="彭健"/>
    <s v="宴请"/>
    <m/>
    <m/>
    <s v=" 21:21"/>
    <s v=" 23:57"/>
    <s v="2小时35分"/>
    <s v="0"/>
    <m/>
    <m/>
    <m/>
    <s v="100"/>
    <n v="0"/>
    <n v="100"/>
    <n v="0"/>
    <s v="100"/>
    <m/>
    <m/>
    <m/>
    <s v="388"/>
    <n v="488"/>
    <s v="588"/>
    <s v="588"/>
    <s v="200"/>
    <m/>
    <m/>
    <m/>
    <m/>
    <m/>
    <n v="0"/>
    <m/>
    <n v="0"/>
    <n v="0"/>
    <n v="388"/>
    <n v="0"/>
    <n v="0"/>
    <m/>
    <n v="0"/>
    <m/>
    <m/>
    <n v="0"/>
    <s v="588"/>
    <m/>
    <s v="100"/>
    <s v="488"/>
    <m/>
    <s v="140"/>
    <s v="448"/>
    <s v="76.19"/>
    <m/>
    <m/>
    <m/>
    <m/>
    <m/>
    <m/>
    <s v="600"/>
    <s v="王秀军2"/>
    <m/>
    <m/>
    <m/>
    <m/>
    <n v="0"/>
    <m/>
    <m/>
    <m/>
    <m/>
    <m/>
    <m/>
    <m/>
    <m/>
    <m/>
    <n v="20210119016"/>
    <n v="0"/>
    <n v="0"/>
    <n v="100"/>
    <n v="100"/>
    <n v="100"/>
    <n v="200"/>
    <n v="0"/>
    <x v="3"/>
    <s v="2021-03"/>
    <s v="2021-01"/>
    <x v="1"/>
    <n v="0"/>
    <n v="18000"/>
  </r>
  <r>
    <s v="2021-01-19"/>
    <s v="K16"/>
    <s v="010"/>
    <s v="已离场"/>
    <x v="1"/>
    <s v="卡座"/>
    <s v="K15"/>
    <s v="宴请+消费"/>
    <m/>
    <s v="15519678021"/>
    <x v="85"/>
    <s v="销售经理"/>
    <x v="3"/>
    <s v="八部赵梦"/>
    <s v="宴请+消费"/>
    <m/>
    <m/>
    <s v=" 20:58"/>
    <s v=" 00:59"/>
    <s v="4小时0分"/>
    <s v="0"/>
    <m/>
    <m/>
    <m/>
    <s v="100"/>
    <n v="0"/>
    <n v="100"/>
    <n v="0"/>
    <s v="3000"/>
    <s v="20"/>
    <s v="187"/>
    <m/>
    <s v="388"/>
    <n v="3595"/>
    <s v="3695"/>
    <s v="3695"/>
    <s v="307"/>
    <m/>
    <m/>
    <m/>
    <m/>
    <m/>
    <n v="3000"/>
    <m/>
    <n v="0"/>
    <n v="0"/>
    <n v="388"/>
    <n v="0"/>
    <n v="0"/>
    <m/>
    <n v="0"/>
    <m/>
    <m/>
    <n v="0"/>
    <s v="3695"/>
    <m/>
    <s v="207"/>
    <s v="3595"/>
    <m/>
    <s v="108"/>
    <s v="3587"/>
    <s v="97.08"/>
    <m/>
    <m/>
    <m/>
    <m/>
    <m/>
    <m/>
    <m/>
    <m/>
    <m/>
    <m/>
    <m/>
    <m/>
    <n v="0"/>
    <m/>
    <m/>
    <m/>
    <m/>
    <m/>
    <m/>
    <m/>
    <m/>
    <m/>
    <n v="20210119010"/>
    <n v="0"/>
    <n v="0"/>
    <n v="207"/>
    <n v="207"/>
    <n v="100"/>
    <n v="307"/>
    <n v="0"/>
    <x v="3"/>
    <s v="2021-03"/>
    <s v="2021-01"/>
    <x v="3"/>
    <n v="60000"/>
    <n v="210000"/>
  </r>
  <r>
    <s v="2021-01-19"/>
    <s v="K17"/>
    <s v="013"/>
    <s v="已离场"/>
    <x v="1"/>
    <s v="卡座"/>
    <m/>
    <s v="宴请"/>
    <m/>
    <s v="17708588882"/>
    <x v="94"/>
    <s v="销售经理"/>
    <x v="25"/>
    <s v="独立1-陆林吕"/>
    <s v="宴请"/>
    <m/>
    <m/>
    <s v=" 21:12"/>
    <s v=" 01:53"/>
    <s v="4小时41分"/>
    <s v="0"/>
    <m/>
    <m/>
    <m/>
    <s v="100"/>
    <n v="0"/>
    <n v="100"/>
    <n v="0"/>
    <s v="298"/>
    <m/>
    <m/>
    <m/>
    <s v="388"/>
    <n v="686"/>
    <s v="786"/>
    <s v="786"/>
    <s v="398"/>
    <m/>
    <m/>
    <m/>
    <m/>
    <m/>
    <n v="0"/>
    <m/>
    <n v="0"/>
    <n v="0"/>
    <n v="388"/>
    <n v="0"/>
    <n v="0"/>
    <m/>
    <n v="0"/>
    <m/>
    <m/>
    <n v="0"/>
    <s v="786"/>
    <m/>
    <s v="298"/>
    <s v="686"/>
    <m/>
    <s v="158"/>
    <s v="628"/>
    <s v="79.90"/>
    <m/>
    <m/>
    <m/>
    <m/>
    <m/>
    <m/>
    <s v="682"/>
    <s v="王秀军2,徐荣凯"/>
    <m/>
    <m/>
    <m/>
    <m/>
    <n v="0"/>
    <m/>
    <m/>
    <m/>
    <m/>
    <m/>
    <s v="1"/>
    <m/>
    <m/>
    <m/>
    <n v="20210119013"/>
    <n v="0"/>
    <n v="0"/>
    <n v="298"/>
    <n v="298"/>
    <n v="100"/>
    <n v="398"/>
    <n v="0"/>
    <x v="3"/>
    <s v="2021-03"/>
    <s v="2021-01"/>
    <x v="6"/>
    <n v="65000"/>
    <n v="300000"/>
  </r>
  <r>
    <s v="2021-01-19"/>
    <s v="K18"/>
    <s v="058"/>
    <s v="已离场"/>
    <x v="1"/>
    <s v="卡座"/>
    <m/>
    <s v="消费台"/>
    <m/>
    <s v="13116370827"/>
    <x v="85"/>
    <s v="销售经理"/>
    <x v="3"/>
    <s v="八部赵梦"/>
    <m/>
    <m/>
    <m/>
    <s v=" 22:23"/>
    <s v=" 01:25"/>
    <s v="3小时1分"/>
    <s v="0"/>
    <m/>
    <m/>
    <m/>
    <s v="100"/>
    <n v="0"/>
    <n v="100"/>
    <n v="0"/>
    <s v="398"/>
    <m/>
    <m/>
    <m/>
    <m/>
    <n v="398"/>
    <s v="498"/>
    <s v="498"/>
    <s v="498"/>
    <m/>
    <m/>
    <m/>
    <m/>
    <m/>
    <n v="0"/>
    <m/>
    <n v="0"/>
    <n v="0"/>
    <n v="0"/>
    <n v="0"/>
    <n v="0"/>
    <m/>
    <n v="0"/>
    <m/>
    <m/>
    <n v="0"/>
    <s v="498"/>
    <m/>
    <s v="398"/>
    <s v="398"/>
    <m/>
    <s v="108"/>
    <s v="390"/>
    <s v="78.31"/>
    <m/>
    <m/>
    <m/>
    <m/>
    <m/>
    <m/>
    <m/>
    <m/>
    <m/>
    <m/>
    <m/>
    <m/>
    <n v="0"/>
    <m/>
    <m/>
    <m/>
    <m/>
    <m/>
    <s v="1"/>
    <m/>
    <s v="18"/>
    <m/>
    <n v="20210119058"/>
    <n v="0"/>
    <n v="0"/>
    <n v="398"/>
    <n v="398"/>
    <n v="100"/>
    <n v="498"/>
    <n v="0"/>
    <x v="3"/>
    <s v="2021-03"/>
    <s v="2021-01"/>
    <x v="3"/>
    <n v="60000"/>
    <n v="210000"/>
  </r>
  <r>
    <s v="2021-01-19"/>
    <s v="K19"/>
    <s v="068"/>
    <s v="已离场"/>
    <x v="1"/>
    <s v="卡座"/>
    <s v="S10"/>
    <s v="宴请+消费"/>
    <m/>
    <s v="18748797419"/>
    <x v="11"/>
    <s v="会员销售"/>
    <x v="9"/>
    <s v="黄丽"/>
    <s v="宴请+消费"/>
    <m/>
    <m/>
    <s v=" 23:09"/>
    <s v=" 01:54"/>
    <s v="2小时44分"/>
    <s v="0"/>
    <m/>
    <m/>
    <m/>
    <s v="100"/>
    <n v="0"/>
    <n v="100"/>
    <n v="0"/>
    <s v="1482"/>
    <m/>
    <m/>
    <m/>
    <s v="388"/>
    <n v="1870"/>
    <s v="1970"/>
    <s v="1970"/>
    <s v="1582"/>
    <m/>
    <m/>
    <m/>
    <m/>
    <m/>
    <n v="0"/>
    <m/>
    <n v="0"/>
    <n v="0"/>
    <n v="388"/>
    <n v="0"/>
    <n v="0"/>
    <m/>
    <n v="0"/>
    <m/>
    <m/>
    <n v="0"/>
    <s v="1970"/>
    <m/>
    <s v="1482"/>
    <s v="1870"/>
    <m/>
    <s v="175"/>
    <s v="1795"/>
    <s v="91.12"/>
    <m/>
    <m/>
    <m/>
    <m/>
    <m/>
    <m/>
    <s v="580"/>
    <s v="卢涛"/>
    <m/>
    <m/>
    <m/>
    <m/>
    <n v="0"/>
    <m/>
    <m/>
    <m/>
    <m/>
    <m/>
    <m/>
    <m/>
    <s v="8"/>
    <m/>
    <n v="20210119068"/>
    <n v="0"/>
    <n v="0"/>
    <n v="1482"/>
    <n v="1482"/>
    <n v="100"/>
    <n v="1582"/>
    <n v="0"/>
    <x v="3"/>
    <s v="2021-03"/>
    <s v="2021-01"/>
    <x v="9"/>
    <n v="0"/>
    <n v="0"/>
  </r>
  <r>
    <s v="2021-01-19"/>
    <s v="K19"/>
    <s v="005"/>
    <s v="已离场"/>
    <x v="1"/>
    <s v="卡座"/>
    <m/>
    <s v="自来客"/>
    <m/>
    <s v="17773799890"/>
    <x v="0"/>
    <s v="自来客"/>
    <x v="0"/>
    <s v="自来客"/>
    <s v="聂荣  七部维护"/>
    <m/>
    <m/>
    <s v=" 20:16"/>
    <s v=" 23:56"/>
    <s v="3小时39分"/>
    <s v="0"/>
    <m/>
    <m/>
    <m/>
    <s v="100"/>
    <n v="0"/>
    <n v="100"/>
    <n v="0"/>
    <s v="456"/>
    <m/>
    <s v="66"/>
    <m/>
    <m/>
    <n v="522"/>
    <s v="622"/>
    <s v="622"/>
    <s v="622"/>
    <m/>
    <m/>
    <m/>
    <m/>
    <m/>
    <n v="0"/>
    <m/>
    <n v="0"/>
    <n v="0"/>
    <n v="0"/>
    <n v="0"/>
    <n v="0"/>
    <m/>
    <n v="0"/>
    <m/>
    <m/>
    <n v="0"/>
    <s v="622"/>
    <m/>
    <s v="522"/>
    <s v="522"/>
    <m/>
    <s v="119"/>
    <s v="503"/>
    <s v="80.87"/>
    <m/>
    <m/>
    <m/>
    <m/>
    <m/>
    <m/>
    <m/>
    <m/>
    <m/>
    <m/>
    <m/>
    <m/>
    <n v="0"/>
    <m/>
    <m/>
    <m/>
    <m/>
    <m/>
    <m/>
    <m/>
    <m/>
    <m/>
    <n v="20210119005"/>
    <n v="0"/>
    <n v="0"/>
    <n v="522"/>
    <n v="522"/>
    <n v="100"/>
    <n v="622"/>
    <n v="0"/>
    <x v="3"/>
    <s v="2021-03"/>
    <s v="2021-01"/>
    <x v="0"/>
    <n v="0"/>
    <n v="0"/>
  </r>
  <r>
    <s v="2021-01-19"/>
    <s v="K20"/>
    <s v="006"/>
    <s v="已离场"/>
    <x v="1"/>
    <s v="卡座"/>
    <s v="V17"/>
    <s v="消费台"/>
    <m/>
    <s v="18085889989"/>
    <x v="42"/>
    <s v="市场部"/>
    <x v="16"/>
    <s v="市场曹梦倩"/>
    <m/>
    <m/>
    <m/>
    <s v=" 20:34"/>
    <s v=" 01:22"/>
    <s v="4小时48分"/>
    <s v="0"/>
    <m/>
    <m/>
    <m/>
    <s v="100"/>
    <n v="880"/>
    <n v="980"/>
    <n v="0"/>
    <s v="788"/>
    <m/>
    <m/>
    <m/>
    <m/>
    <n v="788"/>
    <s v="1768"/>
    <s v="1768"/>
    <s v="100"/>
    <m/>
    <m/>
    <s v="788"/>
    <m/>
    <s v="880"/>
    <n v="0"/>
    <m/>
    <n v="0"/>
    <n v="0"/>
    <n v="0"/>
    <n v="0"/>
    <n v="0"/>
    <m/>
    <n v="0"/>
    <m/>
    <m/>
    <n v="0"/>
    <s v="1768"/>
    <m/>
    <s v="788"/>
    <s v="788"/>
    <m/>
    <s v="145"/>
    <s v="1623"/>
    <s v="91.80"/>
    <m/>
    <m/>
    <m/>
    <m/>
    <m/>
    <m/>
    <m/>
    <m/>
    <m/>
    <m/>
    <m/>
    <m/>
    <n v="0"/>
    <m/>
    <m/>
    <m/>
    <m/>
    <m/>
    <m/>
    <m/>
    <m/>
    <m/>
    <n v="20210119006"/>
    <n v="0"/>
    <n v="0"/>
    <n v="788"/>
    <n v="788"/>
    <n v="100"/>
    <n v="888"/>
    <n v="0"/>
    <x v="3"/>
    <s v="2021-03"/>
    <s v="2021-01"/>
    <x v="16"/>
    <n v="20000"/>
    <n v="60000"/>
  </r>
  <r>
    <s v="2021-01-19"/>
    <s v="K21"/>
    <s v="056"/>
    <s v="已离场"/>
    <x v="1"/>
    <s v="卡座"/>
    <m/>
    <s v="招待"/>
    <m/>
    <m/>
    <x v="16"/>
    <s v="行政总监助理"/>
    <x v="12"/>
    <s v="陶汝维"/>
    <s v="招待"/>
    <m/>
    <m/>
    <s v=" 22:20"/>
    <s v=" 01:54"/>
    <s v="3小时33分"/>
    <s v="0"/>
    <m/>
    <m/>
    <m/>
    <m/>
    <n v="0"/>
    <n v="0"/>
    <n v="0"/>
    <s v="100"/>
    <m/>
    <m/>
    <m/>
    <s v="3274"/>
    <n v="3374"/>
    <s v="3374"/>
    <s v="3374"/>
    <s v="100"/>
    <m/>
    <m/>
    <m/>
    <m/>
    <m/>
    <n v="0"/>
    <m/>
    <n v="3274"/>
    <n v="0"/>
    <n v="0"/>
    <n v="0"/>
    <n v="0"/>
    <m/>
    <n v="0"/>
    <m/>
    <m/>
    <n v="0"/>
    <s v="3374"/>
    <m/>
    <s v="100"/>
    <s v="3374"/>
    <m/>
    <s v="40"/>
    <s v="3334"/>
    <s v="98.81"/>
    <m/>
    <m/>
    <m/>
    <m/>
    <m/>
    <m/>
    <m/>
    <m/>
    <m/>
    <m/>
    <m/>
    <m/>
    <n v="0"/>
    <m/>
    <m/>
    <m/>
    <m/>
    <m/>
    <m/>
    <m/>
    <s v="7"/>
    <m/>
    <n v="20210119056"/>
    <n v="0"/>
    <n v="0"/>
    <n v="100"/>
    <n v="100"/>
    <n v="0"/>
    <n v="100"/>
    <n v="0"/>
    <x v="3"/>
    <s v="2021-03"/>
    <s v="2021-01"/>
    <x v="12"/>
    <n v="0"/>
    <n v="0"/>
  </r>
  <r>
    <s v="2021-01-19"/>
    <s v="K22"/>
    <s v="067"/>
    <s v="已离场"/>
    <x v="1"/>
    <s v="卡座"/>
    <m/>
    <s v="美女"/>
    <m/>
    <s v="18785118770"/>
    <x v="119"/>
    <s v="销售经理"/>
    <x v="25"/>
    <s v="独立王文印"/>
    <s v="美女台"/>
    <m/>
    <m/>
    <s v=" 23:04"/>
    <s v=" 00:23"/>
    <s v="1小时18分"/>
    <s v="0"/>
    <m/>
    <m/>
    <m/>
    <s v="100"/>
    <n v="0"/>
    <n v="100"/>
    <n v="0"/>
    <m/>
    <m/>
    <m/>
    <m/>
    <s v="388"/>
    <n v="388"/>
    <s v="488"/>
    <s v="488"/>
    <m/>
    <m/>
    <m/>
    <s v="100"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s v="880"/>
    <s v="王秀军2"/>
    <m/>
    <m/>
    <m/>
    <m/>
    <n v="0"/>
    <m/>
    <m/>
    <m/>
    <m/>
    <m/>
    <m/>
    <m/>
    <m/>
    <m/>
    <n v="20210119067"/>
    <n v="0"/>
    <n v="0"/>
    <n v="0"/>
    <n v="0"/>
    <n v="100"/>
    <n v="100"/>
    <n v="0"/>
    <x v="3"/>
    <s v="2021-03"/>
    <s v="2021-01"/>
    <x v="6"/>
    <n v="65000"/>
    <n v="300000"/>
  </r>
  <r>
    <s v="2021-01-19"/>
    <s v="K23"/>
    <s v="062"/>
    <s v="已离场"/>
    <x v="1"/>
    <s v="卡座"/>
    <m/>
    <s v="宴请"/>
    <m/>
    <s v="18085896858"/>
    <x v="100"/>
    <s v="销售经理"/>
    <x v="3"/>
    <s v="八部杨勇贵"/>
    <s v="宴请"/>
    <m/>
    <m/>
    <s v=" 22:35"/>
    <s v=" 00:12"/>
    <s v="1小时37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32"/>
    <s v="376"/>
    <s v="74.02"/>
    <m/>
    <m/>
    <m/>
    <m/>
    <m/>
    <m/>
    <m/>
    <m/>
    <m/>
    <m/>
    <m/>
    <m/>
    <n v="0"/>
    <m/>
    <m/>
    <m/>
    <m/>
    <m/>
    <m/>
    <m/>
    <m/>
    <m/>
    <n v="20210119062"/>
    <n v="0"/>
    <n v="0"/>
    <n v="20"/>
    <n v="20"/>
    <n v="100"/>
    <n v="120"/>
    <n v="0"/>
    <x v="3"/>
    <s v="2021-03"/>
    <s v="2021-01"/>
    <x v="3"/>
    <n v="60000"/>
    <n v="210000"/>
  </r>
  <r>
    <s v="2021-01-19"/>
    <s v="LV"/>
    <s v="098"/>
    <s v="已离场"/>
    <x v="2"/>
    <s v="包厢"/>
    <m/>
    <s v="围台"/>
    <m/>
    <m/>
    <x v="16"/>
    <m/>
    <x v="12"/>
    <m/>
    <s v="行政  团建"/>
    <m/>
    <m/>
    <s v=" 00:53"/>
    <s v=" 02:06"/>
    <s v="1小时12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10119098"/>
    <n v="0"/>
    <n v="0"/>
    <n v="0"/>
    <n v="0"/>
    <n v="0"/>
    <n v="0"/>
    <n v="0"/>
    <x v="3"/>
    <s v="2021-03"/>
    <s v="2021-01"/>
    <x v="12"/>
    <n v="0"/>
    <n v="0"/>
  </r>
  <r>
    <s v="2021-01-19"/>
    <s v="S01"/>
    <s v="012"/>
    <s v="已离场"/>
    <x v="3"/>
    <s v="散台"/>
    <m/>
    <s v="消费台"/>
    <m/>
    <s v="13116360082"/>
    <x v="46"/>
    <s v="销售经理"/>
    <x v="13"/>
    <s v="先锋李文城"/>
    <m/>
    <m/>
    <m/>
    <s v=" 21:11"/>
    <s v=" 01:52"/>
    <s v="4小时41分"/>
    <s v="0"/>
    <m/>
    <m/>
    <m/>
    <m/>
    <n v="0"/>
    <n v="0"/>
    <n v="0"/>
    <s v="196"/>
    <m/>
    <m/>
    <m/>
    <m/>
    <n v="196"/>
    <s v="196"/>
    <s v="196"/>
    <s v="196"/>
    <m/>
    <m/>
    <m/>
    <m/>
    <m/>
    <n v="0"/>
    <m/>
    <n v="0"/>
    <n v="0"/>
    <n v="0"/>
    <n v="0"/>
    <n v="0"/>
    <m/>
    <n v="0"/>
    <m/>
    <m/>
    <n v="0"/>
    <s v="196"/>
    <m/>
    <s v="196"/>
    <s v="196"/>
    <m/>
    <s v="12"/>
    <s v="184"/>
    <s v="93.88"/>
    <m/>
    <m/>
    <m/>
    <m/>
    <m/>
    <m/>
    <m/>
    <m/>
    <m/>
    <m/>
    <m/>
    <m/>
    <n v="0"/>
    <m/>
    <m/>
    <m/>
    <m/>
    <m/>
    <m/>
    <m/>
    <m/>
    <m/>
    <n v="20210119012"/>
    <n v="0"/>
    <n v="0"/>
    <n v="196"/>
    <n v="196"/>
    <n v="0"/>
    <n v="196"/>
    <n v="0"/>
    <x v="3"/>
    <s v="2021-03"/>
    <s v="2021-01"/>
    <x v="13"/>
    <n v="50000"/>
    <n v="220000"/>
  </r>
  <r>
    <s v="2021-01-19"/>
    <s v="S02"/>
    <s v="063"/>
    <s v="已离场"/>
    <x v="3"/>
    <s v="散台"/>
    <m/>
    <s v="宴请"/>
    <m/>
    <s v="18785706027"/>
    <x v="90"/>
    <s v="国际部"/>
    <x v="4"/>
    <s v="国际黄文"/>
    <s v="宴请"/>
    <m/>
    <m/>
    <s v=" 22:36"/>
    <s v=" 01:52"/>
    <s v="3小时16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19063"/>
    <n v="0"/>
    <n v="0"/>
    <n v="20"/>
    <n v="20"/>
    <n v="0"/>
    <n v="20"/>
    <n v="0"/>
    <x v="3"/>
    <s v="2021-03"/>
    <s v="2021-01"/>
    <x v="4"/>
    <n v="45000"/>
    <n v="160000"/>
  </r>
  <r>
    <s v="2021-01-19"/>
    <s v="S03"/>
    <s v="014"/>
    <s v="已离场"/>
    <x v="3"/>
    <s v="散台"/>
    <m/>
    <s v="宴请"/>
    <m/>
    <s v="15585836383"/>
    <x v="60"/>
    <s v="国际部"/>
    <x v="4"/>
    <s v="国际范龚超"/>
    <s v="宴请"/>
    <m/>
    <m/>
    <s v=" 21:15"/>
    <s v=" 01:52"/>
    <s v="4小时37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8"/>
    <s v="400"/>
    <s v="98.04"/>
    <m/>
    <m/>
    <m/>
    <m/>
    <m/>
    <m/>
    <m/>
    <m/>
    <m/>
    <m/>
    <m/>
    <m/>
    <n v="0"/>
    <m/>
    <m/>
    <m/>
    <m/>
    <m/>
    <m/>
    <m/>
    <m/>
    <m/>
    <n v="20210119014"/>
    <n v="0"/>
    <n v="0"/>
    <n v="20"/>
    <n v="20"/>
    <n v="0"/>
    <n v="20"/>
    <n v="0"/>
    <x v="3"/>
    <s v="2021-03"/>
    <s v="2021-01"/>
    <x v="4"/>
    <n v="45000"/>
    <n v="160000"/>
  </r>
  <r>
    <s v="2021-01-19"/>
    <s v="S05"/>
    <s v="031"/>
    <s v="已离场"/>
    <x v="3"/>
    <s v="散台"/>
    <m/>
    <s v="宴请"/>
    <m/>
    <s v="18184417235"/>
    <x v="30"/>
    <s v="销售副总"/>
    <x v="11"/>
    <s v="五部陈永勇"/>
    <s v="宴请"/>
    <m/>
    <m/>
    <s v=" 21:25"/>
    <s v=" 01:52"/>
    <s v="4小时26分"/>
    <s v="0"/>
    <m/>
    <m/>
    <m/>
    <m/>
    <n v="0"/>
    <n v="0"/>
    <n v="0"/>
    <s v="308"/>
    <m/>
    <s v="88"/>
    <m/>
    <s v="388"/>
    <n v="784"/>
    <s v="784"/>
    <s v="784"/>
    <s v="396"/>
    <m/>
    <m/>
    <m/>
    <m/>
    <m/>
    <n v="0"/>
    <m/>
    <n v="0"/>
    <n v="0"/>
    <n v="388"/>
    <n v="0"/>
    <n v="0"/>
    <m/>
    <n v="0"/>
    <m/>
    <m/>
    <n v="0"/>
    <s v="784"/>
    <m/>
    <s v="396"/>
    <s v="784"/>
    <m/>
    <s v="31"/>
    <s v="753"/>
    <s v="96.05"/>
    <m/>
    <m/>
    <m/>
    <m/>
    <m/>
    <m/>
    <s v="600"/>
    <s v="王秀军2"/>
    <m/>
    <m/>
    <m/>
    <m/>
    <n v="0"/>
    <m/>
    <m/>
    <m/>
    <m/>
    <m/>
    <m/>
    <m/>
    <m/>
    <m/>
    <n v="20210119031"/>
    <n v="0"/>
    <n v="0"/>
    <n v="396"/>
    <n v="396"/>
    <n v="0"/>
    <n v="396"/>
    <n v="0"/>
    <x v="3"/>
    <s v="2021-03"/>
    <s v="2021-01"/>
    <x v="11"/>
    <n v="30000"/>
    <n v="200000"/>
  </r>
  <r>
    <s v="2021-01-19"/>
    <s v="S06"/>
    <s v="057"/>
    <s v="已离场"/>
    <x v="3"/>
    <s v="散台"/>
    <m/>
    <s v="消费台"/>
    <m/>
    <s v="17666173529"/>
    <x v="156"/>
    <s v="销售经理"/>
    <x v="14"/>
    <s v="七部李华"/>
    <m/>
    <m/>
    <m/>
    <s v=" 22:23"/>
    <s v=" 01:52"/>
    <s v="3小时28分"/>
    <s v="0"/>
    <m/>
    <m/>
    <m/>
    <m/>
    <n v="0"/>
    <n v="0"/>
    <n v="0"/>
    <s v="198"/>
    <m/>
    <m/>
    <m/>
    <m/>
    <n v="198"/>
    <s v="198"/>
    <s v="198"/>
    <s v="198"/>
    <m/>
    <m/>
    <m/>
    <m/>
    <m/>
    <n v="0"/>
    <m/>
    <n v="0"/>
    <n v="0"/>
    <n v="0"/>
    <n v="0"/>
    <n v="0"/>
    <m/>
    <n v="0"/>
    <m/>
    <m/>
    <n v="0"/>
    <s v="198"/>
    <m/>
    <s v="198"/>
    <s v="198"/>
    <m/>
    <s v="17"/>
    <s v="181"/>
    <s v="91.41"/>
    <m/>
    <m/>
    <m/>
    <m/>
    <m/>
    <m/>
    <m/>
    <m/>
    <m/>
    <m/>
    <m/>
    <m/>
    <n v="0"/>
    <m/>
    <m/>
    <m/>
    <m/>
    <m/>
    <m/>
    <m/>
    <m/>
    <m/>
    <n v="20210119057"/>
    <n v="0"/>
    <n v="0"/>
    <n v="198"/>
    <n v="198"/>
    <n v="0"/>
    <n v="198"/>
    <n v="0"/>
    <x v="3"/>
    <s v="2021-03"/>
    <s v="2021-01"/>
    <x v="14"/>
    <n v="60000"/>
    <n v="300000"/>
  </r>
  <r>
    <s v="2021-01-19"/>
    <s v="S07"/>
    <s v="048"/>
    <s v="已离场"/>
    <x v="3"/>
    <s v="散台"/>
    <m/>
    <s v="宴请"/>
    <m/>
    <s v="13195183792"/>
    <x v="134"/>
    <s v="国际部"/>
    <x v="4"/>
    <s v="国际涂丽荣"/>
    <s v="宴请"/>
    <m/>
    <m/>
    <s v=" 21:59"/>
    <s v=" 01:52"/>
    <s v="3小时52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30"/>
    <s v="378"/>
    <s v="92.65"/>
    <m/>
    <m/>
    <m/>
    <m/>
    <m/>
    <m/>
    <m/>
    <m/>
    <m/>
    <m/>
    <m/>
    <m/>
    <n v="0"/>
    <m/>
    <m/>
    <m/>
    <m/>
    <m/>
    <m/>
    <m/>
    <m/>
    <m/>
    <n v="20210119048"/>
    <n v="0"/>
    <n v="0"/>
    <n v="20"/>
    <n v="20"/>
    <n v="0"/>
    <n v="20"/>
    <n v="0"/>
    <x v="3"/>
    <s v="2021-03"/>
    <s v="2021-01"/>
    <x v="4"/>
    <n v="45000"/>
    <n v="160000"/>
  </r>
  <r>
    <s v="2021-01-19"/>
    <s v="S08"/>
    <s v="065"/>
    <s v="已离场"/>
    <x v="3"/>
    <s v="散台"/>
    <m/>
    <s v="宴请"/>
    <m/>
    <s v="18585042965"/>
    <x v="6"/>
    <s v="服务员"/>
    <x v="5"/>
    <s v="运营孙梦云"/>
    <s v="宴请"/>
    <m/>
    <m/>
    <s v=" 22:50"/>
    <s v=" 01:51"/>
    <s v="3小时1分"/>
    <s v="0"/>
    <m/>
    <m/>
    <m/>
    <m/>
    <n v="0"/>
    <n v="0"/>
    <n v="0"/>
    <m/>
    <m/>
    <s v="25"/>
    <m/>
    <s v="388"/>
    <n v="413"/>
    <s v="413"/>
    <s v="413"/>
    <s v="25"/>
    <m/>
    <m/>
    <m/>
    <m/>
    <m/>
    <n v="0"/>
    <m/>
    <n v="0"/>
    <n v="0"/>
    <n v="388"/>
    <n v="0"/>
    <n v="0"/>
    <m/>
    <n v="0"/>
    <m/>
    <m/>
    <n v="0"/>
    <s v="413"/>
    <m/>
    <s v="25"/>
    <s v="413"/>
    <m/>
    <s v="29"/>
    <s v="384"/>
    <s v="92.98"/>
    <m/>
    <m/>
    <m/>
    <m/>
    <m/>
    <m/>
    <m/>
    <m/>
    <m/>
    <m/>
    <m/>
    <m/>
    <n v="0"/>
    <m/>
    <m/>
    <m/>
    <m/>
    <m/>
    <m/>
    <m/>
    <m/>
    <m/>
    <n v="20210119065"/>
    <n v="0"/>
    <n v="0"/>
    <n v="25"/>
    <n v="25"/>
    <n v="0"/>
    <n v="25"/>
    <n v="0"/>
    <x v="3"/>
    <s v="2021-03"/>
    <s v="2021-01"/>
    <x v="5"/>
    <n v="0"/>
    <n v="35000"/>
  </r>
  <r>
    <s v="2021-01-19"/>
    <s v="S09"/>
    <s v="052"/>
    <s v="已离场"/>
    <x v="3"/>
    <s v="散台"/>
    <m/>
    <s v="宴请+消费"/>
    <m/>
    <s v="18768748974"/>
    <x v="12"/>
    <s v="服务员"/>
    <x v="5"/>
    <s v="运营李健康"/>
    <s v="宴请+消费"/>
    <m/>
    <m/>
    <s v=" 22:03"/>
    <s v=" 01:51"/>
    <s v="3小时48分"/>
    <s v="0"/>
    <m/>
    <m/>
    <m/>
    <m/>
    <n v="0"/>
    <n v="0"/>
    <n v="0"/>
    <s v="98"/>
    <m/>
    <m/>
    <m/>
    <s v="388"/>
    <n v="486"/>
    <s v="486"/>
    <s v="486"/>
    <s v="98"/>
    <m/>
    <m/>
    <m/>
    <m/>
    <m/>
    <n v="0"/>
    <m/>
    <n v="0"/>
    <n v="0"/>
    <n v="388"/>
    <n v="0"/>
    <n v="0"/>
    <m/>
    <n v="0"/>
    <m/>
    <m/>
    <n v="0"/>
    <s v="486"/>
    <m/>
    <s v="98"/>
    <s v="486"/>
    <m/>
    <s v="35"/>
    <s v="451"/>
    <s v="92.80"/>
    <m/>
    <m/>
    <m/>
    <m/>
    <m/>
    <m/>
    <m/>
    <m/>
    <m/>
    <m/>
    <m/>
    <m/>
    <n v="0"/>
    <m/>
    <m/>
    <m/>
    <m/>
    <m/>
    <m/>
    <m/>
    <m/>
    <m/>
    <n v="20210119052"/>
    <n v="0"/>
    <n v="0"/>
    <n v="98"/>
    <n v="98"/>
    <n v="0"/>
    <n v="98"/>
    <n v="0"/>
    <x v="3"/>
    <s v="2021-03"/>
    <s v="2021-01"/>
    <x v="5"/>
    <n v="0"/>
    <n v="35000"/>
  </r>
  <r>
    <s v="2021-01-19"/>
    <s v="S11"/>
    <s v="082"/>
    <s v="已离场"/>
    <x v="3"/>
    <s v="散台"/>
    <m/>
    <s v="宴请"/>
    <m/>
    <s v="17585201755"/>
    <x v="123"/>
    <s v="国际部"/>
    <x v="4"/>
    <s v="国际詹鼎"/>
    <s v="宴请"/>
    <m/>
    <m/>
    <s v=" 23:59"/>
    <s v=" 01:51"/>
    <s v="1小时52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30"/>
    <s v="378"/>
    <s v="92.65"/>
    <m/>
    <m/>
    <m/>
    <m/>
    <m/>
    <m/>
    <m/>
    <m/>
    <m/>
    <m/>
    <m/>
    <m/>
    <n v="0"/>
    <m/>
    <m/>
    <m/>
    <m/>
    <m/>
    <m/>
    <m/>
    <m/>
    <m/>
    <n v="20210119082"/>
    <n v="0"/>
    <n v="0"/>
    <n v="20"/>
    <n v="20"/>
    <n v="0"/>
    <n v="20"/>
    <n v="0"/>
    <x v="3"/>
    <s v="2021-03"/>
    <s v="2021-01"/>
    <x v="4"/>
    <n v="45000"/>
    <n v="160000"/>
  </r>
  <r>
    <s v="2021-01-19"/>
    <s v="V01"/>
    <s v="032"/>
    <s v="已离场"/>
    <x v="0"/>
    <s v="卡座"/>
    <s v="V02(联)"/>
    <s v="消费台"/>
    <s v="嘟嘟"/>
    <s v="15555559067"/>
    <x v="42"/>
    <s v="市场部"/>
    <x v="16"/>
    <s v="市场曹梦倩"/>
    <s v="金卡 保留到22.00"/>
    <m/>
    <m/>
    <s v=" 21:26"/>
    <s v=" 02:01"/>
    <s v="4小时35分"/>
    <s v="0"/>
    <s v="168"/>
    <m/>
    <m/>
    <s v="200"/>
    <n v="880"/>
    <n v="1248"/>
    <n v="0"/>
    <s v="3300"/>
    <s v="40"/>
    <m/>
    <m/>
    <m/>
    <n v="3340"/>
    <s v="4588"/>
    <s v="4588"/>
    <s v="540"/>
    <m/>
    <m/>
    <s v="168"/>
    <m/>
    <s v="880"/>
    <n v="0"/>
    <m/>
    <n v="0"/>
    <n v="0"/>
    <n v="0"/>
    <n v="0"/>
    <n v="0"/>
    <m/>
    <n v="0"/>
    <m/>
    <s v="3000"/>
    <n v="0"/>
    <s v="4588"/>
    <m/>
    <s v="3340"/>
    <s v="3340"/>
    <s v="3000"/>
    <s v="642"/>
    <s v="3946"/>
    <s v="86.01"/>
    <s v="3000"/>
    <m/>
    <m/>
    <m/>
    <m/>
    <s v="780"/>
    <s v="404"/>
    <s v=",王秀军,市场刘鑫"/>
    <s v="200"/>
    <m/>
    <m/>
    <m/>
    <n v="200"/>
    <m/>
    <m/>
    <m/>
    <m/>
    <m/>
    <m/>
    <m/>
    <s v="5"/>
    <m/>
    <n v="20210119032"/>
    <n v="0"/>
    <n v="50"/>
    <n v="3290"/>
    <n v="3340"/>
    <n v="568"/>
    <n v="3908"/>
    <n v="0"/>
    <x v="3"/>
    <s v="2021-03"/>
    <s v="2021-01"/>
    <x v="16"/>
    <n v="20000"/>
    <n v="60000"/>
  </r>
  <r>
    <s v="2021-01-19"/>
    <s v="V03"/>
    <s v="060"/>
    <s v="已离场"/>
    <x v="0"/>
    <s v="卡座"/>
    <m/>
    <s v="招待"/>
    <m/>
    <m/>
    <x v="162"/>
    <s v="董事长"/>
    <x v="28"/>
    <s v="郑文林"/>
    <m/>
    <m/>
    <m/>
    <s v=" 22:32"/>
    <s v=" 00:06"/>
    <s v="1小时33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37"/>
    <s v="351"/>
    <s v="71.93"/>
    <m/>
    <m/>
    <m/>
    <m/>
    <m/>
    <m/>
    <m/>
    <m/>
    <m/>
    <m/>
    <m/>
    <m/>
    <n v="0"/>
    <m/>
    <m/>
    <m/>
    <m/>
    <m/>
    <m/>
    <m/>
    <m/>
    <m/>
    <n v="20210119060"/>
    <n v="0"/>
    <n v="0"/>
    <n v="0"/>
    <n v="0"/>
    <n v="100"/>
    <n v="100"/>
    <n v="0"/>
    <x v="3"/>
    <s v="2021-03"/>
    <s v="2021-01"/>
    <x v="24"/>
    <n v="0"/>
    <n v="0"/>
  </r>
  <r>
    <s v="2021-01-19"/>
    <s v="V03"/>
    <s v="093"/>
    <s v="已离场"/>
    <x v="0"/>
    <s v="卡座"/>
    <m/>
    <s v="宴请"/>
    <m/>
    <s v="15985696856"/>
    <x v="150"/>
    <s v="销售经理"/>
    <x v="13"/>
    <s v="先锋杨秀兰"/>
    <s v="宴请"/>
    <m/>
    <m/>
    <s v=" 00:40"/>
    <s v=" 01:54"/>
    <s v="1小时14分"/>
    <s v="0"/>
    <m/>
    <m/>
    <m/>
    <s v="100"/>
    <n v="0"/>
    <n v="100"/>
    <n v="0"/>
    <s v="396"/>
    <m/>
    <m/>
    <m/>
    <s v="388"/>
    <n v="784"/>
    <s v="884"/>
    <s v="884"/>
    <s v="496"/>
    <m/>
    <m/>
    <m/>
    <m/>
    <m/>
    <n v="0"/>
    <m/>
    <n v="0"/>
    <n v="0"/>
    <n v="388"/>
    <n v="0"/>
    <n v="0"/>
    <m/>
    <n v="0"/>
    <m/>
    <m/>
    <n v="0"/>
    <s v="884"/>
    <m/>
    <s v="396"/>
    <s v="784"/>
    <m/>
    <s v="153"/>
    <s v="731"/>
    <s v="82.69"/>
    <m/>
    <m/>
    <m/>
    <m/>
    <m/>
    <m/>
    <m/>
    <m/>
    <m/>
    <m/>
    <m/>
    <m/>
    <n v="0"/>
    <m/>
    <m/>
    <m/>
    <m/>
    <m/>
    <m/>
    <m/>
    <m/>
    <m/>
    <n v="20210119093"/>
    <n v="0"/>
    <n v="0"/>
    <n v="396"/>
    <n v="396"/>
    <n v="100"/>
    <n v="496"/>
    <n v="0"/>
    <x v="3"/>
    <s v="2021-03"/>
    <s v="2021-01"/>
    <x v="13"/>
    <n v="50000"/>
    <n v="220000"/>
  </r>
  <r>
    <s v="2021-01-19"/>
    <s v="V05"/>
    <s v="051"/>
    <s v="已离场"/>
    <x v="0"/>
    <s v="卡座"/>
    <m/>
    <s v="消费台"/>
    <m/>
    <m/>
    <x v="40"/>
    <s v="店长"/>
    <x v="18"/>
    <s v="李文"/>
    <s v="取酒"/>
    <m/>
    <m/>
    <s v=" 22:02"/>
    <s v=" 23:33"/>
    <s v="1小时31分"/>
    <s v="0"/>
    <m/>
    <m/>
    <m/>
    <s v="100"/>
    <n v="0"/>
    <n v="100"/>
    <n v="0"/>
    <m/>
    <m/>
    <m/>
    <m/>
    <m/>
    <n v="0"/>
    <s v="100"/>
    <s v="100"/>
    <m/>
    <s v="100"/>
    <m/>
    <m/>
    <m/>
    <m/>
    <n v="0"/>
    <m/>
    <n v="0"/>
    <n v="0"/>
    <n v="0"/>
    <n v="0"/>
    <n v="0"/>
    <m/>
    <n v="0"/>
    <m/>
    <m/>
    <n v="0"/>
    <s v="100"/>
    <m/>
    <m/>
    <m/>
    <m/>
    <s v="100"/>
    <m/>
    <m/>
    <m/>
    <m/>
    <m/>
    <m/>
    <m/>
    <m/>
    <m/>
    <m/>
    <m/>
    <m/>
    <m/>
    <m/>
    <n v="0"/>
    <m/>
    <m/>
    <m/>
    <m/>
    <m/>
    <s v="4"/>
    <m/>
    <s v="5"/>
    <m/>
    <n v="20210119051"/>
    <n v="0"/>
    <n v="0"/>
    <n v="0"/>
    <n v="0"/>
    <n v="100"/>
    <n v="100"/>
    <n v="0"/>
    <x v="3"/>
    <s v="2021-03"/>
    <s v="2021-01"/>
    <x v="17"/>
    <n v="0"/>
    <n v="0"/>
  </r>
  <r>
    <s v="2021-01-19"/>
    <s v="V05"/>
    <s v="076"/>
    <s v="已离场"/>
    <x v="0"/>
    <s v="卡座"/>
    <m/>
    <s v="消费台"/>
    <s v="余林"/>
    <s v="13124613181"/>
    <x v="77"/>
    <s v="销售经理"/>
    <x v="10"/>
    <s v="二部陈远富"/>
    <m/>
    <m/>
    <m/>
    <s v=" 23:35"/>
    <s v=" 01:54"/>
    <s v="2小时18分"/>
    <s v="0"/>
    <m/>
    <m/>
    <m/>
    <s v="100"/>
    <n v="0"/>
    <n v="100"/>
    <n v="0"/>
    <s v="788"/>
    <m/>
    <m/>
    <m/>
    <s v="580"/>
    <n v="1368"/>
    <s v="1468"/>
    <s v="1468"/>
    <m/>
    <s v="888"/>
    <m/>
    <m/>
    <m/>
    <m/>
    <n v="0"/>
    <m/>
    <n v="0"/>
    <n v="0"/>
    <n v="0"/>
    <n v="0"/>
    <n v="0"/>
    <m/>
    <n v="580"/>
    <m/>
    <m/>
    <n v="0"/>
    <s v="1468"/>
    <m/>
    <s v="788"/>
    <s v="1368"/>
    <m/>
    <s v="123"/>
    <s v="1345"/>
    <s v="91.62"/>
    <m/>
    <m/>
    <m/>
    <m/>
    <m/>
    <m/>
    <m/>
    <m/>
    <m/>
    <m/>
    <m/>
    <m/>
    <n v="0"/>
    <m/>
    <m/>
    <m/>
    <m/>
    <m/>
    <m/>
    <m/>
    <m/>
    <m/>
    <n v="20210119076"/>
    <n v="0"/>
    <n v="0"/>
    <n v="788"/>
    <n v="788"/>
    <n v="100"/>
    <n v="888"/>
    <n v="0"/>
    <x v="3"/>
    <s v="2021-03"/>
    <s v="2021-01"/>
    <x v="10"/>
    <n v="60000"/>
    <n v="250000"/>
  </r>
  <r>
    <s v="2021-01-19"/>
    <s v="V06"/>
    <s v="059"/>
    <s v="已离场"/>
    <x v="0"/>
    <s v="卡座"/>
    <s v="K23"/>
    <s v="自来客"/>
    <m/>
    <s v="19972628337"/>
    <x v="0"/>
    <s v="自来客"/>
    <x v="0"/>
    <s v="自来客"/>
    <s v="聂荣   先锋团维护"/>
    <m/>
    <m/>
    <s v=" 22:28"/>
    <s v=" 23:50"/>
    <s v="1小时21分"/>
    <s v="0"/>
    <m/>
    <m/>
    <m/>
    <s v="100"/>
    <n v="0"/>
    <n v="100"/>
    <n v="0"/>
    <s v="580"/>
    <m/>
    <m/>
    <m/>
    <m/>
    <n v="580"/>
    <s v="680"/>
    <s v="680"/>
    <s v="680"/>
    <m/>
    <m/>
    <m/>
    <m/>
    <m/>
    <n v="0"/>
    <m/>
    <n v="0"/>
    <n v="0"/>
    <n v="0"/>
    <n v="0"/>
    <n v="0"/>
    <m/>
    <n v="0"/>
    <m/>
    <m/>
    <n v="0"/>
    <s v="680"/>
    <m/>
    <s v="580"/>
    <s v="580"/>
    <m/>
    <s v="152"/>
    <s v="528"/>
    <s v="77.65"/>
    <m/>
    <m/>
    <m/>
    <m/>
    <m/>
    <m/>
    <m/>
    <m/>
    <m/>
    <m/>
    <m/>
    <m/>
    <n v="0"/>
    <m/>
    <m/>
    <m/>
    <m/>
    <m/>
    <m/>
    <m/>
    <m/>
    <m/>
    <n v="20210119059"/>
    <n v="0"/>
    <n v="0"/>
    <n v="580"/>
    <n v="580"/>
    <n v="100"/>
    <n v="680"/>
    <n v="0"/>
    <x v="3"/>
    <s v="2021-03"/>
    <s v="2021-01"/>
    <x v="0"/>
    <n v="0"/>
    <n v="0"/>
  </r>
  <r>
    <s v="2021-01-19"/>
    <s v="V07"/>
    <s v="026"/>
    <s v="已离场"/>
    <x v="0"/>
    <s v="卡座"/>
    <m/>
    <s v="围台"/>
    <m/>
    <m/>
    <x v="16"/>
    <m/>
    <x v="12"/>
    <m/>
    <s v="围台"/>
    <m/>
    <m/>
    <s v=" 21:23"/>
    <s v=" 01:40"/>
    <s v="4小时17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s v="5"/>
    <m/>
    <n v="20210119026"/>
    <n v="0"/>
    <n v="0"/>
    <n v="0"/>
    <n v="0"/>
    <n v="0"/>
    <n v="0"/>
    <n v="0"/>
    <x v="3"/>
    <s v="2021-03"/>
    <s v="2021-01"/>
    <x v="12"/>
    <n v="0"/>
    <n v="0"/>
  </r>
  <r>
    <s v="2021-01-19"/>
    <s v="V08"/>
    <s v="035"/>
    <s v="已离场"/>
    <x v="0"/>
    <s v="卡座"/>
    <m/>
    <s v="消费台"/>
    <s v="王小宝"/>
    <s v="18268777394"/>
    <x v="159"/>
    <s v="收银主管"/>
    <x v="1"/>
    <s v="彭健"/>
    <m/>
    <m/>
    <m/>
    <s v=" 21:34"/>
    <s v=" 02:02"/>
    <s v="4小时27分"/>
    <s v="0"/>
    <s v="1500"/>
    <m/>
    <m/>
    <s v="200"/>
    <n v="0"/>
    <n v="1700"/>
    <n v="0"/>
    <s v="5200"/>
    <m/>
    <s v="142"/>
    <s v="100"/>
    <s v="2580"/>
    <n v="8022"/>
    <s v="9722"/>
    <s v="9722"/>
    <s v="1000"/>
    <s v="1000"/>
    <m/>
    <m/>
    <m/>
    <m/>
    <n v="0"/>
    <m/>
    <n v="0"/>
    <n v="142"/>
    <n v="0"/>
    <n v="0"/>
    <n v="0"/>
    <m/>
    <n v="2580"/>
    <m/>
    <s v="5000"/>
    <n v="0"/>
    <s v="9722"/>
    <m/>
    <s v="5300"/>
    <s v="8022"/>
    <s v="5000"/>
    <s v="2144"/>
    <s v="7578"/>
    <s v="77.95"/>
    <s v="5000"/>
    <m/>
    <m/>
    <m/>
    <m/>
    <s v="3880"/>
    <s v="880"/>
    <s v="王秀军2,"/>
    <m/>
    <s v="400"/>
    <m/>
    <m/>
    <n v="400"/>
    <m/>
    <m/>
    <m/>
    <m/>
    <m/>
    <s v="7"/>
    <m/>
    <m/>
    <m/>
    <n v="20210119035"/>
    <n v="25"/>
    <n v="200"/>
    <n v="5075"/>
    <n v="5300"/>
    <n v="2100"/>
    <n v="7400"/>
    <n v="0"/>
    <x v="3"/>
    <s v="2021-03"/>
    <s v="2021-01"/>
    <x v="1"/>
    <n v="0"/>
    <n v="18000"/>
  </r>
  <r>
    <s v="2021-01-19"/>
    <s v="V09"/>
    <s v="053"/>
    <s v="已离场"/>
    <x v="0"/>
    <s v="卡座"/>
    <m/>
    <s v="消费台"/>
    <s v="姚瑞"/>
    <s v="18257910478"/>
    <x v="4"/>
    <s v="销售经理"/>
    <x v="3"/>
    <s v="八部任凯"/>
    <s v="消费"/>
    <m/>
    <m/>
    <s v=" 22:05"/>
    <s v=" 02:02"/>
    <s v="3小时56分"/>
    <s v="0"/>
    <s v="1394"/>
    <m/>
    <m/>
    <s v="100"/>
    <n v="0"/>
    <n v="1494"/>
    <n v="0"/>
    <s v="4760"/>
    <s v="40"/>
    <m/>
    <s v="900"/>
    <s v="2580"/>
    <n v="8280"/>
    <s v="9774"/>
    <s v="9774"/>
    <s v="7194"/>
    <m/>
    <m/>
    <m/>
    <m/>
    <m/>
    <n v="0"/>
    <m/>
    <n v="0"/>
    <n v="0"/>
    <n v="0"/>
    <n v="0"/>
    <n v="0"/>
    <m/>
    <n v="2580"/>
    <m/>
    <m/>
    <n v="0"/>
    <s v="9774"/>
    <m/>
    <s v="5700"/>
    <s v="8280"/>
    <m/>
    <s v="2294"/>
    <s v="7480"/>
    <s v="76.53"/>
    <m/>
    <m/>
    <m/>
    <m/>
    <m/>
    <m/>
    <s v="66"/>
    <s v="八部王涛,"/>
    <s v="200"/>
    <m/>
    <m/>
    <m/>
    <n v="200"/>
    <m/>
    <m/>
    <m/>
    <m/>
    <m/>
    <s v="43"/>
    <m/>
    <s v="14"/>
    <m/>
    <n v="20210119053"/>
    <n v="225"/>
    <n v="0"/>
    <n v="5475"/>
    <n v="5700"/>
    <n v="1694"/>
    <n v="7394"/>
    <n v="0"/>
    <x v="3"/>
    <s v="2021-03"/>
    <s v="2021-01"/>
    <x v="3"/>
    <n v="60000"/>
    <n v="210000"/>
  </r>
  <r>
    <s v="2021-01-19"/>
    <s v="V10"/>
    <s v="017"/>
    <s v="已离场"/>
    <x v="0"/>
    <s v="卡座"/>
    <m/>
    <s v="宴请+消费"/>
    <m/>
    <s v="17018630000"/>
    <x v="104"/>
    <s v="销售经理"/>
    <x v="6"/>
    <s v="独立2-肖跃"/>
    <s v="宴请+消费"/>
    <m/>
    <m/>
    <s v=" 21:21"/>
    <s v=" 02:02"/>
    <s v="4小时40分"/>
    <s v="0"/>
    <m/>
    <m/>
    <m/>
    <s v="100"/>
    <n v="0"/>
    <n v="100"/>
    <n v="0"/>
    <s v="888"/>
    <s v="20"/>
    <m/>
    <m/>
    <s v="388"/>
    <n v="1296"/>
    <s v="1396"/>
    <s v="1396"/>
    <s v="1008"/>
    <m/>
    <m/>
    <m/>
    <m/>
    <m/>
    <n v="0"/>
    <m/>
    <n v="0"/>
    <n v="0"/>
    <n v="388"/>
    <n v="0"/>
    <n v="0"/>
    <m/>
    <n v="0"/>
    <m/>
    <m/>
    <n v="0"/>
    <s v="1396"/>
    <m/>
    <s v="908"/>
    <s v="1296"/>
    <m/>
    <s v="155"/>
    <s v="1241"/>
    <s v="88.90"/>
    <m/>
    <m/>
    <m/>
    <m/>
    <m/>
    <m/>
    <s v="880"/>
    <s v="王秀军2"/>
    <m/>
    <m/>
    <m/>
    <m/>
    <n v="0"/>
    <m/>
    <m/>
    <m/>
    <m/>
    <m/>
    <s v="1314"/>
    <m/>
    <s v="1"/>
    <m/>
    <n v="20210119017"/>
    <n v="0"/>
    <n v="0"/>
    <n v="908"/>
    <n v="908"/>
    <n v="100"/>
    <n v="1008"/>
    <n v="0"/>
    <x v="3"/>
    <s v="2021-03"/>
    <s v="2021-01"/>
    <x v="6"/>
    <n v="65000"/>
    <n v="300000"/>
  </r>
  <r>
    <s v="2021-01-19"/>
    <s v="V11"/>
    <s v="072"/>
    <s v="已离场"/>
    <x v="0"/>
    <s v="卡座"/>
    <m/>
    <s v="宴请"/>
    <m/>
    <s v="18085244975"/>
    <x v="6"/>
    <s v="服务员"/>
    <x v="5"/>
    <s v="运营孙梦云"/>
    <s v="宴请"/>
    <m/>
    <m/>
    <s v=" 23:19"/>
    <s v=" 02:02"/>
    <s v="2小时43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37"/>
    <s v="351"/>
    <s v="71.93"/>
    <m/>
    <m/>
    <m/>
    <m/>
    <m/>
    <m/>
    <m/>
    <m/>
    <m/>
    <m/>
    <m/>
    <m/>
    <n v="0"/>
    <m/>
    <m/>
    <m/>
    <m/>
    <m/>
    <m/>
    <m/>
    <m/>
    <m/>
    <n v="20210119072"/>
    <n v="0"/>
    <n v="0"/>
    <n v="0"/>
    <n v="0"/>
    <n v="100"/>
    <n v="100"/>
    <n v="0"/>
    <x v="3"/>
    <s v="2021-03"/>
    <s v="2021-01"/>
    <x v="5"/>
    <n v="0"/>
    <n v="35000"/>
  </r>
  <r>
    <s v="2021-01-19"/>
    <s v="V12"/>
    <s v="041"/>
    <s v="已离场"/>
    <x v="0"/>
    <s v="卡座"/>
    <m/>
    <s v="宴请+消费"/>
    <m/>
    <s v="15628052454"/>
    <x v="49"/>
    <s v="销售经理"/>
    <x v="15"/>
    <s v="一部赵双"/>
    <s v="宴请+消费"/>
    <m/>
    <m/>
    <s v=" 21:43"/>
    <s v=" 02:02"/>
    <s v="4小时19分"/>
    <s v="0"/>
    <m/>
    <m/>
    <m/>
    <s v="100"/>
    <n v="0"/>
    <n v="100"/>
    <n v="0"/>
    <s v="1276"/>
    <m/>
    <m/>
    <m/>
    <s v="388"/>
    <n v="1664"/>
    <s v="1764"/>
    <s v="1764"/>
    <s v="1376"/>
    <m/>
    <m/>
    <m/>
    <m/>
    <m/>
    <n v="0"/>
    <m/>
    <n v="0"/>
    <n v="0"/>
    <n v="388"/>
    <n v="0"/>
    <n v="0"/>
    <m/>
    <n v="0"/>
    <m/>
    <m/>
    <n v="0"/>
    <s v="1764"/>
    <m/>
    <s v="1276"/>
    <s v="1664"/>
    <m/>
    <s v="234"/>
    <s v="1530"/>
    <s v="86.73"/>
    <m/>
    <m/>
    <m/>
    <m/>
    <m/>
    <m/>
    <s v="580"/>
    <s v="王秀军"/>
    <m/>
    <m/>
    <m/>
    <m/>
    <n v="0"/>
    <m/>
    <m/>
    <m/>
    <m/>
    <m/>
    <m/>
    <m/>
    <m/>
    <m/>
    <n v="20210119041"/>
    <n v="0"/>
    <n v="0"/>
    <n v="1276"/>
    <n v="1276"/>
    <n v="100"/>
    <n v="1376"/>
    <n v="0"/>
    <x v="3"/>
    <s v="2021-03"/>
    <s v="2021-01"/>
    <x v="15"/>
    <n v="60000"/>
    <n v="210000"/>
  </r>
  <r>
    <s v="2021-01-19"/>
    <s v="V13"/>
    <s v="038"/>
    <s v="已离场"/>
    <x v="0"/>
    <s v="卡座"/>
    <s v="V15(联)"/>
    <s v="宴请+消费"/>
    <m/>
    <s v="18748720186"/>
    <x v="50"/>
    <s v="工程部"/>
    <x v="19"/>
    <s v="钱东棂"/>
    <s v="宴请+消费"/>
    <m/>
    <m/>
    <s v=" 21:40"/>
    <s v=" 01:23"/>
    <s v="3小时43分"/>
    <s v="0"/>
    <m/>
    <m/>
    <m/>
    <s v="200"/>
    <n v="0"/>
    <n v="200"/>
    <n v="0"/>
    <s v="888"/>
    <s v="20"/>
    <m/>
    <s v="100"/>
    <s v="388"/>
    <n v="1396"/>
    <s v="1596"/>
    <s v="1596"/>
    <s v="208"/>
    <s v="1000"/>
    <m/>
    <m/>
    <m/>
    <m/>
    <n v="0"/>
    <m/>
    <n v="0"/>
    <n v="0"/>
    <n v="388"/>
    <n v="0"/>
    <n v="0"/>
    <m/>
    <n v="0"/>
    <m/>
    <m/>
    <n v="0"/>
    <s v="1596"/>
    <m/>
    <s v="1008"/>
    <s v="1396"/>
    <m/>
    <s v="294"/>
    <s v="1302"/>
    <s v="81.58"/>
    <m/>
    <m/>
    <m/>
    <m/>
    <m/>
    <m/>
    <s v="1068"/>
    <s v="王秀军,王秀军2"/>
    <m/>
    <m/>
    <m/>
    <m/>
    <n v="0"/>
    <m/>
    <m/>
    <m/>
    <m/>
    <m/>
    <m/>
    <m/>
    <m/>
    <m/>
    <n v="20210119038"/>
    <n v="0"/>
    <n v="0"/>
    <n v="1008"/>
    <n v="1008"/>
    <n v="200"/>
    <n v="1208"/>
    <n v="0"/>
    <x v="3"/>
    <s v="2021-03"/>
    <s v="2021-01"/>
    <x v="18"/>
    <n v="0"/>
    <n v="0"/>
  </r>
  <r>
    <s v="2021-01-19"/>
    <s v="V16"/>
    <s v="074"/>
    <s v="已离场"/>
    <x v="0"/>
    <s v="卡座"/>
    <m/>
    <s v="宴请+消费"/>
    <s v="王洪"/>
    <s v="15599518820"/>
    <x v="73"/>
    <s v="销售经理"/>
    <x v="3"/>
    <s v="八部杨明山"/>
    <s v="宴请+消费"/>
    <m/>
    <m/>
    <s v=" 23:33"/>
    <s v=" 02:02"/>
    <s v="2小时29分"/>
    <s v="0"/>
    <m/>
    <m/>
    <m/>
    <s v="100"/>
    <n v="0"/>
    <n v="100"/>
    <n v="0"/>
    <s v="1200"/>
    <m/>
    <m/>
    <m/>
    <s v="388"/>
    <n v="1588"/>
    <s v="1688"/>
    <s v="1688"/>
    <s v="100"/>
    <m/>
    <m/>
    <m/>
    <m/>
    <m/>
    <n v="0"/>
    <m/>
    <n v="0"/>
    <n v="0"/>
    <n v="388"/>
    <n v="0"/>
    <n v="0"/>
    <m/>
    <n v="0"/>
    <m/>
    <s v="1200"/>
    <n v="0"/>
    <s v="1688"/>
    <m/>
    <s v="1200"/>
    <s v="1588"/>
    <s v="1200"/>
    <s v="169"/>
    <s v="1519"/>
    <s v="89.99"/>
    <s v="1200"/>
    <m/>
    <m/>
    <m/>
    <m/>
    <s v="1999"/>
    <s v="300"/>
    <s v="王秀军2,"/>
    <m/>
    <m/>
    <m/>
    <m/>
    <n v="0"/>
    <m/>
    <m/>
    <m/>
    <m/>
    <m/>
    <s v="14"/>
    <m/>
    <m/>
    <m/>
    <n v="20210119074"/>
    <n v="0"/>
    <n v="0"/>
    <n v="1200"/>
    <n v="1200"/>
    <n v="100"/>
    <n v="1300"/>
    <n v="0"/>
    <x v="3"/>
    <s v="2021-03"/>
    <s v="2021-01"/>
    <x v="3"/>
    <n v="60000"/>
    <n v="210000"/>
  </r>
  <r>
    <s v="2021-01-19"/>
    <s v="V17"/>
    <s v="044"/>
    <s v="已离场"/>
    <x v="0"/>
    <s v="卡座"/>
    <m/>
    <s v="消费台"/>
    <m/>
    <s v="17585207111"/>
    <x v="36"/>
    <s v="销售经理"/>
    <x v="14"/>
    <s v="七部王涛"/>
    <s v="取酒"/>
    <m/>
    <m/>
    <s v=" 21:53"/>
    <s v=" 00:13"/>
    <s v="2小时19分"/>
    <s v="0"/>
    <m/>
    <m/>
    <m/>
    <s v="100"/>
    <n v="0"/>
    <n v="100"/>
    <n v="0"/>
    <s v="25"/>
    <s v="20"/>
    <m/>
    <m/>
    <m/>
    <n v="45"/>
    <s v="145"/>
    <s v="145"/>
    <s v="45"/>
    <s v="100"/>
    <m/>
    <m/>
    <m/>
    <m/>
    <n v="0"/>
    <m/>
    <n v="0"/>
    <n v="0"/>
    <n v="0"/>
    <n v="0"/>
    <n v="0"/>
    <m/>
    <n v="0"/>
    <m/>
    <m/>
    <n v="0"/>
    <s v="145"/>
    <m/>
    <s v="45"/>
    <s v="45"/>
    <m/>
    <s v="111"/>
    <s v="34"/>
    <s v="23.45"/>
    <m/>
    <m/>
    <m/>
    <m/>
    <m/>
    <m/>
    <s v="181"/>
    <s v="王秀军"/>
    <m/>
    <m/>
    <m/>
    <m/>
    <n v="0"/>
    <m/>
    <m/>
    <m/>
    <m/>
    <m/>
    <s v="1"/>
    <m/>
    <s v="39"/>
    <m/>
    <n v="20210119044"/>
    <n v="0"/>
    <n v="0"/>
    <n v="45"/>
    <n v="45"/>
    <n v="100"/>
    <n v="145"/>
    <n v="0"/>
    <x v="3"/>
    <s v="2021-03"/>
    <s v="2021-01"/>
    <x v="14"/>
    <n v="60000"/>
    <n v="300000"/>
  </r>
  <r>
    <s v="2021-01-19"/>
    <s v="V18"/>
    <s v="045"/>
    <s v="已离场"/>
    <x v="0"/>
    <s v="卡座"/>
    <m/>
    <s v="消费台"/>
    <m/>
    <s v="13212344510"/>
    <x v="33"/>
    <s v="会员中心总监"/>
    <x v="9"/>
    <s v="蒋盼盼"/>
    <m/>
    <m/>
    <m/>
    <s v=" 21:55"/>
    <s v=" 23:49"/>
    <s v="1小时54分"/>
    <s v="0"/>
    <m/>
    <m/>
    <m/>
    <s v="100"/>
    <n v="0"/>
    <n v="100"/>
    <n v="0"/>
    <m/>
    <s v="20"/>
    <m/>
    <m/>
    <m/>
    <n v="20"/>
    <s v="120"/>
    <s v="120"/>
    <s v="120"/>
    <m/>
    <m/>
    <m/>
    <m/>
    <m/>
    <n v="0"/>
    <m/>
    <n v="0"/>
    <n v="0"/>
    <n v="0"/>
    <n v="0"/>
    <n v="0"/>
    <m/>
    <n v="0"/>
    <m/>
    <m/>
    <n v="0"/>
    <s v="120"/>
    <m/>
    <s v="20"/>
    <s v="20"/>
    <m/>
    <s v="100"/>
    <s v="20"/>
    <s v="16.67"/>
    <m/>
    <m/>
    <m/>
    <m/>
    <m/>
    <m/>
    <m/>
    <m/>
    <m/>
    <m/>
    <m/>
    <m/>
    <n v="0"/>
    <m/>
    <m/>
    <m/>
    <m/>
    <m/>
    <s v="29"/>
    <m/>
    <s v="39"/>
    <m/>
    <n v="20210119045"/>
    <n v="0"/>
    <n v="0"/>
    <n v="20"/>
    <n v="20"/>
    <n v="100"/>
    <n v="120"/>
    <n v="0"/>
    <x v="3"/>
    <s v="2021-03"/>
    <s v="2021-01"/>
    <x v="9"/>
    <n v="0"/>
    <n v="0"/>
  </r>
  <r>
    <s v="2021-01-19"/>
    <s v="V18"/>
    <s v="094"/>
    <s v="已离场"/>
    <x v="0"/>
    <s v="卡座"/>
    <s v="S10"/>
    <s v="消费台"/>
    <m/>
    <s v="15121716051"/>
    <x v="64"/>
    <s v="销售经理"/>
    <x v="7"/>
    <s v="九部肖遥"/>
    <m/>
    <m/>
    <m/>
    <s v=" 00:40"/>
    <s v=" 02:03"/>
    <s v="1小时22分"/>
    <s v="0"/>
    <m/>
    <m/>
    <m/>
    <s v="100"/>
    <n v="0"/>
    <n v="100"/>
    <n v="0"/>
    <s v="198"/>
    <m/>
    <m/>
    <m/>
    <m/>
    <n v="198"/>
    <s v="298"/>
    <s v="298"/>
    <s v="100"/>
    <m/>
    <m/>
    <s v="198"/>
    <m/>
    <m/>
    <n v="0"/>
    <m/>
    <n v="0"/>
    <n v="0"/>
    <n v="0"/>
    <n v="0"/>
    <n v="0"/>
    <m/>
    <n v="0"/>
    <m/>
    <m/>
    <n v="0"/>
    <s v="298"/>
    <m/>
    <s v="198"/>
    <s v="198"/>
    <m/>
    <s v="106"/>
    <s v="192"/>
    <s v="64.43"/>
    <m/>
    <m/>
    <m/>
    <m/>
    <m/>
    <m/>
    <m/>
    <m/>
    <m/>
    <m/>
    <m/>
    <m/>
    <n v="0"/>
    <m/>
    <m/>
    <m/>
    <m/>
    <m/>
    <m/>
    <m/>
    <m/>
    <m/>
    <n v="20210119094"/>
    <n v="0"/>
    <n v="0"/>
    <n v="198"/>
    <n v="198"/>
    <n v="100"/>
    <n v="298"/>
    <n v="0"/>
    <x v="3"/>
    <s v="2021-03"/>
    <s v="2021-01"/>
    <x v="7"/>
    <n v="50000"/>
    <n v="200000"/>
  </r>
  <r>
    <s v="2021-01-19"/>
    <s v="V18"/>
    <s v="079"/>
    <s v="已离场"/>
    <x v="0"/>
    <s v="卡座"/>
    <m/>
    <s v="宴请"/>
    <s v="陈杰林"/>
    <s v="15881407634"/>
    <x v="34"/>
    <s v="销售副总"/>
    <x v="15"/>
    <s v="一部李龙"/>
    <s v="宴请"/>
    <m/>
    <m/>
    <s v=" 23:54"/>
    <s v=" 01:18"/>
    <s v="1小时23分"/>
    <s v="0"/>
    <m/>
    <m/>
    <m/>
    <s v="100"/>
    <n v="0"/>
    <n v="100"/>
    <n v="0"/>
    <s v="100"/>
    <m/>
    <m/>
    <m/>
    <m/>
    <n v="100"/>
    <s v="200"/>
    <s v="200"/>
    <s v="200"/>
    <m/>
    <m/>
    <m/>
    <m/>
    <m/>
    <n v="0"/>
    <m/>
    <n v="0"/>
    <n v="0"/>
    <n v="0"/>
    <n v="0"/>
    <n v="0"/>
    <m/>
    <n v="0"/>
    <m/>
    <m/>
    <n v="0"/>
    <s v="200"/>
    <m/>
    <s v="100"/>
    <s v="100"/>
    <m/>
    <s v="154"/>
    <s v="46"/>
    <s v="23"/>
    <m/>
    <m/>
    <m/>
    <m/>
    <m/>
    <m/>
    <s v="516"/>
    <s v=",王秀军2,一部李龙"/>
    <m/>
    <m/>
    <m/>
    <m/>
    <n v="0"/>
    <m/>
    <m/>
    <m/>
    <m/>
    <m/>
    <m/>
    <m/>
    <s v="8"/>
    <m/>
    <n v="20210119079"/>
    <n v="0"/>
    <n v="0"/>
    <n v="100"/>
    <n v="100"/>
    <n v="100"/>
    <n v="200"/>
    <n v="0"/>
    <x v="3"/>
    <s v="2021-03"/>
    <s v="2021-01"/>
    <x v="15"/>
    <n v="60000"/>
    <n v="210000"/>
  </r>
  <r>
    <s v="2021-01-19"/>
    <s v="V19"/>
    <s v="073"/>
    <s v="已离场"/>
    <x v="0"/>
    <s v="卡座"/>
    <m/>
    <s v="宴请"/>
    <m/>
    <s v="18216694549"/>
    <x v="32"/>
    <s v="销售经理"/>
    <x v="10"/>
    <s v="二部张海江"/>
    <s v="宴请"/>
    <m/>
    <m/>
    <s v=" 23:28"/>
    <s v=" 02:05"/>
    <s v="2小时37分"/>
    <s v="0"/>
    <m/>
    <m/>
    <m/>
    <s v="100"/>
    <n v="0"/>
    <n v="100"/>
    <n v="0"/>
    <s v="596"/>
    <s v="20"/>
    <s v="53"/>
    <s v="100"/>
    <s v="388"/>
    <n v="1157"/>
    <s v="1257"/>
    <s v="1257"/>
    <s v="869"/>
    <m/>
    <m/>
    <m/>
    <m/>
    <m/>
    <n v="0"/>
    <m/>
    <n v="0"/>
    <n v="0"/>
    <n v="388"/>
    <n v="0"/>
    <n v="0"/>
    <m/>
    <n v="0"/>
    <m/>
    <m/>
    <n v="0"/>
    <s v="1257"/>
    <m/>
    <s v="769"/>
    <s v="1157"/>
    <m/>
    <s v="162"/>
    <s v="1095"/>
    <s v="87.11"/>
    <m/>
    <m/>
    <m/>
    <m/>
    <m/>
    <m/>
    <m/>
    <m/>
    <m/>
    <m/>
    <m/>
    <m/>
    <n v="0"/>
    <m/>
    <m/>
    <m/>
    <m/>
    <m/>
    <m/>
    <m/>
    <m/>
    <m/>
    <n v="20210119073"/>
    <n v="25"/>
    <n v="0"/>
    <n v="744"/>
    <n v="769"/>
    <n v="100"/>
    <n v="869"/>
    <n v="0"/>
    <x v="3"/>
    <s v="2021-03"/>
    <s v="2021-01"/>
    <x v="10"/>
    <n v="60000"/>
    <n v="250000"/>
  </r>
  <r>
    <s v="2021-01-19"/>
    <s v="V20"/>
    <s v="071"/>
    <s v="已离场"/>
    <x v="0"/>
    <s v="卡座"/>
    <s v="V21(联)"/>
    <s v="消费台"/>
    <s v="王天豪"/>
    <s v="13096888871"/>
    <x v="81"/>
    <s v="销售副总"/>
    <x v="2"/>
    <s v="六部许鹏"/>
    <m/>
    <m/>
    <m/>
    <s v=" 23:18"/>
    <s v=" 02:04"/>
    <s v="2小时45分"/>
    <s v="0"/>
    <m/>
    <m/>
    <m/>
    <s v="300"/>
    <n v="0"/>
    <n v="300"/>
    <n v="0"/>
    <s v="13200"/>
    <s v="40"/>
    <m/>
    <m/>
    <s v="10340"/>
    <n v="23580"/>
    <s v="23880"/>
    <s v="23880"/>
    <s v="40"/>
    <s v="500"/>
    <m/>
    <m/>
    <m/>
    <m/>
    <n v="4680"/>
    <m/>
    <n v="0"/>
    <n v="0"/>
    <n v="0"/>
    <n v="0"/>
    <n v="0"/>
    <m/>
    <n v="10340"/>
    <m/>
    <s v="8320"/>
    <n v="0"/>
    <s v="23880"/>
    <s v="180"/>
    <s v="8560"/>
    <s v="23580"/>
    <s v="8320"/>
    <s v="1794"/>
    <s v="22086"/>
    <s v="92.49"/>
    <s v="8000"/>
    <s v="320"/>
    <m/>
    <m/>
    <m/>
    <s v="4660"/>
    <m/>
    <m/>
    <m/>
    <m/>
    <m/>
    <m/>
    <n v="0"/>
    <m/>
    <m/>
    <m/>
    <m/>
    <m/>
    <s v="79"/>
    <m/>
    <s v="8"/>
    <m/>
    <n v="20210119071"/>
    <n v="0"/>
    <n v="0"/>
    <n v="8560"/>
    <n v="8560"/>
    <n v="300"/>
    <n v="8860"/>
    <n v="0"/>
    <x v="3"/>
    <s v="2021-03"/>
    <s v="2021-01"/>
    <x v="2"/>
    <n v="0"/>
    <n v="0"/>
  </r>
  <r>
    <s v="2021-01-19"/>
    <s v="V25"/>
    <s v="081"/>
    <s v="已离场"/>
    <x v="0"/>
    <s v="卡座"/>
    <s v="V23(联)"/>
    <s v="消费台"/>
    <s v="戴明发"/>
    <s v="13107867979"/>
    <x v="156"/>
    <s v="销售经理"/>
    <x v="14"/>
    <s v="七部李华"/>
    <m/>
    <m/>
    <m/>
    <s v=" 23:57"/>
    <s v=" 02:04"/>
    <s v="2小时6分"/>
    <s v="0"/>
    <m/>
    <m/>
    <m/>
    <s v="300"/>
    <n v="0"/>
    <n v="300"/>
    <n v="0"/>
    <s v="3495"/>
    <s v="60"/>
    <s v="63"/>
    <s v="200"/>
    <m/>
    <n v="3818"/>
    <s v="4118"/>
    <s v="4118"/>
    <s v="375"/>
    <s v="400"/>
    <m/>
    <m/>
    <m/>
    <m/>
    <n v="0"/>
    <m/>
    <n v="0"/>
    <n v="0"/>
    <n v="0"/>
    <n v="0"/>
    <n v="0"/>
    <m/>
    <n v="0"/>
    <m/>
    <s v="3343"/>
    <n v="0"/>
    <s v="4118"/>
    <m/>
    <s v="3818"/>
    <s v="3818"/>
    <s v="3343"/>
    <s v="1643"/>
    <s v="2475"/>
    <s v="60.10"/>
    <s v="3343"/>
    <m/>
    <m/>
    <m/>
    <m/>
    <s v="780"/>
    <s v="280"/>
    <s v=",卢涛"/>
    <m/>
    <m/>
    <m/>
    <m/>
    <n v="0"/>
    <m/>
    <m/>
    <m/>
    <m/>
    <m/>
    <m/>
    <m/>
    <m/>
    <m/>
    <n v="20210119081"/>
    <n v="50"/>
    <n v="0"/>
    <n v="3768"/>
    <n v="3818"/>
    <n v="300"/>
    <n v="4118"/>
    <n v="0"/>
    <x v="3"/>
    <s v="2021-03"/>
    <s v="2021-01"/>
    <x v="14"/>
    <n v="60000"/>
    <n v="300000"/>
  </r>
  <r>
    <s v="2021-01-19"/>
    <s v="古驰"/>
    <s v="097"/>
    <s v="已离场"/>
    <x v="2"/>
    <s v="包厢"/>
    <m/>
    <s v="围台"/>
    <m/>
    <m/>
    <x v="16"/>
    <m/>
    <x v="12"/>
    <m/>
    <s v="会员中心 团建"/>
    <m/>
    <m/>
    <s v=" 00:53"/>
    <s v=" 02:06"/>
    <s v="1小时12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10119097"/>
    <n v="0"/>
    <n v="0"/>
    <n v="0"/>
    <n v="0"/>
    <n v="0"/>
    <n v="0"/>
    <n v="0"/>
    <x v="3"/>
    <s v="2021-03"/>
    <s v="2021-01"/>
    <x v="12"/>
    <n v="0"/>
    <n v="0"/>
  </r>
  <r>
    <s v="2021-01-19"/>
    <s v="外卖台"/>
    <s v="001"/>
    <s v="已离场"/>
    <x v="4"/>
    <s v="其他"/>
    <m/>
    <s v="消费台"/>
    <m/>
    <m/>
    <x v="16"/>
    <m/>
    <x v="12"/>
    <m/>
    <m/>
    <m/>
    <m/>
    <s v=" 15:42"/>
    <s v=" 02:28"/>
    <s v="10小时45分"/>
    <s v="0"/>
    <m/>
    <s v="60"/>
    <m/>
    <m/>
    <n v="0"/>
    <n v="60"/>
    <n v="0"/>
    <s v="18410"/>
    <s v="20"/>
    <s v="1182"/>
    <m/>
    <m/>
    <n v="19612"/>
    <s v="19672"/>
    <s v="19672"/>
    <s v="48"/>
    <s v="12"/>
    <m/>
    <m/>
    <m/>
    <m/>
    <n v="0"/>
    <m/>
    <n v="0"/>
    <n v="19612"/>
    <n v="0"/>
    <n v="0"/>
    <n v="0"/>
    <m/>
    <n v="0"/>
    <m/>
    <m/>
    <n v="0"/>
    <s v="19672"/>
    <m/>
    <m/>
    <s v="19612"/>
    <m/>
    <s v="326"/>
    <s v="19346"/>
    <s v="98.34"/>
    <m/>
    <m/>
    <m/>
    <m/>
    <m/>
    <m/>
    <m/>
    <m/>
    <m/>
    <m/>
    <m/>
    <m/>
    <n v="0"/>
    <m/>
    <m/>
    <m/>
    <m/>
    <m/>
    <s v="1359"/>
    <m/>
    <s v="50"/>
    <m/>
    <n v="20210119001"/>
    <n v="0"/>
    <n v="0"/>
    <n v="0"/>
    <n v="0"/>
    <n v="60"/>
    <n v="60"/>
    <n v="0"/>
    <x v="3"/>
    <s v="2021-03"/>
    <s v="2021-01"/>
    <x v="12"/>
    <n v="0"/>
    <n v="0"/>
  </r>
  <r>
    <s v="2021-01-19"/>
    <s v="空降2"/>
    <s v="084"/>
    <s v="已离场"/>
    <x v="5"/>
    <s v="空降"/>
    <m/>
    <s v="消费台"/>
    <m/>
    <m/>
    <x v="125"/>
    <s v="资源副总"/>
    <x v="23"/>
    <s v="杨雅琪"/>
    <m/>
    <m/>
    <m/>
    <s v=" 00:12"/>
    <s v=" 02:04"/>
    <s v="1小时52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s v="1314"/>
    <m/>
    <m/>
    <m/>
    <n v="1314"/>
    <m/>
    <m/>
    <m/>
    <m/>
    <m/>
    <m/>
    <m/>
    <m/>
    <m/>
    <n v="20210119084"/>
    <n v="0"/>
    <n v="0"/>
    <n v="0"/>
    <n v="0"/>
    <n v="1314"/>
    <n v="1314"/>
    <n v="0"/>
    <x v="3"/>
    <s v="2021-03"/>
    <s v="2021-01"/>
    <x v="8"/>
    <n v="60000"/>
    <n v="300000"/>
  </r>
  <r>
    <s v="2021-01-19"/>
    <s v="纪梵希"/>
    <s v="092"/>
    <s v="已离场"/>
    <x v="2"/>
    <s v="包厢"/>
    <s v="V17"/>
    <s v="消费台"/>
    <s v="梁帅"/>
    <s v="17608587775"/>
    <x v="37"/>
    <s v="销售经理"/>
    <x v="14"/>
    <s v="七部邓懿娜"/>
    <m/>
    <s v="彭健"/>
    <m/>
    <s v=" 00:38"/>
    <s v=" 02:28"/>
    <s v="1小时49分"/>
    <s v="0"/>
    <m/>
    <m/>
    <m/>
    <s v="300"/>
    <n v="0"/>
    <n v="300"/>
    <n v="0"/>
    <s v="5000"/>
    <s v="40"/>
    <m/>
    <m/>
    <s v="10340"/>
    <n v="15380"/>
    <s v="15680"/>
    <s v="15680"/>
    <m/>
    <s v="340"/>
    <m/>
    <m/>
    <m/>
    <m/>
    <n v="0"/>
    <m/>
    <n v="0"/>
    <n v="0"/>
    <n v="0"/>
    <n v="0"/>
    <n v="0"/>
    <m/>
    <n v="10340"/>
    <s v="5000"/>
    <m/>
    <n v="0"/>
    <s v="15680"/>
    <m/>
    <s v="5040"/>
    <s v="15380"/>
    <m/>
    <s v="2109"/>
    <s v="13571"/>
    <s v="86.55"/>
    <m/>
    <m/>
    <m/>
    <m/>
    <m/>
    <m/>
    <s v="175"/>
    <s v=",王秀军2"/>
    <m/>
    <m/>
    <m/>
    <m/>
    <n v="0"/>
    <m/>
    <m/>
    <m/>
    <m/>
    <m/>
    <m/>
    <m/>
    <s v="30"/>
    <m/>
    <n v="20210119092"/>
    <n v="0"/>
    <n v="200"/>
    <n v="4840"/>
    <n v="5040"/>
    <n v="300"/>
    <n v="5340"/>
    <n v="0"/>
    <x v="3"/>
    <s v="2021-03"/>
    <s v="2021-01"/>
    <x v="14"/>
    <n v="60000"/>
    <n v="300000"/>
  </r>
  <r>
    <s v="2021-01-20"/>
    <s v="666"/>
    <s v="092"/>
    <s v="已离场"/>
    <x v="0"/>
    <s v="卡座"/>
    <s v="V01"/>
    <s v="宴请"/>
    <s v="翟城"/>
    <s v="18788688082"/>
    <x v="149"/>
    <s v="行政总监助理"/>
    <x v="27"/>
    <s v="陶汝维"/>
    <s v="宴请"/>
    <m/>
    <m/>
    <s v=" 00:01"/>
    <s v=" 01:58"/>
    <s v="1小时57分"/>
    <s v="0"/>
    <m/>
    <m/>
    <m/>
    <s v="100"/>
    <n v="0"/>
    <n v="100"/>
    <n v="0"/>
    <s v="1200"/>
    <m/>
    <m/>
    <m/>
    <s v="776"/>
    <n v="1976"/>
    <s v="2076"/>
    <s v="2076"/>
    <s v="1300"/>
    <m/>
    <m/>
    <m/>
    <m/>
    <m/>
    <n v="0"/>
    <m/>
    <n v="0"/>
    <n v="0"/>
    <n v="776"/>
    <n v="0"/>
    <n v="0"/>
    <m/>
    <n v="0"/>
    <m/>
    <m/>
    <n v="0"/>
    <s v="2076"/>
    <m/>
    <s v="1200"/>
    <s v="1976"/>
    <m/>
    <s v="186"/>
    <s v="1890"/>
    <s v="91.04"/>
    <m/>
    <m/>
    <m/>
    <m/>
    <m/>
    <m/>
    <m/>
    <m/>
    <m/>
    <m/>
    <m/>
    <m/>
    <n v="0"/>
    <m/>
    <m/>
    <m/>
    <m/>
    <m/>
    <s v="39"/>
    <m/>
    <m/>
    <m/>
    <n v="20210120092"/>
    <n v="0"/>
    <n v="0"/>
    <n v="1200"/>
    <n v="1200"/>
    <n v="100"/>
    <n v="1300"/>
    <n v="0"/>
    <x v="3"/>
    <s v="2021-03"/>
    <s v="2021-01"/>
    <x v="23"/>
    <n v="0"/>
    <n v="0"/>
  </r>
  <r>
    <s v="2021-01-20"/>
    <s v="888"/>
    <s v="127"/>
    <s v="已离场"/>
    <x v="0"/>
    <s v="卡座"/>
    <m/>
    <s v="宴请"/>
    <m/>
    <s v="15596892999"/>
    <x v="152"/>
    <s v="副总经理"/>
    <x v="21"/>
    <s v="卢涛"/>
    <s v="宴请"/>
    <m/>
    <m/>
    <s v=" 01:12"/>
    <s v=" 02:09"/>
    <s v="0小时56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17"/>
    <s v="-17"/>
    <s v="-17"/>
    <m/>
    <m/>
    <m/>
    <m/>
    <m/>
    <m/>
    <s v="1474"/>
    <s v="王秀军,卢涛,王秀军2"/>
    <m/>
    <m/>
    <m/>
    <m/>
    <n v="0"/>
    <m/>
    <m/>
    <m/>
    <m/>
    <m/>
    <m/>
    <m/>
    <m/>
    <m/>
    <n v="20210120127"/>
    <n v="0"/>
    <n v="0"/>
    <n v="0"/>
    <n v="0"/>
    <n v="100"/>
    <n v="100"/>
    <n v="0"/>
    <x v="3"/>
    <s v="2021-03"/>
    <s v="2021-01"/>
    <x v="20"/>
    <n v="0"/>
    <n v="0"/>
  </r>
  <r>
    <s v="2021-01-20"/>
    <s v="K01"/>
    <s v="059"/>
    <s v="已离场"/>
    <x v="1"/>
    <s v="卡座"/>
    <m/>
    <s v="宴请+消费"/>
    <m/>
    <s v="15599535974"/>
    <x v="55"/>
    <s v="销售经理"/>
    <x v="7"/>
    <s v="九部阮清勇"/>
    <s v="宴请+消费"/>
    <m/>
    <m/>
    <s v=" 22:02"/>
    <s v=" 02:09"/>
    <s v="4小时7分"/>
    <s v="0"/>
    <m/>
    <m/>
    <m/>
    <s v="100"/>
    <n v="0"/>
    <n v="100"/>
    <n v="0"/>
    <s v="398"/>
    <m/>
    <m/>
    <m/>
    <s v="388"/>
    <n v="786"/>
    <s v="886"/>
    <s v="886"/>
    <s v="498"/>
    <m/>
    <m/>
    <m/>
    <m/>
    <m/>
    <n v="0"/>
    <m/>
    <n v="0"/>
    <n v="0"/>
    <n v="388"/>
    <n v="0"/>
    <n v="0"/>
    <m/>
    <n v="0"/>
    <m/>
    <m/>
    <n v="0"/>
    <s v="886"/>
    <m/>
    <s v="398"/>
    <s v="786"/>
    <m/>
    <s v="116"/>
    <s v="770"/>
    <s v="86.91"/>
    <m/>
    <m/>
    <m/>
    <m/>
    <m/>
    <m/>
    <m/>
    <m/>
    <m/>
    <m/>
    <m/>
    <m/>
    <n v="0"/>
    <m/>
    <m/>
    <m/>
    <m/>
    <m/>
    <m/>
    <m/>
    <m/>
    <m/>
    <n v="20210120059"/>
    <n v="0"/>
    <n v="0"/>
    <n v="398"/>
    <n v="398"/>
    <n v="100"/>
    <n v="498"/>
    <n v="0"/>
    <x v="3"/>
    <s v="2021-03"/>
    <s v="2021-01"/>
    <x v="7"/>
    <n v="50000"/>
    <n v="200000"/>
  </r>
  <r>
    <s v="2021-01-20"/>
    <s v="K02"/>
    <s v="025"/>
    <s v="已离场"/>
    <x v="1"/>
    <s v="卡座"/>
    <m/>
    <s v="宴请"/>
    <s v="余林"/>
    <s v="13124613181"/>
    <x v="23"/>
    <s v="销售经理"/>
    <x v="3"/>
    <s v="八部王俊杰"/>
    <s v="宴请"/>
    <m/>
    <m/>
    <s v=" 21:01"/>
    <s v=" 01:19"/>
    <s v="4小时17分"/>
    <s v="0"/>
    <s v="2"/>
    <m/>
    <m/>
    <s v="100"/>
    <n v="0"/>
    <n v="102"/>
    <n v="0"/>
    <s v="398"/>
    <s v="20"/>
    <s v="28"/>
    <m/>
    <s v="388"/>
    <n v="834"/>
    <s v="936"/>
    <s v="936"/>
    <s v="150"/>
    <s v="398"/>
    <m/>
    <m/>
    <m/>
    <m/>
    <n v="0"/>
    <m/>
    <n v="0"/>
    <n v="0"/>
    <n v="388"/>
    <n v="0"/>
    <n v="0"/>
    <m/>
    <n v="0"/>
    <m/>
    <m/>
    <n v="0"/>
    <s v="936"/>
    <m/>
    <s v="446"/>
    <s v="834"/>
    <m/>
    <s v="118"/>
    <s v="818"/>
    <s v="87.39"/>
    <m/>
    <m/>
    <m/>
    <m/>
    <m/>
    <m/>
    <m/>
    <m/>
    <m/>
    <m/>
    <m/>
    <m/>
    <n v="0"/>
    <m/>
    <m/>
    <m/>
    <m/>
    <m/>
    <m/>
    <m/>
    <m/>
    <m/>
    <n v="20210120025"/>
    <n v="0"/>
    <n v="0"/>
    <n v="446"/>
    <n v="446"/>
    <n v="102"/>
    <n v="548"/>
    <n v="0"/>
    <x v="3"/>
    <s v="2021-03"/>
    <s v="2021-01"/>
    <x v="3"/>
    <n v="60000"/>
    <n v="210000"/>
  </r>
  <r>
    <s v="2021-01-20"/>
    <s v="K03"/>
    <s v="021"/>
    <s v="已离场"/>
    <x v="1"/>
    <s v="卡座"/>
    <m/>
    <s v="宴请+消费"/>
    <m/>
    <s v="18083686144"/>
    <x v="142"/>
    <s v="销售经理"/>
    <x v="15"/>
    <s v="一部颜佳云"/>
    <s v="宴请+消费"/>
    <m/>
    <m/>
    <s v=" 20:53"/>
    <s v=" 01:04"/>
    <s v="4小时11分"/>
    <s v="0"/>
    <m/>
    <m/>
    <m/>
    <s v="100"/>
    <n v="0"/>
    <n v="100"/>
    <n v="0"/>
    <s v="846"/>
    <s v="20"/>
    <m/>
    <m/>
    <s v="388"/>
    <n v="1254"/>
    <s v="1354"/>
    <s v="1354"/>
    <s v="448"/>
    <m/>
    <m/>
    <s v="518"/>
    <m/>
    <m/>
    <n v="0"/>
    <m/>
    <n v="0"/>
    <n v="0"/>
    <n v="388"/>
    <n v="0"/>
    <n v="0"/>
    <m/>
    <n v="0"/>
    <m/>
    <m/>
    <n v="0"/>
    <s v="1354"/>
    <m/>
    <s v="866"/>
    <s v="1254"/>
    <m/>
    <s v="152"/>
    <s v="1202"/>
    <s v="88.77"/>
    <m/>
    <m/>
    <m/>
    <m/>
    <m/>
    <m/>
    <m/>
    <m/>
    <m/>
    <m/>
    <m/>
    <m/>
    <n v="0"/>
    <m/>
    <m/>
    <m/>
    <m/>
    <m/>
    <m/>
    <m/>
    <m/>
    <m/>
    <n v="20210120021"/>
    <n v="0"/>
    <n v="0"/>
    <n v="866"/>
    <n v="866"/>
    <n v="100"/>
    <n v="966"/>
    <n v="0"/>
    <x v="3"/>
    <s v="2021-03"/>
    <s v="2021-01"/>
    <x v="15"/>
    <n v="60000"/>
    <n v="210000"/>
  </r>
  <r>
    <s v="2021-01-20"/>
    <s v="K06"/>
    <s v="024"/>
    <s v="已离场"/>
    <x v="1"/>
    <s v="卡座"/>
    <m/>
    <s v="消费台"/>
    <s v="王彩兵"/>
    <s v="15186277712"/>
    <x v="69"/>
    <s v="销售副总"/>
    <x v="3"/>
    <s v="八部王涛"/>
    <m/>
    <m/>
    <m/>
    <s v=" 20:57"/>
    <s v=" 22:41"/>
    <s v="1小时43分"/>
    <s v="0"/>
    <m/>
    <m/>
    <m/>
    <s v="100"/>
    <n v="0"/>
    <n v="100"/>
    <n v="0"/>
    <s v="1300"/>
    <s v="20"/>
    <m/>
    <m/>
    <m/>
    <n v="1320"/>
    <s v="1420"/>
    <s v="1420"/>
    <s v="120"/>
    <s v="100"/>
    <m/>
    <m/>
    <m/>
    <m/>
    <n v="0"/>
    <m/>
    <n v="0"/>
    <n v="0"/>
    <n v="0"/>
    <n v="0"/>
    <n v="0"/>
    <m/>
    <n v="0"/>
    <m/>
    <s v="1200"/>
    <n v="0"/>
    <s v="1420"/>
    <m/>
    <s v="1320"/>
    <s v="1320"/>
    <s v="1200"/>
    <s v="118"/>
    <s v="1302"/>
    <s v="91.69"/>
    <s v="1200"/>
    <m/>
    <m/>
    <m/>
    <m/>
    <s v="400"/>
    <m/>
    <m/>
    <m/>
    <m/>
    <m/>
    <m/>
    <n v="0"/>
    <m/>
    <m/>
    <m/>
    <m/>
    <m/>
    <s v="11"/>
    <m/>
    <s v="1"/>
    <m/>
    <n v="20210120024"/>
    <n v="0"/>
    <n v="0"/>
    <n v="1320"/>
    <n v="1320"/>
    <n v="100"/>
    <n v="1420"/>
    <n v="0"/>
    <x v="3"/>
    <s v="2021-03"/>
    <s v="2021-01"/>
    <x v="3"/>
    <n v="60000"/>
    <n v="210000"/>
  </r>
  <r>
    <s v="2021-01-20"/>
    <s v="K06"/>
    <s v="080"/>
    <s v="已离场"/>
    <x v="1"/>
    <s v="卡座"/>
    <s v="K18"/>
    <s v="宴请"/>
    <m/>
    <s v="17685280565"/>
    <x v="118"/>
    <s v="销售经理"/>
    <x v="11"/>
    <s v="五部袁呈毅"/>
    <s v="宴请"/>
    <m/>
    <m/>
    <s v=" 23:00"/>
    <s v=" 01:27"/>
    <s v="2小时27分"/>
    <s v="0"/>
    <m/>
    <m/>
    <m/>
    <s v="100"/>
    <n v="0"/>
    <n v="100"/>
    <n v="0"/>
    <s v="100"/>
    <m/>
    <m/>
    <m/>
    <s v="388"/>
    <n v="488"/>
    <s v="588"/>
    <s v="588"/>
    <s v="130"/>
    <s v="70"/>
    <m/>
    <m/>
    <m/>
    <m/>
    <n v="0"/>
    <m/>
    <n v="0"/>
    <n v="0"/>
    <n v="388"/>
    <n v="0"/>
    <n v="0"/>
    <m/>
    <n v="0"/>
    <m/>
    <m/>
    <n v="0"/>
    <s v="588"/>
    <m/>
    <s v="100"/>
    <s v="488"/>
    <m/>
    <s v="108"/>
    <s v="480"/>
    <s v="81.63"/>
    <m/>
    <m/>
    <m/>
    <m/>
    <m/>
    <m/>
    <m/>
    <m/>
    <m/>
    <m/>
    <m/>
    <m/>
    <n v="0"/>
    <m/>
    <m/>
    <m/>
    <m/>
    <m/>
    <m/>
    <m/>
    <s v="2"/>
    <m/>
    <n v="20210120080"/>
    <n v="0"/>
    <n v="0"/>
    <n v="100"/>
    <n v="100"/>
    <n v="100"/>
    <n v="200"/>
    <n v="0"/>
    <x v="3"/>
    <s v="2021-03"/>
    <s v="2021-01"/>
    <x v="11"/>
    <n v="30000"/>
    <n v="200000"/>
  </r>
  <r>
    <s v="2021-01-20"/>
    <s v="K07"/>
    <s v="018"/>
    <s v="已离场"/>
    <x v="1"/>
    <s v="卡座"/>
    <m/>
    <s v="宴请"/>
    <m/>
    <s v="18768612598"/>
    <x v="90"/>
    <s v="国际部"/>
    <x v="4"/>
    <s v="国际黄文"/>
    <s v="宴请"/>
    <m/>
    <m/>
    <s v=" 20:46"/>
    <s v=" 23:36"/>
    <s v="2小时49分"/>
    <s v="0"/>
    <m/>
    <m/>
    <m/>
    <s v="100"/>
    <n v="0"/>
    <n v="100"/>
    <n v="0"/>
    <m/>
    <s v="20"/>
    <s v="28"/>
    <m/>
    <s v="388"/>
    <n v="436"/>
    <s v="536"/>
    <s v="536"/>
    <s v="148"/>
    <m/>
    <m/>
    <m/>
    <m/>
    <m/>
    <n v="0"/>
    <m/>
    <n v="0"/>
    <n v="0"/>
    <n v="388"/>
    <n v="0"/>
    <n v="0"/>
    <m/>
    <n v="0"/>
    <m/>
    <m/>
    <n v="0"/>
    <s v="536"/>
    <m/>
    <s v="48"/>
    <s v="436"/>
    <m/>
    <s v="108"/>
    <s v="428"/>
    <s v="79.85"/>
    <m/>
    <m/>
    <m/>
    <m/>
    <m/>
    <m/>
    <m/>
    <m/>
    <m/>
    <m/>
    <m/>
    <m/>
    <n v="0"/>
    <m/>
    <m/>
    <m/>
    <m/>
    <m/>
    <m/>
    <m/>
    <m/>
    <m/>
    <n v="20210120018"/>
    <n v="0"/>
    <n v="0"/>
    <n v="48"/>
    <n v="48"/>
    <n v="100"/>
    <n v="148"/>
    <n v="0"/>
    <x v="3"/>
    <s v="2021-03"/>
    <s v="2021-01"/>
    <x v="4"/>
    <n v="45000"/>
    <n v="160000"/>
  </r>
  <r>
    <s v="2021-01-20"/>
    <s v="K07"/>
    <s v="088"/>
    <s v="已离场"/>
    <x v="1"/>
    <s v="卡座"/>
    <m/>
    <s v="宴请"/>
    <m/>
    <s v="19985186067"/>
    <x v="8"/>
    <s v="销售经理"/>
    <x v="7"/>
    <s v="九部赵芸芸"/>
    <s v="宴请"/>
    <m/>
    <m/>
    <s v=" 23:38"/>
    <s v=" 01:06"/>
    <s v="1小时27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08"/>
    <s v="400"/>
    <s v="78.74"/>
    <m/>
    <m/>
    <m/>
    <m/>
    <m/>
    <m/>
    <m/>
    <m/>
    <m/>
    <m/>
    <m/>
    <m/>
    <n v="0"/>
    <m/>
    <m/>
    <m/>
    <m/>
    <m/>
    <m/>
    <m/>
    <m/>
    <m/>
    <n v="20210120088"/>
    <n v="0"/>
    <n v="0"/>
    <n v="20"/>
    <n v="20"/>
    <n v="100"/>
    <n v="120"/>
    <n v="0"/>
    <x v="3"/>
    <s v="2021-03"/>
    <s v="2021-01"/>
    <x v="7"/>
    <n v="50000"/>
    <n v="200000"/>
  </r>
  <r>
    <s v="2021-01-20"/>
    <s v="K08"/>
    <s v="004"/>
    <s v="已离场"/>
    <x v="1"/>
    <s v="卡座"/>
    <m/>
    <s v="消费台"/>
    <s v="张乾"/>
    <s v="13327737774"/>
    <x v="43"/>
    <s v="销售经理"/>
    <x v="15"/>
    <s v="一部管毓寿"/>
    <s v="消费台"/>
    <m/>
    <m/>
    <s v=" 20:15"/>
    <s v=" 23:45"/>
    <s v="3小时30分"/>
    <s v="0"/>
    <m/>
    <m/>
    <m/>
    <s v="100"/>
    <n v="0"/>
    <n v="100"/>
    <n v="0"/>
    <s v="100"/>
    <s v="20"/>
    <m/>
    <m/>
    <m/>
    <n v="120"/>
    <s v="220"/>
    <s v="220"/>
    <s v="220"/>
    <m/>
    <m/>
    <m/>
    <m/>
    <m/>
    <n v="0"/>
    <m/>
    <n v="0"/>
    <n v="0"/>
    <n v="0"/>
    <n v="0"/>
    <n v="0"/>
    <m/>
    <n v="0"/>
    <m/>
    <m/>
    <n v="0"/>
    <s v="220"/>
    <m/>
    <s v="120"/>
    <s v="120"/>
    <m/>
    <s v="131"/>
    <s v="89"/>
    <s v="40.45"/>
    <m/>
    <m/>
    <m/>
    <m/>
    <m/>
    <m/>
    <s v="880"/>
    <s v="王秀军2,"/>
    <m/>
    <m/>
    <m/>
    <m/>
    <n v="0"/>
    <m/>
    <m/>
    <m/>
    <m/>
    <m/>
    <s v="29"/>
    <m/>
    <s v="31"/>
    <m/>
    <n v="20210120004"/>
    <n v="0"/>
    <n v="0"/>
    <n v="120"/>
    <n v="120"/>
    <n v="100"/>
    <n v="220"/>
    <n v="0"/>
    <x v="3"/>
    <s v="2021-03"/>
    <s v="2021-01"/>
    <x v="15"/>
    <n v="60000"/>
    <n v="210000"/>
  </r>
  <r>
    <s v="2021-01-20"/>
    <s v="K09"/>
    <s v="082"/>
    <s v="已离场"/>
    <x v="1"/>
    <s v="卡座"/>
    <m/>
    <s v="消费台"/>
    <m/>
    <s v="15308504787"/>
    <x v="146"/>
    <s v="销售经理"/>
    <x v="25"/>
    <s v="独立刘松"/>
    <m/>
    <m/>
    <m/>
    <s v=" 23:17"/>
    <s v=" 02:09"/>
    <s v="2小时51分"/>
    <s v="0"/>
    <s v="100"/>
    <m/>
    <m/>
    <s v="100"/>
    <n v="0"/>
    <n v="200"/>
    <n v="0"/>
    <s v="596"/>
    <m/>
    <m/>
    <m/>
    <m/>
    <n v="596"/>
    <s v="796"/>
    <s v="796"/>
    <s v="696"/>
    <s v="100"/>
    <m/>
    <m/>
    <m/>
    <m/>
    <n v="0"/>
    <m/>
    <n v="0"/>
    <n v="0"/>
    <n v="0"/>
    <n v="0"/>
    <n v="0"/>
    <m/>
    <n v="0"/>
    <m/>
    <m/>
    <n v="0"/>
    <s v="796"/>
    <m/>
    <s v="596"/>
    <s v="596"/>
    <m/>
    <s v="216"/>
    <s v="580"/>
    <s v="72.86"/>
    <m/>
    <m/>
    <m/>
    <m/>
    <m/>
    <m/>
    <s v="50"/>
    <s v="徐荣凯"/>
    <m/>
    <m/>
    <m/>
    <m/>
    <n v="0"/>
    <m/>
    <m/>
    <m/>
    <m/>
    <m/>
    <m/>
    <m/>
    <m/>
    <m/>
    <n v="20210120082"/>
    <n v="0"/>
    <n v="0"/>
    <n v="596"/>
    <n v="596"/>
    <n v="200"/>
    <n v="796"/>
    <n v="0"/>
    <x v="3"/>
    <s v="2021-03"/>
    <s v="2021-01"/>
    <x v="6"/>
    <n v="65000"/>
    <n v="300000"/>
  </r>
  <r>
    <s v="2021-01-20"/>
    <s v="K09"/>
    <s v="030"/>
    <s v="已离场"/>
    <x v="1"/>
    <s v="卡座"/>
    <m/>
    <s v="宴请"/>
    <m/>
    <s v="15086004546"/>
    <x v="30"/>
    <s v="销售副总"/>
    <x v="11"/>
    <s v="五部陈永勇"/>
    <s v="宴请"/>
    <m/>
    <m/>
    <s v=" 21:11"/>
    <s v=" 23:14"/>
    <s v="2小时3分"/>
    <s v="0"/>
    <m/>
    <m/>
    <m/>
    <s v="100"/>
    <n v="0"/>
    <n v="100"/>
    <n v="0"/>
    <s v="298"/>
    <m/>
    <m/>
    <m/>
    <s v="388"/>
    <n v="686"/>
    <s v="786"/>
    <s v="786"/>
    <s v="398"/>
    <m/>
    <m/>
    <m/>
    <m/>
    <m/>
    <n v="0"/>
    <m/>
    <n v="0"/>
    <n v="0"/>
    <n v="388"/>
    <n v="0"/>
    <n v="0"/>
    <m/>
    <n v="0"/>
    <m/>
    <m/>
    <n v="0"/>
    <s v="786"/>
    <m/>
    <s v="298"/>
    <s v="686"/>
    <m/>
    <s v="125"/>
    <s v="661"/>
    <s v="84.10"/>
    <m/>
    <m/>
    <m/>
    <m/>
    <m/>
    <m/>
    <m/>
    <m/>
    <m/>
    <m/>
    <m/>
    <m/>
    <n v="0"/>
    <m/>
    <m/>
    <m/>
    <m/>
    <m/>
    <m/>
    <m/>
    <m/>
    <m/>
    <n v="20210120030"/>
    <n v="0"/>
    <n v="0"/>
    <n v="298"/>
    <n v="298"/>
    <n v="100"/>
    <n v="398"/>
    <n v="0"/>
    <x v="3"/>
    <s v="2021-03"/>
    <s v="2021-01"/>
    <x v="11"/>
    <n v="30000"/>
    <n v="200000"/>
  </r>
  <r>
    <s v="2021-01-20"/>
    <s v="K10"/>
    <s v="029"/>
    <s v="已离场"/>
    <x v="1"/>
    <s v="卡座"/>
    <m/>
    <s v="消费台"/>
    <m/>
    <s v="18386054321"/>
    <x v="10"/>
    <s v="资源部"/>
    <x v="8"/>
    <s v="夏庭云"/>
    <m/>
    <m/>
    <m/>
    <s v=" 21:09"/>
    <s v=" 02:09"/>
    <s v="4小时59分"/>
    <s v="0"/>
    <m/>
    <m/>
    <m/>
    <s v="100"/>
    <n v="0"/>
    <n v="100"/>
    <n v="0"/>
    <s v="788"/>
    <m/>
    <m/>
    <m/>
    <m/>
    <n v="788"/>
    <s v="888"/>
    <s v="888"/>
    <s v="888"/>
    <m/>
    <m/>
    <m/>
    <m/>
    <m/>
    <n v="0"/>
    <m/>
    <n v="0"/>
    <n v="0"/>
    <n v="0"/>
    <n v="0"/>
    <n v="0"/>
    <m/>
    <n v="0"/>
    <m/>
    <m/>
    <n v="0"/>
    <s v="888"/>
    <m/>
    <s v="788"/>
    <s v="788"/>
    <m/>
    <s v="123"/>
    <s v="765"/>
    <s v="86.15"/>
    <m/>
    <m/>
    <m/>
    <m/>
    <m/>
    <m/>
    <s v="646"/>
    <s v="杨雅琪,王秀军"/>
    <s v="1314"/>
    <m/>
    <m/>
    <m/>
    <n v="1314"/>
    <m/>
    <m/>
    <m/>
    <m/>
    <m/>
    <s v="1"/>
    <m/>
    <m/>
    <m/>
    <n v="20210120029"/>
    <n v="0"/>
    <n v="0"/>
    <n v="788"/>
    <n v="788"/>
    <n v="1414"/>
    <n v="2202"/>
    <n v="0"/>
    <x v="3"/>
    <s v="2021-03"/>
    <s v="2021-01"/>
    <x v="8"/>
    <n v="60000"/>
    <n v="300000"/>
  </r>
  <r>
    <s v="2021-01-20"/>
    <s v="K11"/>
    <s v="114"/>
    <s v="已离场"/>
    <x v="1"/>
    <s v="卡座"/>
    <m/>
    <s v="消费台"/>
    <s v="李大贤"/>
    <s v="19821242551"/>
    <x v="11"/>
    <s v="会员销售"/>
    <x v="9"/>
    <s v="黄丽"/>
    <m/>
    <m/>
    <m/>
    <s v=" 00:56"/>
    <s v=" 02:08"/>
    <s v="1小时12分"/>
    <s v="0"/>
    <m/>
    <m/>
    <m/>
    <s v="100"/>
    <n v="0"/>
    <n v="100"/>
    <n v="0"/>
    <s v="1200"/>
    <m/>
    <m/>
    <m/>
    <m/>
    <n v="1200"/>
    <s v="1300"/>
    <s v="1300"/>
    <s v="100"/>
    <m/>
    <m/>
    <m/>
    <m/>
    <m/>
    <n v="0"/>
    <m/>
    <n v="0"/>
    <n v="0"/>
    <n v="0"/>
    <n v="0"/>
    <n v="0"/>
    <m/>
    <n v="0"/>
    <m/>
    <s v="1200"/>
    <n v="0"/>
    <s v="1300"/>
    <m/>
    <s v="1200"/>
    <s v="1200"/>
    <s v="1200"/>
    <s v="117"/>
    <s v="1183"/>
    <s v="91"/>
    <s v="1200"/>
    <m/>
    <m/>
    <m/>
    <m/>
    <s v="400"/>
    <m/>
    <m/>
    <m/>
    <m/>
    <m/>
    <m/>
    <n v="0"/>
    <m/>
    <m/>
    <m/>
    <m/>
    <m/>
    <m/>
    <m/>
    <m/>
    <m/>
    <n v="20210120114"/>
    <n v="0"/>
    <n v="0"/>
    <n v="1200"/>
    <n v="1200"/>
    <n v="100"/>
    <n v="1300"/>
    <n v="0"/>
    <x v="3"/>
    <s v="2021-03"/>
    <s v="2021-01"/>
    <x v="9"/>
    <n v="0"/>
    <n v="0"/>
  </r>
  <r>
    <s v="2021-01-20"/>
    <s v="K11"/>
    <s v="044"/>
    <s v="已离场"/>
    <x v="1"/>
    <s v="卡座"/>
    <m/>
    <s v="消费台"/>
    <s v="王念"/>
    <s v="19110844455"/>
    <x v="47"/>
    <s v="销售副总"/>
    <x v="7"/>
    <s v="九部王亚轩"/>
    <m/>
    <m/>
    <m/>
    <s v=" 21:31"/>
    <s v=" 00:28"/>
    <s v="2小时56分"/>
    <s v="0"/>
    <m/>
    <m/>
    <m/>
    <s v="100"/>
    <n v="0"/>
    <n v="100"/>
    <n v="0"/>
    <s v="398"/>
    <s v="20"/>
    <m/>
    <m/>
    <m/>
    <n v="418"/>
    <s v="518"/>
    <s v="518"/>
    <s v="518"/>
    <m/>
    <m/>
    <m/>
    <m/>
    <m/>
    <n v="0"/>
    <m/>
    <n v="0"/>
    <n v="0"/>
    <n v="0"/>
    <n v="0"/>
    <n v="0"/>
    <m/>
    <n v="0"/>
    <m/>
    <m/>
    <n v="0"/>
    <s v="518"/>
    <m/>
    <s v="418"/>
    <s v="418"/>
    <m/>
    <s v="156"/>
    <s v="362"/>
    <s v="69.88"/>
    <m/>
    <m/>
    <m/>
    <m/>
    <m/>
    <m/>
    <m/>
    <m/>
    <m/>
    <m/>
    <m/>
    <m/>
    <n v="0"/>
    <m/>
    <m/>
    <m/>
    <m/>
    <m/>
    <m/>
    <m/>
    <s v="46"/>
    <m/>
    <n v="20210120044"/>
    <n v="0"/>
    <n v="0"/>
    <n v="418"/>
    <n v="418"/>
    <n v="100"/>
    <n v="518"/>
    <n v="0"/>
    <x v="3"/>
    <s v="2021-03"/>
    <s v="2021-01"/>
    <x v="7"/>
    <n v="50000"/>
    <n v="200000"/>
  </r>
  <r>
    <s v="2021-01-20"/>
    <s v="K12"/>
    <s v="099"/>
    <s v="已离场"/>
    <x v="1"/>
    <s v="卡座"/>
    <m/>
    <s v="宴请"/>
    <s v="五部刘佳运"/>
    <s v="15086486004"/>
    <x v="108"/>
    <s v="销售经理"/>
    <x v="11"/>
    <s v="五部张仕凯"/>
    <s v="宴请"/>
    <m/>
    <m/>
    <s v=" 00:27"/>
    <s v=" 02:08"/>
    <s v="1小时41分"/>
    <s v="0"/>
    <m/>
    <m/>
    <m/>
    <s v="100"/>
    <n v="0"/>
    <n v="100"/>
    <n v="0"/>
    <m/>
    <m/>
    <m/>
    <m/>
    <s v="388"/>
    <n v="388"/>
    <s v="488"/>
    <s v="488"/>
    <m/>
    <s v="100"/>
    <m/>
    <m/>
    <m/>
    <m/>
    <n v="0"/>
    <m/>
    <n v="0"/>
    <n v="0"/>
    <n v="388"/>
    <n v="0"/>
    <n v="0"/>
    <m/>
    <n v="0"/>
    <m/>
    <m/>
    <n v="0"/>
    <s v="488"/>
    <m/>
    <m/>
    <s v="388"/>
    <m/>
    <s v="131"/>
    <s v="357"/>
    <s v="73.16"/>
    <m/>
    <m/>
    <m/>
    <m/>
    <m/>
    <m/>
    <m/>
    <m/>
    <m/>
    <m/>
    <m/>
    <m/>
    <n v="0"/>
    <m/>
    <m/>
    <m/>
    <m/>
    <m/>
    <m/>
    <m/>
    <m/>
    <m/>
    <n v="20210120099"/>
    <n v="0"/>
    <n v="0"/>
    <n v="0"/>
    <n v="0"/>
    <n v="100"/>
    <n v="100"/>
    <n v="0"/>
    <x v="3"/>
    <s v="2021-03"/>
    <s v="2021-01"/>
    <x v="11"/>
    <n v="30000"/>
    <n v="200000"/>
  </r>
  <r>
    <s v="2021-01-20"/>
    <s v="K12"/>
    <s v="013"/>
    <s v="已离场"/>
    <x v="1"/>
    <s v="卡座"/>
    <m/>
    <s v="宴请+消费"/>
    <m/>
    <s v="18685830264"/>
    <x v="110"/>
    <s v="销售副总"/>
    <x v="13"/>
    <s v="先锋-何博"/>
    <s v="宴请+消费"/>
    <m/>
    <m/>
    <s v=" 20:40"/>
    <s v=" 00:18"/>
    <s v="3小时37分"/>
    <s v="0"/>
    <m/>
    <m/>
    <m/>
    <s v="100"/>
    <n v="0"/>
    <n v="100"/>
    <n v="0"/>
    <s v="398"/>
    <m/>
    <m/>
    <m/>
    <s v="388"/>
    <n v="786"/>
    <s v="886"/>
    <s v="886"/>
    <s v="498"/>
    <m/>
    <m/>
    <m/>
    <m/>
    <m/>
    <n v="0"/>
    <m/>
    <n v="0"/>
    <n v="0"/>
    <n v="388"/>
    <n v="0"/>
    <n v="0"/>
    <m/>
    <n v="0"/>
    <m/>
    <m/>
    <n v="0"/>
    <s v="886"/>
    <m/>
    <s v="398"/>
    <s v="786"/>
    <m/>
    <s v="139"/>
    <s v="747"/>
    <s v="84.31"/>
    <m/>
    <m/>
    <m/>
    <m/>
    <m/>
    <m/>
    <m/>
    <m/>
    <m/>
    <m/>
    <m/>
    <m/>
    <n v="0"/>
    <m/>
    <m/>
    <m/>
    <m/>
    <m/>
    <m/>
    <m/>
    <m/>
    <m/>
    <n v="20210120013"/>
    <n v="0"/>
    <n v="0"/>
    <n v="398"/>
    <n v="398"/>
    <n v="100"/>
    <n v="498"/>
    <n v="0"/>
    <x v="3"/>
    <s v="2021-03"/>
    <s v="2021-01"/>
    <x v="13"/>
    <n v="50000"/>
    <n v="220000"/>
  </r>
  <r>
    <s v="2021-01-20"/>
    <s v="K13"/>
    <s v="058"/>
    <s v="已离场"/>
    <x v="1"/>
    <s v="卡座"/>
    <m/>
    <s v="宴请+消费"/>
    <m/>
    <s v="15308581117"/>
    <x v="113"/>
    <s v="国际部"/>
    <x v="4"/>
    <s v="国际何蔓宁"/>
    <s v="宴请+消费"/>
    <m/>
    <m/>
    <s v=" 22:00"/>
    <s v=" 23:59"/>
    <s v="1小时59分"/>
    <s v="0"/>
    <m/>
    <m/>
    <m/>
    <s v="100"/>
    <n v="0"/>
    <n v="100"/>
    <n v="0"/>
    <s v="796"/>
    <s v="20"/>
    <m/>
    <m/>
    <s v="388"/>
    <n v="1204"/>
    <s v="1304"/>
    <s v="1304"/>
    <s v="916"/>
    <m/>
    <m/>
    <m/>
    <m/>
    <m/>
    <n v="0"/>
    <m/>
    <n v="0"/>
    <n v="0"/>
    <n v="388"/>
    <n v="0"/>
    <n v="0"/>
    <m/>
    <n v="0"/>
    <m/>
    <m/>
    <n v="0"/>
    <s v="1304"/>
    <m/>
    <s v="816"/>
    <s v="1204"/>
    <m/>
    <s v="124"/>
    <s v="1180"/>
    <s v="90.49"/>
    <m/>
    <m/>
    <m/>
    <m/>
    <m/>
    <m/>
    <m/>
    <m/>
    <m/>
    <m/>
    <m/>
    <m/>
    <n v="0"/>
    <m/>
    <m/>
    <m/>
    <m/>
    <m/>
    <m/>
    <m/>
    <m/>
    <m/>
    <n v="20210120058"/>
    <n v="0"/>
    <n v="0"/>
    <n v="816"/>
    <n v="816"/>
    <n v="100"/>
    <n v="916"/>
    <n v="0"/>
    <x v="3"/>
    <s v="2021-03"/>
    <s v="2021-01"/>
    <x v="4"/>
    <n v="45000"/>
    <n v="160000"/>
  </r>
  <r>
    <s v="2021-01-20"/>
    <s v="K13"/>
    <s v="103"/>
    <s v="已离场"/>
    <x v="1"/>
    <s v="卡座"/>
    <m/>
    <s v="宴请"/>
    <m/>
    <s v="17585190130"/>
    <x v="159"/>
    <s v="收银主管"/>
    <x v="1"/>
    <s v="彭健"/>
    <s v="宴请"/>
    <m/>
    <m/>
    <s v=" 00:39"/>
    <s v=" 02:08"/>
    <s v="1小时29分"/>
    <s v="0"/>
    <m/>
    <m/>
    <m/>
    <s v="100"/>
    <n v="0"/>
    <n v="100"/>
    <n v="0"/>
    <s v="100"/>
    <m/>
    <m/>
    <m/>
    <s v="388"/>
    <n v="488"/>
    <s v="588"/>
    <s v="588"/>
    <s v="200"/>
    <m/>
    <m/>
    <m/>
    <m/>
    <m/>
    <n v="0"/>
    <m/>
    <n v="0"/>
    <n v="0"/>
    <n v="388"/>
    <n v="0"/>
    <n v="0"/>
    <m/>
    <n v="0"/>
    <m/>
    <m/>
    <n v="0"/>
    <s v="588"/>
    <m/>
    <s v="100"/>
    <s v="488"/>
    <m/>
    <s v="117"/>
    <s v="471"/>
    <s v="80.10"/>
    <m/>
    <m/>
    <m/>
    <m/>
    <m/>
    <m/>
    <m/>
    <m/>
    <m/>
    <m/>
    <m/>
    <m/>
    <n v="0"/>
    <m/>
    <m/>
    <m/>
    <m/>
    <m/>
    <m/>
    <m/>
    <m/>
    <m/>
    <n v="20210120103"/>
    <n v="0"/>
    <n v="0"/>
    <n v="100"/>
    <n v="100"/>
    <n v="100"/>
    <n v="200"/>
    <n v="0"/>
    <x v="3"/>
    <s v="2021-03"/>
    <s v="2021-01"/>
    <x v="1"/>
    <n v="0"/>
    <n v="18000"/>
  </r>
  <r>
    <s v="2021-01-20"/>
    <s v="K15"/>
    <s v="009"/>
    <s v="已离场"/>
    <x v="1"/>
    <s v="卡座"/>
    <m/>
    <s v="宴请"/>
    <m/>
    <s v="17375508024"/>
    <x v="135"/>
    <s v="销售经理"/>
    <x v="6"/>
    <s v="独立松龙"/>
    <s v="宴请"/>
    <m/>
    <m/>
    <s v=" 20:34"/>
    <s v=" 22:03"/>
    <s v="1小时29分"/>
    <s v="0"/>
    <m/>
    <m/>
    <m/>
    <s v="100"/>
    <n v="0"/>
    <n v="100"/>
    <n v="0"/>
    <s v="298"/>
    <m/>
    <m/>
    <m/>
    <s v="388"/>
    <n v="686"/>
    <s v="786"/>
    <s v="786"/>
    <s v="398"/>
    <m/>
    <m/>
    <m/>
    <m/>
    <m/>
    <n v="0"/>
    <m/>
    <n v="0"/>
    <n v="0"/>
    <n v="388"/>
    <n v="0"/>
    <n v="0"/>
    <m/>
    <n v="0"/>
    <m/>
    <m/>
    <n v="0"/>
    <s v="786"/>
    <m/>
    <s v="298"/>
    <s v="686"/>
    <m/>
    <s v="148"/>
    <s v="638"/>
    <s v="81.17"/>
    <m/>
    <m/>
    <m/>
    <m/>
    <m/>
    <m/>
    <s v="53"/>
    <s v="徐荣凯"/>
    <m/>
    <m/>
    <m/>
    <m/>
    <n v="0"/>
    <m/>
    <m/>
    <m/>
    <m/>
    <m/>
    <m/>
    <m/>
    <m/>
    <m/>
    <n v="20210120009"/>
    <n v="0"/>
    <n v="0"/>
    <n v="298"/>
    <n v="298"/>
    <n v="100"/>
    <n v="398"/>
    <n v="0"/>
    <x v="3"/>
    <s v="2021-03"/>
    <s v="2021-01"/>
    <x v="6"/>
    <n v="65000"/>
    <n v="300000"/>
  </r>
  <r>
    <s v="2021-01-20"/>
    <s v="K15"/>
    <s v="068"/>
    <s v="已离场"/>
    <x v="1"/>
    <s v="卡座"/>
    <m/>
    <s v="消费台"/>
    <m/>
    <s v="13665967063"/>
    <x v="31"/>
    <s v="国际部"/>
    <x v="4"/>
    <s v="国际庞媛媛"/>
    <m/>
    <m/>
    <m/>
    <s v=" 22:31"/>
    <s v=" 02:08"/>
    <s v="3小时37分"/>
    <s v="0"/>
    <m/>
    <m/>
    <m/>
    <s v="100"/>
    <n v="0"/>
    <n v="100"/>
    <n v="0"/>
    <s v="1576"/>
    <m/>
    <m/>
    <m/>
    <m/>
    <n v="1576"/>
    <s v="1676"/>
    <s v="1676"/>
    <s v="1676"/>
    <m/>
    <m/>
    <m/>
    <m/>
    <m/>
    <n v="0"/>
    <m/>
    <n v="0"/>
    <n v="0"/>
    <n v="0"/>
    <n v="0"/>
    <n v="0"/>
    <m/>
    <n v="0"/>
    <m/>
    <m/>
    <n v="0"/>
    <s v="1676"/>
    <m/>
    <s v="1576"/>
    <s v="1576"/>
    <m/>
    <s v="116"/>
    <s v="1560"/>
    <s v="93.08"/>
    <m/>
    <m/>
    <m/>
    <m/>
    <m/>
    <m/>
    <m/>
    <m/>
    <m/>
    <m/>
    <m/>
    <m/>
    <n v="0"/>
    <m/>
    <m/>
    <m/>
    <m/>
    <m/>
    <m/>
    <m/>
    <s v="8"/>
    <m/>
    <n v="20210120068"/>
    <n v="0"/>
    <n v="0"/>
    <n v="1576"/>
    <n v="1576"/>
    <n v="100"/>
    <n v="1676"/>
    <n v="0"/>
    <x v="3"/>
    <s v="2021-03"/>
    <s v="2021-01"/>
    <x v="4"/>
    <n v="45000"/>
    <n v="160000"/>
  </r>
  <r>
    <s v="2021-01-20"/>
    <s v="K16"/>
    <s v="032"/>
    <s v="已离场"/>
    <x v="1"/>
    <s v="卡座"/>
    <m/>
    <s v="宴请+消费"/>
    <m/>
    <s v="19192580913"/>
    <x v="9"/>
    <s v="销售经理"/>
    <x v="7"/>
    <s v="九部王成林"/>
    <s v="宴请+消费"/>
    <m/>
    <m/>
    <s v=" 21:23"/>
    <s v=" 01:11"/>
    <s v="3小时48分"/>
    <s v="0"/>
    <m/>
    <m/>
    <m/>
    <s v="100"/>
    <n v="0"/>
    <n v="100"/>
    <n v="0"/>
    <s v="398"/>
    <m/>
    <m/>
    <m/>
    <s v="388"/>
    <n v="786"/>
    <s v="886"/>
    <s v="886"/>
    <m/>
    <m/>
    <m/>
    <s v="498"/>
    <m/>
    <m/>
    <n v="0"/>
    <m/>
    <n v="0"/>
    <n v="0"/>
    <n v="388"/>
    <n v="0"/>
    <n v="0"/>
    <m/>
    <n v="0"/>
    <m/>
    <m/>
    <n v="0"/>
    <s v="886"/>
    <m/>
    <s v="398"/>
    <s v="786"/>
    <m/>
    <s v="116"/>
    <s v="770"/>
    <s v="86.91"/>
    <m/>
    <m/>
    <m/>
    <m/>
    <m/>
    <m/>
    <m/>
    <m/>
    <m/>
    <m/>
    <m/>
    <m/>
    <n v="0"/>
    <m/>
    <m/>
    <m/>
    <m/>
    <m/>
    <m/>
    <m/>
    <s v="1"/>
    <m/>
    <n v="20210120032"/>
    <n v="0"/>
    <n v="0"/>
    <n v="398"/>
    <n v="398"/>
    <n v="100"/>
    <n v="498"/>
    <n v="0"/>
    <x v="3"/>
    <s v="2021-03"/>
    <s v="2021-01"/>
    <x v="7"/>
    <n v="50000"/>
    <n v="200000"/>
  </r>
  <r>
    <s v="2021-01-20"/>
    <s v="K17"/>
    <s v="005"/>
    <s v="已离场"/>
    <x v="1"/>
    <s v="卡座"/>
    <m/>
    <s v="宴请"/>
    <m/>
    <s v="18586613319"/>
    <x v="4"/>
    <s v="销售经理"/>
    <x v="3"/>
    <s v="八部任凯"/>
    <s v="宴请"/>
    <m/>
    <m/>
    <s v=" 20:15"/>
    <s v=" 23:57"/>
    <s v="3小时41分"/>
    <s v="0"/>
    <m/>
    <m/>
    <m/>
    <s v="100"/>
    <n v="0"/>
    <n v="100"/>
    <n v="0"/>
    <s v="100"/>
    <m/>
    <m/>
    <m/>
    <s v="388"/>
    <n v="488"/>
    <s v="588"/>
    <s v="588"/>
    <m/>
    <m/>
    <m/>
    <s v="200"/>
    <m/>
    <m/>
    <n v="0"/>
    <m/>
    <n v="0"/>
    <n v="0"/>
    <n v="388"/>
    <n v="0"/>
    <n v="0"/>
    <m/>
    <n v="0"/>
    <m/>
    <m/>
    <n v="0"/>
    <s v="588"/>
    <m/>
    <s v="100"/>
    <s v="488"/>
    <m/>
    <s v="117"/>
    <s v="471"/>
    <s v="80.10"/>
    <m/>
    <m/>
    <m/>
    <m/>
    <m/>
    <m/>
    <m/>
    <m/>
    <m/>
    <m/>
    <m/>
    <m/>
    <n v="0"/>
    <m/>
    <m/>
    <m/>
    <m/>
    <m/>
    <m/>
    <m/>
    <s v="1"/>
    <m/>
    <n v="20210120005"/>
    <n v="0"/>
    <n v="0"/>
    <n v="100"/>
    <n v="100"/>
    <n v="100"/>
    <n v="200"/>
    <n v="0"/>
    <x v="3"/>
    <s v="2021-03"/>
    <s v="2021-01"/>
    <x v="3"/>
    <n v="60000"/>
    <n v="210000"/>
  </r>
  <r>
    <s v="2021-01-20"/>
    <s v="K17"/>
    <s v="093"/>
    <s v="已离场"/>
    <x v="1"/>
    <s v="卡座"/>
    <m/>
    <s v="消费台"/>
    <s v="罗"/>
    <s v="18702443334"/>
    <x v="88"/>
    <s v="销售经理"/>
    <x v="13"/>
    <s v="先锋罗程颢"/>
    <s v="取酒"/>
    <m/>
    <m/>
    <s v=" 00:02"/>
    <s v=" 01:28"/>
    <s v="1小时26分"/>
    <s v="0"/>
    <m/>
    <m/>
    <m/>
    <s v="100"/>
    <n v="0"/>
    <n v="100"/>
    <n v="0"/>
    <m/>
    <m/>
    <m/>
    <m/>
    <m/>
    <n v="0"/>
    <s v="100"/>
    <s v="100"/>
    <m/>
    <s v="100"/>
    <m/>
    <m/>
    <m/>
    <m/>
    <n v="0"/>
    <m/>
    <n v="0"/>
    <n v="0"/>
    <n v="0"/>
    <n v="0"/>
    <n v="0"/>
    <m/>
    <n v="0"/>
    <m/>
    <m/>
    <n v="0"/>
    <s v="100"/>
    <m/>
    <m/>
    <m/>
    <m/>
    <s v="100"/>
    <m/>
    <m/>
    <m/>
    <m/>
    <m/>
    <m/>
    <m/>
    <m/>
    <m/>
    <m/>
    <m/>
    <m/>
    <m/>
    <m/>
    <n v="0"/>
    <m/>
    <m/>
    <m/>
    <m/>
    <m/>
    <m/>
    <m/>
    <s v="30"/>
    <m/>
    <n v="20210120093"/>
    <n v="0"/>
    <n v="0"/>
    <n v="0"/>
    <n v="0"/>
    <n v="100"/>
    <n v="100"/>
    <n v="0"/>
    <x v="3"/>
    <s v="2021-03"/>
    <s v="2021-01"/>
    <x v="13"/>
    <n v="50000"/>
    <n v="220000"/>
  </r>
  <r>
    <s v="2021-01-20"/>
    <s v="K18"/>
    <s v="034"/>
    <s v="已离场"/>
    <x v="1"/>
    <s v="卡座"/>
    <m/>
    <s v="宴请"/>
    <m/>
    <s v="15519470867"/>
    <x v="46"/>
    <s v="销售经理"/>
    <x v="13"/>
    <s v="先锋李文城"/>
    <s v="宴请"/>
    <m/>
    <m/>
    <s v=" 21:27"/>
    <s v=" 02:08"/>
    <s v="4小时40分"/>
    <s v="0"/>
    <m/>
    <m/>
    <m/>
    <s v="100"/>
    <n v="0"/>
    <n v="100"/>
    <n v="0"/>
    <s v="398"/>
    <m/>
    <m/>
    <m/>
    <s v="388"/>
    <n v="786"/>
    <s v="886"/>
    <s v="886"/>
    <s v="498"/>
    <m/>
    <m/>
    <m/>
    <m/>
    <m/>
    <n v="0"/>
    <m/>
    <n v="0"/>
    <n v="0"/>
    <n v="388"/>
    <n v="0"/>
    <n v="0"/>
    <m/>
    <n v="0"/>
    <m/>
    <m/>
    <n v="0"/>
    <s v="886"/>
    <m/>
    <s v="398"/>
    <s v="786"/>
    <m/>
    <s v="116"/>
    <s v="770"/>
    <s v="86.91"/>
    <m/>
    <m/>
    <m/>
    <m/>
    <m/>
    <m/>
    <m/>
    <m/>
    <m/>
    <m/>
    <m/>
    <m/>
    <n v="0"/>
    <m/>
    <m/>
    <m/>
    <m/>
    <m/>
    <s v="28"/>
    <m/>
    <s v="28"/>
    <m/>
    <n v="20210120034"/>
    <n v="0"/>
    <n v="0"/>
    <n v="398"/>
    <n v="398"/>
    <n v="100"/>
    <n v="498"/>
    <n v="0"/>
    <x v="3"/>
    <s v="2021-03"/>
    <s v="2021-01"/>
    <x v="13"/>
    <n v="50000"/>
    <n v="220000"/>
  </r>
  <r>
    <s v="2021-01-20"/>
    <s v="K19"/>
    <s v="043"/>
    <s v="已离场"/>
    <x v="1"/>
    <s v="卡座"/>
    <m/>
    <s v="宴请"/>
    <m/>
    <s v="18216601567"/>
    <x v="38"/>
    <s v="销售经理"/>
    <x v="17"/>
    <s v="独立3-李文涛"/>
    <s v="宴请"/>
    <m/>
    <m/>
    <s v=" 21:31"/>
    <s v=" 23:55"/>
    <s v="2小时24分"/>
    <s v="0"/>
    <m/>
    <m/>
    <m/>
    <s v="100"/>
    <n v="0"/>
    <n v="100"/>
    <n v="0"/>
    <s v="100"/>
    <m/>
    <m/>
    <m/>
    <s v="388"/>
    <n v="488"/>
    <s v="588"/>
    <s v="588"/>
    <m/>
    <s v="200"/>
    <m/>
    <m/>
    <m/>
    <m/>
    <n v="0"/>
    <m/>
    <n v="0"/>
    <n v="0"/>
    <n v="388"/>
    <n v="0"/>
    <n v="0"/>
    <m/>
    <n v="0"/>
    <m/>
    <m/>
    <n v="0"/>
    <s v="588"/>
    <m/>
    <s v="100"/>
    <s v="488"/>
    <m/>
    <s v="117"/>
    <s v="471"/>
    <s v="80.10"/>
    <m/>
    <m/>
    <m/>
    <m/>
    <m/>
    <m/>
    <s v="91"/>
    <s v="徐荣凯"/>
    <m/>
    <m/>
    <m/>
    <m/>
    <n v="0"/>
    <m/>
    <m/>
    <m/>
    <m/>
    <m/>
    <m/>
    <m/>
    <m/>
    <m/>
    <n v="20210120043"/>
    <n v="0"/>
    <n v="0"/>
    <n v="100"/>
    <n v="100"/>
    <n v="100"/>
    <n v="200"/>
    <n v="0"/>
    <x v="3"/>
    <s v="2021-03"/>
    <s v="2021-01"/>
    <x v="6"/>
    <n v="65000"/>
    <n v="300000"/>
  </r>
  <r>
    <s v="2021-01-20"/>
    <s v="K19"/>
    <s v="090"/>
    <s v="已离场"/>
    <x v="1"/>
    <s v="卡座"/>
    <s v="S01"/>
    <s v="消费台"/>
    <m/>
    <s v="18386506816"/>
    <x v="141"/>
    <s v="销售经理"/>
    <x v="3"/>
    <s v="八部王先胜"/>
    <m/>
    <m/>
    <m/>
    <s v=" 23:54"/>
    <s v=" 02:08"/>
    <s v="2小时14分"/>
    <s v="0"/>
    <m/>
    <m/>
    <m/>
    <s v="100"/>
    <n v="0"/>
    <n v="100"/>
    <n v="0"/>
    <s v="398"/>
    <m/>
    <m/>
    <m/>
    <m/>
    <n v="398"/>
    <s v="498"/>
    <s v="498"/>
    <s v="498"/>
    <m/>
    <m/>
    <m/>
    <m/>
    <m/>
    <n v="0"/>
    <m/>
    <n v="0"/>
    <n v="0"/>
    <n v="0"/>
    <n v="0"/>
    <n v="0"/>
    <m/>
    <n v="0"/>
    <m/>
    <m/>
    <n v="0"/>
    <s v="498"/>
    <m/>
    <s v="398"/>
    <s v="398"/>
    <m/>
    <s v="108"/>
    <s v="390"/>
    <s v="78.31"/>
    <m/>
    <m/>
    <m/>
    <m/>
    <m/>
    <m/>
    <m/>
    <m/>
    <m/>
    <m/>
    <m/>
    <m/>
    <n v="0"/>
    <m/>
    <m/>
    <m/>
    <m/>
    <m/>
    <m/>
    <m/>
    <m/>
    <m/>
    <n v="20210120090"/>
    <n v="0"/>
    <n v="0"/>
    <n v="398"/>
    <n v="398"/>
    <n v="100"/>
    <n v="498"/>
    <n v="0"/>
    <x v="3"/>
    <s v="2021-03"/>
    <s v="2021-01"/>
    <x v="3"/>
    <n v="60000"/>
    <n v="210000"/>
  </r>
  <r>
    <s v="2021-01-20"/>
    <s v="K19"/>
    <s v="003"/>
    <s v="已离场"/>
    <x v="1"/>
    <s v="卡座"/>
    <m/>
    <s v="宴请"/>
    <m/>
    <s v="13368587649"/>
    <x v="137"/>
    <s v="运营主管"/>
    <x v="5"/>
    <s v="运营-李达利"/>
    <s v="宴请"/>
    <m/>
    <m/>
    <s v=" 19:58"/>
    <s v=" 21:10"/>
    <s v="1小时12分"/>
    <s v="0"/>
    <m/>
    <m/>
    <m/>
    <s v="100"/>
    <n v="0"/>
    <n v="100"/>
    <n v="0"/>
    <s v="100"/>
    <m/>
    <m/>
    <m/>
    <s v="388"/>
    <n v="488"/>
    <s v="588"/>
    <s v="588"/>
    <s v="200"/>
    <m/>
    <m/>
    <m/>
    <m/>
    <m/>
    <n v="0"/>
    <m/>
    <n v="0"/>
    <n v="0"/>
    <n v="388"/>
    <n v="0"/>
    <n v="0"/>
    <m/>
    <n v="0"/>
    <m/>
    <m/>
    <n v="0"/>
    <s v="588"/>
    <m/>
    <s v="100"/>
    <s v="488"/>
    <m/>
    <s v="140"/>
    <s v="448"/>
    <s v="76.19"/>
    <m/>
    <m/>
    <m/>
    <m/>
    <m/>
    <m/>
    <m/>
    <m/>
    <m/>
    <m/>
    <m/>
    <m/>
    <n v="0"/>
    <m/>
    <m/>
    <m/>
    <m/>
    <m/>
    <m/>
    <m/>
    <m/>
    <m/>
    <n v="20210120003"/>
    <n v="0"/>
    <n v="0"/>
    <n v="100"/>
    <n v="100"/>
    <n v="100"/>
    <n v="200"/>
    <n v="0"/>
    <x v="3"/>
    <s v="2021-03"/>
    <s v="2021-01"/>
    <x v="5"/>
    <n v="0"/>
    <n v="35000"/>
  </r>
  <r>
    <s v="2021-01-20"/>
    <s v="K20"/>
    <s v="089"/>
    <s v="已离场"/>
    <x v="1"/>
    <s v="卡座"/>
    <m/>
    <s v="消费台"/>
    <m/>
    <s v="13787397199"/>
    <x v="33"/>
    <s v="会员中心总监"/>
    <x v="9"/>
    <s v="蒋盼盼"/>
    <m/>
    <m/>
    <m/>
    <s v=" 23:43"/>
    <s v=" 02:07"/>
    <s v="2小时24分"/>
    <s v="0"/>
    <m/>
    <m/>
    <m/>
    <s v="100"/>
    <n v="0"/>
    <n v="100"/>
    <n v="0"/>
    <s v="398"/>
    <s v="20"/>
    <m/>
    <m/>
    <m/>
    <n v="418"/>
    <s v="518"/>
    <s v="518"/>
    <s v="518"/>
    <m/>
    <m/>
    <m/>
    <m/>
    <m/>
    <n v="0"/>
    <m/>
    <n v="0"/>
    <n v="0"/>
    <n v="0"/>
    <n v="0"/>
    <n v="0"/>
    <m/>
    <n v="0"/>
    <m/>
    <m/>
    <n v="0"/>
    <s v="518"/>
    <m/>
    <s v="418"/>
    <s v="418"/>
    <m/>
    <s v="108"/>
    <s v="410"/>
    <s v="79.15"/>
    <m/>
    <m/>
    <m/>
    <m/>
    <m/>
    <m/>
    <s v="63"/>
    <s v="王秀军"/>
    <m/>
    <m/>
    <m/>
    <m/>
    <n v="0"/>
    <m/>
    <m/>
    <m/>
    <m/>
    <m/>
    <m/>
    <m/>
    <m/>
    <m/>
    <n v="20210120089"/>
    <n v="0"/>
    <n v="0"/>
    <n v="418"/>
    <n v="418"/>
    <n v="100"/>
    <n v="518"/>
    <n v="0"/>
    <x v="3"/>
    <s v="2021-03"/>
    <s v="2021-01"/>
    <x v="9"/>
    <n v="0"/>
    <n v="0"/>
  </r>
  <r>
    <s v="2021-01-20"/>
    <s v="K20"/>
    <s v="011"/>
    <s v="已离场"/>
    <x v="1"/>
    <s v="卡座"/>
    <m/>
    <s v="宴请"/>
    <m/>
    <s v="18585486667"/>
    <x v="104"/>
    <s v="销售经理"/>
    <x v="6"/>
    <s v="独立2-肖跃"/>
    <s v="宴请"/>
    <m/>
    <m/>
    <s v=" 20:38"/>
    <s v=" 23:38"/>
    <s v="3小时0分"/>
    <s v="0"/>
    <m/>
    <m/>
    <m/>
    <s v="100"/>
    <n v="0"/>
    <n v="100"/>
    <n v="0"/>
    <s v="100"/>
    <m/>
    <m/>
    <m/>
    <s v="388"/>
    <n v="488"/>
    <s v="588"/>
    <s v="588"/>
    <s v="200"/>
    <m/>
    <m/>
    <m/>
    <m/>
    <m/>
    <n v="0"/>
    <m/>
    <n v="0"/>
    <n v="0"/>
    <n v="388"/>
    <n v="0"/>
    <n v="0"/>
    <m/>
    <n v="0"/>
    <m/>
    <m/>
    <n v="0"/>
    <s v="588"/>
    <m/>
    <s v="100"/>
    <s v="488"/>
    <m/>
    <s v="140"/>
    <s v="448"/>
    <s v="76.19"/>
    <m/>
    <m/>
    <m/>
    <m/>
    <m/>
    <m/>
    <s v="500"/>
    <s v="王秀军2"/>
    <m/>
    <m/>
    <m/>
    <m/>
    <n v="0"/>
    <m/>
    <m/>
    <m/>
    <m/>
    <m/>
    <m/>
    <m/>
    <s v="15"/>
    <m/>
    <n v="20210120011"/>
    <n v="0"/>
    <n v="0"/>
    <n v="100"/>
    <n v="100"/>
    <n v="100"/>
    <n v="200"/>
    <n v="0"/>
    <x v="3"/>
    <s v="2021-03"/>
    <s v="2021-01"/>
    <x v="6"/>
    <n v="65000"/>
    <n v="300000"/>
  </r>
  <r>
    <s v="2021-01-20"/>
    <s v="K21"/>
    <s v="055"/>
    <s v="已离场"/>
    <x v="1"/>
    <s v="卡座"/>
    <m/>
    <s v="宴请+消费"/>
    <m/>
    <s v="13518586308"/>
    <x v="60"/>
    <s v="国际部"/>
    <x v="4"/>
    <s v="国际范龚超"/>
    <s v="宴请+消费"/>
    <m/>
    <m/>
    <s v=" 21:50"/>
    <s v=" 22:40"/>
    <s v="0小时49分"/>
    <s v="0"/>
    <m/>
    <m/>
    <m/>
    <s v="100"/>
    <n v="0"/>
    <n v="100"/>
    <n v="0"/>
    <s v="498"/>
    <m/>
    <m/>
    <m/>
    <s v="388"/>
    <n v="886"/>
    <s v="986"/>
    <s v="986"/>
    <s v="598"/>
    <m/>
    <m/>
    <m/>
    <m/>
    <m/>
    <n v="0"/>
    <m/>
    <n v="0"/>
    <n v="0"/>
    <n v="388"/>
    <n v="0"/>
    <n v="0"/>
    <m/>
    <n v="0"/>
    <m/>
    <m/>
    <n v="0"/>
    <s v="986"/>
    <m/>
    <s v="498"/>
    <s v="886"/>
    <m/>
    <s v="116"/>
    <s v="870"/>
    <s v="88.24"/>
    <m/>
    <m/>
    <m/>
    <m/>
    <m/>
    <m/>
    <m/>
    <m/>
    <m/>
    <m/>
    <m/>
    <m/>
    <n v="0"/>
    <m/>
    <m/>
    <m/>
    <m/>
    <m/>
    <m/>
    <m/>
    <m/>
    <m/>
    <n v="20210120055"/>
    <n v="0"/>
    <n v="0"/>
    <n v="498"/>
    <n v="498"/>
    <n v="100"/>
    <n v="598"/>
    <n v="0"/>
    <x v="3"/>
    <s v="2021-03"/>
    <s v="2021-01"/>
    <x v="4"/>
    <n v="45000"/>
    <n v="160000"/>
  </r>
  <r>
    <s v="2021-01-20"/>
    <s v="K21"/>
    <s v="137"/>
    <s v="已离场"/>
    <x v="1"/>
    <s v="卡座"/>
    <m/>
    <s v="宴请+消费"/>
    <m/>
    <s v="17678980002"/>
    <x v="73"/>
    <s v="销售经理"/>
    <x v="3"/>
    <s v="八部杨明山"/>
    <s v="宴请+消费"/>
    <m/>
    <m/>
    <s v=" 01:27"/>
    <s v=" 02:07"/>
    <s v="0小时40分"/>
    <s v="0"/>
    <m/>
    <m/>
    <m/>
    <s v="50"/>
    <n v="0"/>
    <n v="50"/>
    <n v="0"/>
    <s v="198"/>
    <m/>
    <m/>
    <m/>
    <s v="388"/>
    <n v="586"/>
    <s v="636"/>
    <s v="636"/>
    <s v="248"/>
    <m/>
    <m/>
    <m/>
    <m/>
    <m/>
    <n v="0"/>
    <m/>
    <n v="0"/>
    <n v="0"/>
    <n v="388"/>
    <n v="0"/>
    <n v="0"/>
    <m/>
    <n v="0"/>
    <m/>
    <m/>
    <n v="0"/>
    <s v="636"/>
    <m/>
    <s v="198"/>
    <s v="586"/>
    <m/>
    <s v="75"/>
    <s v="561"/>
    <s v="88.21"/>
    <m/>
    <m/>
    <m/>
    <m/>
    <m/>
    <m/>
    <m/>
    <m/>
    <m/>
    <m/>
    <m/>
    <m/>
    <n v="0"/>
    <m/>
    <m/>
    <m/>
    <m/>
    <m/>
    <s v="5"/>
    <m/>
    <m/>
    <m/>
    <n v="20210120137"/>
    <n v="0"/>
    <n v="0"/>
    <n v="198"/>
    <n v="198"/>
    <n v="50"/>
    <n v="248"/>
    <n v="0"/>
    <x v="3"/>
    <s v="2021-03"/>
    <s v="2021-01"/>
    <x v="3"/>
    <n v="60000"/>
    <n v="210000"/>
  </r>
  <r>
    <s v="2021-01-20"/>
    <s v="K21"/>
    <s v="069"/>
    <s v="已离场"/>
    <x v="1"/>
    <s v="卡座"/>
    <s v="V03"/>
    <s v="宴请"/>
    <s v="龙"/>
    <s v="17785861341"/>
    <x v="48"/>
    <s v="销售经理"/>
    <x v="11"/>
    <s v="五部王红军"/>
    <s v="宴请"/>
    <m/>
    <m/>
    <s v=" 22:38"/>
    <s v=" 00:45"/>
    <s v="2小时7分"/>
    <s v="0"/>
    <m/>
    <m/>
    <m/>
    <s v="100"/>
    <n v="0"/>
    <n v="100"/>
    <n v="0"/>
    <s v="398"/>
    <m/>
    <m/>
    <m/>
    <s v="388"/>
    <n v="786"/>
    <s v="886"/>
    <s v="886"/>
    <s v="498"/>
    <m/>
    <m/>
    <m/>
    <m/>
    <m/>
    <n v="0"/>
    <m/>
    <n v="0"/>
    <n v="0"/>
    <n v="388"/>
    <n v="0"/>
    <n v="0"/>
    <m/>
    <n v="0"/>
    <m/>
    <m/>
    <n v="0"/>
    <s v="886"/>
    <m/>
    <s v="398"/>
    <s v="786"/>
    <m/>
    <s v="145"/>
    <s v="741"/>
    <s v="83.63"/>
    <m/>
    <m/>
    <m/>
    <m/>
    <m/>
    <m/>
    <s v="53"/>
    <s v="五部陈永勇"/>
    <m/>
    <m/>
    <m/>
    <m/>
    <n v="0"/>
    <m/>
    <m/>
    <m/>
    <m/>
    <m/>
    <s v="1"/>
    <m/>
    <s v="2"/>
    <m/>
    <n v="20210120069"/>
    <n v="0"/>
    <n v="0"/>
    <n v="398"/>
    <n v="398"/>
    <n v="100"/>
    <n v="498"/>
    <n v="0"/>
    <x v="3"/>
    <s v="2021-03"/>
    <s v="2021-01"/>
    <x v="11"/>
    <n v="30000"/>
    <n v="200000"/>
  </r>
  <r>
    <s v="2021-01-20"/>
    <s v="K22"/>
    <s v="056"/>
    <s v="已离场"/>
    <x v="1"/>
    <s v="卡座"/>
    <m/>
    <s v="宴请"/>
    <s v="Baoer 宝儿."/>
    <s v="19984582029"/>
    <x v="62"/>
    <s v="销售副总"/>
    <x v="13"/>
    <s v="先锋-高军望"/>
    <s v="宴请"/>
    <m/>
    <m/>
    <s v=" 21:58"/>
    <s v=" 01:33"/>
    <s v="3小时35分"/>
    <s v="0"/>
    <m/>
    <m/>
    <m/>
    <s v="100"/>
    <n v="0"/>
    <n v="100"/>
    <n v="0"/>
    <s v="100"/>
    <s v="20"/>
    <s v="148"/>
    <m/>
    <s v="388"/>
    <n v="656"/>
    <s v="756"/>
    <s v="756"/>
    <s v="368"/>
    <m/>
    <m/>
    <m/>
    <m/>
    <m/>
    <n v="0"/>
    <m/>
    <n v="0"/>
    <n v="0"/>
    <n v="388"/>
    <n v="0"/>
    <n v="0"/>
    <m/>
    <n v="0"/>
    <m/>
    <m/>
    <n v="0"/>
    <s v="756"/>
    <m/>
    <s v="268"/>
    <s v="656"/>
    <m/>
    <s v="141"/>
    <s v="615"/>
    <s v="81.35"/>
    <m/>
    <m/>
    <m/>
    <m/>
    <m/>
    <m/>
    <m/>
    <m/>
    <m/>
    <m/>
    <m/>
    <m/>
    <n v="0"/>
    <m/>
    <m/>
    <m/>
    <m/>
    <m/>
    <m/>
    <m/>
    <m/>
    <m/>
    <n v="20210120056"/>
    <n v="0"/>
    <n v="0"/>
    <n v="268"/>
    <n v="268"/>
    <n v="100"/>
    <n v="368"/>
    <n v="0"/>
    <x v="3"/>
    <s v="2021-03"/>
    <s v="2021-01"/>
    <x v="13"/>
    <n v="50000"/>
    <n v="220000"/>
  </r>
  <r>
    <s v="2021-01-20"/>
    <s v="K23"/>
    <s v="049"/>
    <s v="已离场"/>
    <x v="1"/>
    <s v="卡座"/>
    <s v="V13"/>
    <s v="消费台"/>
    <m/>
    <s v="18785847834"/>
    <x v="3"/>
    <s v="销售经理"/>
    <x v="3"/>
    <s v="八部罗豪"/>
    <m/>
    <m/>
    <m/>
    <s v=" 21:46"/>
    <s v=" 01:34"/>
    <s v="3小时47分"/>
    <s v="0"/>
    <m/>
    <m/>
    <m/>
    <s v="100"/>
    <n v="0"/>
    <n v="100"/>
    <n v="0"/>
    <s v="398"/>
    <m/>
    <m/>
    <m/>
    <m/>
    <n v="398"/>
    <s v="498"/>
    <s v="498"/>
    <s v="498"/>
    <m/>
    <m/>
    <m/>
    <m/>
    <m/>
    <n v="0"/>
    <m/>
    <n v="0"/>
    <n v="0"/>
    <n v="0"/>
    <n v="0"/>
    <n v="0"/>
    <m/>
    <n v="0"/>
    <m/>
    <m/>
    <n v="0"/>
    <s v="498"/>
    <m/>
    <s v="398"/>
    <s v="398"/>
    <m/>
    <s v="108"/>
    <s v="390"/>
    <s v="78.31"/>
    <m/>
    <m/>
    <m/>
    <m/>
    <m/>
    <m/>
    <m/>
    <m/>
    <m/>
    <m/>
    <m/>
    <m/>
    <n v="0"/>
    <m/>
    <m/>
    <m/>
    <m/>
    <m/>
    <s v="1"/>
    <m/>
    <s v="6"/>
    <m/>
    <n v="20210120049"/>
    <n v="0"/>
    <n v="0"/>
    <n v="398"/>
    <n v="398"/>
    <n v="100"/>
    <n v="498"/>
    <n v="0"/>
    <x v="3"/>
    <s v="2021-03"/>
    <s v="2021-01"/>
    <x v="3"/>
    <n v="60000"/>
    <n v="210000"/>
  </r>
  <r>
    <s v="2021-01-20"/>
    <s v="LV"/>
    <s v="143"/>
    <s v="已离场"/>
    <x v="2"/>
    <s v="包厢"/>
    <m/>
    <s v="围台"/>
    <m/>
    <m/>
    <x v="16"/>
    <m/>
    <x v="12"/>
    <m/>
    <s v="礼兵部团建"/>
    <m/>
    <m/>
    <s v=" 01:59"/>
    <s v=" 02:20"/>
    <s v="0小时21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10120143"/>
    <n v="0"/>
    <n v="0"/>
    <n v="0"/>
    <n v="0"/>
    <n v="0"/>
    <n v="0"/>
    <n v="0"/>
    <x v="3"/>
    <s v="2021-03"/>
    <s v="2021-01"/>
    <x v="12"/>
    <n v="0"/>
    <n v="0"/>
  </r>
  <r>
    <s v="2021-01-20"/>
    <s v="S01"/>
    <s v="006"/>
    <s v="已离场"/>
    <x v="3"/>
    <s v="散台"/>
    <m/>
    <s v="宴请"/>
    <m/>
    <s v="15585777385"/>
    <x v="141"/>
    <s v="销售经理"/>
    <x v="3"/>
    <s v="八部王先胜"/>
    <s v="宴请"/>
    <m/>
    <m/>
    <s v=" 20:31"/>
    <s v=" 23:53"/>
    <s v="3小时22分"/>
    <s v="0"/>
    <m/>
    <m/>
    <m/>
    <m/>
    <n v="0"/>
    <n v="0"/>
    <n v="0"/>
    <m/>
    <m/>
    <s v="25"/>
    <m/>
    <s v="388"/>
    <n v="413"/>
    <s v="413"/>
    <s v="413"/>
    <s v="25"/>
    <m/>
    <m/>
    <m/>
    <m/>
    <m/>
    <n v="0"/>
    <m/>
    <n v="0"/>
    <n v="0"/>
    <n v="388"/>
    <n v="0"/>
    <n v="0"/>
    <m/>
    <n v="0"/>
    <m/>
    <m/>
    <n v="0"/>
    <s v="413"/>
    <m/>
    <s v="25"/>
    <s v="413"/>
    <m/>
    <s v="8"/>
    <s v="405"/>
    <s v="98.06"/>
    <m/>
    <m/>
    <m/>
    <m/>
    <m/>
    <m/>
    <m/>
    <m/>
    <m/>
    <m/>
    <m/>
    <m/>
    <n v="0"/>
    <m/>
    <m/>
    <m/>
    <m/>
    <m/>
    <m/>
    <m/>
    <m/>
    <m/>
    <n v="20210120006"/>
    <n v="0"/>
    <n v="0"/>
    <n v="25"/>
    <n v="25"/>
    <n v="0"/>
    <n v="25"/>
    <n v="0"/>
    <x v="3"/>
    <s v="2021-03"/>
    <s v="2021-01"/>
    <x v="3"/>
    <n v="60000"/>
    <n v="210000"/>
  </r>
  <r>
    <s v="2021-01-20"/>
    <s v="S02"/>
    <s v="014"/>
    <s v="已离场"/>
    <x v="3"/>
    <s v="散台"/>
    <m/>
    <s v="宴请"/>
    <m/>
    <s v="15285807152"/>
    <x v="69"/>
    <s v="销售副总"/>
    <x v="3"/>
    <s v="八部王涛"/>
    <s v="宴请"/>
    <m/>
    <m/>
    <s v=" 20:41"/>
    <s v=" 01:55"/>
    <s v="5小时14分"/>
    <s v="0"/>
    <m/>
    <m/>
    <m/>
    <m/>
    <n v="0"/>
    <n v="0"/>
    <n v="0"/>
    <m/>
    <m/>
    <s v="25"/>
    <m/>
    <s v="388"/>
    <n v="413"/>
    <s v="413"/>
    <s v="413"/>
    <s v="25"/>
    <m/>
    <m/>
    <m/>
    <m/>
    <m/>
    <n v="0"/>
    <m/>
    <n v="0"/>
    <n v="0"/>
    <n v="388"/>
    <n v="0"/>
    <n v="0"/>
    <m/>
    <n v="0"/>
    <m/>
    <m/>
    <n v="0"/>
    <s v="413"/>
    <m/>
    <s v="25"/>
    <s v="413"/>
    <m/>
    <s v="8"/>
    <s v="405"/>
    <s v="98.06"/>
    <m/>
    <m/>
    <m/>
    <m/>
    <m/>
    <m/>
    <m/>
    <m/>
    <m/>
    <m/>
    <m/>
    <m/>
    <n v="0"/>
    <m/>
    <m/>
    <m/>
    <m/>
    <m/>
    <m/>
    <m/>
    <m/>
    <m/>
    <n v="20210120014"/>
    <n v="0"/>
    <n v="0"/>
    <n v="25"/>
    <n v="25"/>
    <n v="0"/>
    <n v="25"/>
    <n v="0"/>
    <x v="3"/>
    <s v="2021-03"/>
    <s v="2021-01"/>
    <x v="3"/>
    <n v="60000"/>
    <n v="210000"/>
  </r>
  <r>
    <s v="2021-01-20"/>
    <s v="S03"/>
    <s v="023"/>
    <s v="已离场"/>
    <x v="3"/>
    <s v="散台"/>
    <s v="空降房1"/>
    <s v="宴请"/>
    <m/>
    <s v="19985084785"/>
    <x v="89"/>
    <s v="国际部"/>
    <x v="4"/>
    <s v="国际邓杰"/>
    <s v="宴请"/>
    <m/>
    <m/>
    <s v=" 20:56"/>
    <s v=" 01:26"/>
    <s v="4小时29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8"/>
    <s v="400"/>
    <s v="98.04"/>
    <m/>
    <m/>
    <m/>
    <m/>
    <m/>
    <m/>
    <m/>
    <m/>
    <m/>
    <m/>
    <m/>
    <m/>
    <n v="0"/>
    <m/>
    <m/>
    <m/>
    <m/>
    <m/>
    <m/>
    <m/>
    <m/>
    <m/>
    <n v="20210120023"/>
    <n v="0"/>
    <n v="0"/>
    <n v="20"/>
    <n v="20"/>
    <n v="0"/>
    <n v="20"/>
    <n v="0"/>
    <x v="3"/>
    <s v="2021-03"/>
    <s v="2021-01"/>
    <x v="4"/>
    <n v="45000"/>
    <n v="160000"/>
  </r>
  <r>
    <s v="2021-01-20"/>
    <s v="S03"/>
    <s v="121"/>
    <s v="已离场"/>
    <x v="3"/>
    <s v="散台"/>
    <s v="S01"/>
    <s v="宴请"/>
    <m/>
    <s v="18185863875"/>
    <x v="84"/>
    <s v="国际部"/>
    <x v="4"/>
    <s v="国际金艳飞"/>
    <s v="宴请"/>
    <m/>
    <m/>
    <s v=" 01:02"/>
    <s v=" 01:55"/>
    <s v="0小时53分"/>
    <s v="0"/>
    <m/>
    <m/>
    <m/>
    <m/>
    <n v="0"/>
    <n v="0"/>
    <n v="0"/>
    <m/>
    <m/>
    <s v="53"/>
    <m/>
    <s v="388"/>
    <n v="441"/>
    <s v="441"/>
    <s v="441"/>
    <s v="53"/>
    <m/>
    <m/>
    <m/>
    <m/>
    <m/>
    <n v="0"/>
    <m/>
    <n v="0"/>
    <n v="0"/>
    <n v="388"/>
    <n v="0"/>
    <n v="0"/>
    <m/>
    <n v="0"/>
    <m/>
    <m/>
    <n v="0"/>
    <s v="441"/>
    <m/>
    <s v="53"/>
    <s v="441"/>
    <m/>
    <s v="8"/>
    <s v="433"/>
    <s v="98.19"/>
    <m/>
    <m/>
    <m/>
    <m/>
    <m/>
    <m/>
    <m/>
    <m/>
    <m/>
    <m/>
    <m/>
    <m/>
    <n v="0"/>
    <m/>
    <m/>
    <m/>
    <m/>
    <m/>
    <m/>
    <m/>
    <m/>
    <m/>
    <n v="20210120121"/>
    <n v="0"/>
    <n v="0"/>
    <n v="53"/>
    <n v="53"/>
    <n v="0"/>
    <n v="53"/>
    <n v="0"/>
    <x v="3"/>
    <s v="2021-03"/>
    <s v="2021-01"/>
    <x v="4"/>
    <n v="45000"/>
    <n v="160000"/>
  </r>
  <r>
    <s v="2021-01-20"/>
    <s v="S03"/>
    <s v="007"/>
    <s v="已离场"/>
    <x v="3"/>
    <s v="散台"/>
    <m/>
    <s v="宴请"/>
    <m/>
    <s v="17685289332"/>
    <x v="163"/>
    <s v="国际部"/>
    <x v="4"/>
    <s v="国际徐佳梦"/>
    <s v="宴请"/>
    <m/>
    <m/>
    <s v=" 20:32"/>
    <s v=" 20:56"/>
    <s v="0小时23分"/>
    <s v="0"/>
    <m/>
    <m/>
    <m/>
    <m/>
    <n v="0"/>
    <n v="0"/>
    <n v="0"/>
    <m/>
    <m/>
    <s v="38"/>
    <m/>
    <s v="388"/>
    <n v="426"/>
    <s v="426"/>
    <s v="426"/>
    <s v="38"/>
    <m/>
    <m/>
    <m/>
    <m/>
    <m/>
    <n v="0"/>
    <m/>
    <n v="0"/>
    <n v="0"/>
    <n v="388"/>
    <n v="0"/>
    <n v="0"/>
    <m/>
    <n v="0"/>
    <m/>
    <m/>
    <n v="0"/>
    <s v="426"/>
    <m/>
    <s v="38"/>
    <s v="426"/>
    <m/>
    <s v="31"/>
    <s v="395"/>
    <s v="92.72"/>
    <m/>
    <m/>
    <m/>
    <m/>
    <m/>
    <m/>
    <m/>
    <m/>
    <m/>
    <m/>
    <m/>
    <m/>
    <n v="0"/>
    <m/>
    <m/>
    <m/>
    <m/>
    <m/>
    <m/>
    <m/>
    <m/>
    <m/>
    <n v="20210120007"/>
    <n v="0"/>
    <n v="0"/>
    <n v="38"/>
    <n v="38"/>
    <n v="0"/>
    <n v="38"/>
    <n v="0"/>
    <x v="3"/>
    <s v="2021-03"/>
    <s v="2021-01"/>
    <x v="4"/>
    <n v="45000"/>
    <n v="160000"/>
  </r>
  <r>
    <s v="2021-01-20"/>
    <s v="S05"/>
    <s v="008"/>
    <s v="已离场"/>
    <x v="3"/>
    <s v="散台"/>
    <m/>
    <s v="宴请"/>
    <m/>
    <s v="17385864521"/>
    <x v="132"/>
    <s v="服务员"/>
    <x v="5"/>
    <s v="运营周大妹"/>
    <s v="宴请"/>
    <m/>
    <m/>
    <s v=" 20:33"/>
    <s v=" 22:22"/>
    <s v="1小时49分"/>
    <s v="0"/>
    <m/>
    <m/>
    <m/>
    <m/>
    <n v="0"/>
    <n v="0"/>
    <n v="0"/>
    <m/>
    <m/>
    <s v="25"/>
    <m/>
    <s v="388"/>
    <n v="413"/>
    <s v="413"/>
    <s v="413"/>
    <s v="25"/>
    <m/>
    <m/>
    <m/>
    <m/>
    <m/>
    <n v="0"/>
    <m/>
    <n v="0"/>
    <n v="0"/>
    <n v="388"/>
    <n v="0"/>
    <n v="0"/>
    <m/>
    <n v="0"/>
    <m/>
    <m/>
    <n v="0"/>
    <s v="413"/>
    <m/>
    <s v="25"/>
    <s v="413"/>
    <m/>
    <s v="31"/>
    <s v="382"/>
    <s v="92.49"/>
    <m/>
    <m/>
    <m/>
    <m/>
    <m/>
    <m/>
    <m/>
    <m/>
    <m/>
    <m/>
    <m/>
    <m/>
    <n v="0"/>
    <m/>
    <m/>
    <m/>
    <m/>
    <m/>
    <m/>
    <m/>
    <m/>
    <m/>
    <n v="20210120008"/>
    <n v="0"/>
    <n v="0"/>
    <n v="25"/>
    <n v="25"/>
    <n v="0"/>
    <n v="25"/>
    <n v="0"/>
    <x v="3"/>
    <s v="2021-03"/>
    <s v="2021-01"/>
    <x v="5"/>
    <n v="0"/>
    <n v="35000"/>
  </r>
  <r>
    <s v="2021-01-20"/>
    <s v="S05"/>
    <s v="064"/>
    <s v="已离场"/>
    <x v="3"/>
    <s v="散台"/>
    <m/>
    <s v="宴请"/>
    <m/>
    <s v="17773522182"/>
    <x v="12"/>
    <s v="服务员"/>
    <x v="5"/>
    <s v="运营李健康"/>
    <s v="宴请"/>
    <m/>
    <m/>
    <s v=" 22:22"/>
    <s v=" 01:55"/>
    <s v="3小时32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20064"/>
    <n v="0"/>
    <n v="0"/>
    <n v="20"/>
    <n v="20"/>
    <n v="0"/>
    <n v="20"/>
    <n v="0"/>
    <x v="3"/>
    <s v="2021-03"/>
    <s v="2021-01"/>
    <x v="5"/>
    <n v="0"/>
    <n v="35000"/>
  </r>
  <r>
    <s v="2021-01-20"/>
    <s v="S06"/>
    <s v="017"/>
    <s v="已离场"/>
    <x v="3"/>
    <s v="散台"/>
    <m/>
    <s v="宴请+消费"/>
    <m/>
    <s v="13071847696"/>
    <x v="25"/>
    <s v="国际部"/>
    <x v="4"/>
    <s v="国际陈光微"/>
    <s v="宴请+消费"/>
    <m/>
    <m/>
    <s v=" 20:43"/>
    <s v=" 01:55"/>
    <s v="5小时12分"/>
    <s v="0"/>
    <m/>
    <m/>
    <m/>
    <m/>
    <n v="0"/>
    <n v="0"/>
    <n v="0"/>
    <s v="98"/>
    <s v="20"/>
    <m/>
    <m/>
    <s v="388"/>
    <n v="506"/>
    <s v="506"/>
    <s v="506"/>
    <s v="118"/>
    <m/>
    <m/>
    <m/>
    <m/>
    <m/>
    <n v="0"/>
    <m/>
    <n v="0"/>
    <n v="0"/>
    <n v="388"/>
    <n v="0"/>
    <n v="0"/>
    <m/>
    <n v="0"/>
    <m/>
    <m/>
    <n v="0"/>
    <s v="506"/>
    <m/>
    <s v="118"/>
    <s v="506"/>
    <m/>
    <s v="38"/>
    <s v="468"/>
    <s v="92.49"/>
    <m/>
    <m/>
    <m/>
    <m/>
    <m/>
    <m/>
    <m/>
    <m/>
    <m/>
    <m/>
    <m/>
    <m/>
    <n v="0"/>
    <m/>
    <m/>
    <m/>
    <m/>
    <m/>
    <s v="9"/>
    <m/>
    <m/>
    <m/>
    <n v="20210120017"/>
    <n v="0"/>
    <n v="0"/>
    <n v="118"/>
    <n v="118"/>
    <n v="0"/>
    <n v="118"/>
    <n v="0"/>
    <x v="3"/>
    <s v="2021-03"/>
    <s v="2021-01"/>
    <x v="4"/>
    <n v="45000"/>
    <n v="160000"/>
  </r>
  <r>
    <s v="2021-01-20"/>
    <s v="S07"/>
    <s v="010"/>
    <s v="已离场"/>
    <x v="3"/>
    <s v="散台"/>
    <m/>
    <s v="宴请"/>
    <m/>
    <s v="15519867702"/>
    <x v="117"/>
    <s v="国际部"/>
    <x v="4"/>
    <s v="国际孙启鹏"/>
    <s v="宴请"/>
    <m/>
    <m/>
    <s v=" 20:37"/>
    <s v=" 01:55"/>
    <s v="5小时17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8"/>
    <s v="400"/>
    <s v="98.04"/>
    <m/>
    <m/>
    <m/>
    <m/>
    <m/>
    <m/>
    <m/>
    <m/>
    <m/>
    <m/>
    <m/>
    <m/>
    <n v="0"/>
    <m/>
    <m/>
    <m/>
    <m/>
    <m/>
    <m/>
    <m/>
    <m/>
    <m/>
    <n v="20210120010"/>
    <n v="0"/>
    <n v="0"/>
    <n v="20"/>
    <n v="20"/>
    <n v="0"/>
    <n v="20"/>
    <n v="0"/>
    <x v="3"/>
    <s v="2021-03"/>
    <s v="2021-01"/>
    <x v="4"/>
    <n v="45000"/>
    <n v="160000"/>
  </r>
  <r>
    <s v="2021-01-20"/>
    <s v="S08"/>
    <s v="087"/>
    <s v="已离场"/>
    <x v="3"/>
    <s v="散台"/>
    <m/>
    <s v="宴请"/>
    <m/>
    <s v="18198118424"/>
    <x v="59"/>
    <s v="国际部"/>
    <x v="4"/>
    <s v="国际严万繁"/>
    <s v="宴请"/>
    <m/>
    <m/>
    <s v=" 23:35"/>
    <s v=" 01:55"/>
    <s v="2小时19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20087"/>
    <n v="0"/>
    <n v="0"/>
    <n v="20"/>
    <n v="20"/>
    <n v="0"/>
    <n v="20"/>
    <n v="0"/>
    <x v="3"/>
    <s v="2021-03"/>
    <s v="2021-01"/>
    <x v="4"/>
    <n v="45000"/>
    <n v="160000"/>
  </r>
  <r>
    <s v="2021-01-20"/>
    <s v="S08"/>
    <s v="020"/>
    <s v="已离场"/>
    <x v="3"/>
    <s v="散台"/>
    <m/>
    <s v="宴请"/>
    <m/>
    <s v="15585836383"/>
    <x v="59"/>
    <s v="国际部"/>
    <x v="4"/>
    <s v="国际严万繁"/>
    <s v="宴请"/>
    <m/>
    <m/>
    <s v=" 20:48"/>
    <s v=" 21:33"/>
    <s v="0小时45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8"/>
    <s v="400"/>
    <s v="98.04"/>
    <m/>
    <m/>
    <m/>
    <m/>
    <m/>
    <m/>
    <m/>
    <m/>
    <m/>
    <m/>
    <m/>
    <m/>
    <n v="0"/>
    <m/>
    <m/>
    <m/>
    <m/>
    <m/>
    <m/>
    <m/>
    <m/>
    <m/>
    <n v="20210120020"/>
    <n v="0"/>
    <n v="0"/>
    <n v="20"/>
    <n v="20"/>
    <n v="0"/>
    <n v="20"/>
    <n v="0"/>
    <x v="3"/>
    <s v="2021-03"/>
    <s v="2021-01"/>
    <x v="4"/>
    <n v="45000"/>
    <n v="160000"/>
  </r>
  <r>
    <s v="2021-01-20"/>
    <s v="S08"/>
    <s v="046"/>
    <s v="已离场"/>
    <x v="3"/>
    <s v="散台"/>
    <m/>
    <s v="宴请"/>
    <m/>
    <s v="17685227453"/>
    <x v="5"/>
    <s v="国际部"/>
    <x v="4"/>
    <s v="国际李景松"/>
    <s v="宴请"/>
    <m/>
    <m/>
    <s v=" 21:33"/>
    <s v=" 23:34"/>
    <s v="2小时0分"/>
    <s v="0"/>
    <m/>
    <m/>
    <m/>
    <m/>
    <n v="0"/>
    <n v="0"/>
    <n v="0"/>
    <m/>
    <m/>
    <s v="50"/>
    <m/>
    <s v="388"/>
    <n v="438"/>
    <s v="438"/>
    <s v="438"/>
    <s v="50"/>
    <m/>
    <m/>
    <m/>
    <m/>
    <m/>
    <n v="0"/>
    <m/>
    <n v="0"/>
    <n v="0"/>
    <n v="388"/>
    <n v="0"/>
    <n v="0"/>
    <m/>
    <n v="0"/>
    <m/>
    <m/>
    <n v="0"/>
    <s v="438"/>
    <m/>
    <s v="50"/>
    <s v="438"/>
    <m/>
    <s v="6"/>
    <s v="432"/>
    <s v="98.63"/>
    <m/>
    <m/>
    <m/>
    <m/>
    <m/>
    <m/>
    <m/>
    <m/>
    <m/>
    <m/>
    <m/>
    <m/>
    <n v="0"/>
    <m/>
    <m/>
    <m/>
    <m/>
    <m/>
    <m/>
    <m/>
    <m/>
    <m/>
    <n v="20210120046"/>
    <n v="0"/>
    <n v="0"/>
    <n v="50"/>
    <n v="50"/>
    <n v="0"/>
    <n v="50"/>
    <n v="0"/>
    <x v="3"/>
    <s v="2021-03"/>
    <s v="2021-01"/>
    <x v="4"/>
    <n v="45000"/>
    <n v="160000"/>
  </r>
  <r>
    <s v="2021-01-20"/>
    <s v="S09"/>
    <s v="012"/>
    <s v="已离场"/>
    <x v="3"/>
    <s v="散台"/>
    <m/>
    <s v="宴请"/>
    <m/>
    <s v="19885651568"/>
    <x v="134"/>
    <s v="国际部"/>
    <x v="4"/>
    <s v="国际涂丽荣"/>
    <s v="宴请"/>
    <m/>
    <m/>
    <s v=" 20:38"/>
    <s v=" 01:55"/>
    <s v="5小时16分"/>
    <s v="0"/>
    <m/>
    <m/>
    <m/>
    <m/>
    <n v="0"/>
    <n v="0"/>
    <n v="0"/>
    <m/>
    <m/>
    <s v="25"/>
    <m/>
    <s v="388"/>
    <n v="413"/>
    <s v="413"/>
    <s v="413"/>
    <s v="25"/>
    <m/>
    <m/>
    <m/>
    <m/>
    <m/>
    <n v="0"/>
    <m/>
    <n v="0"/>
    <n v="0"/>
    <n v="388"/>
    <n v="0"/>
    <n v="0"/>
    <m/>
    <n v="0"/>
    <m/>
    <m/>
    <n v="0"/>
    <s v="413"/>
    <m/>
    <s v="25"/>
    <s v="413"/>
    <m/>
    <s v="31"/>
    <s v="382"/>
    <s v="92.49"/>
    <m/>
    <m/>
    <m/>
    <m/>
    <m/>
    <m/>
    <m/>
    <m/>
    <m/>
    <m/>
    <m/>
    <m/>
    <n v="0"/>
    <m/>
    <m/>
    <m/>
    <m/>
    <m/>
    <m/>
    <m/>
    <m/>
    <m/>
    <n v="20210120012"/>
    <n v="0"/>
    <n v="0"/>
    <n v="25"/>
    <n v="25"/>
    <n v="0"/>
    <n v="25"/>
    <n v="0"/>
    <x v="3"/>
    <s v="2021-03"/>
    <s v="2021-01"/>
    <x v="4"/>
    <n v="45000"/>
    <n v="160000"/>
  </r>
  <r>
    <s v="2021-01-20"/>
    <s v="S10"/>
    <s v="031"/>
    <s v="已离场"/>
    <x v="3"/>
    <s v="散台"/>
    <m/>
    <s v="宴请"/>
    <m/>
    <s v="19102745949"/>
    <x v="72"/>
    <s v="销售经理"/>
    <x v="13"/>
    <s v="先锋金仕才"/>
    <s v="宴请"/>
    <m/>
    <m/>
    <s v=" 21:13"/>
    <s v=" 01:55"/>
    <s v="4小时41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20031"/>
    <n v="0"/>
    <n v="0"/>
    <n v="20"/>
    <n v="20"/>
    <n v="0"/>
    <n v="20"/>
    <n v="0"/>
    <x v="3"/>
    <s v="2021-03"/>
    <s v="2021-01"/>
    <x v="13"/>
    <n v="50000"/>
    <n v="220000"/>
  </r>
  <r>
    <s v="2021-01-20"/>
    <s v="S11"/>
    <s v="016"/>
    <s v="已离场"/>
    <x v="3"/>
    <s v="散台"/>
    <m/>
    <s v="宴请"/>
    <m/>
    <s v="18286862970"/>
    <x v="88"/>
    <s v="销售经理"/>
    <x v="13"/>
    <s v="先锋罗程颢"/>
    <s v="宴请"/>
    <m/>
    <m/>
    <s v=" 20:42"/>
    <s v=" 21:03"/>
    <s v="0小时20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8"/>
    <s v="400"/>
    <s v="98.04"/>
    <m/>
    <m/>
    <m/>
    <m/>
    <m/>
    <m/>
    <m/>
    <m/>
    <m/>
    <m/>
    <m/>
    <m/>
    <n v="0"/>
    <m/>
    <m/>
    <m/>
    <m/>
    <m/>
    <m/>
    <m/>
    <m/>
    <m/>
    <n v="20210120016"/>
    <n v="0"/>
    <n v="0"/>
    <n v="20"/>
    <n v="20"/>
    <n v="0"/>
    <n v="20"/>
    <n v="0"/>
    <x v="3"/>
    <s v="2021-03"/>
    <s v="2021-01"/>
    <x v="13"/>
    <n v="50000"/>
    <n v="220000"/>
  </r>
  <r>
    <s v="2021-01-20"/>
    <s v="S11"/>
    <s v="028"/>
    <s v="已离场"/>
    <x v="3"/>
    <s v="散台"/>
    <m/>
    <s v="宴请"/>
    <m/>
    <s v="18216879107"/>
    <x v="147"/>
    <s v="销售经理"/>
    <x v="13"/>
    <s v="先锋谭建建"/>
    <s v="宴请"/>
    <m/>
    <m/>
    <s v=" 21:03"/>
    <s v=" 01:54"/>
    <s v="4小时51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32"/>
    <s v="376"/>
    <s v="92.16"/>
    <m/>
    <m/>
    <m/>
    <m/>
    <m/>
    <m/>
    <m/>
    <m/>
    <m/>
    <m/>
    <m/>
    <m/>
    <n v="0"/>
    <m/>
    <m/>
    <m/>
    <m/>
    <m/>
    <m/>
    <m/>
    <m/>
    <m/>
    <n v="20210120028"/>
    <n v="0"/>
    <n v="0"/>
    <n v="20"/>
    <n v="20"/>
    <n v="0"/>
    <n v="20"/>
    <n v="0"/>
    <x v="3"/>
    <s v="2021-03"/>
    <s v="2021-01"/>
    <x v="13"/>
    <n v="50000"/>
    <n v="220000"/>
  </r>
  <r>
    <s v="2021-01-20"/>
    <s v="V01"/>
    <s v="019"/>
    <s v="已离场"/>
    <x v="0"/>
    <s v="卡座"/>
    <m/>
    <s v="消费台"/>
    <s v="罗景"/>
    <s v="15102184954"/>
    <x v="139"/>
    <s v="销售经理"/>
    <x v="13"/>
    <s v="先锋-罗龙"/>
    <m/>
    <m/>
    <m/>
    <s v=" 20:47"/>
    <s v=" 23:26"/>
    <s v="2小时38分"/>
    <s v="0"/>
    <m/>
    <m/>
    <m/>
    <s v="100"/>
    <n v="0"/>
    <n v="100"/>
    <n v="0"/>
    <s v="1980"/>
    <m/>
    <s v="20"/>
    <m/>
    <m/>
    <n v="2000"/>
    <s v="2100"/>
    <s v="2100"/>
    <s v="100"/>
    <m/>
    <m/>
    <m/>
    <m/>
    <m/>
    <n v="0"/>
    <m/>
    <n v="0"/>
    <n v="0"/>
    <n v="0"/>
    <n v="0"/>
    <n v="0"/>
    <m/>
    <n v="0"/>
    <m/>
    <s v="2000"/>
    <n v="0"/>
    <s v="2100"/>
    <m/>
    <s v="2000"/>
    <s v="2000"/>
    <s v="2000"/>
    <s v="240"/>
    <s v="1860"/>
    <s v="88.57"/>
    <s v="2000"/>
    <m/>
    <m/>
    <m/>
    <m/>
    <s v="880"/>
    <m/>
    <m/>
    <m/>
    <m/>
    <m/>
    <m/>
    <n v="0"/>
    <m/>
    <m/>
    <m/>
    <m/>
    <m/>
    <s v="14"/>
    <m/>
    <s v="2"/>
    <m/>
    <n v="20210120019"/>
    <n v="0"/>
    <n v="100"/>
    <n v="1900"/>
    <n v="2000"/>
    <n v="100"/>
    <n v="2100"/>
    <n v="0"/>
    <x v="3"/>
    <s v="2021-03"/>
    <s v="2021-01"/>
    <x v="13"/>
    <n v="50000"/>
    <n v="220000"/>
  </r>
  <r>
    <s v="2021-01-20"/>
    <s v="V01"/>
    <s v="102"/>
    <s v="已离场"/>
    <x v="0"/>
    <s v="卡座"/>
    <m/>
    <s v="消费台"/>
    <s v="嘟嘟"/>
    <s v="15555559067"/>
    <x v="42"/>
    <s v="市场部"/>
    <x v="16"/>
    <s v="市场曹梦倩"/>
    <m/>
    <m/>
    <m/>
    <s v=" 00:32"/>
    <s v=" 01:52"/>
    <s v="1小时19分"/>
    <s v="0"/>
    <m/>
    <m/>
    <m/>
    <s v="100"/>
    <n v="0"/>
    <n v="100"/>
    <n v="0"/>
    <s v="1200"/>
    <m/>
    <m/>
    <m/>
    <m/>
    <n v="1200"/>
    <s v="1300"/>
    <s v="1300"/>
    <s v="1300"/>
    <m/>
    <m/>
    <m/>
    <m/>
    <m/>
    <n v="0"/>
    <m/>
    <n v="0"/>
    <n v="0"/>
    <n v="0"/>
    <n v="0"/>
    <n v="0"/>
    <m/>
    <n v="0"/>
    <m/>
    <m/>
    <n v="0"/>
    <s v="1300"/>
    <m/>
    <s v="1200"/>
    <s v="1200"/>
    <m/>
    <s v="227"/>
    <s v="1073"/>
    <s v="82.54"/>
    <m/>
    <m/>
    <m/>
    <m/>
    <m/>
    <m/>
    <s v="646"/>
    <s v="市场刘鑫,王秀军"/>
    <m/>
    <m/>
    <m/>
    <m/>
    <n v="0"/>
    <m/>
    <m/>
    <m/>
    <m/>
    <m/>
    <m/>
    <m/>
    <m/>
    <m/>
    <n v="20210120102"/>
    <n v="0"/>
    <n v="0"/>
    <n v="1200"/>
    <n v="1200"/>
    <n v="100"/>
    <n v="1300"/>
    <n v="0"/>
    <x v="3"/>
    <s v="2021-03"/>
    <s v="2021-01"/>
    <x v="16"/>
    <n v="20000"/>
    <n v="60000"/>
  </r>
  <r>
    <s v="2021-01-20"/>
    <s v="V02"/>
    <s v="073"/>
    <s v="已离场"/>
    <x v="0"/>
    <s v="卡座"/>
    <m/>
    <s v="宴请+消费"/>
    <s v="文明"/>
    <s v="17308940293"/>
    <x v="39"/>
    <s v="传送主管"/>
    <x v="5"/>
    <s v="传送-周意强"/>
    <s v="宴请+消费"/>
    <m/>
    <m/>
    <s v=" 22:52"/>
    <s v=" 02:07"/>
    <s v="3小时15分"/>
    <s v="0"/>
    <m/>
    <m/>
    <m/>
    <s v="100"/>
    <n v="0"/>
    <n v="100"/>
    <n v="0"/>
    <s v="688"/>
    <s v="20"/>
    <m/>
    <m/>
    <s v="388"/>
    <n v="1096"/>
    <s v="1196"/>
    <s v="1196"/>
    <s v="200"/>
    <m/>
    <m/>
    <m/>
    <m/>
    <m/>
    <n v="0"/>
    <m/>
    <n v="0"/>
    <n v="0"/>
    <n v="388"/>
    <n v="0"/>
    <n v="0"/>
    <m/>
    <n v="0"/>
    <m/>
    <s v="608"/>
    <n v="0"/>
    <s v="1196"/>
    <m/>
    <s v="708"/>
    <s v="1096"/>
    <s v="608"/>
    <s v="164"/>
    <s v="1032"/>
    <s v="86.29"/>
    <s v="608"/>
    <m/>
    <m/>
    <m/>
    <m/>
    <m/>
    <s v="63"/>
    <s v="王秀军"/>
    <m/>
    <m/>
    <m/>
    <m/>
    <n v="0"/>
    <m/>
    <m/>
    <m/>
    <m/>
    <m/>
    <s v="2"/>
    <m/>
    <s v="16"/>
    <m/>
    <n v="20210120073"/>
    <n v="0"/>
    <n v="0"/>
    <n v="708"/>
    <n v="708"/>
    <n v="100"/>
    <n v="808"/>
    <n v="0"/>
    <x v="3"/>
    <s v="2021-03"/>
    <s v="2021-01"/>
    <x v="5"/>
    <n v="0"/>
    <n v="35000"/>
  </r>
  <r>
    <s v="2021-01-20"/>
    <s v="V03"/>
    <s v="098"/>
    <s v="已离场"/>
    <x v="0"/>
    <s v="卡座"/>
    <m/>
    <s v="宴请"/>
    <m/>
    <s v="16685485445"/>
    <x v="72"/>
    <s v="销售经理"/>
    <x v="13"/>
    <s v="先锋金仕才"/>
    <s v="宴请"/>
    <m/>
    <m/>
    <s v=" 00:23"/>
    <s v=" 02:07"/>
    <s v="1小时44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37"/>
    <s v="351"/>
    <s v="71.93"/>
    <m/>
    <m/>
    <m/>
    <m/>
    <m/>
    <m/>
    <m/>
    <m/>
    <m/>
    <m/>
    <m/>
    <m/>
    <n v="0"/>
    <m/>
    <m/>
    <m/>
    <m/>
    <m/>
    <m/>
    <m/>
    <m/>
    <m/>
    <n v="20210120098"/>
    <n v="0"/>
    <n v="0"/>
    <n v="0"/>
    <n v="0"/>
    <n v="100"/>
    <n v="100"/>
    <n v="0"/>
    <x v="3"/>
    <s v="2021-03"/>
    <s v="2021-01"/>
    <x v="13"/>
    <n v="50000"/>
    <n v="220000"/>
  </r>
  <r>
    <s v="2021-01-20"/>
    <s v="V05"/>
    <s v="048"/>
    <s v="已离场"/>
    <x v="0"/>
    <s v="卡座"/>
    <m/>
    <s v="消费台"/>
    <s v="高前前"/>
    <s v="15186203121"/>
    <x v="96"/>
    <s v="资源部"/>
    <x v="8"/>
    <s v="龙线飞"/>
    <m/>
    <m/>
    <m/>
    <s v=" 21:41"/>
    <s v=" 00:59"/>
    <s v="3小时18分"/>
    <s v="0"/>
    <m/>
    <m/>
    <m/>
    <s v="100"/>
    <n v="0"/>
    <n v="100"/>
    <n v="0"/>
    <s v="1305"/>
    <s v="20"/>
    <m/>
    <m/>
    <m/>
    <n v="1325"/>
    <s v="1425"/>
    <s v="1425"/>
    <s v="225"/>
    <m/>
    <m/>
    <m/>
    <m/>
    <m/>
    <n v="0"/>
    <m/>
    <n v="0"/>
    <n v="0"/>
    <n v="0"/>
    <n v="0"/>
    <n v="0"/>
    <m/>
    <n v="0"/>
    <m/>
    <s v="1200"/>
    <n v="0"/>
    <s v="1425"/>
    <m/>
    <s v="1325"/>
    <s v="1325"/>
    <s v="1200"/>
    <s v="196"/>
    <s v="1229"/>
    <s v="86.25"/>
    <s v="1200"/>
    <m/>
    <m/>
    <m/>
    <m/>
    <s v="1999"/>
    <s v="946"/>
    <s v="王秀军2,杨雅琪,"/>
    <m/>
    <m/>
    <m/>
    <m/>
    <n v="0"/>
    <m/>
    <m/>
    <m/>
    <m/>
    <m/>
    <s v="19"/>
    <m/>
    <s v="7"/>
    <s v="1"/>
    <n v="20210120048"/>
    <n v="0"/>
    <n v="0"/>
    <n v="1325"/>
    <n v="1325"/>
    <n v="100"/>
    <n v="1425"/>
    <n v="0"/>
    <x v="3"/>
    <s v="2021-03"/>
    <s v="2021-01"/>
    <x v="8"/>
    <n v="60000"/>
    <n v="300000"/>
  </r>
  <r>
    <s v="2021-01-20"/>
    <s v="V05"/>
    <s v="047"/>
    <s v="已离场"/>
    <x v="0"/>
    <s v="卡座"/>
    <s v="K05"/>
    <s v="宴请+消费"/>
    <m/>
    <s v="17586677026"/>
    <x v="94"/>
    <s v="销售经理"/>
    <x v="25"/>
    <s v="独立1-陆林吕"/>
    <s v="宴请+消费"/>
    <m/>
    <m/>
    <s v=" 21:36"/>
    <s v=" 02:07"/>
    <s v="4小时30分"/>
    <s v="0"/>
    <m/>
    <m/>
    <m/>
    <s v="150"/>
    <n v="0"/>
    <n v="150"/>
    <n v="0"/>
    <s v="696"/>
    <m/>
    <m/>
    <m/>
    <s v="388"/>
    <n v="1084"/>
    <s v="1234"/>
    <s v="1234"/>
    <s v="846"/>
    <m/>
    <m/>
    <m/>
    <m/>
    <m/>
    <n v="0"/>
    <m/>
    <n v="0"/>
    <n v="0"/>
    <n v="388"/>
    <n v="0"/>
    <n v="0"/>
    <m/>
    <n v="0"/>
    <m/>
    <m/>
    <n v="0"/>
    <s v="1234"/>
    <m/>
    <s v="696"/>
    <s v="1084"/>
    <m/>
    <s v="236"/>
    <s v="998"/>
    <s v="80.88"/>
    <m/>
    <m/>
    <m/>
    <m/>
    <m/>
    <m/>
    <s v="1133"/>
    <s v="王秀军2,徐荣凯"/>
    <m/>
    <m/>
    <m/>
    <m/>
    <n v="0"/>
    <m/>
    <m/>
    <m/>
    <m/>
    <m/>
    <m/>
    <m/>
    <m/>
    <m/>
    <n v="20210120047"/>
    <n v="0"/>
    <n v="0"/>
    <n v="696"/>
    <n v="696"/>
    <n v="150"/>
    <n v="846"/>
    <n v="0"/>
    <x v="3"/>
    <s v="2021-03"/>
    <s v="2021-01"/>
    <x v="6"/>
    <n v="65000"/>
    <n v="300000"/>
  </r>
  <r>
    <s v="2021-01-20"/>
    <s v="V06"/>
    <s v="026"/>
    <s v="已离场"/>
    <x v="0"/>
    <s v="卡座"/>
    <s v="V07(联)"/>
    <s v="消费台"/>
    <s v="刘开成"/>
    <s v="13658583613"/>
    <x v="81"/>
    <s v="销售副总"/>
    <x v="2"/>
    <s v="六部许鹏"/>
    <s v="钻石"/>
    <m/>
    <m/>
    <s v=" 21:02"/>
    <s v=" 02:07"/>
    <s v="5小时4分"/>
    <s v="0"/>
    <s v="600"/>
    <m/>
    <m/>
    <s v="200"/>
    <n v="0"/>
    <n v="800"/>
    <n v="0"/>
    <s v="500"/>
    <s v="40"/>
    <m/>
    <m/>
    <m/>
    <n v="540"/>
    <s v="1340"/>
    <s v="1340"/>
    <s v="740"/>
    <s v="600"/>
    <m/>
    <m/>
    <m/>
    <m/>
    <n v="0"/>
    <m/>
    <n v="0"/>
    <n v="0"/>
    <n v="0"/>
    <n v="0"/>
    <n v="0"/>
    <m/>
    <n v="0"/>
    <m/>
    <m/>
    <n v="0"/>
    <s v="1340"/>
    <m/>
    <s v="540"/>
    <s v="540"/>
    <m/>
    <s v="868"/>
    <s v="472"/>
    <s v="35.22"/>
    <m/>
    <m/>
    <m/>
    <m/>
    <m/>
    <m/>
    <s v="280"/>
    <s v=",王秀军"/>
    <m/>
    <m/>
    <m/>
    <m/>
    <n v="0"/>
    <m/>
    <m/>
    <m/>
    <m/>
    <m/>
    <s v="15"/>
    <m/>
    <s v="15"/>
    <m/>
    <n v="20210120026"/>
    <n v="0"/>
    <n v="0"/>
    <n v="540"/>
    <n v="540"/>
    <n v="800"/>
    <n v="1340"/>
    <n v="0"/>
    <x v="3"/>
    <s v="2021-03"/>
    <s v="2021-01"/>
    <x v="2"/>
    <n v="0"/>
    <n v="0"/>
  </r>
  <r>
    <s v="2021-01-20"/>
    <s v="V08"/>
    <s v="081"/>
    <s v="已离场"/>
    <x v="0"/>
    <s v="卡座"/>
    <m/>
    <s v="商家卡"/>
    <m/>
    <s v="18808586665"/>
    <x v="42"/>
    <s v="市场部"/>
    <x v="16"/>
    <s v="市场曹梦倩"/>
    <s v="商家卡"/>
    <m/>
    <m/>
    <s v=" 23:16"/>
    <s v=" 00:23"/>
    <s v="1小时7分"/>
    <s v="0"/>
    <m/>
    <m/>
    <m/>
    <s v="100"/>
    <n v="1280"/>
    <n v="1380"/>
    <n v="0"/>
    <s v="100"/>
    <m/>
    <m/>
    <m/>
    <m/>
    <n v="100"/>
    <s v="1480"/>
    <s v="1480"/>
    <s v="200"/>
    <m/>
    <m/>
    <m/>
    <m/>
    <s v="1280"/>
    <n v="0"/>
    <m/>
    <n v="0"/>
    <n v="0"/>
    <n v="0"/>
    <n v="0"/>
    <n v="0"/>
    <m/>
    <n v="0"/>
    <m/>
    <m/>
    <n v="0"/>
    <s v="1480"/>
    <m/>
    <m/>
    <s v="100"/>
    <m/>
    <s v="153"/>
    <s v="1327"/>
    <s v="89.66"/>
    <m/>
    <m/>
    <m/>
    <m/>
    <m/>
    <m/>
    <m/>
    <m/>
    <m/>
    <m/>
    <m/>
    <m/>
    <n v="0"/>
    <m/>
    <m/>
    <m/>
    <m/>
    <m/>
    <m/>
    <m/>
    <m/>
    <m/>
    <n v="20210120081"/>
    <n v="0"/>
    <n v="0"/>
    <n v="100"/>
    <n v="100"/>
    <n v="100"/>
    <n v="200"/>
    <n v="0"/>
    <x v="3"/>
    <s v="2021-03"/>
    <s v="2021-01"/>
    <x v="16"/>
    <n v="20000"/>
    <n v="60000"/>
  </r>
  <r>
    <s v="2021-01-20"/>
    <s v="V08"/>
    <s v="108"/>
    <s v="已离场"/>
    <x v="0"/>
    <s v="卡座"/>
    <m/>
    <s v="宴请+消费"/>
    <m/>
    <s v="15117518055"/>
    <x v="49"/>
    <s v="销售经理"/>
    <x v="15"/>
    <s v="一部赵双"/>
    <s v="宴请+消费"/>
    <m/>
    <m/>
    <s v=" 00:48"/>
    <s v=" 02:07"/>
    <s v="1小时18分"/>
    <s v="0"/>
    <m/>
    <m/>
    <m/>
    <s v="100"/>
    <n v="0"/>
    <n v="100"/>
    <n v="0"/>
    <s v="588"/>
    <m/>
    <m/>
    <m/>
    <s v="388"/>
    <n v="976"/>
    <s v="1076"/>
    <s v="1076"/>
    <s v="688"/>
    <m/>
    <m/>
    <m/>
    <m/>
    <m/>
    <n v="0"/>
    <m/>
    <n v="0"/>
    <n v="0"/>
    <n v="388"/>
    <n v="0"/>
    <n v="0"/>
    <m/>
    <n v="0"/>
    <m/>
    <m/>
    <n v="0"/>
    <s v="1076"/>
    <m/>
    <s v="588"/>
    <s v="976"/>
    <m/>
    <s v="154"/>
    <s v="922"/>
    <s v="85.69"/>
    <m/>
    <m/>
    <m/>
    <m/>
    <m/>
    <m/>
    <m/>
    <m/>
    <m/>
    <m/>
    <m/>
    <m/>
    <n v="0"/>
    <m/>
    <m/>
    <m/>
    <m/>
    <m/>
    <m/>
    <m/>
    <m/>
    <m/>
    <n v="20210120108"/>
    <n v="0"/>
    <n v="0"/>
    <n v="588"/>
    <n v="588"/>
    <n v="100"/>
    <n v="688"/>
    <n v="0"/>
    <x v="3"/>
    <s v="2021-03"/>
    <s v="2021-01"/>
    <x v="15"/>
    <n v="60000"/>
    <n v="210000"/>
  </r>
  <r>
    <s v="2021-01-20"/>
    <s v="V09"/>
    <s v="077"/>
    <s v="已离场"/>
    <x v="0"/>
    <s v="卡座"/>
    <m/>
    <s v="消费台"/>
    <s v="张滨"/>
    <s v="18385121318"/>
    <x v="33"/>
    <s v="会员中心总监"/>
    <x v="9"/>
    <s v="蒋盼盼"/>
    <m/>
    <m/>
    <m/>
    <s v=" 22:57"/>
    <s v=" 01:59"/>
    <s v="3小时1分"/>
    <s v="0"/>
    <s v="1054"/>
    <s v="40"/>
    <m/>
    <s v="100"/>
    <n v="0"/>
    <n v="1194"/>
    <n v="0"/>
    <s v="1160"/>
    <s v="40"/>
    <m/>
    <s v="600"/>
    <m/>
    <n v="1800"/>
    <s v="2994"/>
    <s v="2994"/>
    <s v="1494"/>
    <s v="300"/>
    <m/>
    <m/>
    <m/>
    <m/>
    <n v="0"/>
    <m/>
    <n v="0"/>
    <n v="0"/>
    <n v="0"/>
    <n v="0"/>
    <n v="0"/>
    <m/>
    <n v="0"/>
    <m/>
    <s v="1200"/>
    <n v="0"/>
    <s v="2994"/>
    <m/>
    <s v="1800"/>
    <s v="1800"/>
    <s v="1200"/>
    <s v="1364"/>
    <s v="1630"/>
    <s v="54.44"/>
    <s v="1180"/>
    <m/>
    <m/>
    <m/>
    <m/>
    <s v="1999"/>
    <m/>
    <m/>
    <m/>
    <m/>
    <m/>
    <m/>
    <n v="0"/>
    <m/>
    <m/>
    <m/>
    <m/>
    <m/>
    <s v="11"/>
    <m/>
    <s v="25"/>
    <m/>
    <n v="20210120077"/>
    <n v="150"/>
    <n v="0"/>
    <n v="1650"/>
    <n v="1800"/>
    <n v="1194"/>
    <n v="2994"/>
    <n v="0"/>
    <x v="3"/>
    <s v="2021-03"/>
    <s v="2021-01"/>
    <x v="9"/>
    <n v="0"/>
    <n v="0"/>
  </r>
  <r>
    <s v="2021-01-20"/>
    <s v="V10"/>
    <s v="066"/>
    <s v="已离场"/>
    <x v="0"/>
    <s v="卡座"/>
    <m/>
    <s v="宴请"/>
    <m/>
    <m/>
    <x v="145"/>
    <s v="店长"/>
    <x v="18"/>
    <s v="王秀军"/>
    <s v="宴请"/>
    <m/>
    <m/>
    <s v=" 22:29"/>
    <s v=" 02:06"/>
    <s v="3小时37分"/>
    <s v="0"/>
    <s v="100"/>
    <m/>
    <m/>
    <s v="100"/>
    <n v="0"/>
    <n v="200"/>
    <n v="0"/>
    <m/>
    <m/>
    <m/>
    <m/>
    <m/>
    <n v="0"/>
    <s v="200"/>
    <s v="200"/>
    <s v="200"/>
    <m/>
    <m/>
    <m/>
    <m/>
    <m/>
    <n v="0"/>
    <m/>
    <n v="0"/>
    <n v="0"/>
    <n v="0"/>
    <n v="0"/>
    <n v="0"/>
    <m/>
    <n v="0"/>
    <m/>
    <m/>
    <n v="0"/>
    <s v="200"/>
    <m/>
    <m/>
    <m/>
    <m/>
    <s v="258"/>
    <s v="-58"/>
    <s v="-29"/>
    <m/>
    <m/>
    <m/>
    <m/>
    <m/>
    <m/>
    <s v="1168"/>
    <s v="王秀军2"/>
    <m/>
    <m/>
    <m/>
    <m/>
    <n v="0"/>
    <m/>
    <m/>
    <m/>
    <m/>
    <m/>
    <m/>
    <m/>
    <m/>
    <m/>
    <n v="20210120066"/>
    <n v="0"/>
    <n v="0"/>
    <n v="0"/>
    <n v="0"/>
    <n v="200"/>
    <n v="200"/>
    <n v="0"/>
    <x v="3"/>
    <s v="2021-03"/>
    <s v="2021-01"/>
    <x v="17"/>
    <n v="0"/>
    <n v="0"/>
  </r>
  <r>
    <s v="2021-01-20"/>
    <s v="V11"/>
    <s v="083"/>
    <s v="已离场"/>
    <x v="0"/>
    <s v="卡座"/>
    <m/>
    <s v="宴请+消费"/>
    <s v="王忠菊"/>
    <s v="15216726863"/>
    <x v="63"/>
    <s v="总助"/>
    <x v="21"/>
    <s v="陈恋"/>
    <s v="宴请+消费"/>
    <m/>
    <m/>
    <s v=" 23:24"/>
    <s v=" 02:06"/>
    <s v="2小时42分"/>
    <s v="0"/>
    <m/>
    <m/>
    <m/>
    <s v="100"/>
    <n v="0"/>
    <n v="100"/>
    <n v="0"/>
    <s v="588"/>
    <s v="20"/>
    <m/>
    <m/>
    <s v="388"/>
    <n v="996"/>
    <s v="1096"/>
    <s v="1096"/>
    <s v="708"/>
    <m/>
    <m/>
    <m/>
    <m/>
    <m/>
    <n v="0"/>
    <m/>
    <n v="0"/>
    <n v="0"/>
    <n v="388"/>
    <n v="0"/>
    <n v="0"/>
    <m/>
    <n v="0"/>
    <m/>
    <m/>
    <n v="0"/>
    <s v="1096"/>
    <m/>
    <s v="608"/>
    <s v="996"/>
    <m/>
    <s v="155"/>
    <s v="941"/>
    <s v="85.86"/>
    <m/>
    <m/>
    <m/>
    <m/>
    <m/>
    <m/>
    <m/>
    <m/>
    <m/>
    <m/>
    <m/>
    <m/>
    <n v="0"/>
    <m/>
    <m/>
    <m/>
    <m/>
    <m/>
    <s v="44"/>
    <m/>
    <m/>
    <m/>
    <n v="20210120083"/>
    <n v="0"/>
    <n v="0"/>
    <n v="608"/>
    <n v="608"/>
    <n v="100"/>
    <n v="708"/>
    <n v="0"/>
    <x v="3"/>
    <s v="2021-03"/>
    <s v="2021-01"/>
    <x v="20"/>
    <n v="0"/>
    <n v="0"/>
  </r>
  <r>
    <s v="2021-01-20"/>
    <s v="V12"/>
    <s v="067"/>
    <s v="已离场"/>
    <x v="0"/>
    <s v="卡座"/>
    <m/>
    <s v="招待"/>
    <m/>
    <m/>
    <x v="16"/>
    <s v="行政总监助理"/>
    <x v="12"/>
    <s v="陶汝维"/>
    <s v="招待"/>
    <m/>
    <m/>
    <s v=" 22:31"/>
    <s v=" 02:06"/>
    <s v="3小时35分"/>
    <s v="0"/>
    <m/>
    <m/>
    <m/>
    <m/>
    <n v="0"/>
    <n v="0"/>
    <n v="0"/>
    <m/>
    <m/>
    <m/>
    <m/>
    <s v="2982"/>
    <n v="2982"/>
    <s v="2982"/>
    <s v="2982"/>
    <m/>
    <m/>
    <m/>
    <m/>
    <m/>
    <m/>
    <n v="0"/>
    <m/>
    <n v="2982"/>
    <n v="0"/>
    <n v="0"/>
    <n v="0"/>
    <n v="0"/>
    <m/>
    <n v="0"/>
    <m/>
    <m/>
    <n v="0"/>
    <s v="2982"/>
    <m/>
    <m/>
    <s v="2982"/>
    <m/>
    <s v="72"/>
    <s v="2910"/>
    <s v="97.59"/>
    <m/>
    <m/>
    <m/>
    <m/>
    <m/>
    <m/>
    <m/>
    <m/>
    <m/>
    <m/>
    <m/>
    <m/>
    <n v="0"/>
    <m/>
    <m/>
    <m/>
    <m/>
    <m/>
    <m/>
    <m/>
    <m/>
    <m/>
    <n v="20210120067"/>
    <n v="0"/>
    <n v="0"/>
    <n v="0"/>
    <n v="0"/>
    <n v="0"/>
    <n v="0"/>
    <n v="0"/>
    <x v="3"/>
    <s v="2021-03"/>
    <s v="2021-01"/>
    <x v="12"/>
    <n v="0"/>
    <n v="0"/>
  </r>
  <r>
    <s v="2021-01-20"/>
    <s v="V13"/>
    <s v="095"/>
    <s v="已离场"/>
    <x v="0"/>
    <s v="卡座"/>
    <m/>
    <s v="宴请"/>
    <m/>
    <s v="15329281772"/>
    <x v="159"/>
    <s v="收银主管"/>
    <x v="1"/>
    <s v="彭健"/>
    <s v="宴请"/>
    <m/>
    <m/>
    <s v=" 00:22"/>
    <s v=" 02:06"/>
    <s v="1小时44分"/>
    <s v="0"/>
    <m/>
    <m/>
    <m/>
    <s v="100"/>
    <n v="0"/>
    <n v="100"/>
    <n v="0"/>
    <s v="100"/>
    <m/>
    <m/>
    <m/>
    <s v="388"/>
    <n v="488"/>
    <s v="588"/>
    <s v="588"/>
    <s v="200"/>
    <m/>
    <m/>
    <m/>
    <m/>
    <m/>
    <n v="0"/>
    <m/>
    <n v="0"/>
    <n v="0"/>
    <n v="388"/>
    <n v="0"/>
    <n v="0"/>
    <m/>
    <n v="0"/>
    <m/>
    <m/>
    <n v="0"/>
    <s v="588"/>
    <m/>
    <s v="100"/>
    <s v="488"/>
    <m/>
    <s v="146"/>
    <s v="442"/>
    <s v="75.17"/>
    <m/>
    <m/>
    <m/>
    <m/>
    <m/>
    <m/>
    <m/>
    <m/>
    <m/>
    <m/>
    <m/>
    <m/>
    <n v="0"/>
    <m/>
    <m/>
    <m/>
    <m/>
    <m/>
    <m/>
    <m/>
    <m/>
    <m/>
    <n v="20210120095"/>
    <n v="0"/>
    <n v="0"/>
    <n v="100"/>
    <n v="100"/>
    <n v="100"/>
    <n v="200"/>
    <n v="0"/>
    <x v="3"/>
    <s v="2021-03"/>
    <s v="2021-01"/>
    <x v="1"/>
    <n v="0"/>
    <n v="18000"/>
  </r>
  <r>
    <s v="2021-01-20"/>
    <s v="V13"/>
    <s v="060"/>
    <s v="已离场"/>
    <x v="0"/>
    <s v="卡座"/>
    <m/>
    <s v="美女"/>
    <m/>
    <s v="15121742188"/>
    <x v="62"/>
    <s v="销售副总"/>
    <x v="13"/>
    <s v="先锋-高军望"/>
    <s v="美女台"/>
    <m/>
    <m/>
    <s v=" 22:13"/>
    <s v=" 00:17"/>
    <s v="2小时4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69"/>
    <s v="339"/>
    <s v="66.73"/>
    <m/>
    <m/>
    <m/>
    <m/>
    <m/>
    <m/>
    <s v="388"/>
    <s v="王秀军"/>
    <m/>
    <m/>
    <m/>
    <m/>
    <n v="0"/>
    <m/>
    <m/>
    <m/>
    <m/>
    <m/>
    <m/>
    <m/>
    <m/>
    <m/>
    <n v="20210120060"/>
    <n v="0"/>
    <n v="0"/>
    <n v="20"/>
    <n v="20"/>
    <n v="100"/>
    <n v="120"/>
    <n v="0"/>
    <x v="3"/>
    <s v="2021-03"/>
    <s v="2021-01"/>
    <x v="13"/>
    <n v="50000"/>
    <n v="220000"/>
  </r>
  <r>
    <s v="2021-01-20"/>
    <s v="V15"/>
    <s v="113"/>
    <s v="已离场"/>
    <x v="0"/>
    <s v="卡座"/>
    <m/>
    <s v="消费台"/>
    <m/>
    <s v="15685887666"/>
    <x v="28"/>
    <s v="销售副总"/>
    <x v="10"/>
    <s v="二部徐超"/>
    <m/>
    <m/>
    <m/>
    <s v=" 00:56"/>
    <s v=" 02:06"/>
    <s v="1小时9分"/>
    <s v="0"/>
    <m/>
    <m/>
    <m/>
    <s v="100"/>
    <n v="0"/>
    <n v="100"/>
    <n v="0"/>
    <s v="588"/>
    <s v="20"/>
    <m/>
    <m/>
    <m/>
    <n v="608"/>
    <s v="708"/>
    <s v="708"/>
    <s v="20"/>
    <s v="688"/>
    <m/>
    <m/>
    <m/>
    <m/>
    <n v="0"/>
    <m/>
    <n v="0"/>
    <n v="0"/>
    <n v="0"/>
    <n v="0"/>
    <n v="0"/>
    <m/>
    <n v="0"/>
    <m/>
    <m/>
    <n v="0"/>
    <s v="708"/>
    <m/>
    <s v="608"/>
    <s v="608"/>
    <m/>
    <s v="118"/>
    <s v="590"/>
    <s v="83.33"/>
    <m/>
    <m/>
    <m/>
    <m/>
    <m/>
    <m/>
    <m/>
    <m/>
    <m/>
    <m/>
    <m/>
    <m/>
    <n v="0"/>
    <m/>
    <m/>
    <m/>
    <m/>
    <m/>
    <m/>
    <m/>
    <m/>
    <m/>
    <n v="20210120113"/>
    <n v="0"/>
    <n v="0"/>
    <n v="608"/>
    <n v="608"/>
    <n v="100"/>
    <n v="708"/>
    <n v="0"/>
    <x v="3"/>
    <s v="2021-03"/>
    <s v="2021-01"/>
    <x v="10"/>
    <n v="60000"/>
    <n v="250000"/>
  </r>
  <r>
    <s v="2021-01-20"/>
    <s v="V15"/>
    <s v="079"/>
    <s v="已离场"/>
    <x v="0"/>
    <s v="卡座"/>
    <m/>
    <s v="商家卡"/>
    <m/>
    <s v="15186333870"/>
    <x v="86"/>
    <s v="市场部"/>
    <x v="16"/>
    <s v="市场部李丽"/>
    <s v="商家卡"/>
    <m/>
    <m/>
    <s v=" 22:59"/>
    <s v=" 00:18"/>
    <s v="1小时18分"/>
    <s v="0"/>
    <m/>
    <m/>
    <m/>
    <s v="100"/>
    <n v="880"/>
    <n v="980"/>
    <n v="0"/>
    <s v="100"/>
    <m/>
    <m/>
    <m/>
    <m/>
    <n v="100"/>
    <s v="1080"/>
    <s v="1080"/>
    <s v="100"/>
    <s v="100"/>
    <m/>
    <m/>
    <m/>
    <s v="880"/>
    <n v="0"/>
    <m/>
    <n v="0"/>
    <n v="0"/>
    <n v="0"/>
    <n v="0"/>
    <n v="0"/>
    <m/>
    <n v="0"/>
    <m/>
    <m/>
    <n v="0"/>
    <s v="1080"/>
    <m/>
    <s v="100"/>
    <s v="100"/>
    <m/>
    <s v="137"/>
    <s v="943"/>
    <s v="87.31"/>
    <m/>
    <m/>
    <m/>
    <m/>
    <m/>
    <m/>
    <m/>
    <m/>
    <m/>
    <m/>
    <m/>
    <m/>
    <n v="0"/>
    <m/>
    <m/>
    <m/>
    <m/>
    <m/>
    <m/>
    <m/>
    <m/>
    <m/>
    <n v="20210120079"/>
    <n v="0"/>
    <n v="0"/>
    <n v="100"/>
    <n v="100"/>
    <n v="100"/>
    <n v="200"/>
    <n v="0"/>
    <x v="3"/>
    <s v="2021-03"/>
    <s v="2021-01"/>
    <x v="16"/>
    <n v="20000"/>
    <n v="60000"/>
  </r>
  <r>
    <s v="2021-01-20"/>
    <s v="V16"/>
    <s v="086"/>
    <s v="已离场"/>
    <x v="0"/>
    <s v="卡座"/>
    <m/>
    <s v="消费台"/>
    <m/>
    <s v="18085848641"/>
    <x v="159"/>
    <s v="收银主管"/>
    <x v="1"/>
    <s v="彭健"/>
    <m/>
    <m/>
    <m/>
    <s v=" 23:35"/>
    <s v=" 02:06"/>
    <s v="2小时31分"/>
    <s v="0"/>
    <m/>
    <m/>
    <m/>
    <s v="100"/>
    <n v="880"/>
    <n v="980"/>
    <n v="0"/>
    <s v="588"/>
    <m/>
    <m/>
    <m/>
    <m/>
    <n v="588"/>
    <s v="1568"/>
    <s v="1568"/>
    <s v="588"/>
    <s v="100"/>
    <m/>
    <m/>
    <m/>
    <s v="880"/>
    <n v="0"/>
    <m/>
    <n v="0"/>
    <n v="0"/>
    <n v="0"/>
    <n v="0"/>
    <n v="0"/>
    <m/>
    <n v="0"/>
    <m/>
    <m/>
    <n v="0"/>
    <s v="1568"/>
    <m/>
    <m/>
    <s v="588"/>
    <m/>
    <s v="154"/>
    <s v="1414"/>
    <s v="90.18"/>
    <m/>
    <m/>
    <m/>
    <m/>
    <m/>
    <m/>
    <m/>
    <m/>
    <m/>
    <m/>
    <m/>
    <m/>
    <n v="0"/>
    <m/>
    <m/>
    <m/>
    <m/>
    <m/>
    <m/>
    <m/>
    <m/>
    <m/>
    <n v="20210120086"/>
    <n v="0"/>
    <n v="0"/>
    <n v="588"/>
    <n v="588"/>
    <n v="100"/>
    <n v="688"/>
    <n v="0"/>
    <x v="3"/>
    <s v="2021-03"/>
    <s v="2021-01"/>
    <x v="1"/>
    <n v="0"/>
    <n v="18000"/>
  </r>
  <r>
    <s v="2021-01-20"/>
    <s v="V17"/>
    <s v="084"/>
    <s v="已离场"/>
    <x v="0"/>
    <s v="卡座"/>
    <m/>
    <s v="消费台"/>
    <m/>
    <s v="15599547380"/>
    <x v="39"/>
    <s v="传送主管"/>
    <x v="5"/>
    <s v="传送-周意强"/>
    <m/>
    <m/>
    <m/>
    <s v=" 23:27"/>
    <s v=" 02:06"/>
    <s v="2小时38分"/>
    <s v="0"/>
    <m/>
    <m/>
    <m/>
    <s v="100"/>
    <n v="0"/>
    <n v="100"/>
    <n v="0"/>
    <s v="888"/>
    <m/>
    <m/>
    <m/>
    <m/>
    <n v="888"/>
    <s v="988"/>
    <s v="988"/>
    <m/>
    <m/>
    <m/>
    <s v="988"/>
    <m/>
    <m/>
    <n v="0"/>
    <m/>
    <n v="0"/>
    <n v="0"/>
    <n v="0"/>
    <n v="0"/>
    <n v="0"/>
    <m/>
    <n v="0"/>
    <m/>
    <m/>
    <n v="0"/>
    <s v="988"/>
    <m/>
    <s v="888"/>
    <s v="888"/>
    <m/>
    <s v="117"/>
    <s v="871"/>
    <s v="88.16"/>
    <m/>
    <m/>
    <m/>
    <m/>
    <m/>
    <m/>
    <s v="66"/>
    <s v="王秀军"/>
    <m/>
    <m/>
    <m/>
    <m/>
    <n v="0"/>
    <m/>
    <m/>
    <m/>
    <m/>
    <m/>
    <m/>
    <m/>
    <m/>
    <m/>
    <n v="20210120084"/>
    <n v="0"/>
    <n v="0"/>
    <n v="888"/>
    <n v="888"/>
    <n v="100"/>
    <n v="988"/>
    <n v="0"/>
    <x v="3"/>
    <s v="2021-03"/>
    <s v="2021-01"/>
    <x v="5"/>
    <n v="0"/>
    <n v="35000"/>
  </r>
  <r>
    <s v="2021-01-20"/>
    <s v="V18"/>
    <s v="027"/>
    <s v="已离场"/>
    <x v="0"/>
    <s v="卡座"/>
    <m/>
    <s v="消费台"/>
    <m/>
    <s v="18808580007"/>
    <x v="70"/>
    <s v="销售副总"/>
    <x v="2"/>
    <s v="六部孙浩"/>
    <m/>
    <m/>
    <m/>
    <s v=" 21:03"/>
    <s v=" 00:24"/>
    <s v="3小时21分"/>
    <s v="0"/>
    <s v="368"/>
    <m/>
    <m/>
    <s v="100"/>
    <n v="0"/>
    <n v="468"/>
    <n v="0"/>
    <s v="500"/>
    <s v="40"/>
    <m/>
    <m/>
    <m/>
    <n v="540"/>
    <s v="1008"/>
    <s v="1008"/>
    <s v="508"/>
    <s v="200"/>
    <m/>
    <m/>
    <m/>
    <m/>
    <n v="0"/>
    <s v="300"/>
    <n v="0"/>
    <n v="0"/>
    <n v="0"/>
    <n v="0"/>
    <n v="0"/>
    <m/>
    <n v="0"/>
    <m/>
    <m/>
    <n v="0"/>
    <s v="1008"/>
    <m/>
    <s v="540"/>
    <s v="540"/>
    <m/>
    <s v="536"/>
    <s v="472"/>
    <s v="46.83"/>
    <m/>
    <m/>
    <m/>
    <m/>
    <m/>
    <m/>
    <s v="389"/>
    <s v="六部孙浩,王秀军"/>
    <m/>
    <m/>
    <m/>
    <m/>
    <n v="0"/>
    <m/>
    <m/>
    <m/>
    <m/>
    <m/>
    <s v="22"/>
    <m/>
    <s v="15"/>
    <m/>
    <n v="20210120027"/>
    <n v="0"/>
    <n v="0"/>
    <n v="540"/>
    <n v="540"/>
    <n v="468"/>
    <n v="1008"/>
    <n v="0"/>
    <x v="3"/>
    <s v="2021-03"/>
    <s v="2021-01"/>
    <x v="2"/>
    <n v="0"/>
    <n v="0"/>
  </r>
  <r>
    <s v="2021-01-20"/>
    <s v="V19"/>
    <s v="045"/>
    <s v="已离场"/>
    <x v="0"/>
    <s v="卡座"/>
    <m/>
    <s v="宴请+消费"/>
    <s v="谢俊熙"/>
    <s v="13051765520"/>
    <x v="164"/>
    <s v="服务员"/>
    <x v="5"/>
    <s v="运营谢显松"/>
    <s v="宴请+消费"/>
    <m/>
    <m/>
    <s v=" 21:32"/>
    <s v=" 02:05"/>
    <s v="4小时33分"/>
    <s v="0"/>
    <m/>
    <m/>
    <m/>
    <s v="100"/>
    <n v="0"/>
    <n v="100"/>
    <n v="0"/>
    <s v="398"/>
    <m/>
    <m/>
    <m/>
    <s v="388"/>
    <n v="786"/>
    <s v="886"/>
    <s v="886"/>
    <m/>
    <s v="498"/>
    <m/>
    <m/>
    <m/>
    <m/>
    <n v="0"/>
    <m/>
    <n v="0"/>
    <n v="0"/>
    <n v="388"/>
    <n v="0"/>
    <n v="0"/>
    <m/>
    <n v="0"/>
    <m/>
    <m/>
    <n v="0"/>
    <s v="886"/>
    <m/>
    <s v="398"/>
    <s v="786"/>
    <m/>
    <s v="145"/>
    <s v="741"/>
    <s v="83.63"/>
    <m/>
    <m/>
    <m/>
    <m/>
    <m/>
    <m/>
    <s v="48"/>
    <s v="王秀军"/>
    <m/>
    <m/>
    <m/>
    <m/>
    <n v="0"/>
    <m/>
    <m/>
    <m/>
    <m/>
    <m/>
    <s v="4"/>
    <m/>
    <m/>
    <m/>
    <n v="20210120045"/>
    <n v="0"/>
    <n v="0"/>
    <n v="398"/>
    <n v="398"/>
    <n v="100"/>
    <n v="498"/>
    <n v="0"/>
    <x v="3"/>
    <s v="2021-03"/>
    <s v="2021-01"/>
    <x v="5"/>
    <n v="0"/>
    <n v="35000"/>
  </r>
  <r>
    <s v="2021-01-20"/>
    <s v="V20"/>
    <s v="042"/>
    <s v="已离场"/>
    <x v="0"/>
    <s v="卡座"/>
    <s v="V21(联)"/>
    <s v="消费台"/>
    <s v="李涛"/>
    <s v="15985598559"/>
    <x v="70"/>
    <s v="销售副总"/>
    <x v="2"/>
    <s v="六部孙浩"/>
    <m/>
    <m/>
    <m/>
    <s v=" 21:29"/>
    <s v=" 01:42"/>
    <s v="4小时12分"/>
    <s v="0"/>
    <s v="280"/>
    <m/>
    <m/>
    <s v="300"/>
    <n v="0"/>
    <n v="580"/>
    <n v="0"/>
    <m/>
    <s v="20"/>
    <m/>
    <m/>
    <m/>
    <n v="20"/>
    <s v="600"/>
    <s v="600"/>
    <s v="520"/>
    <m/>
    <m/>
    <s v="80"/>
    <m/>
    <m/>
    <n v="0"/>
    <m/>
    <n v="0"/>
    <n v="0"/>
    <n v="0"/>
    <n v="0"/>
    <n v="0"/>
    <m/>
    <n v="0"/>
    <m/>
    <m/>
    <n v="0"/>
    <s v="600"/>
    <m/>
    <s v="20"/>
    <s v="20"/>
    <m/>
    <s v="601"/>
    <s v="-1"/>
    <s v="-0.17"/>
    <m/>
    <m/>
    <m/>
    <m/>
    <m/>
    <m/>
    <s v="386"/>
    <s v="六部孙浩,王秀军"/>
    <m/>
    <m/>
    <m/>
    <m/>
    <n v="0"/>
    <m/>
    <m/>
    <m/>
    <m/>
    <m/>
    <s v="27"/>
    <m/>
    <s v="33"/>
    <m/>
    <n v="20210120042"/>
    <n v="0"/>
    <n v="0"/>
    <n v="20"/>
    <n v="20"/>
    <n v="580"/>
    <n v="600"/>
    <n v="0"/>
    <x v="3"/>
    <s v="2021-03"/>
    <s v="2021-01"/>
    <x v="2"/>
    <n v="0"/>
    <n v="0"/>
  </r>
  <r>
    <s v="2021-01-20"/>
    <s v="V25"/>
    <s v="033"/>
    <s v="已离场"/>
    <x v="0"/>
    <s v="卡座"/>
    <s v="V23(联)"/>
    <s v="消费台"/>
    <s v="文明"/>
    <s v="17308940293"/>
    <x v="39"/>
    <s v="传送主管"/>
    <x v="5"/>
    <s v="传送-周意强"/>
    <m/>
    <m/>
    <m/>
    <s v=" 21:26"/>
    <s v=" 02:05"/>
    <s v="4小时39分"/>
    <s v="0"/>
    <m/>
    <m/>
    <m/>
    <s v="400"/>
    <n v="0"/>
    <n v="400"/>
    <n v="0"/>
    <s v="2827"/>
    <s v="20"/>
    <s v="94"/>
    <s v="300"/>
    <m/>
    <n v="3241"/>
    <s v="3641"/>
    <s v="3641"/>
    <s v="345"/>
    <m/>
    <m/>
    <s v="896"/>
    <m/>
    <m/>
    <n v="0"/>
    <m/>
    <n v="0"/>
    <n v="0"/>
    <n v="0"/>
    <n v="0"/>
    <n v="0"/>
    <m/>
    <n v="0"/>
    <m/>
    <s v="2400"/>
    <n v="0"/>
    <s v="3641"/>
    <m/>
    <s v="3241"/>
    <s v="3241"/>
    <s v="2400"/>
    <s v="493"/>
    <s v="3148"/>
    <s v="86.46"/>
    <m/>
    <s v="2400"/>
    <m/>
    <m/>
    <m/>
    <s v="3998"/>
    <s v="1200"/>
    <s v="王秀军2,"/>
    <m/>
    <m/>
    <m/>
    <m/>
    <n v="0"/>
    <m/>
    <m/>
    <m/>
    <m/>
    <m/>
    <s v="21"/>
    <m/>
    <s v="1"/>
    <m/>
    <n v="20210120033"/>
    <n v="75"/>
    <n v="0"/>
    <n v="3166"/>
    <n v="3241"/>
    <n v="400"/>
    <n v="3641"/>
    <n v="0"/>
    <x v="3"/>
    <s v="2021-03"/>
    <s v="2021-01"/>
    <x v="5"/>
    <n v="0"/>
    <n v="35000"/>
  </r>
  <r>
    <s v="2021-01-20"/>
    <s v="古驰"/>
    <s v="091"/>
    <s v="已离场"/>
    <x v="2"/>
    <s v="包厢"/>
    <s v="K08"/>
    <s v="宴请"/>
    <m/>
    <s v="13126454335"/>
    <x v="55"/>
    <s v="销售经理"/>
    <x v="7"/>
    <s v="九部阮清勇"/>
    <s v="宴请"/>
    <m/>
    <m/>
    <s v=" 23:57"/>
    <s v=" 01:56"/>
    <s v="1小时58分"/>
    <s v="0"/>
    <m/>
    <m/>
    <m/>
    <s v="300"/>
    <n v="0"/>
    <n v="300"/>
    <n v="0"/>
    <s v="496"/>
    <m/>
    <m/>
    <m/>
    <s v="388"/>
    <n v="884"/>
    <s v="1184"/>
    <s v="1184"/>
    <s v="796"/>
    <m/>
    <m/>
    <m/>
    <m/>
    <m/>
    <n v="0"/>
    <m/>
    <n v="0"/>
    <n v="0"/>
    <n v="388"/>
    <n v="0"/>
    <n v="0"/>
    <m/>
    <n v="0"/>
    <m/>
    <m/>
    <n v="0"/>
    <s v="1184"/>
    <m/>
    <s v="496"/>
    <s v="884"/>
    <m/>
    <s v="356"/>
    <s v="828"/>
    <s v="69.93"/>
    <m/>
    <m/>
    <m/>
    <m/>
    <m/>
    <m/>
    <m/>
    <m/>
    <m/>
    <m/>
    <m/>
    <m/>
    <n v="0"/>
    <m/>
    <m/>
    <m/>
    <m/>
    <m/>
    <s v="7"/>
    <m/>
    <m/>
    <m/>
    <n v="20210120091"/>
    <n v="0"/>
    <n v="0"/>
    <n v="496"/>
    <n v="496"/>
    <n v="300"/>
    <n v="796"/>
    <n v="0"/>
    <x v="3"/>
    <s v="2021-03"/>
    <s v="2021-01"/>
    <x v="7"/>
    <n v="50000"/>
    <n v="200000"/>
  </r>
  <r>
    <s v="2021-01-20"/>
    <s v="外卖台"/>
    <s v="001"/>
    <s v="已离场"/>
    <x v="4"/>
    <s v="其他"/>
    <m/>
    <s v="消费台"/>
    <m/>
    <m/>
    <x v="16"/>
    <m/>
    <x v="12"/>
    <m/>
    <m/>
    <m/>
    <m/>
    <s v=" 17:37"/>
    <s v=" 02:20"/>
    <s v="8小时43分"/>
    <s v="0"/>
    <m/>
    <s v="20"/>
    <m/>
    <m/>
    <n v="0"/>
    <n v="20"/>
    <n v="0"/>
    <s v="13915"/>
    <m/>
    <s v="968"/>
    <s v="3468"/>
    <m/>
    <n v="18351"/>
    <s v="18371"/>
    <s v="18371"/>
    <s v="88"/>
    <m/>
    <m/>
    <m/>
    <m/>
    <m/>
    <n v="0"/>
    <m/>
    <n v="0"/>
    <n v="18283"/>
    <n v="0"/>
    <n v="0"/>
    <n v="0"/>
    <m/>
    <n v="0"/>
    <m/>
    <m/>
    <n v="0"/>
    <s v="18371"/>
    <m/>
    <s v="58"/>
    <s v="18351"/>
    <m/>
    <s v="492"/>
    <s v="17879"/>
    <s v="97.32"/>
    <m/>
    <m/>
    <m/>
    <m/>
    <m/>
    <m/>
    <m/>
    <m/>
    <m/>
    <m/>
    <m/>
    <m/>
    <n v="0"/>
    <m/>
    <m/>
    <m/>
    <m/>
    <m/>
    <s v="51"/>
    <m/>
    <s v="1"/>
    <m/>
    <n v="20210120001"/>
    <n v="0"/>
    <n v="0"/>
    <n v="68"/>
    <n v="68"/>
    <n v="20"/>
    <n v="88"/>
    <n v="0"/>
    <x v="3"/>
    <s v="2021-03"/>
    <s v="2021-01"/>
    <x v="12"/>
    <n v="0"/>
    <n v="0"/>
  </r>
  <r>
    <s v="2021-01-20"/>
    <s v="空降2"/>
    <s v="110"/>
    <s v="已离场"/>
    <x v="5"/>
    <s v="空降"/>
    <m/>
    <s v="消费台"/>
    <m/>
    <m/>
    <x v="116"/>
    <s v="国际部"/>
    <x v="4"/>
    <s v="国际罗梦婷"/>
    <m/>
    <m/>
    <m/>
    <s v=" 00:52"/>
    <s v=" 00:58"/>
    <s v="0小时6分"/>
    <s v="0"/>
    <m/>
    <m/>
    <m/>
    <m/>
    <n v="0"/>
    <n v="0"/>
    <n v="0"/>
    <s v="2"/>
    <m/>
    <s v="48"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m/>
    <s v="50"/>
    <m/>
    <m/>
    <m/>
    <m/>
    <m/>
    <m/>
    <m/>
    <m/>
    <m/>
    <m/>
    <m/>
    <m/>
    <m/>
    <n v="0"/>
    <m/>
    <m/>
    <m/>
    <m/>
    <m/>
    <m/>
    <m/>
    <m/>
    <m/>
    <n v="20210120110"/>
    <n v="0"/>
    <n v="0"/>
    <n v="50"/>
    <n v="50"/>
    <n v="0"/>
    <n v="50"/>
    <n v="0"/>
    <x v="3"/>
    <s v="2021-03"/>
    <s v="2021-01"/>
    <x v="4"/>
    <n v="45000"/>
    <n v="160000"/>
  </r>
  <r>
    <s v="2021-01-20"/>
    <s v="空降2"/>
    <s v="123"/>
    <s v="已离场"/>
    <x v="5"/>
    <s v="空降"/>
    <m/>
    <s v="消费台"/>
    <m/>
    <m/>
    <x v="66"/>
    <s v="销售副总"/>
    <x v="22"/>
    <s v="徐荣凯"/>
    <m/>
    <m/>
    <m/>
    <s v=" 01:09"/>
    <s v=" 01:14"/>
    <s v="0小时5分"/>
    <s v="0"/>
    <m/>
    <m/>
    <m/>
    <m/>
    <n v="0"/>
    <n v="0"/>
    <n v="0"/>
    <s v="2"/>
    <m/>
    <s v="48"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m/>
    <s v="50"/>
    <m/>
    <m/>
    <m/>
    <m/>
    <m/>
    <m/>
    <m/>
    <m/>
    <m/>
    <m/>
    <m/>
    <m/>
    <m/>
    <n v="0"/>
    <m/>
    <m/>
    <m/>
    <m/>
    <m/>
    <m/>
    <m/>
    <m/>
    <m/>
    <n v="20210120123"/>
    <n v="0"/>
    <n v="0"/>
    <n v="50"/>
    <n v="50"/>
    <n v="0"/>
    <n v="50"/>
    <n v="0"/>
    <x v="3"/>
    <s v="2021-03"/>
    <s v="2021-01"/>
    <x v="6"/>
    <n v="65000"/>
    <n v="300000"/>
  </r>
  <r>
    <s v="2021-01-20"/>
    <s v="空降2"/>
    <s v="131"/>
    <s v="已离场"/>
    <x v="5"/>
    <s v="空降"/>
    <m/>
    <s v="消费台"/>
    <m/>
    <m/>
    <x v="34"/>
    <s v="销售副总"/>
    <x v="15"/>
    <s v="一部李龙"/>
    <m/>
    <m/>
    <m/>
    <s v=" 01:17"/>
    <s v=" 01:20"/>
    <s v="0小时2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10120131"/>
    <n v="0"/>
    <n v="0"/>
    <n v="50"/>
    <n v="50"/>
    <n v="0"/>
    <n v="50"/>
    <n v="0"/>
    <x v="3"/>
    <s v="2021-03"/>
    <s v="2021-01"/>
    <x v="15"/>
    <n v="60000"/>
    <n v="210000"/>
  </r>
  <r>
    <s v="2021-01-20"/>
    <s v="空降2"/>
    <s v="072"/>
    <s v="已离场"/>
    <x v="5"/>
    <s v="空降"/>
    <m/>
    <s v="消费台"/>
    <m/>
    <m/>
    <x v="35"/>
    <s v="销售经理"/>
    <x v="16"/>
    <s v="市场左青"/>
    <m/>
    <m/>
    <m/>
    <s v=" 22:44"/>
    <s v=" 00:17"/>
    <s v="1小时32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12"/>
    <s v="38"/>
    <s v="76"/>
    <m/>
    <m/>
    <m/>
    <m/>
    <m/>
    <m/>
    <m/>
    <m/>
    <m/>
    <m/>
    <m/>
    <m/>
    <n v="0"/>
    <m/>
    <m/>
    <m/>
    <m/>
    <m/>
    <m/>
    <m/>
    <m/>
    <m/>
    <n v="20210120072"/>
    <n v="0"/>
    <n v="0"/>
    <n v="50"/>
    <n v="50"/>
    <n v="0"/>
    <n v="50"/>
    <n v="0"/>
    <x v="3"/>
    <s v="2021-03"/>
    <s v="2021-01"/>
    <x v="16"/>
    <n v="20000"/>
    <n v="60000"/>
  </r>
  <r>
    <s v="2021-01-20"/>
    <s v="空降2"/>
    <s v="145"/>
    <s v="已离场"/>
    <x v="5"/>
    <s v="空降"/>
    <m/>
    <s v="消费台"/>
    <m/>
    <m/>
    <x v="165"/>
    <s v="销售经理"/>
    <x v="10"/>
    <s v="二部郭平"/>
    <m/>
    <m/>
    <m/>
    <s v=" 02:00"/>
    <s v=" 02:02"/>
    <s v="0小时2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m/>
    <m/>
    <m/>
    <m/>
    <n v="20210120145"/>
    <n v="0"/>
    <n v="0"/>
    <n v="50"/>
    <n v="50"/>
    <n v="0"/>
    <n v="50"/>
    <n v="0"/>
    <x v="3"/>
    <s v="2021-03"/>
    <s v="2021-01"/>
    <x v="10"/>
    <n v="60000"/>
    <n v="250000"/>
  </r>
  <r>
    <s v="2021-01-20"/>
    <s v="空降2"/>
    <s v="135"/>
    <s v="已离场"/>
    <x v="5"/>
    <s v="空降"/>
    <m/>
    <s v="消费台"/>
    <m/>
    <m/>
    <x v="102"/>
    <s v="销售经理"/>
    <x v="6"/>
    <s v="独立2-王凤"/>
    <m/>
    <m/>
    <m/>
    <s v=" 01:26"/>
    <s v=" 01:33"/>
    <s v="0小时6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10120135"/>
    <n v="0"/>
    <n v="0"/>
    <n v="50"/>
    <n v="50"/>
    <n v="0"/>
    <n v="50"/>
    <n v="0"/>
    <x v="3"/>
    <s v="2021-03"/>
    <s v="2021-01"/>
    <x v="6"/>
    <n v="65000"/>
    <n v="300000"/>
  </r>
  <r>
    <s v="2021-01-20"/>
    <s v="空降2"/>
    <s v="139"/>
    <s v="已离场"/>
    <x v="5"/>
    <s v="空降"/>
    <m/>
    <s v="消费台"/>
    <m/>
    <m/>
    <x v="123"/>
    <s v="国际部"/>
    <x v="4"/>
    <s v="国际詹鼎"/>
    <m/>
    <m/>
    <m/>
    <s v=" 01:35"/>
    <s v=" 01:37"/>
    <s v="0小时2分"/>
    <s v="0"/>
    <m/>
    <m/>
    <m/>
    <m/>
    <n v="0"/>
    <n v="0"/>
    <n v="0"/>
    <s v="25"/>
    <m/>
    <s v="25"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2"/>
    <s v="48"/>
    <s v="96"/>
    <m/>
    <m/>
    <m/>
    <m/>
    <m/>
    <m/>
    <m/>
    <m/>
    <m/>
    <m/>
    <m/>
    <m/>
    <n v="0"/>
    <m/>
    <m/>
    <m/>
    <m/>
    <m/>
    <s v="1"/>
    <m/>
    <m/>
    <m/>
    <n v="20210120139"/>
    <n v="0"/>
    <n v="0"/>
    <n v="50"/>
    <n v="50"/>
    <n v="0"/>
    <n v="50"/>
    <n v="0"/>
    <x v="3"/>
    <s v="2021-03"/>
    <s v="2021-01"/>
    <x v="4"/>
    <n v="45000"/>
    <n v="160000"/>
  </r>
  <r>
    <s v="2021-01-20"/>
    <s v="空降2"/>
    <s v="134"/>
    <s v="已离场"/>
    <x v="5"/>
    <s v="空降"/>
    <m/>
    <s v="消费台"/>
    <m/>
    <m/>
    <x v="54"/>
    <s v="国际部"/>
    <x v="4"/>
    <s v="国际王小雪"/>
    <m/>
    <m/>
    <m/>
    <s v=" 01:21"/>
    <s v=" 01:23"/>
    <s v="0小时1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4"/>
    <s v="46"/>
    <s v="92"/>
    <m/>
    <m/>
    <m/>
    <m/>
    <m/>
    <m/>
    <m/>
    <m/>
    <m/>
    <m/>
    <m/>
    <m/>
    <n v="0"/>
    <m/>
    <m/>
    <m/>
    <m/>
    <m/>
    <s v="2"/>
    <m/>
    <m/>
    <m/>
    <n v="20210120134"/>
    <n v="0"/>
    <n v="0"/>
    <n v="50"/>
    <n v="50"/>
    <n v="0"/>
    <n v="50"/>
    <n v="0"/>
    <x v="3"/>
    <s v="2021-03"/>
    <s v="2021-01"/>
    <x v="4"/>
    <n v="45000"/>
    <n v="160000"/>
  </r>
  <r>
    <s v="2021-01-20"/>
    <s v="空降2"/>
    <s v="120"/>
    <s v="已离场"/>
    <x v="5"/>
    <s v="空降"/>
    <m/>
    <s v="消费台"/>
    <m/>
    <m/>
    <x v="105"/>
    <s v="销售经理"/>
    <x v="25"/>
    <s v="独立1-赵婷婷"/>
    <m/>
    <m/>
    <m/>
    <s v=" 01:00"/>
    <s v=" 01:06"/>
    <s v="0小时5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m/>
    <m/>
    <m/>
    <m/>
    <n v="20210120120"/>
    <n v="0"/>
    <n v="0"/>
    <n v="50"/>
    <n v="50"/>
    <n v="0"/>
    <n v="50"/>
    <n v="0"/>
    <x v="3"/>
    <s v="2021-03"/>
    <s v="2021-01"/>
    <x v="6"/>
    <n v="65000"/>
    <n v="300000"/>
  </r>
  <r>
    <s v="2021-01-20"/>
    <s v="空降3"/>
    <s v="104"/>
    <s v="已离场"/>
    <x v="5"/>
    <s v="空降"/>
    <m/>
    <s v="消费台"/>
    <m/>
    <m/>
    <x v="64"/>
    <s v="销售经理"/>
    <x v="7"/>
    <s v="九部肖遥"/>
    <m/>
    <m/>
    <m/>
    <s v=" 00:41"/>
    <s v=" 00:50"/>
    <s v="0小时8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10120104"/>
    <n v="0"/>
    <n v="0"/>
    <n v="50"/>
    <n v="50"/>
    <n v="0"/>
    <n v="50"/>
    <n v="0"/>
    <x v="3"/>
    <s v="2021-03"/>
    <s v="2021-01"/>
    <x v="7"/>
    <n v="50000"/>
    <n v="200000"/>
  </r>
  <r>
    <s v="2021-01-20"/>
    <s v="空降3"/>
    <s v="146"/>
    <s v="已离场"/>
    <x v="5"/>
    <s v="空降"/>
    <m/>
    <s v="消费台"/>
    <m/>
    <m/>
    <x v="140"/>
    <s v="销售经理"/>
    <x v="10"/>
    <s v="二部王四超"/>
    <m/>
    <m/>
    <m/>
    <s v=" 02:01"/>
    <s v=" 02:03"/>
    <s v="0小时2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4"/>
    <m/>
    <m/>
    <m/>
    <n v="20210120146"/>
    <n v="0"/>
    <n v="0"/>
    <n v="50"/>
    <n v="50"/>
    <n v="0"/>
    <n v="50"/>
    <n v="0"/>
    <x v="3"/>
    <s v="2021-03"/>
    <s v="2021-01"/>
    <x v="10"/>
    <n v="60000"/>
    <n v="250000"/>
  </r>
  <r>
    <s v="2021-01-20"/>
    <s v="空降3"/>
    <s v="140"/>
    <s v="已离场"/>
    <x v="5"/>
    <s v="空降"/>
    <m/>
    <s v="消费台"/>
    <m/>
    <m/>
    <x v="2"/>
    <s v="销售经理"/>
    <x v="2"/>
    <s v="六部费义伦"/>
    <m/>
    <m/>
    <m/>
    <s v=" 01:37"/>
    <s v=" 01:40"/>
    <s v="0小时2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10120140"/>
    <n v="0"/>
    <n v="0"/>
    <n v="50"/>
    <n v="50"/>
    <n v="0"/>
    <n v="50"/>
    <n v="0"/>
    <x v="3"/>
    <s v="2021-03"/>
    <s v="2021-01"/>
    <x v="2"/>
    <n v="0"/>
    <n v="0"/>
  </r>
  <r>
    <s v="2021-01-20"/>
    <s v="空降3"/>
    <s v="085"/>
    <s v="已离场"/>
    <x v="5"/>
    <s v="空降"/>
    <m/>
    <s v="消费台"/>
    <m/>
    <m/>
    <x v="18"/>
    <s v="销售经理"/>
    <x v="13"/>
    <s v="先锋-刘松槐"/>
    <m/>
    <m/>
    <m/>
    <s v=" 23:33"/>
    <s v=" 00:17"/>
    <s v="0小时44分"/>
    <s v="0"/>
    <m/>
    <m/>
    <m/>
    <m/>
    <n v="0"/>
    <n v="0"/>
    <n v="0"/>
    <m/>
    <m/>
    <s v="50"/>
    <m/>
    <m/>
    <n v="50"/>
    <s v="50"/>
    <s v="50"/>
    <m/>
    <m/>
    <m/>
    <s v="50"/>
    <m/>
    <m/>
    <n v="0"/>
    <m/>
    <n v="0"/>
    <n v="0"/>
    <n v="0"/>
    <n v="0"/>
    <n v="0"/>
    <m/>
    <n v="0"/>
    <m/>
    <m/>
    <n v="0"/>
    <s v="50"/>
    <m/>
    <s v="50"/>
    <s v="50"/>
    <m/>
    <m/>
    <s v="50"/>
    <m/>
    <m/>
    <m/>
    <m/>
    <m/>
    <m/>
    <m/>
    <m/>
    <m/>
    <m/>
    <m/>
    <m/>
    <m/>
    <n v="0"/>
    <m/>
    <m/>
    <m/>
    <m/>
    <m/>
    <m/>
    <m/>
    <m/>
    <m/>
    <n v="20210120085"/>
    <n v="0"/>
    <n v="0"/>
    <n v="50"/>
    <n v="50"/>
    <n v="0"/>
    <n v="50"/>
    <n v="0"/>
    <x v="3"/>
    <s v="2021-03"/>
    <s v="2021-01"/>
    <x v="13"/>
    <n v="50000"/>
    <n v="220000"/>
  </r>
  <r>
    <s v="2021-01-20"/>
    <s v="空降3"/>
    <s v="111"/>
    <s v="已离场"/>
    <x v="5"/>
    <s v="空降"/>
    <m/>
    <s v="消费台"/>
    <m/>
    <m/>
    <x v="156"/>
    <s v="销售经理"/>
    <x v="14"/>
    <s v="七部李华"/>
    <m/>
    <m/>
    <m/>
    <s v=" 00:55"/>
    <s v=" 01:06"/>
    <s v="0小时10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4"/>
    <m/>
    <m/>
    <m/>
    <n v="20210120111"/>
    <n v="0"/>
    <n v="0"/>
    <n v="50"/>
    <n v="50"/>
    <n v="0"/>
    <n v="50"/>
    <n v="0"/>
    <x v="3"/>
    <s v="2021-03"/>
    <s v="2021-01"/>
    <x v="14"/>
    <n v="60000"/>
    <n v="300000"/>
  </r>
  <r>
    <s v="2021-01-20"/>
    <s v="空降3"/>
    <s v="124"/>
    <s v="已离场"/>
    <x v="5"/>
    <s v="空降"/>
    <m/>
    <s v="消费台"/>
    <m/>
    <m/>
    <x v="79"/>
    <s v="销售经理"/>
    <x v="14"/>
    <s v="七部李华贵"/>
    <m/>
    <m/>
    <m/>
    <s v=" 01:10"/>
    <s v=" 01:16"/>
    <s v="0小时5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4"/>
    <m/>
    <m/>
    <m/>
    <n v="20210120124"/>
    <n v="0"/>
    <n v="0"/>
    <n v="50"/>
    <n v="50"/>
    <n v="0"/>
    <n v="50"/>
    <n v="0"/>
    <x v="3"/>
    <s v="2021-03"/>
    <s v="2021-01"/>
    <x v="14"/>
    <n v="60000"/>
    <n v="300000"/>
  </r>
  <r>
    <s v="2021-01-20"/>
    <s v="空降3"/>
    <s v="132"/>
    <s v="已离场"/>
    <x v="5"/>
    <s v="空降"/>
    <m/>
    <s v="消费台"/>
    <m/>
    <m/>
    <x v="127"/>
    <s v="销售经理"/>
    <x v="25"/>
    <s v="独立1-白文贵"/>
    <m/>
    <m/>
    <m/>
    <s v=" 01:18"/>
    <s v=" 01:20"/>
    <s v="0小时2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10120132"/>
    <n v="0"/>
    <n v="0"/>
    <n v="50"/>
    <n v="50"/>
    <n v="0"/>
    <n v="50"/>
    <n v="0"/>
    <x v="3"/>
    <s v="2021-03"/>
    <s v="2021-01"/>
    <x v="6"/>
    <n v="65000"/>
    <n v="300000"/>
  </r>
  <r>
    <s v="2021-01-20"/>
    <s v="空降4"/>
    <s v="125"/>
    <s v="已离场"/>
    <x v="5"/>
    <s v="空降"/>
    <m/>
    <s v="消费台"/>
    <m/>
    <m/>
    <x v="29"/>
    <s v="国际部"/>
    <x v="4"/>
    <s v="国际王正忠"/>
    <m/>
    <m/>
    <m/>
    <s v=" 01:11"/>
    <s v=" 01:18"/>
    <s v="0小时6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10120125"/>
    <n v="0"/>
    <n v="0"/>
    <n v="50"/>
    <n v="50"/>
    <n v="0"/>
    <n v="50"/>
    <n v="0"/>
    <x v="3"/>
    <s v="2021-03"/>
    <s v="2021-01"/>
    <x v="4"/>
    <n v="45000"/>
    <n v="160000"/>
  </r>
  <r>
    <s v="2021-01-20"/>
    <s v="空降4"/>
    <s v="147"/>
    <s v="已离场"/>
    <x v="5"/>
    <s v="空降"/>
    <m/>
    <s v="消费台"/>
    <m/>
    <m/>
    <x v="77"/>
    <s v="销售经理"/>
    <x v="10"/>
    <s v="二部陈远富"/>
    <m/>
    <m/>
    <m/>
    <s v=" 02:01"/>
    <s v=" 02:04"/>
    <s v="0小时3分"/>
    <s v="0"/>
    <m/>
    <m/>
    <m/>
    <m/>
    <n v="0"/>
    <n v="0"/>
    <n v="0"/>
    <s v="2"/>
    <m/>
    <s v="48"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m/>
    <s v="50"/>
    <m/>
    <m/>
    <m/>
    <m/>
    <m/>
    <m/>
    <m/>
    <m/>
    <m/>
    <m/>
    <m/>
    <m/>
    <m/>
    <n v="0"/>
    <m/>
    <m/>
    <m/>
    <m/>
    <m/>
    <m/>
    <m/>
    <m/>
    <m/>
    <n v="20210120147"/>
    <n v="0"/>
    <n v="0"/>
    <n v="50"/>
    <n v="50"/>
    <n v="0"/>
    <n v="50"/>
    <n v="0"/>
    <x v="3"/>
    <s v="2021-03"/>
    <s v="2021-01"/>
    <x v="10"/>
    <n v="60000"/>
    <n v="250000"/>
  </r>
  <r>
    <s v="2021-01-20"/>
    <s v="空降4"/>
    <s v="094"/>
    <s v="已离场"/>
    <x v="5"/>
    <s v="空降"/>
    <m/>
    <s v="消费台"/>
    <m/>
    <m/>
    <x v="112"/>
    <s v="业务副总"/>
    <x v="4"/>
    <s v="国际杨菊"/>
    <m/>
    <m/>
    <m/>
    <s v=" 00:11"/>
    <s v=" 00:18"/>
    <s v="0小时7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8"/>
    <s v="42"/>
    <s v="84"/>
    <m/>
    <m/>
    <m/>
    <m/>
    <m/>
    <m/>
    <m/>
    <m/>
    <m/>
    <m/>
    <m/>
    <m/>
    <n v="0"/>
    <m/>
    <m/>
    <m/>
    <m/>
    <m/>
    <m/>
    <m/>
    <m/>
    <m/>
    <n v="20210120094"/>
    <n v="0"/>
    <n v="0"/>
    <n v="50"/>
    <n v="50"/>
    <n v="0"/>
    <n v="50"/>
    <n v="0"/>
    <x v="3"/>
    <s v="2021-03"/>
    <s v="2021-01"/>
    <x v="4"/>
    <n v="45000"/>
    <n v="160000"/>
  </r>
  <r>
    <s v="2021-01-20"/>
    <s v="空降4"/>
    <s v="112"/>
    <s v="已离场"/>
    <x v="5"/>
    <s v="空降"/>
    <m/>
    <s v="消费台"/>
    <m/>
    <m/>
    <x v="36"/>
    <s v="销售经理"/>
    <x v="14"/>
    <s v="七部王涛"/>
    <m/>
    <m/>
    <m/>
    <s v=" 00:55"/>
    <s v=" 01:06"/>
    <s v="0小时10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m/>
    <m/>
    <m/>
    <m/>
    <n v="20210120112"/>
    <n v="0"/>
    <n v="0"/>
    <n v="50"/>
    <n v="50"/>
    <n v="0"/>
    <n v="50"/>
    <n v="0"/>
    <x v="3"/>
    <s v="2021-03"/>
    <s v="2021-01"/>
    <x v="14"/>
    <n v="60000"/>
    <n v="300000"/>
  </r>
  <r>
    <s v="2021-01-20"/>
    <s v="空降4"/>
    <s v="101"/>
    <s v="已离场"/>
    <x v="5"/>
    <s v="空降"/>
    <m/>
    <s v="消费台"/>
    <m/>
    <m/>
    <x v="111"/>
    <s v="国际部"/>
    <x v="4"/>
    <s v="国际廖昌兰"/>
    <m/>
    <m/>
    <m/>
    <s v=" 00:29"/>
    <s v=" 00:50"/>
    <s v="0小时20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4"/>
    <s v="46"/>
    <s v="92"/>
    <m/>
    <m/>
    <m/>
    <m/>
    <m/>
    <m/>
    <m/>
    <m/>
    <m/>
    <m/>
    <m/>
    <m/>
    <n v="0"/>
    <m/>
    <m/>
    <m/>
    <m/>
    <m/>
    <m/>
    <m/>
    <m/>
    <m/>
    <n v="20210120101"/>
    <n v="0"/>
    <n v="0"/>
    <n v="50"/>
    <n v="50"/>
    <n v="0"/>
    <n v="50"/>
    <n v="0"/>
    <x v="3"/>
    <s v="2021-03"/>
    <s v="2021-01"/>
    <x v="4"/>
    <n v="45000"/>
    <n v="160000"/>
  </r>
  <r>
    <s v="2021-01-20"/>
    <s v="空降5"/>
    <s v="097"/>
    <s v="已离场"/>
    <x v="5"/>
    <s v="空降"/>
    <m/>
    <s v="消费台"/>
    <m/>
    <m/>
    <x v="125"/>
    <s v="资源副总"/>
    <x v="23"/>
    <s v="杨雅琪"/>
    <m/>
    <m/>
    <m/>
    <s v=" 00:22"/>
    <s v=" 02:20"/>
    <s v="1小时57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s v="2160"/>
    <m/>
    <m/>
    <m/>
    <n v="2160"/>
    <m/>
    <m/>
    <m/>
    <m/>
    <m/>
    <m/>
    <m/>
    <m/>
    <m/>
    <n v="20210120097"/>
    <n v="0"/>
    <n v="0"/>
    <n v="0"/>
    <n v="0"/>
    <n v="2160"/>
    <n v="2160"/>
    <n v="0"/>
    <x v="3"/>
    <s v="2021-03"/>
    <s v="2021-01"/>
    <x v="8"/>
    <n v="60000"/>
    <n v="300000"/>
  </r>
  <r>
    <s v="2021-01-20"/>
    <s v="空降6"/>
    <s v="126"/>
    <s v="已离场"/>
    <x v="5"/>
    <s v="空降"/>
    <m/>
    <s v="消费台"/>
    <m/>
    <m/>
    <x v="24"/>
    <s v="国际部"/>
    <x v="4"/>
    <s v="国际部刘煜祺"/>
    <m/>
    <m/>
    <m/>
    <s v=" 01:12"/>
    <s v=" 01:18"/>
    <s v="0小时6分"/>
    <s v="0"/>
    <m/>
    <m/>
    <m/>
    <m/>
    <n v="0"/>
    <n v="0"/>
    <n v="0"/>
    <s v="30"/>
    <s v="20"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m/>
    <m/>
    <m/>
    <m/>
    <n v="20210120126"/>
    <n v="0"/>
    <n v="0"/>
    <n v="50"/>
    <n v="50"/>
    <n v="0"/>
    <n v="50"/>
    <n v="0"/>
    <x v="3"/>
    <s v="2021-03"/>
    <s v="2021-01"/>
    <x v="4"/>
    <n v="45000"/>
    <n v="160000"/>
  </r>
  <r>
    <s v="2021-01-20"/>
    <s v="空降6"/>
    <s v="148"/>
    <s v="已离场"/>
    <x v="5"/>
    <s v="空降"/>
    <m/>
    <s v="消费台"/>
    <m/>
    <m/>
    <x v="75"/>
    <s v="销售经理"/>
    <x v="6"/>
    <s v="独立2-刘文"/>
    <m/>
    <m/>
    <m/>
    <s v=" 02:01"/>
    <s v=" 02:12"/>
    <s v="0小时10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10120148"/>
    <n v="0"/>
    <n v="0"/>
    <n v="50"/>
    <n v="50"/>
    <n v="0"/>
    <n v="50"/>
    <n v="0"/>
    <x v="3"/>
    <s v="2021-03"/>
    <s v="2021-01"/>
    <x v="6"/>
    <n v="65000"/>
    <n v="300000"/>
  </r>
  <r>
    <s v="2021-01-20"/>
    <s v="空降6"/>
    <s v="115"/>
    <s v="已离场"/>
    <x v="5"/>
    <s v="空降"/>
    <m/>
    <s v="消费台"/>
    <m/>
    <m/>
    <x v="93"/>
    <s v="销售经理"/>
    <x v="10"/>
    <s v="二部陆庆超"/>
    <m/>
    <m/>
    <m/>
    <s v=" 00:57"/>
    <s v=" 00:59"/>
    <s v="0小时2分"/>
    <s v="0"/>
    <m/>
    <m/>
    <m/>
    <m/>
    <n v="0"/>
    <n v="0"/>
    <n v="0"/>
    <s v="2"/>
    <m/>
    <s v="48"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m/>
    <s v="50"/>
    <m/>
    <m/>
    <m/>
    <m/>
    <m/>
    <m/>
    <m/>
    <m/>
    <m/>
    <m/>
    <m/>
    <m/>
    <m/>
    <n v="0"/>
    <m/>
    <m/>
    <m/>
    <m/>
    <m/>
    <m/>
    <m/>
    <m/>
    <m/>
    <n v="20210120115"/>
    <n v="0"/>
    <n v="0"/>
    <n v="50"/>
    <n v="50"/>
    <n v="0"/>
    <n v="50"/>
    <n v="0"/>
    <x v="3"/>
    <s v="2021-03"/>
    <s v="2021-01"/>
    <x v="10"/>
    <n v="60000"/>
    <n v="250000"/>
  </r>
  <r>
    <s v="2021-01-20"/>
    <s v="空降6"/>
    <s v="106"/>
    <s v="已离场"/>
    <x v="5"/>
    <s v="空降"/>
    <m/>
    <s v="消费台"/>
    <m/>
    <m/>
    <x v="128"/>
    <s v="国际部"/>
    <x v="4"/>
    <s v="国际罗栓"/>
    <m/>
    <m/>
    <m/>
    <s v=" 00:42"/>
    <s v=" 00:50"/>
    <s v="0小时7分"/>
    <s v="0"/>
    <m/>
    <m/>
    <m/>
    <m/>
    <n v="0"/>
    <n v="0"/>
    <n v="0"/>
    <s v="2"/>
    <m/>
    <s v="48"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m/>
    <s v="50"/>
    <m/>
    <m/>
    <m/>
    <m/>
    <m/>
    <m/>
    <m/>
    <m/>
    <m/>
    <m/>
    <m/>
    <m/>
    <m/>
    <n v="0"/>
    <m/>
    <m/>
    <m/>
    <m/>
    <m/>
    <m/>
    <m/>
    <m/>
    <m/>
    <n v="20210120106"/>
    <n v="0"/>
    <n v="0"/>
    <n v="50"/>
    <n v="50"/>
    <n v="0"/>
    <n v="50"/>
    <n v="0"/>
    <x v="3"/>
    <s v="2021-03"/>
    <s v="2021-01"/>
    <x v="4"/>
    <n v="45000"/>
    <n v="160000"/>
  </r>
  <r>
    <s v="2021-01-20"/>
    <s v="空降7"/>
    <s v="129"/>
    <s v="已离场"/>
    <x v="5"/>
    <s v="空降"/>
    <m/>
    <s v="消费台"/>
    <m/>
    <m/>
    <x v="52"/>
    <s v="销售经理"/>
    <x v="6"/>
    <s v="独立韩胜"/>
    <m/>
    <m/>
    <m/>
    <s v=" 01:14"/>
    <s v=" 01:18"/>
    <s v="0小时3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10120129"/>
    <n v="0"/>
    <n v="0"/>
    <n v="50"/>
    <n v="50"/>
    <n v="0"/>
    <n v="50"/>
    <n v="0"/>
    <x v="3"/>
    <s v="2021-03"/>
    <s v="2021-01"/>
    <x v="6"/>
    <n v="65000"/>
    <n v="300000"/>
  </r>
  <r>
    <s v="2021-01-20"/>
    <s v="空降7"/>
    <s v="116"/>
    <s v="已离场"/>
    <x v="5"/>
    <s v="空降"/>
    <m/>
    <s v="消费台"/>
    <m/>
    <m/>
    <x v="26"/>
    <s v="国际部"/>
    <x v="4"/>
    <s v="国际朱丽婷"/>
    <m/>
    <m/>
    <m/>
    <s v=" 00:57"/>
    <s v=" 01:14"/>
    <s v="0小时17分"/>
    <s v="0"/>
    <m/>
    <m/>
    <m/>
    <m/>
    <n v="0"/>
    <n v="0"/>
    <n v="0"/>
    <s v="12"/>
    <m/>
    <s v="38"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m/>
    <s v="50"/>
    <m/>
    <m/>
    <m/>
    <m/>
    <m/>
    <m/>
    <m/>
    <m/>
    <m/>
    <m/>
    <m/>
    <m/>
    <m/>
    <n v="0"/>
    <m/>
    <m/>
    <m/>
    <m/>
    <m/>
    <m/>
    <m/>
    <m/>
    <m/>
    <n v="20210120116"/>
    <n v="0"/>
    <n v="0"/>
    <n v="50"/>
    <n v="50"/>
    <n v="0"/>
    <n v="50"/>
    <n v="0"/>
    <x v="3"/>
    <s v="2021-03"/>
    <s v="2021-01"/>
    <x v="4"/>
    <n v="45000"/>
    <n v="160000"/>
  </r>
  <r>
    <s v="2021-01-20"/>
    <s v="空降8"/>
    <s v="117"/>
    <s v="已离场"/>
    <x v="5"/>
    <s v="空降"/>
    <m/>
    <s v="消费台"/>
    <m/>
    <m/>
    <x v="114"/>
    <s v="国际部"/>
    <x v="4"/>
    <s v="国际李贵婷"/>
    <m/>
    <m/>
    <m/>
    <s v=" 00:57"/>
    <s v=" 01:14"/>
    <s v="0小时16分"/>
    <s v="0"/>
    <m/>
    <m/>
    <m/>
    <m/>
    <n v="0"/>
    <n v="0"/>
    <n v="0"/>
    <s v="12"/>
    <m/>
    <s v="38"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m/>
    <s v="50"/>
    <m/>
    <m/>
    <m/>
    <m/>
    <m/>
    <m/>
    <m/>
    <m/>
    <m/>
    <m/>
    <m/>
    <m/>
    <m/>
    <n v="0"/>
    <m/>
    <m/>
    <m/>
    <m/>
    <m/>
    <m/>
    <m/>
    <m/>
    <m/>
    <n v="20210120117"/>
    <n v="0"/>
    <n v="0"/>
    <n v="50"/>
    <n v="50"/>
    <n v="0"/>
    <n v="50"/>
    <n v="0"/>
    <x v="3"/>
    <s v="2021-03"/>
    <s v="2021-01"/>
    <x v="4"/>
    <n v="45000"/>
    <n v="160000"/>
  </r>
  <r>
    <s v="2021-01-20"/>
    <s v="空降9"/>
    <s v="128"/>
    <s v="已离场"/>
    <x v="5"/>
    <s v="空降"/>
    <m/>
    <s v="消费台"/>
    <m/>
    <m/>
    <x v="8"/>
    <s v="销售经理"/>
    <x v="7"/>
    <s v="九部赵芸芸"/>
    <m/>
    <m/>
    <m/>
    <s v=" 01:13"/>
    <s v=" 01:33"/>
    <s v="0小时20分"/>
    <s v="0"/>
    <m/>
    <m/>
    <m/>
    <m/>
    <n v="0"/>
    <n v="0"/>
    <n v="0"/>
    <s v="60"/>
    <m/>
    <m/>
    <m/>
    <m/>
    <n v="60"/>
    <s v="60"/>
    <s v="60"/>
    <s v="60"/>
    <m/>
    <m/>
    <m/>
    <m/>
    <m/>
    <n v="0"/>
    <m/>
    <n v="0"/>
    <n v="0"/>
    <n v="0"/>
    <n v="0"/>
    <n v="0"/>
    <m/>
    <n v="0"/>
    <m/>
    <m/>
    <n v="0"/>
    <s v="60"/>
    <m/>
    <s v="60"/>
    <s v="60"/>
    <m/>
    <s v="10"/>
    <s v="50"/>
    <s v="83.33"/>
    <m/>
    <m/>
    <m/>
    <m/>
    <m/>
    <m/>
    <m/>
    <m/>
    <m/>
    <m/>
    <m/>
    <m/>
    <n v="0"/>
    <m/>
    <m/>
    <m/>
    <m/>
    <m/>
    <m/>
    <m/>
    <m/>
    <m/>
    <n v="20210120128"/>
    <n v="0"/>
    <n v="0"/>
    <n v="60"/>
    <n v="60"/>
    <n v="0"/>
    <n v="60"/>
    <n v="0"/>
    <x v="3"/>
    <s v="2021-03"/>
    <s v="2021-01"/>
    <x v="7"/>
    <n v="50000"/>
    <n v="200000"/>
  </r>
  <r>
    <s v="2021-01-20"/>
    <s v="空降9"/>
    <s v="118"/>
    <s v="已离场"/>
    <x v="5"/>
    <s v="空降"/>
    <m/>
    <s v="消费台"/>
    <m/>
    <m/>
    <x v="57"/>
    <s v="国际部"/>
    <x v="4"/>
    <s v="国际部李锐锋"/>
    <m/>
    <m/>
    <m/>
    <s v=" 00:58"/>
    <s v=" 01:05"/>
    <s v="0小时7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m/>
    <m/>
    <m/>
    <m/>
    <n v="20210120118"/>
    <n v="0"/>
    <n v="0"/>
    <n v="50"/>
    <n v="50"/>
    <n v="0"/>
    <n v="50"/>
    <n v="0"/>
    <x v="3"/>
    <s v="2021-03"/>
    <s v="2021-01"/>
    <x v="4"/>
    <n v="45000"/>
    <n v="160000"/>
  </r>
  <r>
    <s v="2021-01-20"/>
    <s v="空降房1"/>
    <s v="119"/>
    <s v="已离场"/>
    <x v="5"/>
    <s v="空降"/>
    <m/>
    <s v="消费台"/>
    <m/>
    <m/>
    <x v="7"/>
    <s v="销售经理"/>
    <x v="6"/>
    <s v="独立2-肖品"/>
    <m/>
    <m/>
    <m/>
    <s v=" 01:00"/>
    <s v=" 01:05"/>
    <s v="0小时5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m/>
    <m/>
    <m/>
    <m/>
    <n v="20210120119"/>
    <n v="0"/>
    <n v="0"/>
    <n v="50"/>
    <n v="50"/>
    <n v="0"/>
    <n v="50"/>
    <n v="0"/>
    <x v="3"/>
    <s v="2021-03"/>
    <s v="2021-01"/>
    <x v="6"/>
    <n v="65000"/>
    <n v="300000"/>
  </r>
  <r>
    <s v="2021-01-20"/>
    <s v="空降房1"/>
    <s v="136"/>
    <s v="已离场"/>
    <x v="5"/>
    <s v="空降"/>
    <m/>
    <s v="消费台"/>
    <m/>
    <m/>
    <x v="27"/>
    <s v="销售经理"/>
    <x v="10"/>
    <s v="二部安祖培"/>
    <m/>
    <m/>
    <m/>
    <s v=" 01:26"/>
    <s v=" 01:32"/>
    <s v="0小时5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10120136"/>
    <n v="0"/>
    <n v="0"/>
    <n v="50"/>
    <n v="50"/>
    <n v="0"/>
    <n v="50"/>
    <n v="0"/>
    <x v="3"/>
    <s v="2021-03"/>
    <s v="2021-01"/>
    <x v="10"/>
    <n v="60000"/>
    <n v="250000"/>
  </r>
  <r>
    <s v="2021-01-20"/>
    <s v="空降房1"/>
    <s v="141"/>
    <s v="已离场"/>
    <x v="5"/>
    <s v="空降"/>
    <m/>
    <s v="消费台"/>
    <m/>
    <m/>
    <x v="119"/>
    <s v="销售经理"/>
    <x v="25"/>
    <s v="独立王文印"/>
    <m/>
    <m/>
    <m/>
    <s v=" 01:46"/>
    <s v=" 01:47"/>
    <s v="0小时1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10120141"/>
    <n v="0"/>
    <n v="0"/>
    <n v="50"/>
    <n v="50"/>
    <n v="0"/>
    <n v="50"/>
    <n v="0"/>
    <x v="3"/>
    <s v="2021-03"/>
    <s v="2021-01"/>
    <x v="6"/>
    <n v="65000"/>
    <n v="300000"/>
  </r>
  <r>
    <s v="2021-01-20"/>
    <s v="空降房1"/>
    <s v="133"/>
    <s v="已离场"/>
    <x v="5"/>
    <s v="空降"/>
    <m/>
    <s v="消费台"/>
    <m/>
    <m/>
    <x v="44"/>
    <s v="国际部"/>
    <x v="4"/>
    <s v="国际李义"/>
    <m/>
    <m/>
    <m/>
    <s v=" 01:20"/>
    <s v=" 01:23"/>
    <s v="0小时3分"/>
    <s v="0"/>
    <m/>
    <m/>
    <m/>
    <m/>
    <n v="0"/>
    <n v="0"/>
    <n v="0"/>
    <s v="2"/>
    <m/>
    <s v="48"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m/>
    <s v="50"/>
    <m/>
    <m/>
    <m/>
    <m/>
    <m/>
    <m/>
    <m/>
    <m/>
    <m/>
    <m/>
    <m/>
    <m/>
    <m/>
    <n v="0"/>
    <m/>
    <m/>
    <m/>
    <m/>
    <m/>
    <m/>
    <m/>
    <m/>
    <m/>
    <n v="20210120133"/>
    <n v="0"/>
    <n v="0"/>
    <n v="50"/>
    <n v="50"/>
    <n v="0"/>
    <n v="50"/>
    <n v="0"/>
    <x v="3"/>
    <s v="2021-03"/>
    <s v="2021-01"/>
    <x v="4"/>
    <n v="45000"/>
    <n v="160000"/>
  </r>
  <r>
    <s v="2021-01-20"/>
    <s v="空降房1"/>
    <s v="109"/>
    <s v="已离场"/>
    <x v="5"/>
    <s v="空降"/>
    <m/>
    <s v="消费台"/>
    <m/>
    <m/>
    <x v="115"/>
    <s v="国际部"/>
    <x v="4"/>
    <s v="国际郭露璐"/>
    <m/>
    <m/>
    <m/>
    <s v=" 00:52"/>
    <s v=" 00:58"/>
    <s v="0小时6分"/>
    <s v="0"/>
    <m/>
    <m/>
    <m/>
    <m/>
    <n v="0"/>
    <n v="0"/>
    <n v="0"/>
    <s v="2"/>
    <m/>
    <s v="48"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m/>
    <s v="50"/>
    <m/>
    <m/>
    <m/>
    <m/>
    <m/>
    <m/>
    <m/>
    <m/>
    <m/>
    <m/>
    <m/>
    <m/>
    <m/>
    <n v="0"/>
    <m/>
    <m/>
    <m/>
    <m/>
    <m/>
    <m/>
    <m/>
    <m/>
    <m/>
    <n v="20210120109"/>
    <n v="0"/>
    <n v="0"/>
    <n v="50"/>
    <n v="50"/>
    <n v="0"/>
    <n v="50"/>
    <n v="0"/>
    <x v="3"/>
    <s v="2021-03"/>
    <s v="2021-01"/>
    <x v="4"/>
    <n v="45000"/>
    <n v="160000"/>
  </r>
  <r>
    <s v="2021-01-20"/>
    <s v="空降房1"/>
    <s v="130"/>
    <s v="已离场"/>
    <x v="5"/>
    <s v="空降"/>
    <m/>
    <s v="消费台"/>
    <m/>
    <m/>
    <x v="14"/>
    <s v="国际部"/>
    <x v="4"/>
    <s v="国际康正明"/>
    <m/>
    <m/>
    <m/>
    <s v=" 01:17"/>
    <s v=" 01:19"/>
    <s v="0小时2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4"/>
    <s v="46"/>
    <s v="92"/>
    <m/>
    <m/>
    <m/>
    <m/>
    <m/>
    <m/>
    <m/>
    <m/>
    <m/>
    <m/>
    <m/>
    <m/>
    <n v="0"/>
    <m/>
    <m/>
    <m/>
    <m/>
    <m/>
    <m/>
    <m/>
    <m/>
    <m/>
    <n v="20210120130"/>
    <n v="0"/>
    <n v="0"/>
    <n v="50"/>
    <n v="50"/>
    <n v="0"/>
    <n v="50"/>
    <n v="0"/>
    <x v="3"/>
    <s v="2021-03"/>
    <s v="2021-01"/>
    <x v="4"/>
    <n v="45000"/>
    <n v="160000"/>
  </r>
  <r>
    <s v="2021-01-20"/>
    <s v="空降房1"/>
    <s v="144"/>
    <s v="已离场"/>
    <x v="5"/>
    <s v="空降"/>
    <m/>
    <s v="消费台"/>
    <m/>
    <m/>
    <x v="32"/>
    <s v="销售经理"/>
    <x v="10"/>
    <s v="二部张海江"/>
    <m/>
    <m/>
    <m/>
    <s v=" 02:00"/>
    <s v=" 02:02"/>
    <s v="0小时2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10120144"/>
    <n v="0"/>
    <n v="0"/>
    <n v="50"/>
    <n v="50"/>
    <n v="0"/>
    <n v="50"/>
    <n v="0"/>
    <x v="3"/>
    <s v="2021-03"/>
    <s v="2021-01"/>
    <x v="10"/>
    <n v="60000"/>
    <n v="250000"/>
  </r>
  <r>
    <s v="2021-01-20"/>
    <s v="空降房1"/>
    <s v="122"/>
    <s v="已离场"/>
    <x v="5"/>
    <s v="空降"/>
    <m/>
    <s v="消费台"/>
    <m/>
    <m/>
    <x v="95"/>
    <s v="销售副总"/>
    <x v="14"/>
    <s v="七部李忠语"/>
    <m/>
    <m/>
    <m/>
    <s v=" 01:08"/>
    <s v=" 01:16"/>
    <s v="0小时7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m/>
    <m/>
    <m/>
    <m/>
    <n v="20210120122"/>
    <n v="0"/>
    <n v="0"/>
    <n v="50"/>
    <n v="50"/>
    <n v="0"/>
    <n v="50"/>
    <n v="0"/>
    <x v="3"/>
    <s v="2021-03"/>
    <s v="2021-01"/>
    <x v="14"/>
    <n v="60000"/>
    <n v="300000"/>
  </r>
  <r>
    <s v="2021-01-20"/>
    <s v="空降房1"/>
    <s v="142"/>
    <s v="已离场"/>
    <x v="5"/>
    <s v="空降"/>
    <m/>
    <s v="消费台"/>
    <m/>
    <m/>
    <x v="166"/>
    <s v="国际部"/>
    <x v="4"/>
    <s v="国际朱祥旺"/>
    <m/>
    <m/>
    <m/>
    <s v=" 01:55"/>
    <s v=" 01:59"/>
    <s v="0小时3分"/>
    <s v="0"/>
    <m/>
    <m/>
    <m/>
    <m/>
    <n v="0"/>
    <n v="0"/>
    <n v="0"/>
    <s v="30"/>
    <s v="20"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m/>
    <m/>
    <m/>
    <m/>
    <n v="20210120142"/>
    <n v="0"/>
    <n v="0"/>
    <n v="50"/>
    <n v="50"/>
    <n v="0"/>
    <n v="50"/>
    <n v="0"/>
    <x v="3"/>
    <s v="2021-03"/>
    <s v="2021-01"/>
    <x v="4"/>
    <n v="45000"/>
    <n v="160000"/>
  </r>
  <r>
    <s v="2021-01-20"/>
    <s v="空降房1"/>
    <s v="070"/>
    <s v="已离场"/>
    <x v="5"/>
    <s v="空降"/>
    <m/>
    <s v="消费台"/>
    <m/>
    <m/>
    <x v="42"/>
    <s v="市场部"/>
    <x v="16"/>
    <s v="市场曹梦倩"/>
    <m/>
    <m/>
    <m/>
    <s v=" 22:39"/>
    <s v=" 00:17"/>
    <s v="1小时38分"/>
    <s v="0"/>
    <m/>
    <m/>
    <m/>
    <m/>
    <n v="0"/>
    <n v="0"/>
    <n v="0"/>
    <s v="60"/>
    <m/>
    <m/>
    <m/>
    <m/>
    <n v="60"/>
    <s v="60"/>
    <s v="60"/>
    <s v="60"/>
    <m/>
    <m/>
    <m/>
    <m/>
    <m/>
    <n v="0"/>
    <m/>
    <n v="0"/>
    <n v="0"/>
    <n v="0"/>
    <n v="0"/>
    <n v="0"/>
    <m/>
    <n v="0"/>
    <m/>
    <m/>
    <n v="0"/>
    <s v="60"/>
    <m/>
    <s v="60"/>
    <s v="60"/>
    <m/>
    <s v="5"/>
    <s v="55"/>
    <s v="91.67"/>
    <m/>
    <m/>
    <m/>
    <m/>
    <m/>
    <m/>
    <m/>
    <m/>
    <m/>
    <m/>
    <m/>
    <m/>
    <n v="0"/>
    <m/>
    <m/>
    <m/>
    <m/>
    <m/>
    <m/>
    <m/>
    <m/>
    <m/>
    <n v="20210120070"/>
    <n v="0"/>
    <n v="0"/>
    <n v="60"/>
    <n v="60"/>
    <n v="0"/>
    <n v="60"/>
    <n v="0"/>
    <x v="3"/>
    <s v="2021-03"/>
    <s v="2021-01"/>
    <x v="16"/>
    <n v="20000"/>
    <n v="60000"/>
  </r>
  <r>
    <s v="2021-01-20"/>
    <s v="空降房1"/>
    <s v="138"/>
    <s v="已离场"/>
    <x v="5"/>
    <s v="空降"/>
    <m/>
    <s v="消费台"/>
    <m/>
    <m/>
    <x v="91"/>
    <s v="销售经理"/>
    <x v="14"/>
    <s v="七部周江"/>
    <m/>
    <m/>
    <m/>
    <s v=" 01:34"/>
    <s v=" 01:37"/>
    <s v="0小时3分"/>
    <s v="0"/>
    <m/>
    <m/>
    <m/>
    <m/>
    <n v="0"/>
    <n v="0"/>
    <n v="0"/>
    <s v="50"/>
    <m/>
    <m/>
    <m/>
    <m/>
    <n v="50"/>
    <s v="50"/>
    <s v="50"/>
    <m/>
    <s v="50"/>
    <m/>
    <m/>
    <m/>
    <m/>
    <n v="0"/>
    <m/>
    <n v="0"/>
    <n v="0"/>
    <n v="0"/>
    <n v="0"/>
    <n v="0"/>
    <m/>
    <n v="0"/>
    <m/>
    <m/>
    <n v="0"/>
    <s v="50"/>
    <m/>
    <s v="50"/>
    <s v="50"/>
    <m/>
    <s v="4"/>
    <s v="46"/>
    <s v="92"/>
    <m/>
    <m/>
    <m/>
    <m/>
    <m/>
    <m/>
    <m/>
    <m/>
    <m/>
    <m/>
    <m/>
    <m/>
    <n v="0"/>
    <m/>
    <m/>
    <m/>
    <m/>
    <m/>
    <m/>
    <m/>
    <m/>
    <m/>
    <n v="20210120138"/>
    <n v="0"/>
    <n v="0"/>
    <n v="50"/>
    <n v="50"/>
    <n v="0"/>
    <n v="50"/>
    <n v="0"/>
    <x v="3"/>
    <s v="2021-03"/>
    <s v="2021-01"/>
    <x v="14"/>
    <n v="60000"/>
    <n v="300000"/>
  </r>
  <r>
    <s v="2021-01-20"/>
    <s v="空降房1"/>
    <s v="107"/>
    <s v="已离场"/>
    <x v="5"/>
    <s v="空降"/>
    <m/>
    <s v="消费台"/>
    <m/>
    <m/>
    <x v="13"/>
    <s v="销售经理"/>
    <x v="10"/>
    <s v="二部李梅梅"/>
    <m/>
    <m/>
    <m/>
    <s v=" 00:45"/>
    <s v=" 00:50"/>
    <s v="0小时4分"/>
    <s v="0"/>
    <m/>
    <m/>
    <m/>
    <m/>
    <n v="0"/>
    <n v="0"/>
    <n v="0"/>
    <s v="2"/>
    <m/>
    <s v="48"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m/>
    <s v="50"/>
    <m/>
    <m/>
    <m/>
    <m/>
    <m/>
    <m/>
    <m/>
    <m/>
    <m/>
    <m/>
    <m/>
    <m/>
    <m/>
    <n v="0"/>
    <m/>
    <m/>
    <m/>
    <m/>
    <m/>
    <m/>
    <m/>
    <m/>
    <m/>
    <n v="20210120107"/>
    <n v="0"/>
    <n v="0"/>
    <n v="50"/>
    <n v="50"/>
    <n v="0"/>
    <n v="50"/>
    <n v="0"/>
    <x v="3"/>
    <s v="2021-03"/>
    <s v="2021-01"/>
    <x v="10"/>
    <n v="60000"/>
    <n v="250000"/>
  </r>
  <r>
    <s v="2021-01-20"/>
    <s v="纪梵希"/>
    <s v="100"/>
    <s v="已离场"/>
    <x v="2"/>
    <s v="包厢"/>
    <s v="V18"/>
    <s v="消费台"/>
    <s v="梁帅"/>
    <s v="17608587775"/>
    <x v="37"/>
    <s v="销售经理"/>
    <x v="14"/>
    <s v="七部邓懿娜"/>
    <m/>
    <m/>
    <m/>
    <s v=" 00:28"/>
    <s v=" 02:20"/>
    <s v="1小时51分"/>
    <s v="0"/>
    <m/>
    <m/>
    <m/>
    <s v="300"/>
    <n v="0"/>
    <n v="300"/>
    <n v="0"/>
    <s v="400"/>
    <s v="40"/>
    <m/>
    <m/>
    <m/>
    <n v="440"/>
    <s v="740"/>
    <s v="740"/>
    <s v="740"/>
    <m/>
    <m/>
    <m/>
    <m/>
    <m/>
    <n v="0"/>
    <m/>
    <n v="0"/>
    <n v="0"/>
    <n v="0"/>
    <n v="0"/>
    <n v="0"/>
    <m/>
    <n v="0"/>
    <m/>
    <m/>
    <n v="0"/>
    <s v="740"/>
    <m/>
    <s v="440"/>
    <s v="440"/>
    <m/>
    <s v="401"/>
    <s v="339"/>
    <s v="45.81"/>
    <m/>
    <m/>
    <m/>
    <m/>
    <m/>
    <m/>
    <s v="626"/>
    <s v="卢涛,"/>
    <m/>
    <m/>
    <m/>
    <m/>
    <n v="0"/>
    <m/>
    <m/>
    <m/>
    <m/>
    <m/>
    <m/>
    <m/>
    <s v="12"/>
    <m/>
    <n v="20210120100"/>
    <n v="0"/>
    <n v="0"/>
    <n v="440"/>
    <n v="440"/>
    <n v="300"/>
    <n v="740"/>
    <n v="0"/>
    <x v="3"/>
    <s v="2021-03"/>
    <s v="2021-01"/>
    <x v="14"/>
    <n v="60000"/>
    <n v="300000"/>
  </r>
  <r>
    <s v="2021-01-21"/>
    <s v="666"/>
    <s v="067"/>
    <s v="已离场"/>
    <x v="0"/>
    <s v="卡座"/>
    <m/>
    <s v="消费台"/>
    <s v="朱桂林"/>
    <s v="16685182591"/>
    <x v="12"/>
    <s v="服务员"/>
    <x v="5"/>
    <s v="运营李健康"/>
    <m/>
    <m/>
    <m/>
    <s v=" 22:40"/>
    <s v=" 02:00"/>
    <s v="3小时20分"/>
    <s v="0"/>
    <m/>
    <m/>
    <m/>
    <s v="100"/>
    <n v="0"/>
    <n v="100"/>
    <n v="0"/>
    <s v="1200"/>
    <s v="20"/>
    <m/>
    <m/>
    <m/>
    <n v="1220"/>
    <s v="1320"/>
    <s v="1320"/>
    <s v="20"/>
    <s v="100"/>
    <m/>
    <m/>
    <m/>
    <m/>
    <n v="0"/>
    <m/>
    <n v="0"/>
    <n v="0"/>
    <n v="0"/>
    <n v="0"/>
    <n v="0"/>
    <m/>
    <n v="0"/>
    <m/>
    <s v="1200"/>
    <n v="0"/>
    <s v="1320"/>
    <m/>
    <s v="1220"/>
    <s v="1220"/>
    <s v="1200"/>
    <s v="133"/>
    <s v="1187"/>
    <s v="89.92"/>
    <s v="700"/>
    <m/>
    <m/>
    <s v="500"/>
    <m/>
    <s v="1999"/>
    <m/>
    <m/>
    <m/>
    <m/>
    <m/>
    <m/>
    <n v="0"/>
    <m/>
    <m/>
    <m/>
    <m/>
    <m/>
    <s v="1"/>
    <m/>
    <m/>
    <m/>
    <n v="20210121067"/>
    <n v="0"/>
    <n v="0"/>
    <n v="1220"/>
    <n v="1220"/>
    <n v="100"/>
    <n v="1320"/>
    <n v="0"/>
    <x v="3"/>
    <s v="2021-03"/>
    <s v="2021-01"/>
    <x v="5"/>
    <n v="0"/>
    <n v="35000"/>
  </r>
  <r>
    <s v="2021-01-21"/>
    <s v="888"/>
    <s v="068"/>
    <s v="已离场"/>
    <x v="0"/>
    <s v="卡座"/>
    <m/>
    <s v="消费台"/>
    <m/>
    <s v="18585198882"/>
    <x v="156"/>
    <s v="销售经理"/>
    <x v="14"/>
    <s v="七部李华"/>
    <m/>
    <m/>
    <m/>
    <s v=" 22:40"/>
    <s v=" 01:22"/>
    <s v="2小时41分"/>
    <s v="0"/>
    <m/>
    <m/>
    <m/>
    <s v="100"/>
    <n v="0"/>
    <n v="100"/>
    <n v="0"/>
    <s v="988"/>
    <s v="20"/>
    <m/>
    <m/>
    <m/>
    <n v="1008"/>
    <s v="1108"/>
    <s v="1108"/>
    <s v="1108"/>
    <m/>
    <m/>
    <m/>
    <m/>
    <m/>
    <n v="0"/>
    <m/>
    <n v="0"/>
    <n v="0"/>
    <n v="0"/>
    <n v="0"/>
    <n v="0"/>
    <m/>
    <n v="0"/>
    <m/>
    <m/>
    <n v="0"/>
    <s v="1108"/>
    <m/>
    <s v="1008"/>
    <s v="1008"/>
    <m/>
    <s v="127"/>
    <s v="981"/>
    <s v="88.54"/>
    <m/>
    <m/>
    <m/>
    <m/>
    <m/>
    <m/>
    <m/>
    <m/>
    <m/>
    <m/>
    <m/>
    <m/>
    <n v="0"/>
    <m/>
    <m/>
    <m/>
    <m/>
    <m/>
    <m/>
    <m/>
    <m/>
    <m/>
    <n v="20210121068"/>
    <n v="0"/>
    <n v="0"/>
    <n v="1008"/>
    <n v="1008"/>
    <n v="100"/>
    <n v="1108"/>
    <n v="0"/>
    <x v="3"/>
    <s v="2021-03"/>
    <s v="2021-01"/>
    <x v="14"/>
    <n v="60000"/>
    <n v="300000"/>
  </r>
  <r>
    <s v="2021-01-21"/>
    <s v="K01"/>
    <s v="004"/>
    <s v="已离场"/>
    <x v="1"/>
    <s v="卡座"/>
    <m/>
    <s v="消费台"/>
    <m/>
    <s v="13554787621"/>
    <x v="6"/>
    <s v="服务员"/>
    <x v="5"/>
    <s v="运营孙梦云"/>
    <s v="取酒"/>
    <m/>
    <m/>
    <s v=" 20:21"/>
    <s v=" 22:11"/>
    <s v="1小时49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08"/>
    <s v="-8"/>
    <s v="-8"/>
    <m/>
    <m/>
    <m/>
    <m/>
    <m/>
    <m/>
    <s v="128"/>
    <s v="王秀军2"/>
    <m/>
    <m/>
    <m/>
    <m/>
    <n v="0"/>
    <m/>
    <m/>
    <m/>
    <m/>
    <m/>
    <m/>
    <m/>
    <s v="11"/>
    <m/>
    <n v="20210121004"/>
    <n v="0"/>
    <n v="0"/>
    <n v="0"/>
    <n v="0"/>
    <n v="100"/>
    <n v="100"/>
    <n v="0"/>
    <x v="3"/>
    <s v="2021-03"/>
    <s v="2021-01"/>
    <x v="5"/>
    <n v="0"/>
    <n v="35000"/>
  </r>
  <r>
    <s v="2021-01-21"/>
    <s v="K01"/>
    <s v="064"/>
    <s v="已离场"/>
    <x v="1"/>
    <s v="卡座"/>
    <m/>
    <s v="消费台"/>
    <m/>
    <s v="15688089059"/>
    <x v="10"/>
    <s v="资源部"/>
    <x v="8"/>
    <s v="夏庭云"/>
    <m/>
    <m/>
    <m/>
    <s v=" 22:35"/>
    <s v=" 02:02"/>
    <s v="3小时27分"/>
    <s v="0"/>
    <m/>
    <m/>
    <m/>
    <s v="100"/>
    <n v="0"/>
    <n v="100"/>
    <n v="0"/>
    <s v="986"/>
    <m/>
    <m/>
    <m/>
    <m/>
    <n v="986"/>
    <s v="1086"/>
    <s v="1086"/>
    <s v="1086"/>
    <m/>
    <m/>
    <m/>
    <m/>
    <m/>
    <n v="0"/>
    <m/>
    <n v="0"/>
    <n v="0"/>
    <n v="0"/>
    <n v="0"/>
    <n v="0"/>
    <m/>
    <n v="0"/>
    <m/>
    <m/>
    <n v="0"/>
    <s v="1086"/>
    <m/>
    <s v="986"/>
    <s v="986"/>
    <m/>
    <s v="125"/>
    <s v="961"/>
    <s v="88.49"/>
    <m/>
    <m/>
    <m/>
    <m/>
    <m/>
    <m/>
    <s v="1000"/>
    <s v="王秀军2"/>
    <m/>
    <m/>
    <s v="100"/>
    <m/>
    <n v="100"/>
    <m/>
    <m/>
    <m/>
    <m/>
    <m/>
    <s v="10"/>
    <m/>
    <m/>
    <m/>
    <n v="20210121064"/>
    <n v="0"/>
    <n v="0"/>
    <n v="986"/>
    <n v="986"/>
    <n v="200"/>
    <n v="1186"/>
    <n v="0"/>
    <x v="3"/>
    <s v="2021-03"/>
    <s v="2021-01"/>
    <x v="8"/>
    <n v="60000"/>
    <n v="300000"/>
  </r>
  <r>
    <s v="2021-01-21"/>
    <s v="K02"/>
    <s v="078"/>
    <s v="已离场"/>
    <x v="1"/>
    <s v="卡座"/>
    <s v="S02"/>
    <s v="消费台"/>
    <m/>
    <s v="15985696856"/>
    <x v="150"/>
    <s v="销售经理"/>
    <x v="13"/>
    <s v="先锋杨秀兰"/>
    <m/>
    <m/>
    <m/>
    <s v=" 23:16"/>
    <s v=" 02:02"/>
    <s v="2小时45分"/>
    <s v="0"/>
    <m/>
    <m/>
    <m/>
    <s v="100"/>
    <n v="0"/>
    <n v="100"/>
    <n v="0"/>
    <s v="494"/>
    <m/>
    <m/>
    <m/>
    <m/>
    <n v="494"/>
    <s v="594"/>
    <s v="594"/>
    <s v="398"/>
    <s v="196"/>
    <m/>
    <m/>
    <m/>
    <m/>
    <n v="0"/>
    <m/>
    <n v="0"/>
    <n v="0"/>
    <n v="0"/>
    <n v="0"/>
    <n v="0"/>
    <m/>
    <n v="0"/>
    <m/>
    <m/>
    <n v="0"/>
    <s v="594"/>
    <m/>
    <s v="494"/>
    <s v="494"/>
    <m/>
    <s v="152"/>
    <s v="442"/>
    <s v="74.41"/>
    <m/>
    <m/>
    <m/>
    <m/>
    <m/>
    <m/>
    <s v="500"/>
    <s v="王秀军2"/>
    <m/>
    <m/>
    <m/>
    <m/>
    <n v="0"/>
    <m/>
    <m/>
    <m/>
    <m/>
    <m/>
    <s v="1"/>
    <m/>
    <m/>
    <m/>
    <n v="20210121078"/>
    <n v="0"/>
    <n v="0"/>
    <n v="494"/>
    <n v="494"/>
    <n v="100"/>
    <n v="594"/>
    <n v="0"/>
    <x v="3"/>
    <s v="2021-03"/>
    <s v="2021-01"/>
    <x v="13"/>
    <n v="50000"/>
    <n v="220000"/>
  </r>
  <r>
    <s v="2021-01-21"/>
    <s v="K02"/>
    <s v="069"/>
    <s v="已离场"/>
    <x v="1"/>
    <s v="卡座"/>
    <s v="古驰"/>
    <s v="消费台"/>
    <m/>
    <s v="15597855858"/>
    <x v="167"/>
    <s v="销售经理"/>
    <x v="10"/>
    <s v="二部颜健"/>
    <m/>
    <m/>
    <m/>
    <s v=" 22:42"/>
    <s v=" 00:23"/>
    <s v="1小时40分"/>
    <s v="0"/>
    <m/>
    <m/>
    <m/>
    <s v="100"/>
    <n v="0"/>
    <n v="100"/>
    <n v="0"/>
    <s v="796"/>
    <m/>
    <m/>
    <m/>
    <m/>
    <n v="796"/>
    <s v="896"/>
    <s v="896"/>
    <s v="896"/>
    <m/>
    <m/>
    <m/>
    <m/>
    <m/>
    <n v="0"/>
    <m/>
    <n v="0"/>
    <n v="0"/>
    <n v="0"/>
    <n v="0"/>
    <n v="0"/>
    <m/>
    <n v="0"/>
    <m/>
    <m/>
    <n v="0"/>
    <s v="896"/>
    <m/>
    <s v="796"/>
    <s v="796"/>
    <m/>
    <s v="116"/>
    <s v="780"/>
    <s v="87.05"/>
    <m/>
    <m/>
    <m/>
    <m/>
    <m/>
    <m/>
    <s v="66"/>
    <s v="二部徐超"/>
    <m/>
    <m/>
    <m/>
    <m/>
    <n v="0"/>
    <m/>
    <m/>
    <m/>
    <m/>
    <m/>
    <m/>
    <m/>
    <m/>
    <m/>
    <n v="20210121069"/>
    <n v="0"/>
    <n v="0"/>
    <n v="796"/>
    <n v="796"/>
    <n v="100"/>
    <n v="896"/>
    <n v="0"/>
    <x v="3"/>
    <s v="2021-03"/>
    <s v="2021-01"/>
    <x v="10"/>
    <n v="60000"/>
    <n v="250000"/>
  </r>
  <r>
    <s v="2021-01-21"/>
    <s v="K03"/>
    <s v="062"/>
    <s v="已离场"/>
    <x v="1"/>
    <s v="卡座"/>
    <m/>
    <s v="宴请"/>
    <m/>
    <s v="17307336884"/>
    <x v="38"/>
    <s v="销售经理"/>
    <x v="17"/>
    <s v="独立3-李文涛"/>
    <s v="宴请"/>
    <m/>
    <m/>
    <s v=" 22:32"/>
    <s v=" 01:57"/>
    <s v="3小时25分"/>
    <s v="0"/>
    <m/>
    <m/>
    <m/>
    <s v="100"/>
    <n v="0"/>
    <n v="100"/>
    <n v="0"/>
    <s v="888"/>
    <m/>
    <m/>
    <m/>
    <s v="968"/>
    <n v="1856"/>
    <s v="1956"/>
    <s v="1956"/>
    <m/>
    <s v="988"/>
    <m/>
    <m/>
    <m/>
    <m/>
    <n v="0"/>
    <m/>
    <n v="0"/>
    <n v="0"/>
    <n v="388"/>
    <n v="0"/>
    <n v="580"/>
    <m/>
    <n v="0"/>
    <m/>
    <m/>
    <n v="0"/>
    <s v="1956"/>
    <m/>
    <s v="888"/>
    <s v="1856"/>
    <m/>
    <s v="140"/>
    <s v="1816"/>
    <s v="92.84"/>
    <m/>
    <m/>
    <m/>
    <m/>
    <m/>
    <m/>
    <s v="491"/>
    <s v="王秀军2,徐荣凯"/>
    <m/>
    <m/>
    <m/>
    <m/>
    <n v="0"/>
    <m/>
    <m/>
    <m/>
    <m/>
    <m/>
    <s v="5"/>
    <m/>
    <s v="10"/>
    <m/>
    <n v="20210121062"/>
    <n v="0"/>
    <n v="0"/>
    <n v="888"/>
    <n v="888"/>
    <n v="100"/>
    <n v="988"/>
    <n v="0"/>
    <x v="3"/>
    <s v="2021-03"/>
    <s v="2021-01"/>
    <x v="6"/>
    <n v="65000"/>
    <n v="300000"/>
  </r>
  <r>
    <s v="2021-01-21"/>
    <s v="K05"/>
    <s v="015"/>
    <s v="已离场"/>
    <x v="1"/>
    <s v="卡座"/>
    <m/>
    <s v="宴请"/>
    <s v="朱丹"/>
    <s v="19985387828"/>
    <x v="105"/>
    <s v="销售经理"/>
    <x v="25"/>
    <s v="独立1-赵婷婷"/>
    <s v="宴请"/>
    <m/>
    <m/>
    <s v=" 21:26"/>
    <s v=" 02:02"/>
    <s v="4小时36分"/>
    <s v="0"/>
    <m/>
    <m/>
    <m/>
    <s v="100"/>
    <n v="0"/>
    <n v="100"/>
    <n v="0"/>
    <s v="796"/>
    <m/>
    <m/>
    <m/>
    <s v="388"/>
    <n v="1184"/>
    <s v="1284"/>
    <s v="1284"/>
    <s v="896"/>
    <m/>
    <m/>
    <m/>
    <m/>
    <m/>
    <n v="0"/>
    <m/>
    <n v="0"/>
    <n v="0"/>
    <n v="388"/>
    <n v="0"/>
    <n v="0"/>
    <m/>
    <n v="0"/>
    <m/>
    <m/>
    <n v="0"/>
    <s v="1284"/>
    <m/>
    <s v="796"/>
    <s v="1184"/>
    <m/>
    <s v="124"/>
    <s v="1160"/>
    <s v="90.34"/>
    <m/>
    <m/>
    <m/>
    <m/>
    <m/>
    <m/>
    <s v="581"/>
    <s v="王秀军2,徐荣凯"/>
    <m/>
    <m/>
    <m/>
    <m/>
    <n v="0"/>
    <m/>
    <m/>
    <m/>
    <m/>
    <m/>
    <m/>
    <m/>
    <m/>
    <m/>
    <n v="20210121015"/>
    <n v="0"/>
    <n v="0"/>
    <n v="796"/>
    <n v="796"/>
    <n v="100"/>
    <n v="896"/>
    <n v="0"/>
    <x v="3"/>
    <s v="2021-03"/>
    <s v="2021-01"/>
    <x v="6"/>
    <n v="65000"/>
    <n v="300000"/>
  </r>
  <r>
    <s v="2021-01-21"/>
    <s v="K06"/>
    <s v="012"/>
    <s v="已离场"/>
    <x v="1"/>
    <s v="卡座"/>
    <m/>
    <s v="宴请+消费"/>
    <m/>
    <s v="18020227117"/>
    <x v="158"/>
    <s v="会员销售"/>
    <x v="9"/>
    <s v="杨龙"/>
    <s v="宴请+消费"/>
    <m/>
    <m/>
    <s v=" 21:17"/>
    <s v=" 01:00"/>
    <s v="3小时42分"/>
    <s v="0"/>
    <m/>
    <m/>
    <m/>
    <s v="100"/>
    <n v="0"/>
    <n v="100"/>
    <n v="0"/>
    <s v="348"/>
    <m/>
    <m/>
    <m/>
    <s v="388"/>
    <n v="736"/>
    <s v="836"/>
    <s v="836"/>
    <s v="448"/>
    <m/>
    <m/>
    <m/>
    <m/>
    <m/>
    <n v="0"/>
    <m/>
    <n v="0"/>
    <n v="0"/>
    <n v="388"/>
    <n v="0"/>
    <n v="0"/>
    <m/>
    <n v="0"/>
    <m/>
    <m/>
    <n v="0"/>
    <s v="836"/>
    <m/>
    <s v="348"/>
    <s v="736"/>
    <m/>
    <s v="130"/>
    <s v="706"/>
    <s v="84.45"/>
    <m/>
    <m/>
    <m/>
    <m/>
    <m/>
    <m/>
    <m/>
    <m/>
    <m/>
    <m/>
    <m/>
    <m/>
    <n v="0"/>
    <m/>
    <m/>
    <m/>
    <m/>
    <m/>
    <m/>
    <m/>
    <m/>
    <m/>
    <n v="20210121012"/>
    <n v="0"/>
    <n v="0"/>
    <n v="348"/>
    <n v="348"/>
    <n v="100"/>
    <n v="448"/>
    <n v="0"/>
    <x v="3"/>
    <s v="2021-03"/>
    <s v="2021-01"/>
    <x v="9"/>
    <n v="0"/>
    <n v="0"/>
  </r>
  <r>
    <s v="2021-01-21"/>
    <s v="K07"/>
    <s v="076"/>
    <s v="已离场"/>
    <x v="1"/>
    <s v="卡座"/>
    <m/>
    <s v="自来客"/>
    <m/>
    <s v="15599551821"/>
    <x v="0"/>
    <s v="自来客"/>
    <x v="0"/>
    <s v="自来客"/>
    <s v="杨秋冬"/>
    <m/>
    <m/>
    <s v=" 23:16"/>
    <s v=" 01:17"/>
    <s v="2小时1分"/>
    <s v="0"/>
    <m/>
    <m/>
    <m/>
    <s v="100"/>
    <n v="1280"/>
    <n v="1380"/>
    <n v="0"/>
    <m/>
    <m/>
    <m/>
    <m/>
    <m/>
    <n v="0"/>
    <s v="1380"/>
    <s v="1380"/>
    <s v="100"/>
    <m/>
    <m/>
    <m/>
    <m/>
    <s v="1280"/>
    <n v="0"/>
    <m/>
    <n v="0"/>
    <n v="0"/>
    <n v="0"/>
    <n v="0"/>
    <n v="0"/>
    <m/>
    <n v="0"/>
    <m/>
    <m/>
    <n v="0"/>
    <s v="1380"/>
    <m/>
    <m/>
    <m/>
    <m/>
    <s v="153"/>
    <s v="1227"/>
    <s v="88.91"/>
    <m/>
    <m/>
    <m/>
    <m/>
    <m/>
    <m/>
    <m/>
    <m/>
    <m/>
    <m/>
    <m/>
    <m/>
    <n v="0"/>
    <m/>
    <m/>
    <m/>
    <m/>
    <m/>
    <m/>
    <m/>
    <m/>
    <m/>
    <n v="20210121076"/>
    <n v="0"/>
    <n v="0"/>
    <n v="0"/>
    <n v="0"/>
    <n v="100"/>
    <n v="100"/>
    <n v="0"/>
    <x v="3"/>
    <s v="2021-03"/>
    <s v="2021-01"/>
    <x v="0"/>
    <n v="0"/>
    <n v="0"/>
  </r>
  <r>
    <s v="2021-01-21"/>
    <s v="K07"/>
    <s v="052"/>
    <s v="已离场"/>
    <x v="1"/>
    <s v="卡座"/>
    <m/>
    <s v="消费台"/>
    <m/>
    <s v="18702491070"/>
    <x v="28"/>
    <s v="销售副总"/>
    <x v="10"/>
    <s v="二部徐超"/>
    <m/>
    <m/>
    <m/>
    <s v=" 22:16"/>
    <s v=" 23:14"/>
    <s v="0小时58分"/>
    <s v="0"/>
    <m/>
    <m/>
    <m/>
    <s v="100"/>
    <n v="0"/>
    <n v="100"/>
    <n v="0"/>
    <s v="588"/>
    <m/>
    <m/>
    <m/>
    <s v="580"/>
    <n v="1168"/>
    <s v="1268"/>
    <s v="1268"/>
    <s v="688"/>
    <m/>
    <m/>
    <m/>
    <m/>
    <m/>
    <n v="0"/>
    <m/>
    <n v="0"/>
    <n v="0"/>
    <n v="0"/>
    <n v="0"/>
    <n v="580"/>
    <m/>
    <n v="0"/>
    <m/>
    <m/>
    <n v="0"/>
    <s v="1268"/>
    <m/>
    <s v="588"/>
    <s v="1168"/>
    <m/>
    <s v="132"/>
    <s v="1136"/>
    <s v="89.59"/>
    <m/>
    <m/>
    <m/>
    <m/>
    <m/>
    <m/>
    <m/>
    <m/>
    <m/>
    <m/>
    <m/>
    <m/>
    <n v="0"/>
    <m/>
    <m/>
    <m/>
    <m/>
    <m/>
    <s v="12"/>
    <m/>
    <m/>
    <m/>
    <n v="20210121052"/>
    <n v="0"/>
    <n v="0"/>
    <n v="588"/>
    <n v="588"/>
    <n v="100"/>
    <n v="688"/>
    <n v="0"/>
    <x v="3"/>
    <s v="2021-03"/>
    <s v="2021-01"/>
    <x v="10"/>
    <n v="60000"/>
    <n v="250000"/>
  </r>
  <r>
    <s v="2021-01-21"/>
    <s v="K08"/>
    <s v="103"/>
    <s v="已离场"/>
    <x v="1"/>
    <s v="卡座"/>
    <s v="K06"/>
    <s v="宴请"/>
    <m/>
    <s v="15597878822"/>
    <x v="132"/>
    <s v="服务员"/>
    <x v="5"/>
    <s v="运营周大妹"/>
    <s v="宴请"/>
    <m/>
    <m/>
    <s v=" 01:16"/>
    <s v=" 02:02"/>
    <s v="0小时46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m/>
    <m/>
    <m/>
    <m/>
    <n v="20210121103"/>
    <n v="0"/>
    <n v="0"/>
    <n v="0"/>
    <n v="0"/>
    <n v="100"/>
    <n v="100"/>
    <n v="0"/>
    <x v="3"/>
    <s v="2021-03"/>
    <s v="2021-01"/>
    <x v="5"/>
    <n v="0"/>
    <n v="35000"/>
  </r>
  <r>
    <s v="2021-01-21"/>
    <s v="K08"/>
    <s v="014"/>
    <s v="已离场"/>
    <x v="1"/>
    <s v="卡座"/>
    <m/>
    <s v="宴请"/>
    <m/>
    <s v="18785840710"/>
    <x v="66"/>
    <s v="销售副总"/>
    <x v="22"/>
    <s v="徐荣凯"/>
    <s v="宴请"/>
    <m/>
    <m/>
    <s v=" 21:25"/>
    <s v=" 01:14"/>
    <s v="3小时48分"/>
    <s v="0"/>
    <m/>
    <m/>
    <m/>
    <s v="100"/>
    <n v="0"/>
    <n v="100"/>
    <n v="0"/>
    <m/>
    <m/>
    <m/>
    <m/>
    <s v="968"/>
    <n v="968"/>
    <s v="1068"/>
    <s v="1068"/>
    <s v="100"/>
    <m/>
    <m/>
    <m/>
    <m/>
    <m/>
    <n v="0"/>
    <m/>
    <n v="0"/>
    <n v="0"/>
    <n v="388"/>
    <n v="0"/>
    <n v="580"/>
    <m/>
    <n v="0"/>
    <m/>
    <m/>
    <n v="0"/>
    <s v="1068"/>
    <m/>
    <m/>
    <s v="968"/>
    <m/>
    <s v="137"/>
    <s v="931"/>
    <s v="87.17"/>
    <m/>
    <m/>
    <m/>
    <m/>
    <m/>
    <m/>
    <s v="671"/>
    <s v="徐荣凯,王秀军2"/>
    <m/>
    <m/>
    <m/>
    <m/>
    <n v="0"/>
    <m/>
    <m/>
    <m/>
    <m/>
    <m/>
    <s v="23"/>
    <m/>
    <s v="8"/>
    <m/>
    <n v="20210121014"/>
    <n v="0"/>
    <n v="0"/>
    <n v="0"/>
    <n v="0"/>
    <n v="100"/>
    <n v="100"/>
    <n v="0"/>
    <x v="3"/>
    <s v="2021-03"/>
    <s v="2021-01"/>
    <x v="6"/>
    <n v="65000"/>
    <n v="300000"/>
  </r>
  <r>
    <s v="2021-01-21"/>
    <s v="K09"/>
    <s v="037"/>
    <s v="已离场"/>
    <x v="1"/>
    <s v="卡座"/>
    <m/>
    <s v="消费台"/>
    <m/>
    <s v="19108585350"/>
    <x v="10"/>
    <s v="资源部"/>
    <x v="8"/>
    <s v="夏庭云"/>
    <m/>
    <m/>
    <m/>
    <s v=" 21:48"/>
    <s v=" 00:13"/>
    <s v="2小时24分"/>
    <s v="0"/>
    <m/>
    <m/>
    <m/>
    <s v="100"/>
    <n v="0"/>
    <n v="100"/>
    <n v="0"/>
    <s v="398"/>
    <m/>
    <m/>
    <m/>
    <s v="580"/>
    <n v="978"/>
    <s v="1078"/>
    <s v="1078"/>
    <s v="498"/>
    <m/>
    <m/>
    <m/>
    <m/>
    <m/>
    <n v="0"/>
    <m/>
    <n v="0"/>
    <n v="0"/>
    <n v="0"/>
    <n v="0"/>
    <n v="580"/>
    <m/>
    <n v="0"/>
    <m/>
    <m/>
    <n v="0"/>
    <s v="1078"/>
    <m/>
    <s v="398"/>
    <s v="978"/>
    <m/>
    <s v="123"/>
    <s v="955"/>
    <s v="88.59"/>
    <m/>
    <m/>
    <m/>
    <m/>
    <m/>
    <m/>
    <s v="500"/>
    <s v="王秀军2"/>
    <m/>
    <m/>
    <m/>
    <m/>
    <n v="0"/>
    <m/>
    <m/>
    <m/>
    <m/>
    <m/>
    <m/>
    <m/>
    <m/>
    <m/>
    <n v="20210121037"/>
    <n v="0"/>
    <n v="0"/>
    <n v="398"/>
    <n v="398"/>
    <n v="100"/>
    <n v="498"/>
    <n v="0"/>
    <x v="3"/>
    <s v="2021-03"/>
    <s v="2021-01"/>
    <x v="8"/>
    <n v="60000"/>
    <n v="300000"/>
  </r>
  <r>
    <s v="2021-01-21"/>
    <s v="K09"/>
    <s v="088"/>
    <s v="已离场"/>
    <x v="1"/>
    <s v="卡座"/>
    <m/>
    <s v="宴请+消费"/>
    <s v="林江江"/>
    <s v="18886826072"/>
    <x v="62"/>
    <s v="销售副总"/>
    <x v="13"/>
    <s v="先锋-高军望"/>
    <s v="宴请+消费"/>
    <m/>
    <m/>
    <s v=" 00:13"/>
    <s v=" 01:14"/>
    <s v="1小时0分"/>
    <s v="0"/>
    <m/>
    <m/>
    <m/>
    <s v="100"/>
    <n v="0"/>
    <n v="100"/>
    <n v="0"/>
    <s v="400"/>
    <m/>
    <m/>
    <m/>
    <s v="198"/>
    <n v="598"/>
    <s v="698"/>
    <s v="698"/>
    <s v="500"/>
    <m/>
    <m/>
    <m/>
    <m/>
    <m/>
    <n v="0"/>
    <m/>
    <n v="0"/>
    <n v="0"/>
    <n v="198"/>
    <n v="0"/>
    <n v="0"/>
    <m/>
    <n v="0"/>
    <m/>
    <m/>
    <n v="0"/>
    <s v="698"/>
    <m/>
    <s v="400"/>
    <s v="598"/>
    <m/>
    <s v="154"/>
    <s v="544"/>
    <s v="77.94"/>
    <m/>
    <m/>
    <m/>
    <m/>
    <m/>
    <m/>
    <s v="56"/>
    <s v="先锋-高军望"/>
    <m/>
    <m/>
    <m/>
    <m/>
    <n v="0"/>
    <m/>
    <m/>
    <m/>
    <m/>
    <m/>
    <s v="11"/>
    <m/>
    <m/>
    <m/>
    <n v="20210121088"/>
    <n v="0"/>
    <n v="0"/>
    <n v="400"/>
    <n v="400"/>
    <n v="100"/>
    <n v="500"/>
    <n v="0"/>
    <x v="3"/>
    <s v="2021-03"/>
    <s v="2021-01"/>
    <x v="13"/>
    <n v="50000"/>
    <n v="220000"/>
  </r>
  <r>
    <s v="2021-01-21"/>
    <s v="K10"/>
    <s v="010"/>
    <s v="已离场"/>
    <x v="1"/>
    <s v="卡座"/>
    <m/>
    <s v="消费台"/>
    <m/>
    <s v="18788497609"/>
    <x v="62"/>
    <s v="销售副总"/>
    <x v="13"/>
    <s v="先锋-高军望"/>
    <m/>
    <m/>
    <m/>
    <s v=" 21:03"/>
    <s v=" 00:02"/>
    <s v="2小时59分"/>
    <s v="0"/>
    <m/>
    <m/>
    <m/>
    <s v="100"/>
    <n v="0"/>
    <n v="100"/>
    <n v="0"/>
    <s v="1592"/>
    <s v="20"/>
    <m/>
    <m/>
    <m/>
    <n v="1612"/>
    <s v="1712"/>
    <s v="1712"/>
    <s v="1712"/>
    <m/>
    <m/>
    <m/>
    <m/>
    <m/>
    <n v="0"/>
    <m/>
    <n v="0"/>
    <n v="0"/>
    <n v="0"/>
    <n v="0"/>
    <n v="0"/>
    <m/>
    <n v="0"/>
    <m/>
    <m/>
    <n v="0"/>
    <s v="1712"/>
    <m/>
    <s v="1612"/>
    <s v="1612"/>
    <m/>
    <s v="132"/>
    <s v="1580"/>
    <s v="92.29"/>
    <m/>
    <m/>
    <m/>
    <m/>
    <m/>
    <m/>
    <s v="81"/>
    <s v="先锋-高军望"/>
    <m/>
    <m/>
    <m/>
    <m/>
    <n v="0"/>
    <m/>
    <m/>
    <m/>
    <m/>
    <m/>
    <m/>
    <m/>
    <m/>
    <m/>
    <n v="20210121010"/>
    <n v="0"/>
    <n v="0"/>
    <n v="1612"/>
    <n v="1612"/>
    <n v="100"/>
    <n v="1712"/>
    <n v="0"/>
    <x v="3"/>
    <s v="2021-03"/>
    <s v="2021-01"/>
    <x v="13"/>
    <n v="50000"/>
    <n v="220000"/>
  </r>
  <r>
    <s v="2021-01-21"/>
    <s v="K10"/>
    <s v="091"/>
    <s v="已离场"/>
    <x v="1"/>
    <s v="卡座"/>
    <m/>
    <s v="宴请+消费"/>
    <m/>
    <s v="18212996904"/>
    <x v="50"/>
    <s v="工程部"/>
    <x v="19"/>
    <s v="钱东棂"/>
    <s v="宴请+消费"/>
    <m/>
    <m/>
    <s v=" 00:20"/>
    <s v=" 02:02"/>
    <s v="1小时42分"/>
    <s v="0"/>
    <m/>
    <m/>
    <m/>
    <s v="100"/>
    <n v="0"/>
    <n v="100"/>
    <n v="0"/>
    <s v="588"/>
    <m/>
    <m/>
    <m/>
    <s v="388"/>
    <n v="976"/>
    <s v="1076"/>
    <s v="1076"/>
    <s v="688"/>
    <m/>
    <m/>
    <m/>
    <m/>
    <m/>
    <n v="0"/>
    <m/>
    <n v="0"/>
    <n v="0"/>
    <n v="388"/>
    <n v="0"/>
    <n v="0"/>
    <m/>
    <n v="0"/>
    <m/>
    <m/>
    <n v="0"/>
    <s v="1076"/>
    <m/>
    <s v="588"/>
    <s v="976"/>
    <m/>
    <s v="125"/>
    <s v="951"/>
    <s v="88.38"/>
    <m/>
    <m/>
    <m/>
    <m/>
    <m/>
    <m/>
    <m/>
    <m/>
    <m/>
    <m/>
    <m/>
    <m/>
    <n v="0"/>
    <m/>
    <m/>
    <m/>
    <m/>
    <m/>
    <s v="5"/>
    <m/>
    <s v="1"/>
    <m/>
    <n v="20210121091"/>
    <n v="0"/>
    <n v="0"/>
    <n v="588"/>
    <n v="588"/>
    <n v="100"/>
    <n v="688"/>
    <n v="0"/>
    <x v="3"/>
    <s v="2021-03"/>
    <s v="2021-01"/>
    <x v="18"/>
    <n v="0"/>
    <n v="0"/>
  </r>
  <r>
    <s v="2021-01-21"/>
    <s v="K11"/>
    <s v="006"/>
    <s v="已离场"/>
    <x v="1"/>
    <s v="卡座"/>
    <m/>
    <s v="宴请+消费"/>
    <s v="欧莎"/>
    <s v="18886213178"/>
    <x v="63"/>
    <s v="总助"/>
    <x v="21"/>
    <s v="陈恋"/>
    <s v="宴请+消费"/>
    <m/>
    <m/>
    <s v=" 20:32"/>
    <s v=" 00:58"/>
    <s v="4小时25分"/>
    <s v="0"/>
    <m/>
    <m/>
    <m/>
    <s v="100"/>
    <n v="0"/>
    <n v="100"/>
    <n v="0"/>
    <s v="588"/>
    <s v="20"/>
    <m/>
    <m/>
    <s v="388"/>
    <n v="996"/>
    <s v="1096"/>
    <s v="1096"/>
    <s v="708"/>
    <m/>
    <m/>
    <m/>
    <m/>
    <m/>
    <n v="0"/>
    <m/>
    <n v="0"/>
    <n v="0"/>
    <n v="388"/>
    <n v="0"/>
    <n v="0"/>
    <m/>
    <n v="0"/>
    <m/>
    <m/>
    <n v="0"/>
    <s v="1096"/>
    <m/>
    <s v="608"/>
    <s v="996"/>
    <m/>
    <s v="126"/>
    <s v="970"/>
    <s v="88.50"/>
    <m/>
    <m/>
    <m/>
    <m/>
    <m/>
    <m/>
    <s v="63"/>
    <s v="王秀军"/>
    <m/>
    <m/>
    <m/>
    <m/>
    <n v="0"/>
    <m/>
    <m/>
    <m/>
    <m/>
    <m/>
    <m/>
    <m/>
    <m/>
    <m/>
    <n v="20210121006"/>
    <n v="0"/>
    <n v="0"/>
    <n v="608"/>
    <n v="608"/>
    <n v="100"/>
    <n v="708"/>
    <n v="0"/>
    <x v="3"/>
    <s v="2021-03"/>
    <s v="2021-01"/>
    <x v="20"/>
    <n v="0"/>
    <n v="0"/>
  </r>
  <r>
    <s v="2021-01-21"/>
    <s v="K12"/>
    <s v="048"/>
    <s v="已离场"/>
    <x v="1"/>
    <s v="卡座"/>
    <m/>
    <s v="商家卡"/>
    <m/>
    <s v="18216556129"/>
    <x v="42"/>
    <s v="市场部"/>
    <x v="16"/>
    <s v="市场曹梦倩"/>
    <s v="商家卡"/>
    <m/>
    <m/>
    <s v=" 22:11"/>
    <s v=" 23:14"/>
    <s v="1小时2分"/>
    <s v="0"/>
    <m/>
    <m/>
    <m/>
    <s v="100"/>
    <n v="880"/>
    <n v="980"/>
    <n v="0"/>
    <m/>
    <m/>
    <m/>
    <m/>
    <m/>
    <n v="0"/>
    <s v="980"/>
    <s v="980"/>
    <s v="100"/>
    <m/>
    <m/>
    <m/>
    <m/>
    <s v="880"/>
    <n v="0"/>
    <m/>
    <n v="0"/>
    <n v="0"/>
    <n v="0"/>
    <n v="0"/>
    <n v="0"/>
    <m/>
    <n v="0"/>
    <m/>
    <m/>
    <n v="0"/>
    <s v="980"/>
    <m/>
    <m/>
    <m/>
    <m/>
    <s v="137"/>
    <s v="843"/>
    <s v="86.02"/>
    <m/>
    <m/>
    <m/>
    <m/>
    <m/>
    <m/>
    <m/>
    <m/>
    <m/>
    <m/>
    <m/>
    <m/>
    <n v="0"/>
    <m/>
    <m/>
    <m/>
    <m/>
    <m/>
    <m/>
    <m/>
    <m/>
    <m/>
    <n v="20210121048"/>
    <n v="0"/>
    <n v="0"/>
    <n v="0"/>
    <n v="0"/>
    <n v="100"/>
    <n v="100"/>
    <n v="0"/>
    <x v="3"/>
    <s v="2021-03"/>
    <s v="2021-01"/>
    <x v="16"/>
    <n v="20000"/>
    <n v="60000"/>
  </r>
  <r>
    <s v="2021-01-21"/>
    <s v="K12"/>
    <s v="077"/>
    <s v="已离场"/>
    <x v="1"/>
    <s v="卡座"/>
    <m/>
    <s v="消费台"/>
    <m/>
    <s v="15057193601"/>
    <x v="104"/>
    <s v="销售经理"/>
    <x v="6"/>
    <s v="独立2-肖跃"/>
    <m/>
    <m/>
    <m/>
    <s v=" 23:16"/>
    <s v=" 00:59"/>
    <s v="1小时43分"/>
    <s v="0"/>
    <m/>
    <m/>
    <m/>
    <s v="100"/>
    <n v="0"/>
    <n v="100"/>
    <n v="0"/>
    <s v="688"/>
    <m/>
    <m/>
    <m/>
    <m/>
    <n v="688"/>
    <s v="788"/>
    <s v="788"/>
    <m/>
    <s v="788"/>
    <m/>
    <m/>
    <m/>
    <s v="0"/>
    <n v="0"/>
    <m/>
    <n v="0"/>
    <n v="0"/>
    <n v="0"/>
    <n v="0"/>
    <n v="0"/>
    <m/>
    <n v="0"/>
    <m/>
    <m/>
    <n v="0"/>
    <s v="788"/>
    <m/>
    <s v="688"/>
    <s v="688"/>
    <m/>
    <s v="126"/>
    <s v="662"/>
    <s v="84.01"/>
    <m/>
    <m/>
    <m/>
    <m/>
    <m/>
    <m/>
    <m/>
    <m/>
    <m/>
    <m/>
    <m/>
    <m/>
    <n v="0"/>
    <m/>
    <m/>
    <m/>
    <m/>
    <m/>
    <m/>
    <m/>
    <m/>
    <m/>
    <n v="20210121077"/>
    <n v="0"/>
    <n v="0"/>
    <n v="688"/>
    <n v="688"/>
    <n v="100"/>
    <n v="788"/>
    <n v="0"/>
    <x v="3"/>
    <s v="2021-03"/>
    <s v="2021-01"/>
    <x v="6"/>
    <n v="65000"/>
    <n v="300000"/>
  </r>
  <r>
    <s v="2021-01-21"/>
    <s v="K13"/>
    <s v="003"/>
    <s v="已离场"/>
    <x v="1"/>
    <s v="卡座"/>
    <m/>
    <s v="消费台"/>
    <s v="彭康"/>
    <s v="19184788282"/>
    <x v="33"/>
    <s v="会员中心总监"/>
    <x v="9"/>
    <s v="蒋盼盼"/>
    <m/>
    <m/>
    <m/>
    <s v=" 20:13"/>
    <s v=" 00:15"/>
    <s v="4小时2分"/>
    <s v="0"/>
    <m/>
    <m/>
    <m/>
    <s v="100"/>
    <n v="0"/>
    <n v="100"/>
    <n v="0"/>
    <s v="1200"/>
    <s v="20"/>
    <m/>
    <m/>
    <m/>
    <n v="1220"/>
    <s v="1320"/>
    <s v="1320"/>
    <s v="100"/>
    <m/>
    <m/>
    <m/>
    <m/>
    <m/>
    <n v="0"/>
    <m/>
    <n v="0"/>
    <n v="0"/>
    <n v="0"/>
    <n v="0"/>
    <n v="0"/>
    <m/>
    <n v="0"/>
    <m/>
    <s v="1220"/>
    <n v="0"/>
    <s v="1320"/>
    <m/>
    <s v="1220"/>
    <s v="1220"/>
    <s v="1220"/>
    <s v="126"/>
    <s v="1194"/>
    <s v="90.45"/>
    <s v="1220"/>
    <m/>
    <m/>
    <m/>
    <m/>
    <s v="400"/>
    <s v="128"/>
    <s v=",王秀军"/>
    <m/>
    <m/>
    <m/>
    <m/>
    <n v="0"/>
    <m/>
    <m/>
    <m/>
    <m/>
    <m/>
    <s v="36"/>
    <m/>
    <m/>
    <m/>
    <n v="20210121003"/>
    <n v="0"/>
    <n v="0"/>
    <n v="1220"/>
    <n v="1220"/>
    <n v="100"/>
    <n v="1320"/>
    <n v="0"/>
    <x v="3"/>
    <s v="2021-03"/>
    <s v="2021-01"/>
    <x v="9"/>
    <n v="0"/>
    <n v="0"/>
  </r>
  <r>
    <s v="2021-01-21"/>
    <s v="K15"/>
    <s v="039"/>
    <s v="已离场"/>
    <x v="1"/>
    <s v="卡座"/>
    <m/>
    <s v="拉散"/>
    <m/>
    <s v="15519503629"/>
    <x v="16"/>
    <m/>
    <x v="12"/>
    <m/>
    <s v="宴+消 九部王成林 因气氛拉散"/>
    <m/>
    <m/>
    <s v=" 21:51"/>
    <s v=" 02:03"/>
    <s v="4小时12分"/>
    <s v="0"/>
    <m/>
    <m/>
    <m/>
    <s v="100"/>
    <n v="0"/>
    <n v="100"/>
    <n v="0"/>
    <s v="198"/>
    <m/>
    <m/>
    <m/>
    <s v="388"/>
    <n v="586"/>
    <s v="686"/>
    <s v="686"/>
    <s v="298"/>
    <m/>
    <m/>
    <m/>
    <m/>
    <m/>
    <n v="0"/>
    <m/>
    <n v="0"/>
    <n v="0"/>
    <n v="388"/>
    <n v="0"/>
    <n v="0"/>
    <m/>
    <n v="0"/>
    <m/>
    <m/>
    <n v="0"/>
    <s v="686"/>
    <m/>
    <s v="198"/>
    <s v="586"/>
    <m/>
    <s v="125"/>
    <s v="561"/>
    <s v="81.78"/>
    <m/>
    <m/>
    <m/>
    <m/>
    <m/>
    <m/>
    <m/>
    <m/>
    <m/>
    <m/>
    <m/>
    <m/>
    <n v="0"/>
    <m/>
    <m/>
    <m/>
    <m/>
    <m/>
    <m/>
    <m/>
    <s v="3"/>
    <m/>
    <n v="20210121039"/>
    <n v="0"/>
    <n v="0"/>
    <n v="198"/>
    <n v="198"/>
    <n v="100"/>
    <n v="298"/>
    <n v="0"/>
    <x v="3"/>
    <s v="2021-03"/>
    <s v="2021-01"/>
    <x v="12"/>
    <n v="0"/>
    <n v="0"/>
  </r>
  <r>
    <s v="2021-01-21"/>
    <s v="K16"/>
    <s v="013"/>
    <s v="已离场"/>
    <x v="1"/>
    <s v="卡座"/>
    <m/>
    <s v="宴请"/>
    <m/>
    <s v="15329281772"/>
    <x v="159"/>
    <s v="收银主管"/>
    <x v="1"/>
    <s v="彭健"/>
    <s v="宴请"/>
    <m/>
    <m/>
    <s v=" 21:22"/>
    <s v=" 23:51"/>
    <s v="2小时29分"/>
    <s v="0"/>
    <m/>
    <m/>
    <m/>
    <s v="100"/>
    <n v="0"/>
    <n v="100"/>
    <n v="0"/>
    <s v="100"/>
    <m/>
    <m/>
    <m/>
    <s v="968"/>
    <n v="1068"/>
    <s v="1168"/>
    <s v="1168"/>
    <s v="100"/>
    <m/>
    <m/>
    <s v="100"/>
    <m/>
    <m/>
    <n v="0"/>
    <m/>
    <n v="0"/>
    <n v="0"/>
    <n v="388"/>
    <n v="0"/>
    <n v="580"/>
    <m/>
    <n v="0"/>
    <m/>
    <m/>
    <n v="0"/>
    <s v="1168"/>
    <m/>
    <s v="100"/>
    <s v="1068"/>
    <m/>
    <s v="132"/>
    <s v="1036"/>
    <s v="88.70"/>
    <m/>
    <m/>
    <m/>
    <m/>
    <m/>
    <m/>
    <m/>
    <m/>
    <m/>
    <m/>
    <m/>
    <m/>
    <n v="0"/>
    <m/>
    <m/>
    <m/>
    <m/>
    <m/>
    <m/>
    <m/>
    <m/>
    <m/>
    <n v="20210121013"/>
    <n v="0"/>
    <n v="0"/>
    <n v="100"/>
    <n v="100"/>
    <n v="100"/>
    <n v="200"/>
    <n v="0"/>
    <x v="3"/>
    <s v="2021-03"/>
    <s v="2021-01"/>
    <x v="1"/>
    <n v="0"/>
    <n v="18000"/>
  </r>
  <r>
    <s v="2021-01-21"/>
    <s v="K16"/>
    <s v="079"/>
    <s v="已离场"/>
    <x v="1"/>
    <s v="卡座"/>
    <s v="K25"/>
    <s v="宴请+消费"/>
    <m/>
    <s v="15659901921"/>
    <x v="22"/>
    <s v="运营主管"/>
    <x v="5"/>
    <s v="运营-廖润成"/>
    <s v="宴请+消费"/>
    <m/>
    <m/>
    <s v=" 23:21"/>
    <s v=" 02:03"/>
    <s v="2小时41分"/>
    <s v="0"/>
    <m/>
    <m/>
    <m/>
    <s v="100"/>
    <n v="0"/>
    <n v="100"/>
    <n v="0"/>
    <s v="100"/>
    <m/>
    <m/>
    <m/>
    <s v="198"/>
    <n v="298"/>
    <s v="398"/>
    <s v="398"/>
    <m/>
    <s v="200"/>
    <m/>
    <m/>
    <m/>
    <m/>
    <n v="0"/>
    <m/>
    <n v="0"/>
    <n v="0"/>
    <n v="198"/>
    <n v="0"/>
    <n v="0"/>
    <m/>
    <n v="0"/>
    <m/>
    <m/>
    <n v="0"/>
    <s v="398"/>
    <m/>
    <s v="100"/>
    <s v="298"/>
    <m/>
    <s v="117"/>
    <s v="281"/>
    <s v="70.60"/>
    <m/>
    <m/>
    <m/>
    <m/>
    <m/>
    <m/>
    <m/>
    <m/>
    <m/>
    <m/>
    <m/>
    <m/>
    <n v="0"/>
    <m/>
    <m/>
    <m/>
    <m/>
    <m/>
    <m/>
    <m/>
    <s v="10"/>
    <m/>
    <n v="20210121079"/>
    <n v="0"/>
    <n v="0"/>
    <n v="100"/>
    <n v="100"/>
    <n v="100"/>
    <n v="200"/>
    <n v="0"/>
    <x v="3"/>
    <s v="2021-03"/>
    <s v="2021-01"/>
    <x v="5"/>
    <n v="0"/>
    <n v="35000"/>
  </r>
  <r>
    <s v="2021-01-21"/>
    <s v="K17"/>
    <s v="054"/>
    <s v="已离场"/>
    <x v="1"/>
    <s v="卡座"/>
    <m/>
    <s v="拉散"/>
    <m/>
    <s v="13595879077"/>
    <x v="16"/>
    <m/>
    <x v="12"/>
    <m/>
    <s v="宴请  五部陈永勇 因气氛拉散"/>
    <m/>
    <m/>
    <s v=" 22:20"/>
    <s v=" 00:52"/>
    <s v="2小时31分"/>
    <s v="0"/>
    <m/>
    <m/>
    <m/>
    <s v="100"/>
    <n v="0"/>
    <n v="100"/>
    <n v="0"/>
    <s v="100"/>
    <m/>
    <m/>
    <m/>
    <s v="388"/>
    <n v="488"/>
    <s v="588"/>
    <s v="588"/>
    <s v="200"/>
    <m/>
    <m/>
    <m/>
    <m/>
    <m/>
    <n v="0"/>
    <m/>
    <n v="0"/>
    <n v="0"/>
    <n v="388"/>
    <n v="0"/>
    <n v="0"/>
    <m/>
    <n v="0"/>
    <m/>
    <m/>
    <n v="0"/>
    <s v="588"/>
    <m/>
    <s v="100"/>
    <s v="488"/>
    <m/>
    <s v="117"/>
    <s v="471"/>
    <s v="80.10"/>
    <m/>
    <m/>
    <m/>
    <m/>
    <m/>
    <m/>
    <m/>
    <m/>
    <m/>
    <m/>
    <m/>
    <m/>
    <n v="0"/>
    <m/>
    <m/>
    <m/>
    <m/>
    <m/>
    <m/>
    <m/>
    <m/>
    <m/>
    <n v="20210121054"/>
    <n v="0"/>
    <n v="0"/>
    <n v="100"/>
    <n v="100"/>
    <n v="100"/>
    <n v="200"/>
    <n v="0"/>
    <x v="3"/>
    <s v="2021-03"/>
    <s v="2021-01"/>
    <x v="12"/>
    <n v="0"/>
    <n v="0"/>
  </r>
  <r>
    <s v="2021-01-21"/>
    <s v="K18"/>
    <s v="058"/>
    <s v="已离场"/>
    <x v="1"/>
    <s v="卡座"/>
    <m/>
    <s v="围台"/>
    <m/>
    <m/>
    <x v="16"/>
    <m/>
    <x v="12"/>
    <m/>
    <s v="围台"/>
    <m/>
    <m/>
    <s v=" 22:24"/>
    <s v=" 01:49"/>
    <s v="3小时25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s v="18"/>
    <m/>
    <n v="20210121058"/>
    <n v="0"/>
    <n v="0"/>
    <n v="0"/>
    <n v="0"/>
    <n v="0"/>
    <n v="0"/>
    <n v="0"/>
    <x v="3"/>
    <s v="2021-03"/>
    <s v="2021-01"/>
    <x v="12"/>
    <n v="0"/>
    <n v="0"/>
  </r>
  <r>
    <s v="2021-01-21"/>
    <s v="K18"/>
    <s v="063"/>
    <s v="已离场"/>
    <x v="1"/>
    <s v="卡座"/>
    <m/>
    <s v="消费台"/>
    <m/>
    <s v="17785865621"/>
    <x v="27"/>
    <s v="销售经理"/>
    <x v="10"/>
    <s v="二部安祖培"/>
    <m/>
    <m/>
    <m/>
    <s v=" 22:33"/>
    <s v=" 01:02"/>
    <s v="2小时28分"/>
    <s v="0"/>
    <m/>
    <m/>
    <m/>
    <s v="100"/>
    <n v="0"/>
    <n v="100"/>
    <n v="0"/>
    <s v="398"/>
    <m/>
    <m/>
    <m/>
    <s v="580"/>
    <n v="978"/>
    <s v="1078"/>
    <s v="1078"/>
    <s v="498"/>
    <m/>
    <m/>
    <m/>
    <m/>
    <m/>
    <n v="0"/>
    <m/>
    <n v="0"/>
    <n v="0"/>
    <n v="0"/>
    <n v="0"/>
    <n v="580"/>
    <m/>
    <n v="0"/>
    <m/>
    <m/>
    <n v="0"/>
    <s v="1078"/>
    <m/>
    <s v="398"/>
    <s v="978"/>
    <m/>
    <s v="123"/>
    <s v="955"/>
    <s v="88.59"/>
    <m/>
    <m/>
    <m/>
    <m/>
    <m/>
    <m/>
    <s v="300"/>
    <s v="王秀军2"/>
    <m/>
    <m/>
    <m/>
    <m/>
    <n v="0"/>
    <m/>
    <m/>
    <m/>
    <m/>
    <m/>
    <m/>
    <m/>
    <m/>
    <m/>
    <n v="20210121063"/>
    <n v="0"/>
    <n v="0"/>
    <n v="398"/>
    <n v="398"/>
    <n v="100"/>
    <n v="498"/>
    <n v="0"/>
    <x v="3"/>
    <s v="2021-03"/>
    <s v="2021-01"/>
    <x v="10"/>
    <n v="60000"/>
    <n v="250000"/>
  </r>
  <r>
    <s v="2021-01-21"/>
    <s v="K19"/>
    <s v="005"/>
    <s v="已离场"/>
    <x v="1"/>
    <s v="卡座"/>
    <m/>
    <s v="拉散"/>
    <m/>
    <s v="17681900565"/>
    <x v="47"/>
    <s v="销售副总"/>
    <x v="7"/>
    <m/>
    <s v="九部王亚轩  因气氛拉散"/>
    <m/>
    <m/>
    <s v=" 20:22"/>
    <s v=" 02:03"/>
    <s v="5小时41分"/>
    <s v="0"/>
    <m/>
    <m/>
    <m/>
    <s v="100"/>
    <n v="0"/>
    <n v="100"/>
    <n v="0"/>
    <s v="1988"/>
    <s v="20"/>
    <m/>
    <m/>
    <m/>
    <n v="2008"/>
    <s v="2108"/>
    <s v="2108"/>
    <s v="2108"/>
    <m/>
    <m/>
    <m/>
    <m/>
    <m/>
    <n v="0"/>
    <m/>
    <n v="0"/>
    <n v="0"/>
    <n v="0"/>
    <n v="0"/>
    <n v="0"/>
    <m/>
    <n v="0"/>
    <m/>
    <m/>
    <n v="0"/>
    <s v="2108"/>
    <m/>
    <s v="2008"/>
    <s v="2008"/>
    <m/>
    <s v="140"/>
    <s v="1968"/>
    <s v="93.36"/>
    <m/>
    <m/>
    <m/>
    <m/>
    <m/>
    <m/>
    <s v="636"/>
    <s v="九部王亚轩,王秀军2"/>
    <m/>
    <m/>
    <m/>
    <m/>
    <n v="0"/>
    <m/>
    <m/>
    <m/>
    <m/>
    <m/>
    <m/>
    <m/>
    <m/>
    <m/>
    <n v="20210121005"/>
    <n v="0"/>
    <n v="0"/>
    <n v="2008"/>
    <n v="2008"/>
    <n v="100"/>
    <n v="2108"/>
    <n v="0"/>
    <x v="3"/>
    <s v="2021-03"/>
    <s v="2021-01"/>
    <x v="7"/>
    <n v="50000"/>
    <n v="200000"/>
  </r>
  <r>
    <s v="2021-01-21"/>
    <s v="K20"/>
    <s v="089"/>
    <s v="已离场"/>
    <x v="1"/>
    <s v="卡座"/>
    <m/>
    <s v="商家卡"/>
    <m/>
    <s v="18690784557"/>
    <x v="42"/>
    <s v="市场部"/>
    <x v="16"/>
    <s v="市场曹梦倩"/>
    <s v="商家卡"/>
    <m/>
    <m/>
    <s v=" 00:17"/>
    <s v=" 02:04"/>
    <s v="1小时46分"/>
    <s v="0"/>
    <m/>
    <m/>
    <m/>
    <s v="100"/>
    <n v="880"/>
    <n v="980"/>
    <n v="0"/>
    <s v="50"/>
    <m/>
    <m/>
    <m/>
    <m/>
    <n v="50"/>
    <s v="1030"/>
    <s v="1030"/>
    <s v="150"/>
    <m/>
    <m/>
    <m/>
    <m/>
    <s v="880"/>
    <n v="0"/>
    <m/>
    <n v="0"/>
    <n v="0"/>
    <n v="0"/>
    <n v="0"/>
    <n v="0"/>
    <m/>
    <n v="0"/>
    <m/>
    <m/>
    <n v="0"/>
    <s v="1030"/>
    <m/>
    <s v="50"/>
    <s v="50"/>
    <m/>
    <s v="142"/>
    <s v="888"/>
    <s v="86.21"/>
    <m/>
    <m/>
    <m/>
    <m/>
    <m/>
    <m/>
    <m/>
    <m/>
    <m/>
    <m/>
    <m/>
    <m/>
    <n v="0"/>
    <m/>
    <m/>
    <m/>
    <m/>
    <m/>
    <m/>
    <m/>
    <m/>
    <m/>
    <n v="20210121089"/>
    <n v="0"/>
    <n v="0"/>
    <n v="50"/>
    <n v="50"/>
    <n v="100"/>
    <n v="150"/>
    <n v="0"/>
    <x v="3"/>
    <s v="2021-03"/>
    <s v="2021-01"/>
    <x v="16"/>
    <n v="20000"/>
    <n v="60000"/>
  </r>
  <r>
    <s v="2021-01-21"/>
    <s v="K20"/>
    <s v="029"/>
    <s v="已离场"/>
    <x v="1"/>
    <s v="卡座"/>
    <m/>
    <s v="宴请"/>
    <m/>
    <s v="17716619360"/>
    <x v="90"/>
    <s v="国际部"/>
    <x v="4"/>
    <s v="国际黄文"/>
    <s v="宴请"/>
    <m/>
    <m/>
    <s v=" 21:36"/>
    <s v=" 00:16"/>
    <s v="2小时39分"/>
    <s v="0"/>
    <m/>
    <m/>
    <m/>
    <s v="200"/>
    <n v="0"/>
    <n v="200"/>
    <n v="0"/>
    <m/>
    <s v="20"/>
    <m/>
    <m/>
    <s v="198"/>
    <n v="218"/>
    <s v="418"/>
    <s v="418"/>
    <s v="220"/>
    <m/>
    <m/>
    <m/>
    <m/>
    <m/>
    <n v="0"/>
    <m/>
    <n v="0"/>
    <n v="0"/>
    <n v="198"/>
    <n v="0"/>
    <n v="0"/>
    <m/>
    <n v="0"/>
    <m/>
    <m/>
    <n v="0"/>
    <s v="418"/>
    <m/>
    <s v="20"/>
    <s v="218"/>
    <m/>
    <s v="218"/>
    <s v="200"/>
    <s v="47.85"/>
    <m/>
    <m/>
    <m/>
    <m/>
    <m/>
    <m/>
    <m/>
    <m/>
    <m/>
    <m/>
    <m/>
    <m/>
    <n v="0"/>
    <m/>
    <m/>
    <m/>
    <m/>
    <m/>
    <m/>
    <m/>
    <s v="13"/>
    <m/>
    <n v="20210121029"/>
    <n v="0"/>
    <n v="0"/>
    <n v="20"/>
    <n v="20"/>
    <n v="200"/>
    <n v="220"/>
    <n v="0"/>
    <x v="3"/>
    <s v="2021-03"/>
    <s v="2021-01"/>
    <x v="4"/>
    <n v="45000"/>
    <n v="160000"/>
  </r>
  <r>
    <s v="2021-01-21"/>
    <s v="K21"/>
    <s v="072"/>
    <s v="已离场"/>
    <x v="1"/>
    <s v="卡座"/>
    <m/>
    <s v="消费台"/>
    <m/>
    <s v="15868776712"/>
    <x v="73"/>
    <s v="销售经理"/>
    <x v="3"/>
    <s v="八部杨明山"/>
    <m/>
    <m/>
    <m/>
    <s v=" 22:58"/>
    <s v=" 23:46"/>
    <s v="0小时48分"/>
    <s v="0"/>
    <m/>
    <m/>
    <m/>
    <s v="100"/>
    <n v="0"/>
    <n v="100"/>
    <n v="0"/>
    <s v="398"/>
    <m/>
    <m/>
    <m/>
    <m/>
    <n v="398"/>
    <s v="498"/>
    <s v="498"/>
    <s v="100"/>
    <s v="398"/>
    <m/>
    <m/>
    <m/>
    <m/>
    <n v="0"/>
    <m/>
    <n v="0"/>
    <n v="0"/>
    <n v="0"/>
    <n v="0"/>
    <n v="0"/>
    <m/>
    <n v="0"/>
    <m/>
    <m/>
    <n v="0"/>
    <s v="498"/>
    <m/>
    <s v="398"/>
    <s v="398"/>
    <m/>
    <s v="108"/>
    <s v="390"/>
    <s v="78.31"/>
    <m/>
    <m/>
    <m/>
    <m/>
    <m/>
    <m/>
    <m/>
    <m/>
    <m/>
    <m/>
    <m/>
    <m/>
    <n v="0"/>
    <m/>
    <m/>
    <m/>
    <m/>
    <m/>
    <m/>
    <m/>
    <m/>
    <m/>
    <n v="20210121072"/>
    <n v="0"/>
    <n v="0"/>
    <n v="398"/>
    <n v="398"/>
    <n v="100"/>
    <n v="498"/>
    <n v="0"/>
    <x v="3"/>
    <s v="2021-03"/>
    <s v="2021-01"/>
    <x v="3"/>
    <n v="60000"/>
    <n v="210000"/>
  </r>
  <r>
    <s v="2021-01-21"/>
    <s v="K21"/>
    <s v="034"/>
    <s v="已离场"/>
    <x v="1"/>
    <s v="卡座"/>
    <m/>
    <s v="宴请+消费"/>
    <m/>
    <s v="18212976555"/>
    <x v="73"/>
    <s v="销售经理"/>
    <x v="3"/>
    <s v="八部杨明山"/>
    <s v="宴请+消费"/>
    <m/>
    <m/>
    <s v=" 21:46"/>
    <s v=" 22:58"/>
    <s v="1小时11分"/>
    <s v="0"/>
    <m/>
    <m/>
    <m/>
    <s v="100"/>
    <n v="0"/>
    <n v="100"/>
    <n v="0"/>
    <s v="403"/>
    <s v="20"/>
    <m/>
    <m/>
    <s v="388"/>
    <n v="811"/>
    <s v="911"/>
    <s v="911"/>
    <s v="523"/>
    <m/>
    <m/>
    <m/>
    <m/>
    <m/>
    <n v="0"/>
    <m/>
    <n v="0"/>
    <n v="0"/>
    <n v="388"/>
    <n v="0"/>
    <n v="0"/>
    <m/>
    <n v="0"/>
    <m/>
    <m/>
    <n v="0"/>
    <s v="911"/>
    <m/>
    <s v="423"/>
    <s v="811"/>
    <m/>
    <s v="116"/>
    <s v="795"/>
    <s v="87.27"/>
    <m/>
    <m/>
    <m/>
    <m/>
    <m/>
    <m/>
    <m/>
    <m/>
    <m/>
    <m/>
    <m/>
    <m/>
    <n v="0"/>
    <m/>
    <m/>
    <m/>
    <m/>
    <m/>
    <m/>
    <m/>
    <m/>
    <m/>
    <n v="20210121034"/>
    <n v="0"/>
    <n v="0"/>
    <n v="423"/>
    <n v="423"/>
    <n v="100"/>
    <n v="523"/>
    <n v="0"/>
    <x v="3"/>
    <s v="2021-03"/>
    <s v="2021-01"/>
    <x v="3"/>
    <n v="60000"/>
    <n v="210000"/>
  </r>
  <r>
    <s v="2021-01-21"/>
    <s v="K21"/>
    <s v="082"/>
    <s v="已离场"/>
    <x v="1"/>
    <s v="卡座"/>
    <m/>
    <s v="消费台"/>
    <m/>
    <s v="17684087074"/>
    <x v="3"/>
    <s v="销售经理"/>
    <x v="3"/>
    <s v="八部罗豪"/>
    <m/>
    <m/>
    <m/>
    <s v=" 23:47"/>
    <s v=" 02:04"/>
    <s v="2小时17分"/>
    <s v="0"/>
    <m/>
    <m/>
    <m/>
    <s v="100"/>
    <n v="0"/>
    <n v="100"/>
    <n v="0"/>
    <s v="398"/>
    <m/>
    <m/>
    <m/>
    <m/>
    <n v="398"/>
    <s v="498"/>
    <s v="498"/>
    <s v="498"/>
    <m/>
    <m/>
    <m/>
    <m/>
    <m/>
    <n v="0"/>
    <m/>
    <n v="0"/>
    <n v="0"/>
    <n v="0"/>
    <n v="0"/>
    <n v="0"/>
    <m/>
    <n v="0"/>
    <m/>
    <m/>
    <n v="0"/>
    <s v="498"/>
    <m/>
    <s v="398"/>
    <s v="398"/>
    <m/>
    <s v="108"/>
    <s v="390"/>
    <s v="78.31"/>
    <m/>
    <m/>
    <m/>
    <m/>
    <m/>
    <m/>
    <m/>
    <m/>
    <m/>
    <m/>
    <m/>
    <m/>
    <n v="0"/>
    <m/>
    <m/>
    <m/>
    <m/>
    <m/>
    <m/>
    <m/>
    <m/>
    <m/>
    <n v="20210121082"/>
    <n v="0"/>
    <n v="0"/>
    <n v="398"/>
    <n v="398"/>
    <n v="100"/>
    <n v="498"/>
    <n v="0"/>
    <x v="3"/>
    <s v="2021-03"/>
    <s v="2021-01"/>
    <x v="3"/>
    <n v="60000"/>
    <n v="210000"/>
  </r>
  <r>
    <s v="2021-01-21"/>
    <s v="K22"/>
    <s v="036"/>
    <s v="已离场"/>
    <x v="1"/>
    <s v="卡座"/>
    <s v="K23(联)"/>
    <s v="宴请+消费"/>
    <s v="郭旭秀"/>
    <s v="13121768961"/>
    <x v="68"/>
    <s v="销售经理"/>
    <x v="15"/>
    <s v="一部卯昌义"/>
    <s v="宴请+消费"/>
    <m/>
    <m/>
    <s v=" 21:48"/>
    <s v=" 02:04"/>
    <s v="4小时15分"/>
    <s v="0"/>
    <m/>
    <m/>
    <m/>
    <s v="200"/>
    <n v="0"/>
    <n v="200"/>
    <n v="0"/>
    <s v="1184"/>
    <s v="20"/>
    <m/>
    <m/>
    <s v="968"/>
    <n v="2172"/>
    <s v="2372"/>
    <s v="2372"/>
    <s v="100"/>
    <m/>
    <m/>
    <m/>
    <m/>
    <m/>
    <n v="0"/>
    <m/>
    <n v="0"/>
    <n v="0"/>
    <n v="388"/>
    <n v="0"/>
    <n v="580"/>
    <m/>
    <n v="0"/>
    <m/>
    <s v="1304"/>
    <n v="0"/>
    <s v="2372"/>
    <m/>
    <s v="1204"/>
    <s v="2172"/>
    <s v="1204"/>
    <s v="275"/>
    <s v="2097"/>
    <s v="88.41"/>
    <s v="2000"/>
    <m/>
    <m/>
    <m/>
    <m/>
    <s v="800"/>
    <m/>
    <m/>
    <m/>
    <m/>
    <m/>
    <m/>
    <n v="0"/>
    <m/>
    <m/>
    <m/>
    <m/>
    <m/>
    <m/>
    <m/>
    <m/>
    <m/>
    <n v="20210121036"/>
    <n v="0"/>
    <n v="0"/>
    <n v="1204"/>
    <n v="1204"/>
    <n v="200"/>
    <n v="1404"/>
    <n v="0"/>
    <x v="3"/>
    <s v="2021-03"/>
    <s v="2021-01"/>
    <x v="15"/>
    <n v="60000"/>
    <n v="210000"/>
  </r>
  <r>
    <s v="2021-01-21"/>
    <s v="K25"/>
    <s v="071"/>
    <s v="已离场"/>
    <x v="1"/>
    <s v="卡座"/>
    <m/>
    <s v="消费台"/>
    <m/>
    <s v="18085848641"/>
    <x v="159"/>
    <s v="收银主管"/>
    <x v="1"/>
    <s v="彭健"/>
    <m/>
    <m/>
    <m/>
    <s v=" 22:49"/>
    <s v=" 02:04"/>
    <s v="3小时14分"/>
    <s v="0"/>
    <m/>
    <m/>
    <m/>
    <s v="100"/>
    <n v="0"/>
    <n v="100"/>
    <n v="0"/>
    <s v="298"/>
    <m/>
    <m/>
    <m/>
    <s v="778"/>
    <n v="1076"/>
    <s v="1176"/>
    <s v="1176"/>
    <s v="398"/>
    <m/>
    <m/>
    <m/>
    <m/>
    <m/>
    <n v="0"/>
    <m/>
    <n v="0"/>
    <n v="0"/>
    <n v="198"/>
    <n v="0"/>
    <n v="580"/>
    <m/>
    <n v="0"/>
    <m/>
    <m/>
    <n v="0"/>
    <s v="1176"/>
    <m/>
    <s v="298"/>
    <s v="1076"/>
    <m/>
    <s v="149"/>
    <s v="1027"/>
    <s v="87.33"/>
    <m/>
    <m/>
    <m/>
    <m/>
    <m/>
    <m/>
    <s v="600"/>
    <s v="王秀军2"/>
    <m/>
    <m/>
    <m/>
    <m/>
    <n v="0"/>
    <m/>
    <m/>
    <m/>
    <m/>
    <m/>
    <m/>
    <m/>
    <m/>
    <m/>
    <n v="20210121071"/>
    <n v="0"/>
    <n v="0"/>
    <n v="298"/>
    <n v="298"/>
    <n v="100"/>
    <n v="398"/>
    <n v="0"/>
    <x v="3"/>
    <s v="2021-03"/>
    <s v="2021-01"/>
    <x v="1"/>
    <n v="0"/>
    <n v="18000"/>
  </r>
  <r>
    <s v="2021-01-21"/>
    <s v="K26"/>
    <s v="083"/>
    <s v="已离场"/>
    <x v="1"/>
    <s v="卡座"/>
    <m/>
    <s v="消费台"/>
    <m/>
    <s v="16608582548"/>
    <x v="36"/>
    <s v="销售经理"/>
    <x v="14"/>
    <s v="七部王涛"/>
    <m/>
    <m/>
    <m/>
    <s v=" 23:49"/>
    <s v=" 01:36"/>
    <s v="1小时47分"/>
    <s v="0"/>
    <m/>
    <m/>
    <m/>
    <s v="100"/>
    <n v="0"/>
    <n v="100"/>
    <n v="0"/>
    <s v="788"/>
    <m/>
    <m/>
    <m/>
    <m/>
    <n v="788"/>
    <s v="888"/>
    <s v="888"/>
    <s v="888"/>
    <m/>
    <m/>
    <m/>
    <m/>
    <m/>
    <n v="0"/>
    <m/>
    <n v="0"/>
    <n v="0"/>
    <n v="0"/>
    <n v="0"/>
    <n v="0"/>
    <m/>
    <n v="0"/>
    <m/>
    <m/>
    <n v="0"/>
    <s v="888"/>
    <m/>
    <s v="788"/>
    <s v="788"/>
    <m/>
    <s v="108"/>
    <s v="780"/>
    <s v="87.84"/>
    <m/>
    <m/>
    <m/>
    <m/>
    <m/>
    <m/>
    <s v="53"/>
    <s v="七部李忠语"/>
    <m/>
    <m/>
    <m/>
    <m/>
    <n v="0"/>
    <m/>
    <m/>
    <m/>
    <m/>
    <m/>
    <s v="1"/>
    <m/>
    <m/>
    <m/>
    <n v="20210121083"/>
    <n v="0"/>
    <n v="0"/>
    <n v="788"/>
    <n v="788"/>
    <n v="100"/>
    <n v="888"/>
    <n v="0"/>
    <x v="3"/>
    <s v="2021-03"/>
    <s v="2021-01"/>
    <x v="14"/>
    <n v="60000"/>
    <n v="300000"/>
  </r>
  <r>
    <s v="2021-01-21"/>
    <s v="K27"/>
    <s v="074"/>
    <s v="已离场"/>
    <x v="1"/>
    <s v="卡座"/>
    <m/>
    <s v="消费台"/>
    <s v="安"/>
    <s v="17586497178"/>
    <x v="141"/>
    <s v="销售经理"/>
    <x v="3"/>
    <s v="八部王先胜"/>
    <m/>
    <m/>
    <m/>
    <s v=" 23:03"/>
    <s v=" 02:04"/>
    <s v="3小时1分"/>
    <s v="0"/>
    <m/>
    <m/>
    <m/>
    <s v="100"/>
    <n v="0"/>
    <n v="100"/>
    <n v="0"/>
    <s v="788"/>
    <m/>
    <m/>
    <m/>
    <m/>
    <n v="788"/>
    <s v="888"/>
    <s v="888"/>
    <m/>
    <m/>
    <m/>
    <m/>
    <m/>
    <m/>
    <n v="0"/>
    <m/>
    <n v="0"/>
    <n v="0"/>
    <n v="0"/>
    <n v="0"/>
    <n v="0"/>
    <m/>
    <n v="0"/>
    <m/>
    <s v="888"/>
    <n v="0"/>
    <s v="888"/>
    <m/>
    <s v="788"/>
    <s v="788"/>
    <s v="788"/>
    <s v="108"/>
    <s v="780"/>
    <s v="87.84"/>
    <s v="688"/>
    <s v="200"/>
    <m/>
    <m/>
    <m/>
    <m/>
    <m/>
    <m/>
    <m/>
    <m/>
    <m/>
    <m/>
    <n v="0"/>
    <m/>
    <m/>
    <m/>
    <m/>
    <m/>
    <s v="6"/>
    <m/>
    <m/>
    <m/>
    <n v="20210121074"/>
    <n v="0"/>
    <n v="0"/>
    <n v="788"/>
    <n v="788"/>
    <n v="100"/>
    <n v="888"/>
    <n v="0"/>
    <x v="3"/>
    <s v="2021-03"/>
    <s v="2021-01"/>
    <x v="3"/>
    <n v="60000"/>
    <n v="210000"/>
  </r>
  <r>
    <s v="2021-01-21"/>
    <s v="S01"/>
    <s v="098"/>
    <s v="已离场"/>
    <x v="3"/>
    <s v="散台"/>
    <m/>
    <s v="自来客"/>
    <m/>
    <m/>
    <x v="0"/>
    <s v="自来客"/>
    <x v="0"/>
    <s v="自来客"/>
    <m/>
    <m/>
    <m/>
    <s v=" 00:54"/>
    <s v=" 02:01"/>
    <s v="1小时6分"/>
    <s v="0"/>
    <m/>
    <m/>
    <m/>
    <m/>
    <n v="0"/>
    <n v="0"/>
    <n v="0"/>
    <s v="98"/>
    <m/>
    <m/>
    <m/>
    <m/>
    <n v="98"/>
    <s v="98"/>
    <s v="98"/>
    <s v="98"/>
    <m/>
    <m/>
    <m/>
    <m/>
    <m/>
    <n v="0"/>
    <m/>
    <n v="0"/>
    <n v="0"/>
    <n v="0"/>
    <n v="0"/>
    <n v="0"/>
    <m/>
    <n v="0"/>
    <m/>
    <m/>
    <n v="0"/>
    <s v="98"/>
    <m/>
    <s v="98"/>
    <s v="98"/>
    <m/>
    <s v="29"/>
    <s v="69"/>
    <s v="70.41"/>
    <m/>
    <m/>
    <m/>
    <m/>
    <m/>
    <m/>
    <m/>
    <m/>
    <m/>
    <m/>
    <m/>
    <m/>
    <n v="0"/>
    <m/>
    <m/>
    <m/>
    <m/>
    <m/>
    <m/>
    <m/>
    <m/>
    <m/>
    <n v="20210121098"/>
    <n v="0"/>
    <n v="0"/>
    <n v="98"/>
    <n v="98"/>
    <n v="0"/>
    <n v="98"/>
    <n v="0"/>
    <x v="3"/>
    <s v="2021-03"/>
    <s v="2021-01"/>
    <x v="0"/>
    <n v="0"/>
    <n v="0"/>
  </r>
  <r>
    <s v="2021-01-21"/>
    <s v="S01"/>
    <s v="007"/>
    <s v="已离场"/>
    <x v="3"/>
    <s v="散台"/>
    <m/>
    <s v="宴请+消费"/>
    <m/>
    <s v="18586463613"/>
    <x v="119"/>
    <s v="销售经理"/>
    <x v="25"/>
    <s v="独立王文印"/>
    <s v="宴请+消费"/>
    <m/>
    <m/>
    <s v=" 20:48"/>
    <s v=" 00:54"/>
    <s v="4小时6分"/>
    <s v="0"/>
    <m/>
    <m/>
    <m/>
    <m/>
    <n v="0"/>
    <n v="0"/>
    <n v="0"/>
    <s v="98"/>
    <m/>
    <m/>
    <m/>
    <s v="388"/>
    <n v="486"/>
    <s v="486"/>
    <s v="486"/>
    <s v="98"/>
    <m/>
    <m/>
    <m/>
    <m/>
    <m/>
    <n v="0"/>
    <m/>
    <n v="0"/>
    <n v="0"/>
    <n v="388"/>
    <n v="0"/>
    <n v="0"/>
    <m/>
    <n v="0"/>
    <m/>
    <m/>
    <n v="0"/>
    <s v="486"/>
    <m/>
    <s v="98"/>
    <s v="486"/>
    <m/>
    <s v="35"/>
    <s v="451"/>
    <s v="92.80"/>
    <m/>
    <m/>
    <m/>
    <m/>
    <m/>
    <m/>
    <m/>
    <m/>
    <m/>
    <m/>
    <m/>
    <m/>
    <n v="0"/>
    <m/>
    <m/>
    <m/>
    <m/>
    <m/>
    <m/>
    <m/>
    <s v="2"/>
    <m/>
    <n v="20210121007"/>
    <n v="0"/>
    <n v="0"/>
    <n v="98"/>
    <n v="98"/>
    <n v="0"/>
    <n v="98"/>
    <n v="0"/>
    <x v="3"/>
    <s v="2021-03"/>
    <s v="2021-01"/>
    <x v="6"/>
    <n v="65000"/>
    <n v="300000"/>
  </r>
  <r>
    <s v="2021-01-21"/>
    <s v="S02"/>
    <s v="047"/>
    <s v="已离场"/>
    <x v="3"/>
    <s v="散台"/>
    <m/>
    <s v="宴请"/>
    <m/>
    <s v="18785884421"/>
    <x v="167"/>
    <s v="销售经理"/>
    <x v="10"/>
    <s v="二部颜健"/>
    <s v="宴请"/>
    <m/>
    <m/>
    <s v=" 22:05"/>
    <s v=" 23:13"/>
    <s v="1小时8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21047"/>
    <n v="0"/>
    <n v="0"/>
    <n v="20"/>
    <n v="20"/>
    <n v="0"/>
    <n v="20"/>
    <n v="0"/>
    <x v="3"/>
    <s v="2021-03"/>
    <s v="2021-01"/>
    <x v="10"/>
    <n v="60000"/>
    <n v="250000"/>
  </r>
  <r>
    <s v="2021-01-21"/>
    <s v="S02"/>
    <s v="094"/>
    <s v="已离场"/>
    <x v="3"/>
    <s v="散台"/>
    <s v="空降房1"/>
    <s v="宴请"/>
    <m/>
    <s v="17772714846"/>
    <x v="12"/>
    <s v="服务员"/>
    <x v="5"/>
    <s v="运营李健康"/>
    <s v="宴请"/>
    <m/>
    <m/>
    <s v=" 00:28"/>
    <s v=" 02:01"/>
    <s v="1小时32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21094"/>
    <n v="0"/>
    <n v="0"/>
    <n v="20"/>
    <n v="20"/>
    <n v="0"/>
    <n v="20"/>
    <n v="0"/>
    <x v="3"/>
    <s v="2021-03"/>
    <s v="2021-01"/>
    <x v="5"/>
    <n v="0"/>
    <n v="35000"/>
  </r>
  <r>
    <s v="2021-01-21"/>
    <s v="S03"/>
    <s v="080"/>
    <s v="已离场"/>
    <x v="3"/>
    <s v="散台"/>
    <s v="空降2"/>
    <s v="消费台"/>
    <m/>
    <s v="17684011559"/>
    <x v="117"/>
    <s v="国际部"/>
    <x v="4"/>
    <s v="国际孙启鹏"/>
    <m/>
    <m/>
    <m/>
    <s v=" 23:36"/>
    <s v=" 02:00"/>
    <s v="2小时24分"/>
    <s v="0"/>
    <m/>
    <m/>
    <m/>
    <m/>
    <n v="0"/>
    <n v="0"/>
    <n v="0"/>
    <s v="98"/>
    <m/>
    <m/>
    <m/>
    <m/>
    <n v="98"/>
    <s v="98"/>
    <s v="98"/>
    <s v="98"/>
    <m/>
    <m/>
    <m/>
    <m/>
    <m/>
    <n v="0"/>
    <m/>
    <n v="0"/>
    <n v="0"/>
    <n v="0"/>
    <n v="0"/>
    <n v="0"/>
    <m/>
    <n v="0"/>
    <m/>
    <m/>
    <n v="0"/>
    <s v="98"/>
    <m/>
    <s v="98"/>
    <s v="98"/>
    <m/>
    <s v="29"/>
    <s v="69"/>
    <s v="70.41"/>
    <m/>
    <m/>
    <m/>
    <m/>
    <m/>
    <m/>
    <m/>
    <m/>
    <m/>
    <m/>
    <m/>
    <m/>
    <n v="0"/>
    <m/>
    <m/>
    <m/>
    <m/>
    <m/>
    <m/>
    <m/>
    <m/>
    <m/>
    <n v="20210121080"/>
    <n v="0"/>
    <n v="0"/>
    <n v="98"/>
    <n v="98"/>
    <n v="0"/>
    <n v="98"/>
    <n v="0"/>
    <x v="3"/>
    <s v="2021-03"/>
    <s v="2021-01"/>
    <x v="4"/>
    <n v="45000"/>
    <n v="160000"/>
  </r>
  <r>
    <s v="2021-01-21"/>
    <s v="S03"/>
    <s v="011"/>
    <s v="已离场"/>
    <x v="3"/>
    <s v="散台"/>
    <s v="空降房1"/>
    <s v="宴请"/>
    <m/>
    <s v="18885817911"/>
    <x v="25"/>
    <s v="国际部"/>
    <x v="4"/>
    <s v="国际陈光微"/>
    <s v="宴请"/>
    <m/>
    <m/>
    <s v=" 21:12"/>
    <s v=" 23:38"/>
    <s v="2小时26分"/>
    <s v="0"/>
    <m/>
    <m/>
    <m/>
    <m/>
    <n v="0"/>
    <n v="0"/>
    <n v="0"/>
    <m/>
    <s v="20"/>
    <m/>
    <m/>
    <s v="198"/>
    <n v="218"/>
    <s v="218"/>
    <s v="218"/>
    <s v="20"/>
    <m/>
    <m/>
    <m/>
    <m/>
    <m/>
    <n v="0"/>
    <m/>
    <n v="0"/>
    <n v="0"/>
    <n v="198"/>
    <n v="0"/>
    <n v="0"/>
    <m/>
    <n v="0"/>
    <m/>
    <m/>
    <n v="0"/>
    <s v="218"/>
    <m/>
    <s v="20"/>
    <s v="218"/>
    <m/>
    <s v="16"/>
    <s v="202"/>
    <s v="92.66"/>
    <m/>
    <m/>
    <m/>
    <m/>
    <m/>
    <m/>
    <m/>
    <m/>
    <m/>
    <m/>
    <m/>
    <m/>
    <n v="0"/>
    <m/>
    <m/>
    <m/>
    <m/>
    <m/>
    <m/>
    <m/>
    <s v="9"/>
    <m/>
    <n v="20210121011"/>
    <n v="0"/>
    <n v="0"/>
    <n v="20"/>
    <n v="20"/>
    <n v="0"/>
    <n v="20"/>
    <n v="0"/>
    <x v="3"/>
    <s v="2021-03"/>
    <s v="2021-01"/>
    <x v="4"/>
    <n v="45000"/>
    <n v="160000"/>
  </r>
  <r>
    <s v="2021-01-21"/>
    <s v="S05"/>
    <s v="065"/>
    <s v="已离场"/>
    <x v="3"/>
    <s v="散台"/>
    <m/>
    <s v="宴请"/>
    <m/>
    <s v="18084380036"/>
    <x v="134"/>
    <s v="国际部"/>
    <x v="4"/>
    <s v="国际涂丽荣"/>
    <s v="宴请"/>
    <m/>
    <m/>
    <s v=" 22:38"/>
    <s v=" 02:00"/>
    <s v="3小时22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21065"/>
    <n v="0"/>
    <n v="0"/>
    <n v="20"/>
    <n v="20"/>
    <n v="0"/>
    <n v="20"/>
    <n v="0"/>
    <x v="3"/>
    <s v="2021-03"/>
    <s v="2021-01"/>
    <x v="4"/>
    <n v="45000"/>
    <n v="160000"/>
  </r>
  <r>
    <s v="2021-01-21"/>
    <s v="S06"/>
    <s v="040"/>
    <s v="已离场"/>
    <x v="3"/>
    <s v="散台"/>
    <m/>
    <s v="消费台"/>
    <m/>
    <s v="18153189994"/>
    <x v="150"/>
    <s v="销售经理"/>
    <x v="13"/>
    <s v="先锋杨秀兰"/>
    <m/>
    <m/>
    <m/>
    <s v=" 21:53"/>
    <s v=" 02:00"/>
    <s v="4小时6分"/>
    <s v="0"/>
    <m/>
    <s v="40"/>
    <m/>
    <m/>
    <n v="0"/>
    <n v="40"/>
    <n v="0"/>
    <s v="294"/>
    <m/>
    <m/>
    <m/>
    <m/>
    <n v="294"/>
    <s v="334"/>
    <s v="334"/>
    <s v="334"/>
    <m/>
    <m/>
    <m/>
    <m/>
    <m/>
    <n v="0"/>
    <m/>
    <n v="0"/>
    <n v="0"/>
    <n v="0"/>
    <n v="0"/>
    <n v="0"/>
    <m/>
    <n v="0"/>
    <m/>
    <m/>
    <n v="0"/>
    <s v="334"/>
    <m/>
    <s v="294"/>
    <s v="294"/>
    <m/>
    <s v="81"/>
    <s v="253"/>
    <s v="75.75"/>
    <m/>
    <m/>
    <m/>
    <m/>
    <m/>
    <m/>
    <m/>
    <m/>
    <m/>
    <m/>
    <m/>
    <m/>
    <n v="0"/>
    <m/>
    <m/>
    <m/>
    <m/>
    <m/>
    <m/>
    <m/>
    <m/>
    <m/>
    <n v="20210121040"/>
    <n v="0"/>
    <n v="0"/>
    <n v="294"/>
    <n v="294"/>
    <n v="40"/>
    <n v="334"/>
    <n v="0"/>
    <x v="3"/>
    <s v="2021-03"/>
    <s v="2021-01"/>
    <x v="13"/>
    <n v="50000"/>
    <n v="220000"/>
  </r>
  <r>
    <s v="2021-01-21"/>
    <s v="S07"/>
    <s v="033"/>
    <s v="已离场"/>
    <x v="3"/>
    <s v="散台"/>
    <m/>
    <s v="宴请+消费"/>
    <m/>
    <s v="18985485398"/>
    <x v="25"/>
    <s v="国际部"/>
    <x v="4"/>
    <s v="国际陈光微"/>
    <s v="宴请+消费"/>
    <m/>
    <m/>
    <s v=" 21:45"/>
    <s v=" 22:42"/>
    <s v="0小时57分"/>
    <s v="0"/>
    <m/>
    <m/>
    <m/>
    <m/>
    <n v="0"/>
    <n v="0"/>
    <n v="0"/>
    <s v="98"/>
    <s v="20"/>
    <m/>
    <m/>
    <s v="388"/>
    <n v="506"/>
    <s v="506"/>
    <s v="506"/>
    <s v="118"/>
    <m/>
    <m/>
    <m/>
    <m/>
    <m/>
    <n v="0"/>
    <m/>
    <n v="0"/>
    <n v="0"/>
    <n v="388"/>
    <n v="0"/>
    <n v="0"/>
    <m/>
    <n v="0"/>
    <m/>
    <m/>
    <n v="0"/>
    <s v="506"/>
    <m/>
    <s v="118"/>
    <s v="506"/>
    <m/>
    <s v="12"/>
    <s v="494"/>
    <s v="97.63"/>
    <m/>
    <m/>
    <m/>
    <m/>
    <m/>
    <m/>
    <m/>
    <m/>
    <m/>
    <m/>
    <m/>
    <m/>
    <n v="0"/>
    <m/>
    <m/>
    <m/>
    <m/>
    <m/>
    <m/>
    <m/>
    <m/>
    <m/>
    <n v="20210121033"/>
    <n v="0"/>
    <n v="0"/>
    <n v="118"/>
    <n v="118"/>
    <n v="0"/>
    <n v="118"/>
    <n v="0"/>
    <x v="3"/>
    <s v="2021-03"/>
    <s v="2021-01"/>
    <x v="4"/>
    <n v="45000"/>
    <n v="160000"/>
  </r>
  <r>
    <s v="2021-01-21"/>
    <s v="S07"/>
    <s v="070"/>
    <s v="已离场"/>
    <x v="3"/>
    <s v="散台"/>
    <m/>
    <s v="宴请+消费"/>
    <m/>
    <s v="18396958900"/>
    <x v="84"/>
    <s v="国际部"/>
    <x v="4"/>
    <s v="国际金艳飞"/>
    <s v="宴请+消费"/>
    <m/>
    <m/>
    <s v=" 22:43"/>
    <s v=" 01:59"/>
    <s v="3小时16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6"/>
    <s v="410"/>
    <s v="98.56"/>
    <m/>
    <m/>
    <m/>
    <m/>
    <m/>
    <m/>
    <m/>
    <m/>
    <m/>
    <m/>
    <m/>
    <m/>
    <n v="0"/>
    <m/>
    <m/>
    <m/>
    <m/>
    <m/>
    <m/>
    <m/>
    <m/>
    <m/>
    <n v="20210121070"/>
    <n v="0"/>
    <n v="0"/>
    <n v="28"/>
    <n v="28"/>
    <n v="0"/>
    <n v="28"/>
    <n v="0"/>
    <x v="3"/>
    <s v="2021-03"/>
    <s v="2021-01"/>
    <x v="4"/>
    <n v="45000"/>
    <n v="160000"/>
  </r>
  <r>
    <s v="2021-01-21"/>
    <s v="S08"/>
    <s v="060"/>
    <s v="已离场"/>
    <x v="3"/>
    <s v="散台"/>
    <m/>
    <s v="消费台"/>
    <m/>
    <s v="17585695803"/>
    <x v="168"/>
    <s v="会员销售"/>
    <x v="9"/>
    <s v="金先月"/>
    <m/>
    <m/>
    <m/>
    <s v=" 22:29"/>
    <s v=" 00:56"/>
    <s v="2小时26分"/>
    <s v="0"/>
    <m/>
    <m/>
    <m/>
    <m/>
    <n v="0"/>
    <n v="0"/>
    <n v="0"/>
    <s v="98"/>
    <s v="20"/>
    <m/>
    <m/>
    <m/>
    <n v="118"/>
    <s v="118"/>
    <s v="118"/>
    <s v="118"/>
    <m/>
    <m/>
    <m/>
    <m/>
    <m/>
    <n v="0"/>
    <m/>
    <n v="0"/>
    <n v="0"/>
    <n v="0"/>
    <n v="0"/>
    <n v="0"/>
    <m/>
    <n v="0"/>
    <m/>
    <m/>
    <n v="0"/>
    <s v="118"/>
    <m/>
    <s v="118"/>
    <s v="118"/>
    <m/>
    <s v="6"/>
    <s v="112"/>
    <s v="94.92"/>
    <m/>
    <m/>
    <m/>
    <m/>
    <m/>
    <m/>
    <m/>
    <m/>
    <m/>
    <m/>
    <m/>
    <m/>
    <n v="0"/>
    <m/>
    <m/>
    <m/>
    <m/>
    <m/>
    <m/>
    <m/>
    <m/>
    <m/>
    <n v="20210121060"/>
    <n v="0"/>
    <n v="0"/>
    <n v="118"/>
    <n v="118"/>
    <n v="0"/>
    <n v="118"/>
    <n v="0"/>
    <x v="3"/>
    <s v="2021-03"/>
    <s v="2021-01"/>
    <x v="9"/>
    <n v="0"/>
    <n v="0"/>
  </r>
  <r>
    <s v="2021-01-21"/>
    <s v="S08"/>
    <s v="099"/>
    <s v="已离场"/>
    <x v="3"/>
    <s v="散台"/>
    <m/>
    <s v="宴请"/>
    <m/>
    <s v="18508581594"/>
    <x v="91"/>
    <s v="销售经理"/>
    <x v="14"/>
    <s v="七部周江"/>
    <s v="宴请"/>
    <m/>
    <m/>
    <s v=" 00:58"/>
    <s v=" 01:59"/>
    <s v="1小时0分"/>
    <s v="0"/>
    <m/>
    <s v="40"/>
    <m/>
    <m/>
    <n v="0"/>
    <n v="40"/>
    <n v="0"/>
    <m/>
    <s v="20"/>
    <m/>
    <m/>
    <s v="198"/>
    <n v="218"/>
    <s v="258"/>
    <s v="258"/>
    <s v="60"/>
    <m/>
    <m/>
    <m/>
    <m/>
    <m/>
    <n v="0"/>
    <m/>
    <n v="0"/>
    <n v="0"/>
    <n v="198"/>
    <n v="0"/>
    <n v="0"/>
    <m/>
    <n v="0"/>
    <m/>
    <m/>
    <n v="0"/>
    <s v="258"/>
    <m/>
    <s v="20"/>
    <s v="218"/>
    <m/>
    <s v="56"/>
    <s v="202"/>
    <s v="78.29"/>
    <m/>
    <m/>
    <m/>
    <m/>
    <m/>
    <m/>
    <m/>
    <m/>
    <m/>
    <m/>
    <m/>
    <m/>
    <n v="0"/>
    <m/>
    <m/>
    <m/>
    <m/>
    <m/>
    <m/>
    <m/>
    <m/>
    <m/>
    <n v="20210121099"/>
    <n v="0"/>
    <n v="0"/>
    <n v="20"/>
    <n v="20"/>
    <n v="40"/>
    <n v="60"/>
    <n v="0"/>
    <x v="3"/>
    <s v="2021-03"/>
    <s v="2021-01"/>
    <x v="14"/>
    <n v="60000"/>
    <n v="300000"/>
  </r>
  <r>
    <s v="2021-01-21"/>
    <s v="S09"/>
    <s v="092"/>
    <s v="已离场"/>
    <x v="3"/>
    <s v="散台"/>
    <m/>
    <s v="消费台"/>
    <m/>
    <s v="15599575661"/>
    <x v="166"/>
    <s v="国际部"/>
    <x v="4"/>
    <s v="国际朱祥旺"/>
    <m/>
    <m/>
    <m/>
    <s v=" 00:21"/>
    <s v=" 01:59"/>
    <s v="1小时37分"/>
    <s v="0"/>
    <m/>
    <m/>
    <m/>
    <m/>
    <n v="0"/>
    <n v="0"/>
    <n v="0"/>
    <s v="98"/>
    <m/>
    <m/>
    <m/>
    <m/>
    <n v="98"/>
    <s v="98"/>
    <s v="98"/>
    <s v="98"/>
    <m/>
    <m/>
    <m/>
    <m/>
    <m/>
    <n v="0"/>
    <m/>
    <n v="0"/>
    <n v="0"/>
    <n v="0"/>
    <n v="0"/>
    <n v="0"/>
    <m/>
    <n v="0"/>
    <m/>
    <m/>
    <n v="0"/>
    <s v="98"/>
    <m/>
    <s v="98"/>
    <s v="98"/>
    <m/>
    <s v="29"/>
    <s v="69"/>
    <s v="70.41"/>
    <m/>
    <m/>
    <m/>
    <m/>
    <m/>
    <m/>
    <m/>
    <m/>
    <m/>
    <m/>
    <m/>
    <m/>
    <n v="0"/>
    <m/>
    <m/>
    <m/>
    <m/>
    <m/>
    <m/>
    <m/>
    <m/>
    <m/>
    <n v="20210121092"/>
    <n v="0"/>
    <n v="0"/>
    <n v="98"/>
    <n v="98"/>
    <n v="0"/>
    <n v="98"/>
    <n v="0"/>
    <x v="3"/>
    <s v="2021-03"/>
    <s v="2021-01"/>
    <x v="4"/>
    <n v="45000"/>
    <n v="160000"/>
  </r>
  <r>
    <s v="2021-01-21"/>
    <s v="S09"/>
    <s v="035"/>
    <s v="已离场"/>
    <x v="3"/>
    <s v="散台"/>
    <m/>
    <s v="宴请+消费"/>
    <m/>
    <s v="15285549699"/>
    <x v="26"/>
    <s v="国际部"/>
    <x v="4"/>
    <s v="国际朱丽婷"/>
    <s v="宴请+消费"/>
    <m/>
    <m/>
    <s v=" 21:47"/>
    <s v=" 00:19"/>
    <s v="2小时31分"/>
    <s v="0"/>
    <m/>
    <m/>
    <m/>
    <m/>
    <n v="0"/>
    <n v="0"/>
    <n v="0"/>
    <s v="196"/>
    <m/>
    <m/>
    <m/>
    <s v="198"/>
    <n v="394"/>
    <s v="394"/>
    <s v="394"/>
    <m/>
    <m/>
    <m/>
    <s v="196"/>
    <m/>
    <m/>
    <n v="0"/>
    <m/>
    <n v="0"/>
    <n v="0"/>
    <n v="198"/>
    <n v="0"/>
    <n v="0"/>
    <m/>
    <n v="0"/>
    <m/>
    <m/>
    <n v="0"/>
    <s v="394"/>
    <m/>
    <s v="196"/>
    <s v="394"/>
    <m/>
    <s v="50"/>
    <s v="344"/>
    <s v="87.31"/>
    <m/>
    <m/>
    <m/>
    <m/>
    <m/>
    <m/>
    <m/>
    <m/>
    <m/>
    <m/>
    <m/>
    <m/>
    <n v="0"/>
    <m/>
    <m/>
    <m/>
    <m/>
    <m/>
    <s v="8"/>
    <m/>
    <m/>
    <m/>
    <n v="20210121035"/>
    <n v="0"/>
    <n v="0"/>
    <n v="196"/>
    <n v="196"/>
    <n v="0"/>
    <n v="196"/>
    <n v="0"/>
    <x v="3"/>
    <s v="2021-03"/>
    <s v="2021-01"/>
    <x v="4"/>
    <n v="45000"/>
    <n v="160000"/>
  </r>
  <r>
    <s v="2021-01-21"/>
    <s v="S10"/>
    <s v="051"/>
    <s v="已离场"/>
    <x v="3"/>
    <s v="散台"/>
    <m/>
    <s v="宴请+消费"/>
    <m/>
    <s v="16608585807"/>
    <x v="114"/>
    <s v="国际部"/>
    <x v="4"/>
    <s v="国际李贵婷"/>
    <s v="宴请+消费"/>
    <m/>
    <m/>
    <s v=" 22:15"/>
    <s v=" 01:58"/>
    <s v="3小时43分"/>
    <s v="0"/>
    <m/>
    <m/>
    <m/>
    <m/>
    <n v="0"/>
    <n v="0"/>
    <n v="0"/>
    <s v="98"/>
    <m/>
    <m/>
    <m/>
    <s v="198"/>
    <n v="296"/>
    <s v="296"/>
    <s v="296"/>
    <s v="98"/>
    <m/>
    <m/>
    <m/>
    <m/>
    <m/>
    <n v="0"/>
    <m/>
    <n v="0"/>
    <n v="0"/>
    <n v="198"/>
    <n v="0"/>
    <n v="0"/>
    <m/>
    <n v="0"/>
    <m/>
    <m/>
    <n v="0"/>
    <s v="296"/>
    <m/>
    <s v="98"/>
    <s v="296"/>
    <m/>
    <s v="44"/>
    <s v="252"/>
    <s v="85.14"/>
    <m/>
    <m/>
    <m/>
    <m/>
    <m/>
    <m/>
    <m/>
    <m/>
    <m/>
    <m/>
    <m/>
    <m/>
    <n v="0"/>
    <m/>
    <m/>
    <m/>
    <m/>
    <m/>
    <m/>
    <m/>
    <m/>
    <m/>
    <n v="20210121051"/>
    <n v="0"/>
    <n v="0"/>
    <n v="98"/>
    <n v="98"/>
    <n v="0"/>
    <n v="98"/>
    <n v="0"/>
    <x v="3"/>
    <s v="2021-03"/>
    <s v="2021-01"/>
    <x v="4"/>
    <n v="45000"/>
    <n v="160000"/>
  </r>
  <r>
    <s v="2021-01-21"/>
    <s v="S11"/>
    <s v="027"/>
    <s v="已离场"/>
    <x v="3"/>
    <s v="散台"/>
    <s v="S05"/>
    <s v="消费台"/>
    <m/>
    <s v="13335141499"/>
    <x v="27"/>
    <s v="销售经理"/>
    <x v="10"/>
    <s v="二部安祖培"/>
    <m/>
    <m/>
    <m/>
    <s v=" 21:31"/>
    <s v=" 01:58"/>
    <s v="4小时27分"/>
    <s v="0"/>
    <m/>
    <m/>
    <m/>
    <m/>
    <n v="0"/>
    <n v="0"/>
    <n v="0"/>
    <s v="98"/>
    <m/>
    <s v="157"/>
    <m/>
    <m/>
    <n v="255"/>
    <s v="255"/>
    <s v="255"/>
    <s v="255"/>
    <m/>
    <m/>
    <m/>
    <m/>
    <m/>
    <n v="0"/>
    <m/>
    <n v="0"/>
    <n v="0"/>
    <n v="0"/>
    <n v="0"/>
    <n v="0"/>
    <m/>
    <n v="0"/>
    <m/>
    <m/>
    <n v="0"/>
    <s v="255"/>
    <m/>
    <s v="255"/>
    <s v="255"/>
    <m/>
    <s v="6"/>
    <s v="249"/>
    <s v="97.65"/>
    <m/>
    <m/>
    <m/>
    <m/>
    <m/>
    <m/>
    <m/>
    <m/>
    <m/>
    <m/>
    <m/>
    <m/>
    <n v="0"/>
    <m/>
    <m/>
    <m/>
    <m/>
    <m/>
    <m/>
    <m/>
    <m/>
    <m/>
    <n v="20210121027"/>
    <n v="0"/>
    <n v="0"/>
    <n v="255"/>
    <n v="255"/>
    <n v="0"/>
    <n v="255"/>
    <n v="0"/>
    <x v="3"/>
    <s v="2021-03"/>
    <s v="2021-01"/>
    <x v="10"/>
    <n v="60000"/>
    <n v="250000"/>
  </r>
  <r>
    <s v="2021-01-21"/>
    <s v="V01"/>
    <s v="009"/>
    <s v="已离场"/>
    <x v="0"/>
    <s v="卡座"/>
    <m/>
    <s v="宴请+消费"/>
    <m/>
    <s v="18285857600"/>
    <x v="126"/>
    <s v="礼宾部"/>
    <x v="26"/>
    <s v="周建鑫"/>
    <m/>
    <m/>
    <m/>
    <s v=" 21:03"/>
    <s v=" 00:31"/>
    <s v="3小时28分"/>
    <s v="0"/>
    <m/>
    <m/>
    <m/>
    <s v="100"/>
    <n v="0"/>
    <n v="100"/>
    <n v="0"/>
    <s v="750"/>
    <s v="20"/>
    <m/>
    <m/>
    <m/>
    <n v="770"/>
    <s v="870"/>
    <s v="870"/>
    <s v="870"/>
    <m/>
    <m/>
    <m/>
    <m/>
    <m/>
    <n v="0"/>
    <m/>
    <n v="0"/>
    <n v="0"/>
    <n v="0"/>
    <n v="0"/>
    <n v="0"/>
    <m/>
    <n v="0"/>
    <m/>
    <m/>
    <n v="0"/>
    <s v="870"/>
    <m/>
    <s v="770"/>
    <s v="770"/>
    <m/>
    <s v="142"/>
    <s v="728"/>
    <s v="83.68"/>
    <m/>
    <m/>
    <m/>
    <m/>
    <m/>
    <m/>
    <s v="228"/>
    <s v="王秀军2,李文"/>
    <m/>
    <m/>
    <m/>
    <m/>
    <n v="0"/>
    <m/>
    <m/>
    <m/>
    <m/>
    <m/>
    <s v="2"/>
    <m/>
    <s v="1"/>
    <m/>
    <n v="20210121009"/>
    <n v="0"/>
    <n v="0"/>
    <n v="770"/>
    <n v="770"/>
    <n v="100"/>
    <n v="870"/>
    <n v="0"/>
    <x v="3"/>
    <s v="2021-03"/>
    <s v="2021-01"/>
    <x v="22"/>
    <n v="0"/>
    <n v="30000"/>
  </r>
  <r>
    <s v="2021-01-21"/>
    <s v="V01"/>
    <s v="086"/>
    <s v="已离场"/>
    <x v="0"/>
    <s v="卡座"/>
    <s v="K02"/>
    <s v="消费台"/>
    <m/>
    <s v="16684888588"/>
    <x v="42"/>
    <s v="市场部"/>
    <x v="16"/>
    <s v="市场曹梦倩"/>
    <m/>
    <m/>
    <m/>
    <s v=" 00:11"/>
    <s v=" 02:04"/>
    <s v="1小时52分"/>
    <s v="0"/>
    <m/>
    <m/>
    <m/>
    <s v="300"/>
    <n v="0"/>
    <n v="300"/>
    <n v="0"/>
    <m/>
    <m/>
    <m/>
    <m/>
    <m/>
    <n v="0"/>
    <s v="300"/>
    <s v="300"/>
    <s v="100"/>
    <s v="200"/>
    <m/>
    <m/>
    <m/>
    <m/>
    <n v="0"/>
    <m/>
    <n v="0"/>
    <n v="0"/>
    <n v="0"/>
    <n v="0"/>
    <n v="0"/>
    <m/>
    <n v="0"/>
    <m/>
    <m/>
    <n v="0"/>
    <s v="300"/>
    <m/>
    <m/>
    <m/>
    <m/>
    <s v="321"/>
    <s v="-21"/>
    <s v="-7"/>
    <m/>
    <m/>
    <m/>
    <m/>
    <m/>
    <m/>
    <s v="2680"/>
    <s v="王秀军2"/>
    <m/>
    <m/>
    <m/>
    <m/>
    <n v="0"/>
    <m/>
    <m/>
    <m/>
    <m/>
    <m/>
    <m/>
    <m/>
    <m/>
    <m/>
    <n v="20210121086"/>
    <n v="0"/>
    <n v="0"/>
    <n v="0"/>
    <n v="0"/>
    <n v="300"/>
    <n v="300"/>
    <n v="0"/>
    <x v="3"/>
    <s v="2021-03"/>
    <s v="2021-01"/>
    <x v="16"/>
    <n v="20000"/>
    <n v="60000"/>
  </r>
  <r>
    <s v="2021-01-21"/>
    <s v="V02"/>
    <s v="049"/>
    <s v="已离场"/>
    <x v="0"/>
    <s v="卡座"/>
    <m/>
    <s v="消费台"/>
    <s v="刘恋"/>
    <s v="17608582322"/>
    <x v="51"/>
    <s v="销售经理"/>
    <x v="13"/>
    <s v="先锋-聂登雄"/>
    <m/>
    <m/>
    <m/>
    <s v=" 22:14"/>
    <s v=" 01:02"/>
    <s v="2小时47分"/>
    <s v="0"/>
    <m/>
    <m/>
    <m/>
    <s v="100"/>
    <n v="0"/>
    <n v="100"/>
    <n v="0"/>
    <s v="1160"/>
    <s v="40"/>
    <m/>
    <m/>
    <m/>
    <n v="1200"/>
    <s v="1300"/>
    <s v="1300"/>
    <m/>
    <m/>
    <m/>
    <m/>
    <m/>
    <m/>
    <n v="0"/>
    <m/>
    <n v="0"/>
    <n v="0"/>
    <n v="0"/>
    <n v="0"/>
    <n v="0"/>
    <m/>
    <n v="0"/>
    <m/>
    <s v="1300"/>
    <n v="0"/>
    <s v="1300"/>
    <m/>
    <s v="1200"/>
    <s v="1200"/>
    <s v="1200"/>
    <s v="227"/>
    <s v="1073"/>
    <s v="82.54"/>
    <s v="1200"/>
    <m/>
    <m/>
    <m/>
    <m/>
    <s v="1999"/>
    <s v="128"/>
    <s v="先锋-高军望,"/>
    <s v="520"/>
    <m/>
    <m/>
    <m/>
    <n v="520"/>
    <m/>
    <m/>
    <m/>
    <m/>
    <m/>
    <s v="1"/>
    <m/>
    <s v="1"/>
    <m/>
    <n v="20210121049"/>
    <n v="0"/>
    <n v="0"/>
    <n v="1200"/>
    <n v="1200"/>
    <n v="620"/>
    <n v="1820"/>
    <n v="0"/>
    <x v="3"/>
    <s v="2021-03"/>
    <s v="2021-01"/>
    <x v="13"/>
    <n v="50000"/>
    <n v="220000"/>
  </r>
  <r>
    <s v="2021-01-21"/>
    <s v="V03"/>
    <s v="055"/>
    <s v="已离场"/>
    <x v="0"/>
    <s v="卡座"/>
    <s v="V08"/>
    <s v="自来客"/>
    <s v="杨富"/>
    <s v="15121746686"/>
    <x v="0"/>
    <s v="自来客"/>
    <x v="0"/>
    <s v="自来客"/>
    <s v="龙慧  一部维护"/>
    <m/>
    <m/>
    <s v=" 22:21"/>
    <s v=" 01:13"/>
    <s v="2小时52分"/>
    <s v="0"/>
    <m/>
    <s v="20"/>
    <m/>
    <s v="100"/>
    <n v="0"/>
    <n v="120"/>
    <n v="0"/>
    <s v="2130"/>
    <m/>
    <m/>
    <s v="100"/>
    <m/>
    <n v="2230"/>
    <s v="2350"/>
    <s v="2350"/>
    <s v="890"/>
    <m/>
    <m/>
    <m/>
    <m/>
    <m/>
    <n v="0"/>
    <m/>
    <n v="0"/>
    <n v="0"/>
    <n v="0"/>
    <n v="0"/>
    <n v="0"/>
    <m/>
    <n v="0"/>
    <m/>
    <s v="1460"/>
    <n v="0"/>
    <s v="2350"/>
    <m/>
    <s v="2230"/>
    <s v="2230"/>
    <s v="1460"/>
    <s v="374"/>
    <s v="1976"/>
    <s v="84.09"/>
    <s v="1460"/>
    <m/>
    <m/>
    <m/>
    <m/>
    <s v="1999"/>
    <s v="880"/>
    <s v="王秀军2,李文,"/>
    <m/>
    <m/>
    <m/>
    <m/>
    <n v="0"/>
    <m/>
    <m/>
    <m/>
    <m/>
    <m/>
    <m/>
    <m/>
    <m/>
    <m/>
    <n v="20210121055"/>
    <n v="25"/>
    <n v="0"/>
    <n v="2205"/>
    <n v="2230"/>
    <n v="120"/>
    <n v="2350"/>
    <n v="0"/>
    <x v="3"/>
    <s v="2021-03"/>
    <s v="2021-01"/>
    <x v="0"/>
    <n v="0"/>
    <n v="0"/>
  </r>
  <r>
    <s v="2021-01-21"/>
    <s v="V05"/>
    <s v="030"/>
    <s v="已离场"/>
    <x v="0"/>
    <s v="卡座"/>
    <m/>
    <s v="消费台"/>
    <s v="朱龙娇"/>
    <s v="18188260872"/>
    <x v="42"/>
    <s v="市场部"/>
    <x v="16"/>
    <s v="市场曹梦倩"/>
    <m/>
    <m/>
    <m/>
    <s v=" 21:41"/>
    <s v=" 00:32"/>
    <s v="2小时51分"/>
    <s v="0"/>
    <m/>
    <m/>
    <m/>
    <s v="300"/>
    <n v="0"/>
    <n v="300"/>
    <n v="0"/>
    <s v="5100"/>
    <s v="40"/>
    <m/>
    <s v="68"/>
    <s v="580"/>
    <n v="5788"/>
    <s v="6088"/>
    <s v="6088"/>
    <s v="508"/>
    <m/>
    <m/>
    <m/>
    <m/>
    <m/>
    <n v="0"/>
    <m/>
    <n v="0"/>
    <n v="0"/>
    <n v="0"/>
    <n v="0"/>
    <n v="580"/>
    <m/>
    <n v="0"/>
    <m/>
    <s v="5000"/>
    <n v="0"/>
    <s v="6088"/>
    <s v="10"/>
    <s v="5198"/>
    <s v="5778"/>
    <s v="5000"/>
    <s v="974"/>
    <s v="5114"/>
    <s v="84"/>
    <s v="5000"/>
    <m/>
    <m/>
    <m/>
    <m/>
    <s v="3880"/>
    <s v="1299"/>
    <s v="市场刘鑫,王秀军,"/>
    <m/>
    <m/>
    <m/>
    <m/>
    <n v="0"/>
    <m/>
    <m/>
    <m/>
    <m/>
    <m/>
    <s v="34"/>
    <m/>
    <m/>
    <m/>
    <n v="20210121030"/>
    <n v="0"/>
    <n v="210"/>
    <n v="4998"/>
    <n v="5208"/>
    <n v="300"/>
    <n v="5508"/>
    <n v="0"/>
    <x v="3"/>
    <s v="2021-03"/>
    <s v="2021-01"/>
    <x v="16"/>
    <n v="20000"/>
    <n v="60000"/>
  </r>
  <r>
    <s v="2021-01-21"/>
    <s v="V05"/>
    <s v="095"/>
    <s v="已离场"/>
    <x v="0"/>
    <s v="卡座"/>
    <s v="V06(联)"/>
    <s v="消费台"/>
    <s v="陈愿"/>
    <s v="18768600092"/>
    <x v="49"/>
    <s v="销售经理"/>
    <x v="15"/>
    <s v="一部赵双"/>
    <m/>
    <m/>
    <m/>
    <s v=" 00:34"/>
    <s v=" 02:04"/>
    <s v="1小时30分"/>
    <s v="0"/>
    <s v="100"/>
    <m/>
    <m/>
    <s v="200"/>
    <n v="0"/>
    <n v="300"/>
    <n v="0"/>
    <s v="10000"/>
    <s v="20"/>
    <m/>
    <m/>
    <m/>
    <n v="10020"/>
    <s v="10320"/>
    <s v="10320"/>
    <s v="320"/>
    <m/>
    <m/>
    <m/>
    <m/>
    <m/>
    <n v="0"/>
    <m/>
    <n v="0"/>
    <n v="0"/>
    <n v="0"/>
    <n v="0"/>
    <n v="0"/>
    <m/>
    <n v="0"/>
    <m/>
    <s v="10000"/>
    <n v="0"/>
    <s v="10320"/>
    <m/>
    <s v="10020"/>
    <s v="10020"/>
    <s v="10000"/>
    <s v="1296"/>
    <s v="9024"/>
    <s v="87.44"/>
    <s v="10000"/>
    <m/>
    <m/>
    <m/>
    <m/>
    <s v="2580"/>
    <s v="280"/>
    <s v="王秀军2,"/>
    <m/>
    <m/>
    <m/>
    <m/>
    <n v="0"/>
    <m/>
    <m/>
    <m/>
    <m/>
    <m/>
    <s v="60"/>
    <m/>
    <m/>
    <m/>
    <n v="20210121095"/>
    <n v="0"/>
    <n v="300"/>
    <n v="9720"/>
    <n v="10020"/>
    <n v="300"/>
    <n v="10320"/>
    <n v="0"/>
    <x v="3"/>
    <s v="2021-03"/>
    <s v="2021-01"/>
    <x v="15"/>
    <n v="60000"/>
    <n v="210000"/>
  </r>
  <r>
    <s v="2021-01-21"/>
    <s v="V07"/>
    <s v="090"/>
    <s v="已离场"/>
    <x v="0"/>
    <s v="卡座"/>
    <s v="K13"/>
    <s v="消费台"/>
    <s v="李大贤"/>
    <s v="19821242551"/>
    <x v="11"/>
    <s v="会员销售"/>
    <x v="9"/>
    <s v="黄丽"/>
    <m/>
    <m/>
    <m/>
    <s v=" 00:20"/>
    <s v=" 02:05"/>
    <s v="1小时44分"/>
    <s v="0"/>
    <m/>
    <m/>
    <m/>
    <s v="200"/>
    <n v="0"/>
    <n v="200"/>
    <n v="0"/>
    <s v="100"/>
    <m/>
    <m/>
    <m/>
    <m/>
    <n v="100"/>
    <s v="300"/>
    <s v="300"/>
    <s v="300"/>
    <m/>
    <m/>
    <m/>
    <m/>
    <m/>
    <n v="0"/>
    <m/>
    <n v="0"/>
    <n v="0"/>
    <n v="0"/>
    <n v="0"/>
    <n v="0"/>
    <m/>
    <n v="0"/>
    <m/>
    <m/>
    <n v="0"/>
    <s v="300"/>
    <m/>
    <s v="100"/>
    <s v="100"/>
    <m/>
    <s v="223"/>
    <s v="77"/>
    <s v="25.67"/>
    <m/>
    <m/>
    <m/>
    <m/>
    <m/>
    <m/>
    <s v="708"/>
    <s v="王秀军2,王秀军"/>
    <m/>
    <m/>
    <m/>
    <m/>
    <n v="0"/>
    <m/>
    <m/>
    <m/>
    <m/>
    <m/>
    <s v="16"/>
    <m/>
    <s v="50"/>
    <m/>
    <n v="20210121090"/>
    <n v="0"/>
    <n v="0"/>
    <n v="100"/>
    <n v="100"/>
    <n v="200"/>
    <n v="300"/>
    <n v="0"/>
    <x v="3"/>
    <s v="2021-03"/>
    <s v="2021-01"/>
    <x v="9"/>
    <n v="0"/>
    <n v="0"/>
  </r>
  <r>
    <s v="2021-01-21"/>
    <s v="V08"/>
    <s v="066"/>
    <s v="已离场"/>
    <x v="0"/>
    <s v="卡座"/>
    <s v="K07+(联)"/>
    <s v="宴请"/>
    <s v="杨少杰"/>
    <s v="18188266004"/>
    <x v="156"/>
    <s v="销售经理"/>
    <x v="14"/>
    <s v="七部李华"/>
    <s v="宴请"/>
    <m/>
    <m/>
    <s v=" 22:39"/>
    <s v=" 00:39"/>
    <s v="1小时59分"/>
    <s v="0"/>
    <s v="480"/>
    <m/>
    <m/>
    <s v="300"/>
    <n v="0"/>
    <n v="780"/>
    <n v="0"/>
    <s v="10000"/>
    <s v="20"/>
    <m/>
    <m/>
    <m/>
    <n v="10020"/>
    <s v="10800"/>
    <s v="10800"/>
    <m/>
    <s v="700"/>
    <m/>
    <s v="100"/>
    <m/>
    <m/>
    <n v="0"/>
    <m/>
    <n v="0"/>
    <n v="0"/>
    <n v="0"/>
    <n v="0"/>
    <n v="0"/>
    <m/>
    <n v="0"/>
    <m/>
    <s v="10000"/>
    <n v="0"/>
    <s v="10800"/>
    <m/>
    <s v="10020"/>
    <s v="10020"/>
    <s v="10000"/>
    <s v="4099"/>
    <s v="6701"/>
    <s v="62.05"/>
    <m/>
    <s v="10000"/>
    <m/>
    <m/>
    <m/>
    <s v="7760"/>
    <s v="1160"/>
    <s v="李文,"/>
    <m/>
    <m/>
    <m/>
    <m/>
    <n v="0"/>
    <m/>
    <m/>
    <m/>
    <m/>
    <m/>
    <m/>
    <m/>
    <m/>
    <m/>
    <n v="20210121066"/>
    <n v="0"/>
    <n v="300"/>
    <n v="9720"/>
    <n v="10020"/>
    <n v="780"/>
    <n v="10800"/>
    <n v="0"/>
    <x v="3"/>
    <s v="2021-03"/>
    <s v="2021-01"/>
    <x v="14"/>
    <n v="60000"/>
    <n v="300000"/>
  </r>
  <r>
    <s v="2021-01-21"/>
    <s v="V09"/>
    <s v="028"/>
    <s v="已离场"/>
    <x v="0"/>
    <s v="卡座"/>
    <m/>
    <s v="消费台"/>
    <s v="姚瑞"/>
    <s v="18257910478"/>
    <x v="81"/>
    <s v="销售副总"/>
    <x v="2"/>
    <s v="六部许鹏"/>
    <m/>
    <m/>
    <m/>
    <s v=" 21:32"/>
    <s v=" 02:05"/>
    <s v="4小时32分"/>
    <s v="0"/>
    <s v="2919"/>
    <m/>
    <m/>
    <s v="100"/>
    <n v="0"/>
    <n v="3019"/>
    <n v="0"/>
    <s v="300"/>
    <s v="40"/>
    <m/>
    <m/>
    <s v="580"/>
    <n v="920"/>
    <s v="3939"/>
    <s v="3939"/>
    <s v="1259"/>
    <s v="2100"/>
    <m/>
    <m/>
    <m/>
    <m/>
    <n v="0"/>
    <m/>
    <n v="0"/>
    <n v="0"/>
    <n v="0"/>
    <n v="0"/>
    <n v="580"/>
    <m/>
    <n v="0"/>
    <m/>
    <m/>
    <n v="0"/>
    <s v="3939"/>
    <m/>
    <s v="340"/>
    <s v="920"/>
    <m/>
    <s v="3083"/>
    <s v="856"/>
    <s v="21.73"/>
    <m/>
    <m/>
    <m/>
    <m/>
    <m/>
    <m/>
    <s v="280"/>
    <s v=",王秀军"/>
    <m/>
    <m/>
    <m/>
    <m/>
    <n v="0"/>
    <m/>
    <m/>
    <m/>
    <m/>
    <m/>
    <s v="22"/>
    <m/>
    <s v="43"/>
    <m/>
    <n v="20210121028"/>
    <n v="0"/>
    <n v="0"/>
    <n v="340"/>
    <n v="340"/>
    <n v="3019"/>
    <n v="3359"/>
    <n v="0"/>
    <x v="3"/>
    <s v="2021-03"/>
    <s v="2021-01"/>
    <x v="2"/>
    <n v="0"/>
    <n v="0"/>
  </r>
  <r>
    <s v="2021-01-21"/>
    <s v="V10"/>
    <s v="002"/>
    <s v="已离场"/>
    <x v="0"/>
    <s v="卡座"/>
    <m/>
    <s v="拉散"/>
    <s v="龙仕勇"/>
    <s v="15597837260"/>
    <x v="47"/>
    <s v="销售副总"/>
    <x v="7"/>
    <m/>
    <s v="九部王亚轩"/>
    <m/>
    <m/>
    <s v=" 20:07"/>
    <s v=" 01:14"/>
    <s v="5小时6分"/>
    <s v="0"/>
    <m/>
    <m/>
    <m/>
    <s v="100"/>
    <n v="0"/>
    <n v="100"/>
    <n v="0"/>
    <s v="1300"/>
    <s v="20"/>
    <m/>
    <s v="100"/>
    <m/>
    <n v="1420"/>
    <s v="1520"/>
    <s v="1520"/>
    <s v="120"/>
    <m/>
    <m/>
    <s v="200"/>
    <m/>
    <m/>
    <n v="0"/>
    <m/>
    <n v="0"/>
    <n v="0"/>
    <n v="0"/>
    <n v="0"/>
    <n v="0"/>
    <m/>
    <n v="0"/>
    <m/>
    <s v="1200"/>
    <n v="0"/>
    <s v="1520"/>
    <m/>
    <s v="1420"/>
    <s v="1420"/>
    <s v="1200"/>
    <s v="150"/>
    <s v="1370"/>
    <s v="90.13"/>
    <s v="1200"/>
    <m/>
    <m/>
    <m/>
    <m/>
    <s v="1999"/>
    <m/>
    <m/>
    <m/>
    <m/>
    <m/>
    <m/>
    <n v="0"/>
    <m/>
    <m/>
    <m/>
    <m/>
    <m/>
    <m/>
    <m/>
    <m/>
    <m/>
    <n v="20210121002"/>
    <n v="50"/>
    <n v="0"/>
    <n v="1370"/>
    <n v="1420"/>
    <n v="100"/>
    <n v="1520"/>
    <n v="0"/>
    <x v="3"/>
    <s v="2021-03"/>
    <s v="2021-01"/>
    <x v="7"/>
    <n v="50000"/>
    <n v="200000"/>
  </r>
  <r>
    <s v="2021-01-21"/>
    <s v="V11"/>
    <s v="053"/>
    <s v="已离场"/>
    <x v="0"/>
    <s v="卡座"/>
    <m/>
    <s v="消费台"/>
    <m/>
    <s v="13398588944"/>
    <x v="51"/>
    <s v="销售经理"/>
    <x v="13"/>
    <s v="先锋-聂登雄"/>
    <m/>
    <m/>
    <m/>
    <s v=" 22:19"/>
    <s v=" 01:35"/>
    <s v="3小时15分"/>
    <s v="0"/>
    <m/>
    <m/>
    <m/>
    <s v="100"/>
    <n v="0"/>
    <n v="100"/>
    <n v="0"/>
    <m/>
    <s v="20"/>
    <m/>
    <m/>
    <m/>
    <n v="20"/>
    <s v="120"/>
    <s v="120"/>
    <s v="120"/>
    <m/>
    <m/>
    <m/>
    <m/>
    <m/>
    <n v="0"/>
    <m/>
    <n v="0"/>
    <n v="0"/>
    <n v="0"/>
    <n v="0"/>
    <n v="0"/>
    <m/>
    <n v="0"/>
    <m/>
    <m/>
    <n v="0"/>
    <s v="120"/>
    <m/>
    <s v="20"/>
    <s v="20"/>
    <m/>
    <s v="108"/>
    <s v="12"/>
    <s v="10"/>
    <m/>
    <m/>
    <m/>
    <m/>
    <m/>
    <m/>
    <s v="128"/>
    <s v="先锋-高军望"/>
    <m/>
    <m/>
    <m/>
    <m/>
    <n v="0"/>
    <m/>
    <m/>
    <m/>
    <m/>
    <m/>
    <s v="42"/>
    <m/>
    <s v="63"/>
    <m/>
    <n v="20210121053"/>
    <n v="0"/>
    <n v="0"/>
    <n v="20"/>
    <n v="20"/>
    <n v="100"/>
    <n v="120"/>
    <n v="0"/>
    <x v="3"/>
    <s v="2021-03"/>
    <s v="2021-01"/>
    <x v="13"/>
    <n v="50000"/>
    <n v="220000"/>
  </r>
  <r>
    <s v="2021-01-21"/>
    <s v="V12"/>
    <s v="042"/>
    <s v="已离场"/>
    <x v="0"/>
    <s v="卡座"/>
    <m/>
    <s v="宴请"/>
    <m/>
    <s v="18212910046"/>
    <x v="34"/>
    <s v="销售副总"/>
    <x v="15"/>
    <s v="一部李龙"/>
    <s v="宴请"/>
    <m/>
    <m/>
    <s v=" 21:59"/>
    <s v=" 01:54"/>
    <s v="3小时55分"/>
    <s v="0"/>
    <m/>
    <m/>
    <m/>
    <s v="100"/>
    <n v="0"/>
    <n v="100"/>
    <n v="0"/>
    <s v="1238"/>
    <s v="40"/>
    <m/>
    <s v="200"/>
    <s v="198"/>
    <n v="1676"/>
    <s v="1776"/>
    <s v="1776"/>
    <s v="1578"/>
    <m/>
    <m/>
    <m/>
    <m/>
    <m/>
    <n v="0"/>
    <m/>
    <n v="0"/>
    <n v="0"/>
    <n v="198"/>
    <n v="0"/>
    <n v="0"/>
    <m/>
    <n v="0"/>
    <m/>
    <m/>
    <n v="0"/>
    <s v="1776"/>
    <m/>
    <s v="1478"/>
    <s v="1676"/>
    <m/>
    <s v="277"/>
    <s v="1499"/>
    <s v="84.40"/>
    <m/>
    <m/>
    <m/>
    <m/>
    <m/>
    <m/>
    <s v="1360"/>
    <s v=",王秀军2"/>
    <s v="700"/>
    <m/>
    <s v="300"/>
    <m/>
    <n v="1000"/>
    <m/>
    <m/>
    <m/>
    <m/>
    <m/>
    <m/>
    <m/>
    <m/>
    <m/>
    <n v="20210121042"/>
    <n v="50"/>
    <n v="0"/>
    <n v="1428"/>
    <n v="1478"/>
    <n v="1100"/>
    <n v="2578"/>
    <n v="0"/>
    <x v="3"/>
    <s v="2021-03"/>
    <s v="2021-01"/>
    <x v="15"/>
    <n v="60000"/>
    <n v="210000"/>
  </r>
  <r>
    <s v="2021-01-21"/>
    <s v="V13"/>
    <s v="043"/>
    <s v="已离场"/>
    <x v="0"/>
    <s v="卡座"/>
    <m/>
    <s v="消费台"/>
    <s v="小陈莹"/>
    <s v="18212989876"/>
    <x v="28"/>
    <s v="销售副总"/>
    <x v="10"/>
    <s v="二部徐超"/>
    <m/>
    <m/>
    <m/>
    <s v=" 22:00"/>
    <s v=" 02:05"/>
    <s v="4小时4分"/>
    <s v="0"/>
    <m/>
    <m/>
    <m/>
    <s v="100"/>
    <n v="0"/>
    <n v="100"/>
    <n v="0"/>
    <s v="1200"/>
    <s v="20"/>
    <s v="86"/>
    <m/>
    <m/>
    <n v="1306"/>
    <s v="1406"/>
    <s v="1406"/>
    <m/>
    <s v="206"/>
    <m/>
    <m/>
    <m/>
    <m/>
    <n v="0"/>
    <m/>
    <n v="0"/>
    <n v="0"/>
    <n v="0"/>
    <n v="0"/>
    <n v="0"/>
    <m/>
    <n v="0"/>
    <m/>
    <s v="1200"/>
    <n v="0"/>
    <s v="1406"/>
    <m/>
    <s v="1306"/>
    <s v="1306"/>
    <s v="1200"/>
    <s v="141"/>
    <s v="1265"/>
    <s v="89.97"/>
    <s v="1000"/>
    <m/>
    <m/>
    <s v="200"/>
    <m/>
    <s v="1999"/>
    <m/>
    <m/>
    <m/>
    <m/>
    <m/>
    <m/>
    <n v="0"/>
    <m/>
    <m/>
    <m/>
    <m/>
    <m/>
    <s v="1"/>
    <m/>
    <s v="1"/>
    <m/>
    <n v="20210121043"/>
    <n v="0"/>
    <n v="0"/>
    <n v="1306"/>
    <n v="1306"/>
    <n v="100"/>
    <n v="1406"/>
    <n v="0"/>
    <x v="3"/>
    <s v="2021-03"/>
    <s v="2021-01"/>
    <x v="10"/>
    <n v="60000"/>
    <n v="250000"/>
  </r>
  <r>
    <s v="2021-01-21"/>
    <s v="V15"/>
    <s v="044"/>
    <s v="已离场"/>
    <x v="0"/>
    <s v="卡座"/>
    <s v="V16(联)"/>
    <s v="消费台"/>
    <s v="戴明发"/>
    <s v="13107867979"/>
    <x v="156"/>
    <s v="销售经理"/>
    <x v="14"/>
    <s v="七部李华"/>
    <m/>
    <m/>
    <m/>
    <s v=" 22:01"/>
    <s v=" 00:53"/>
    <s v="2小时52分"/>
    <s v="0"/>
    <s v="100"/>
    <m/>
    <m/>
    <s v="200"/>
    <n v="0"/>
    <n v="300"/>
    <n v="0"/>
    <s v="5090"/>
    <s v="40"/>
    <s v="53"/>
    <s v="400"/>
    <m/>
    <n v="5583"/>
    <s v="5883"/>
    <s v="5883"/>
    <s v="260"/>
    <s v="620"/>
    <m/>
    <s v="163"/>
    <m/>
    <m/>
    <n v="0"/>
    <m/>
    <n v="0"/>
    <n v="0"/>
    <n v="0"/>
    <n v="0"/>
    <n v="0"/>
    <m/>
    <n v="0"/>
    <m/>
    <s v="4840"/>
    <n v="0"/>
    <s v="5883"/>
    <m/>
    <s v="5583"/>
    <s v="5583"/>
    <s v="4840"/>
    <s v="1818"/>
    <s v="4065"/>
    <s v="69.10"/>
    <m/>
    <s v="5000"/>
    <m/>
    <m/>
    <m/>
    <s v="3880"/>
    <s v="280"/>
    <s v="王秀军2,"/>
    <m/>
    <m/>
    <m/>
    <m/>
    <n v="0"/>
    <m/>
    <m/>
    <m/>
    <m/>
    <m/>
    <s v="8"/>
    <m/>
    <m/>
    <m/>
    <n v="20210121044"/>
    <n v="100"/>
    <n v="0"/>
    <n v="5483"/>
    <n v="5583"/>
    <n v="300"/>
    <n v="5883"/>
    <n v="0"/>
    <x v="3"/>
    <s v="2021-03"/>
    <s v="2021-01"/>
    <x v="14"/>
    <n v="60000"/>
    <n v="300000"/>
  </r>
  <r>
    <s v="2021-01-21"/>
    <s v="V15"/>
    <s v="073"/>
    <s v="已离场"/>
    <x v="0"/>
    <s v="卡座"/>
    <s v="V16+"/>
    <s v="消费台"/>
    <m/>
    <s v="13639199572"/>
    <x v="42"/>
    <s v="市场部"/>
    <x v="16"/>
    <s v="市场曹梦倩"/>
    <m/>
    <m/>
    <m/>
    <s v=" 22:59"/>
    <s v=" 01:53"/>
    <s v="2小时54分"/>
    <s v="0"/>
    <s v="2"/>
    <m/>
    <m/>
    <s v="100"/>
    <n v="880"/>
    <n v="982"/>
    <n v="0"/>
    <s v="398"/>
    <m/>
    <m/>
    <m/>
    <m/>
    <n v="398"/>
    <s v="1380"/>
    <s v="1380"/>
    <m/>
    <s v="500"/>
    <m/>
    <m/>
    <m/>
    <s v="880"/>
    <n v="0"/>
    <m/>
    <n v="0"/>
    <n v="0"/>
    <n v="0"/>
    <n v="0"/>
    <n v="0"/>
    <m/>
    <n v="0"/>
    <m/>
    <m/>
    <n v="0"/>
    <s v="1380"/>
    <m/>
    <m/>
    <s v="398"/>
    <m/>
    <s v="147"/>
    <s v="1233"/>
    <s v="89.35"/>
    <m/>
    <m/>
    <m/>
    <m/>
    <m/>
    <m/>
    <m/>
    <m/>
    <m/>
    <m/>
    <m/>
    <m/>
    <n v="0"/>
    <m/>
    <m/>
    <m/>
    <m/>
    <m/>
    <m/>
    <m/>
    <m/>
    <m/>
    <n v="20210121073"/>
    <n v="0"/>
    <n v="0"/>
    <n v="398"/>
    <n v="398"/>
    <n v="102"/>
    <n v="500"/>
    <n v="0"/>
    <x v="3"/>
    <s v="2021-03"/>
    <s v="2021-01"/>
    <x v="16"/>
    <n v="20000"/>
    <n v="60000"/>
  </r>
  <r>
    <s v="2021-01-21"/>
    <s v="V17"/>
    <s v="008"/>
    <s v="已离场"/>
    <x v="0"/>
    <s v="卡座"/>
    <m/>
    <s v="宴请+消费"/>
    <s v="陶余"/>
    <s v="16685288877"/>
    <x v="11"/>
    <s v="会员销售"/>
    <x v="9"/>
    <s v="黄丽"/>
    <s v="宴请+消费"/>
    <m/>
    <m/>
    <s v=" 20:52"/>
    <s v=" 23:35"/>
    <s v="2小时43分"/>
    <s v="0"/>
    <m/>
    <m/>
    <m/>
    <s v="100"/>
    <n v="0"/>
    <n v="100"/>
    <n v="0"/>
    <s v="1200"/>
    <m/>
    <m/>
    <m/>
    <s v="198"/>
    <n v="1398"/>
    <s v="1498"/>
    <s v="1498"/>
    <s v="100"/>
    <m/>
    <m/>
    <m/>
    <m/>
    <m/>
    <n v="0"/>
    <m/>
    <n v="0"/>
    <n v="0"/>
    <n v="198"/>
    <n v="0"/>
    <n v="0"/>
    <m/>
    <n v="0"/>
    <m/>
    <s v="1200"/>
    <n v="0"/>
    <s v="1498"/>
    <m/>
    <s v="1200"/>
    <s v="1398"/>
    <s v="1200"/>
    <s v="149"/>
    <s v="1349"/>
    <s v="90.05"/>
    <s v="1200"/>
    <m/>
    <m/>
    <m/>
    <m/>
    <s v="1999"/>
    <m/>
    <m/>
    <m/>
    <m/>
    <m/>
    <m/>
    <n v="0"/>
    <m/>
    <m/>
    <m/>
    <m/>
    <m/>
    <s v="5"/>
    <m/>
    <m/>
    <m/>
    <n v="20210121008"/>
    <n v="0"/>
    <n v="0"/>
    <n v="1200"/>
    <n v="1200"/>
    <n v="100"/>
    <n v="1300"/>
    <n v="0"/>
    <x v="3"/>
    <s v="2021-03"/>
    <s v="2021-01"/>
    <x v="9"/>
    <n v="0"/>
    <n v="0"/>
  </r>
  <r>
    <s v="2021-01-21"/>
    <s v="V17"/>
    <s v="081"/>
    <s v="已离场"/>
    <x v="0"/>
    <s v="卡座"/>
    <m/>
    <s v="消费台"/>
    <m/>
    <s v="13885431104"/>
    <x v="95"/>
    <s v="销售副总"/>
    <x v="14"/>
    <s v="七部李忠语"/>
    <m/>
    <m/>
    <m/>
    <s v=" 23:38"/>
    <s v=" 02:05"/>
    <s v="2小时26分"/>
    <s v="0"/>
    <s v="50"/>
    <m/>
    <m/>
    <s v="100"/>
    <n v="0"/>
    <n v="150"/>
    <n v="0"/>
    <s v="400"/>
    <s v="20"/>
    <m/>
    <m/>
    <m/>
    <n v="420"/>
    <s v="570"/>
    <s v="570"/>
    <s v="570"/>
    <m/>
    <m/>
    <m/>
    <m/>
    <m/>
    <n v="0"/>
    <m/>
    <n v="0"/>
    <n v="0"/>
    <n v="0"/>
    <n v="0"/>
    <n v="0"/>
    <m/>
    <n v="0"/>
    <m/>
    <m/>
    <n v="0"/>
    <s v="570"/>
    <m/>
    <s v="420"/>
    <s v="420"/>
    <m/>
    <s v="191"/>
    <s v="379"/>
    <s v="66.49"/>
    <m/>
    <m/>
    <m/>
    <m/>
    <m/>
    <m/>
    <s v="280"/>
    <s v="王秀军2"/>
    <m/>
    <m/>
    <m/>
    <m/>
    <n v="0"/>
    <m/>
    <m/>
    <m/>
    <m/>
    <m/>
    <s v="28"/>
    <m/>
    <s v="33"/>
    <m/>
    <n v="20210121081"/>
    <n v="0"/>
    <n v="0"/>
    <n v="420"/>
    <n v="420"/>
    <n v="150"/>
    <n v="570"/>
    <n v="0"/>
    <x v="3"/>
    <s v="2021-03"/>
    <s v="2021-01"/>
    <x v="14"/>
    <n v="60000"/>
    <n v="300000"/>
  </r>
  <r>
    <s v="2021-01-21"/>
    <s v="V18"/>
    <s v="056"/>
    <s v="已离场"/>
    <x v="0"/>
    <s v="卡座"/>
    <m/>
    <s v="自来客"/>
    <s v="李木子"/>
    <s v="18148050707"/>
    <x v="0"/>
    <s v="自来客"/>
    <x v="0"/>
    <s v="自来客"/>
    <s v="聂荣  二部维护"/>
    <m/>
    <m/>
    <s v=" 22:21"/>
    <s v=" 01:14"/>
    <s v="2小时53分"/>
    <s v="0"/>
    <m/>
    <m/>
    <m/>
    <s v="100"/>
    <n v="0"/>
    <n v="100"/>
    <n v="0"/>
    <s v="1280"/>
    <m/>
    <s v="128"/>
    <m/>
    <m/>
    <n v="1408"/>
    <s v="1508"/>
    <s v="1508"/>
    <s v="50"/>
    <s v="100"/>
    <m/>
    <m/>
    <m/>
    <m/>
    <n v="0"/>
    <m/>
    <n v="0"/>
    <n v="0"/>
    <n v="0"/>
    <n v="0"/>
    <n v="0"/>
    <m/>
    <n v="0"/>
    <m/>
    <s v="1358"/>
    <n v="0"/>
    <s v="1508"/>
    <m/>
    <s v="1408"/>
    <s v="1408"/>
    <s v="1358"/>
    <s v="193"/>
    <s v="1315"/>
    <s v="87.20"/>
    <s v="58"/>
    <m/>
    <m/>
    <s v="1300"/>
    <m/>
    <s v="1999"/>
    <m/>
    <m/>
    <m/>
    <s v="200"/>
    <m/>
    <m/>
    <n v="200"/>
    <m/>
    <m/>
    <m/>
    <m/>
    <m/>
    <m/>
    <m/>
    <m/>
    <m/>
    <n v="20210121056"/>
    <n v="0"/>
    <n v="0"/>
    <n v="1408"/>
    <n v="1408"/>
    <n v="300"/>
    <n v="1708"/>
    <n v="0"/>
    <x v="3"/>
    <s v="2021-03"/>
    <s v="2021-01"/>
    <x v="0"/>
    <n v="0"/>
    <n v="0"/>
  </r>
  <r>
    <s v="2021-01-21"/>
    <s v="V19"/>
    <s v="061"/>
    <s v="已离场"/>
    <x v="0"/>
    <s v="卡座"/>
    <m/>
    <s v="自来客"/>
    <s v="颜伟康"/>
    <s v="18574791491"/>
    <x v="0"/>
    <s v="自来客"/>
    <x v="0"/>
    <s v="自来客"/>
    <s v="聂荣  独立团维护"/>
    <m/>
    <m/>
    <s v=" 22:29"/>
    <s v=" 01:28"/>
    <s v="2小时59分"/>
    <s v="0"/>
    <s v="10"/>
    <m/>
    <m/>
    <s v="100"/>
    <n v="0"/>
    <n v="110"/>
    <n v="0"/>
    <s v="1740"/>
    <s v="40"/>
    <m/>
    <m/>
    <m/>
    <n v="1780"/>
    <s v="1890"/>
    <s v="1890"/>
    <s v="690"/>
    <m/>
    <m/>
    <m/>
    <m/>
    <m/>
    <n v="0"/>
    <m/>
    <n v="0"/>
    <n v="0"/>
    <n v="0"/>
    <n v="0"/>
    <n v="0"/>
    <m/>
    <n v="0"/>
    <m/>
    <s v="1200"/>
    <n v="0"/>
    <s v="1890"/>
    <m/>
    <s v="1780"/>
    <s v="1780"/>
    <s v="1200"/>
    <s v="287"/>
    <s v="1603"/>
    <s v="84.81"/>
    <s v="1220"/>
    <m/>
    <m/>
    <m/>
    <m/>
    <s v="1999"/>
    <s v="88"/>
    <s v="王秀军,"/>
    <m/>
    <m/>
    <m/>
    <m/>
    <n v="0"/>
    <m/>
    <m/>
    <m/>
    <m/>
    <m/>
    <s v="8"/>
    <m/>
    <m/>
    <m/>
    <n v="20210121061"/>
    <n v="0"/>
    <n v="0"/>
    <n v="1780"/>
    <n v="1780"/>
    <n v="110"/>
    <n v="1890"/>
    <n v="0"/>
    <x v="3"/>
    <s v="2021-03"/>
    <s v="2021-01"/>
    <x v="0"/>
    <n v="0"/>
    <n v="0"/>
  </r>
  <r>
    <s v="2021-01-21"/>
    <s v="V19"/>
    <s v="108"/>
    <s v="已离场"/>
    <x v="0"/>
    <s v="卡座"/>
    <s v="V08"/>
    <s v="招待"/>
    <m/>
    <m/>
    <x v="16"/>
    <s v="行政总监助理"/>
    <x v="12"/>
    <s v="陶汝维"/>
    <s v="招待"/>
    <m/>
    <m/>
    <s v=" 01:25"/>
    <s v=" 02:05"/>
    <s v="0小时40分"/>
    <s v="0"/>
    <m/>
    <m/>
    <m/>
    <m/>
    <n v="0"/>
    <n v="0"/>
    <n v="0"/>
    <m/>
    <m/>
    <m/>
    <m/>
    <s v="794"/>
    <n v="794"/>
    <s v="794"/>
    <s v="794"/>
    <m/>
    <m/>
    <m/>
    <m/>
    <m/>
    <m/>
    <n v="0"/>
    <m/>
    <n v="794"/>
    <n v="0"/>
    <n v="0"/>
    <n v="0"/>
    <n v="0"/>
    <m/>
    <n v="0"/>
    <m/>
    <m/>
    <n v="0"/>
    <s v="794"/>
    <m/>
    <m/>
    <s v="794"/>
    <m/>
    <s v="8"/>
    <s v="786"/>
    <s v="98.99"/>
    <m/>
    <m/>
    <m/>
    <m/>
    <m/>
    <m/>
    <m/>
    <m/>
    <m/>
    <m/>
    <m/>
    <m/>
    <n v="0"/>
    <m/>
    <m/>
    <m/>
    <m/>
    <m/>
    <m/>
    <m/>
    <m/>
    <m/>
    <n v="20210121108"/>
    <n v="0"/>
    <n v="0"/>
    <n v="0"/>
    <n v="0"/>
    <n v="0"/>
    <n v="0"/>
    <n v="0"/>
    <x v="3"/>
    <s v="2021-03"/>
    <s v="2021-01"/>
    <x v="12"/>
    <n v="0"/>
    <n v="0"/>
  </r>
  <r>
    <s v="2021-01-21"/>
    <s v="V20"/>
    <s v="041"/>
    <s v="已离场"/>
    <x v="0"/>
    <s v="卡座"/>
    <s v="V22(联)"/>
    <s v="消费台"/>
    <s v="王小宝"/>
    <s v="18268777394"/>
    <x v="159"/>
    <s v="收银主管"/>
    <x v="1"/>
    <s v="彭健"/>
    <s v="钻石"/>
    <m/>
    <m/>
    <s v=" 21:58"/>
    <s v=" 01:10"/>
    <s v="3小时12分"/>
    <s v="0"/>
    <m/>
    <m/>
    <m/>
    <s v="300"/>
    <n v="0"/>
    <n v="300"/>
    <n v="0"/>
    <s v="250"/>
    <m/>
    <m/>
    <s v="600"/>
    <m/>
    <n v="850"/>
    <s v="1150"/>
    <s v="1150"/>
    <s v="550"/>
    <m/>
    <m/>
    <s v="600"/>
    <m/>
    <m/>
    <n v="0"/>
    <m/>
    <n v="0"/>
    <n v="0"/>
    <n v="0"/>
    <n v="0"/>
    <n v="0"/>
    <m/>
    <n v="0"/>
    <m/>
    <m/>
    <n v="0"/>
    <s v="1150"/>
    <m/>
    <s v="850"/>
    <s v="850"/>
    <m/>
    <s v="395"/>
    <s v="755"/>
    <s v="65.65"/>
    <m/>
    <m/>
    <m/>
    <m/>
    <m/>
    <m/>
    <s v="190"/>
    <s v="王秀军2,"/>
    <s v="200"/>
    <m/>
    <m/>
    <m/>
    <n v="200"/>
    <m/>
    <m/>
    <m/>
    <m/>
    <m/>
    <s v="1"/>
    <m/>
    <s v="7"/>
    <m/>
    <n v="20210121041"/>
    <n v="150"/>
    <n v="0"/>
    <n v="700"/>
    <n v="850"/>
    <n v="500"/>
    <n v="1350"/>
    <n v="0"/>
    <x v="3"/>
    <s v="2021-03"/>
    <s v="2021-01"/>
    <x v="1"/>
    <n v="0"/>
    <n v="18000"/>
  </r>
  <r>
    <s v="2021-01-21"/>
    <s v="V25"/>
    <s v="038"/>
    <s v="已离场"/>
    <x v="0"/>
    <s v="卡座"/>
    <s v="V26(联)"/>
    <s v="消费台"/>
    <m/>
    <s v="17588584321"/>
    <x v="81"/>
    <s v="销售副总"/>
    <x v="2"/>
    <s v="六部许鹏"/>
    <m/>
    <m/>
    <m/>
    <s v=" 21:50"/>
    <s v=" 02:05"/>
    <s v="4小时14分"/>
    <s v="0"/>
    <m/>
    <m/>
    <m/>
    <s v="300"/>
    <n v="0"/>
    <n v="300"/>
    <n v="0"/>
    <s v="200"/>
    <s v="20"/>
    <m/>
    <m/>
    <m/>
    <n v="220"/>
    <s v="520"/>
    <s v="520"/>
    <s v="520"/>
    <m/>
    <m/>
    <m/>
    <m/>
    <m/>
    <n v="0"/>
    <m/>
    <n v="0"/>
    <n v="0"/>
    <n v="0"/>
    <n v="0"/>
    <n v="0"/>
    <m/>
    <n v="0"/>
    <m/>
    <m/>
    <n v="0"/>
    <s v="520"/>
    <m/>
    <s v="220"/>
    <s v="220"/>
    <m/>
    <s v="340"/>
    <s v="180"/>
    <s v="34.62"/>
    <m/>
    <m/>
    <m/>
    <m/>
    <m/>
    <m/>
    <m/>
    <m/>
    <m/>
    <m/>
    <m/>
    <m/>
    <n v="0"/>
    <m/>
    <m/>
    <m/>
    <m/>
    <m/>
    <s v="17"/>
    <m/>
    <s v="76"/>
    <m/>
    <n v="20210121038"/>
    <n v="0"/>
    <n v="0"/>
    <n v="220"/>
    <n v="220"/>
    <n v="300"/>
    <n v="520"/>
    <n v="0"/>
    <x v="3"/>
    <s v="2021-03"/>
    <s v="2021-01"/>
    <x v="2"/>
    <n v="0"/>
    <n v="0"/>
  </r>
  <r>
    <s v="2021-01-21"/>
    <s v="外卖台"/>
    <s v="001"/>
    <s v="已离场"/>
    <x v="4"/>
    <s v="其他"/>
    <m/>
    <s v="消费台"/>
    <m/>
    <m/>
    <x v="16"/>
    <m/>
    <x v="12"/>
    <m/>
    <m/>
    <m/>
    <m/>
    <s v=" 17:45"/>
    <s v=" 02:17"/>
    <s v="8小时31分"/>
    <s v="0"/>
    <m/>
    <s v="100"/>
    <m/>
    <m/>
    <n v="0"/>
    <n v="100"/>
    <n v="0"/>
    <s v="13395"/>
    <m/>
    <s v="582"/>
    <s v="3100"/>
    <m/>
    <n v="17077"/>
    <s v="17177"/>
    <s v="17177"/>
    <s v="80"/>
    <s v="20"/>
    <m/>
    <m/>
    <m/>
    <m/>
    <n v="0"/>
    <m/>
    <n v="0"/>
    <n v="17077"/>
    <n v="0"/>
    <n v="0"/>
    <n v="0"/>
    <m/>
    <n v="0"/>
    <m/>
    <m/>
    <n v="0"/>
    <s v="17177"/>
    <m/>
    <m/>
    <s v="17077"/>
    <m/>
    <s v="455"/>
    <s v="16722"/>
    <s v="97.35"/>
    <m/>
    <m/>
    <m/>
    <m/>
    <m/>
    <m/>
    <m/>
    <m/>
    <m/>
    <m/>
    <m/>
    <m/>
    <n v="0"/>
    <m/>
    <m/>
    <m/>
    <m/>
    <m/>
    <s v="1344"/>
    <m/>
    <s v="2"/>
    <m/>
    <n v="20210121001"/>
    <n v="0"/>
    <n v="0"/>
    <n v="0"/>
    <n v="0"/>
    <n v="100"/>
    <n v="100"/>
    <n v="0"/>
    <x v="3"/>
    <s v="2021-03"/>
    <s v="2021-01"/>
    <x v="12"/>
    <n v="0"/>
    <n v="0"/>
  </r>
  <r>
    <s v="2021-01-21"/>
    <s v="空降2"/>
    <s v="093"/>
    <s v="已离场"/>
    <x v="5"/>
    <s v="空降"/>
    <m/>
    <s v="消费台"/>
    <m/>
    <m/>
    <x v="125"/>
    <s v="资源副总"/>
    <x v="23"/>
    <s v="杨雅琪"/>
    <m/>
    <m/>
    <m/>
    <s v=" 00:22"/>
    <s v=" 02:05"/>
    <s v="1小时43分"/>
    <s v="0"/>
    <m/>
    <m/>
    <m/>
    <m/>
    <n v="0"/>
    <n v="0"/>
    <n v="0"/>
    <m/>
    <m/>
    <m/>
    <s v="100"/>
    <m/>
    <n v="10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s v="100"/>
    <s v="100"/>
    <m/>
    <s v="5"/>
    <s v="95"/>
    <s v="95"/>
    <m/>
    <m/>
    <m/>
    <m/>
    <m/>
    <m/>
    <m/>
    <m/>
    <s v="1314"/>
    <m/>
    <m/>
    <m/>
    <n v="1314"/>
    <m/>
    <m/>
    <m/>
    <m/>
    <m/>
    <m/>
    <m/>
    <m/>
    <m/>
    <n v="20210121093"/>
    <n v="0"/>
    <n v="0"/>
    <n v="100"/>
    <n v="100"/>
    <n v="1314"/>
    <n v="1414"/>
    <n v="0"/>
    <x v="3"/>
    <s v="2021-03"/>
    <s v="2021-01"/>
    <x v="8"/>
    <n v="60000"/>
    <n v="300000"/>
  </r>
  <r>
    <s v="2021-01-21"/>
    <s v="纪梵希"/>
    <s v="100"/>
    <s v="已离场"/>
    <x v="2"/>
    <s v="包厢"/>
    <m/>
    <s v="招待"/>
    <m/>
    <m/>
    <x v="16"/>
    <s v="行政总监助理"/>
    <x v="12"/>
    <s v="陶汝维"/>
    <s v="招待"/>
    <m/>
    <m/>
    <s v=" 01:07"/>
    <s v=" 02:02"/>
    <s v="0小时54分"/>
    <s v="0"/>
    <m/>
    <m/>
    <m/>
    <m/>
    <n v="0"/>
    <n v="0"/>
    <n v="0"/>
    <m/>
    <m/>
    <m/>
    <m/>
    <s v="2112"/>
    <n v="2112"/>
    <s v="2112"/>
    <s v="2112"/>
    <m/>
    <m/>
    <m/>
    <m/>
    <m/>
    <m/>
    <n v="0"/>
    <m/>
    <n v="2112"/>
    <n v="0"/>
    <n v="0"/>
    <n v="0"/>
    <n v="0"/>
    <m/>
    <n v="0"/>
    <m/>
    <m/>
    <n v="0"/>
    <s v="2112"/>
    <m/>
    <m/>
    <s v="2112"/>
    <m/>
    <s v="31"/>
    <s v="2081"/>
    <s v="98.53"/>
    <m/>
    <m/>
    <m/>
    <m/>
    <m/>
    <m/>
    <m/>
    <m/>
    <m/>
    <m/>
    <m/>
    <m/>
    <n v="0"/>
    <m/>
    <m/>
    <m/>
    <m/>
    <m/>
    <m/>
    <m/>
    <m/>
    <m/>
    <n v="20210121100"/>
    <n v="0"/>
    <n v="0"/>
    <n v="0"/>
    <n v="0"/>
    <n v="0"/>
    <n v="0"/>
    <n v="0"/>
    <x v="3"/>
    <s v="2021-03"/>
    <s v="2021-01"/>
    <x v="12"/>
    <n v="0"/>
    <n v="0"/>
  </r>
  <r>
    <s v="2021-01-21"/>
    <s v="香奈儿"/>
    <s v="096"/>
    <s v="已离场"/>
    <x v="2"/>
    <s v="包厢"/>
    <s v="古驰"/>
    <s v="消费台"/>
    <s v="梁帅"/>
    <s v="17608587775"/>
    <x v="37"/>
    <s v="销售经理"/>
    <x v="14"/>
    <s v="七部邓懿娜"/>
    <m/>
    <s v="彭健"/>
    <m/>
    <s v=" 00:38"/>
    <s v=" 02:16"/>
    <s v="1小时38分"/>
    <s v="0"/>
    <s v="400"/>
    <m/>
    <m/>
    <s v="400"/>
    <n v="0"/>
    <n v="800"/>
    <n v="0"/>
    <s v="5360"/>
    <s v="40"/>
    <s v="76"/>
    <s v="100"/>
    <m/>
    <n v="5576"/>
    <s v="6376"/>
    <s v="6376"/>
    <s v="1076"/>
    <s v="300"/>
    <m/>
    <m/>
    <m/>
    <m/>
    <n v="0"/>
    <m/>
    <n v="0"/>
    <n v="0"/>
    <n v="0"/>
    <n v="0"/>
    <n v="0"/>
    <m/>
    <n v="0"/>
    <s v="5000"/>
    <m/>
    <n v="0"/>
    <s v="6376"/>
    <m/>
    <s v="5576"/>
    <s v="5576"/>
    <m/>
    <s v="2489"/>
    <s v="3887"/>
    <s v="60.96"/>
    <m/>
    <m/>
    <m/>
    <m/>
    <m/>
    <m/>
    <s v="455"/>
    <s v=",王秀军,卢涛"/>
    <s v="200"/>
    <m/>
    <m/>
    <m/>
    <n v="200"/>
    <m/>
    <m/>
    <m/>
    <m/>
    <m/>
    <s v="1"/>
    <m/>
    <s v="16"/>
    <m/>
    <n v="20210121096"/>
    <n v="0"/>
    <n v="200"/>
    <n v="5376"/>
    <n v="5576"/>
    <n v="1000"/>
    <n v="6576"/>
    <n v="0"/>
    <x v="3"/>
    <s v="2021-03"/>
    <s v="2021-01"/>
    <x v="14"/>
    <n v="60000"/>
    <n v="300000"/>
  </r>
  <r>
    <s v="2021-01-22"/>
    <s v="K01"/>
    <s v="067"/>
    <s v="已离场"/>
    <x v="1"/>
    <s v="卡座"/>
    <m/>
    <s v="消费台"/>
    <m/>
    <s v="13398588944"/>
    <x v="51"/>
    <s v="销售经理"/>
    <x v="13"/>
    <s v="先锋-聂登雄"/>
    <m/>
    <m/>
    <m/>
    <s v=" 23:24"/>
    <s v=" 01:04"/>
    <s v="1小时39分"/>
    <s v="0"/>
    <m/>
    <m/>
    <m/>
    <s v="100"/>
    <n v="0"/>
    <n v="100"/>
    <n v="0"/>
    <m/>
    <s v="20"/>
    <m/>
    <m/>
    <m/>
    <n v="20"/>
    <s v="120"/>
    <s v="120"/>
    <s v="120"/>
    <m/>
    <m/>
    <m/>
    <m/>
    <m/>
    <n v="0"/>
    <m/>
    <n v="0"/>
    <n v="0"/>
    <n v="0"/>
    <n v="0"/>
    <n v="0"/>
    <m/>
    <n v="0"/>
    <m/>
    <m/>
    <n v="0"/>
    <s v="120"/>
    <m/>
    <s v="20"/>
    <s v="20"/>
    <m/>
    <s v="108"/>
    <s v="12"/>
    <s v="10"/>
    <m/>
    <m/>
    <m/>
    <m/>
    <m/>
    <m/>
    <s v="128"/>
    <s v="先锋-高军望"/>
    <m/>
    <m/>
    <m/>
    <m/>
    <n v="0"/>
    <m/>
    <m/>
    <m/>
    <m/>
    <m/>
    <s v="22"/>
    <m/>
    <s v="42"/>
    <m/>
    <n v="20210122067"/>
    <n v="0"/>
    <n v="0"/>
    <n v="20"/>
    <n v="20"/>
    <n v="100"/>
    <n v="120"/>
    <n v="0"/>
    <x v="3"/>
    <s v="2021-03"/>
    <s v="2021-01"/>
    <x v="13"/>
    <n v="50000"/>
    <n v="220000"/>
  </r>
  <r>
    <s v="2021-01-22"/>
    <s v="K02"/>
    <s v="069"/>
    <s v="已离场"/>
    <x v="1"/>
    <s v="卡座"/>
    <m/>
    <s v="宴请+消费"/>
    <m/>
    <s v="15597878822"/>
    <x v="47"/>
    <s v="销售副总"/>
    <x v="7"/>
    <s v="九部王亚轩"/>
    <s v="宴请+消费"/>
    <m/>
    <m/>
    <s v=" 23:33"/>
    <s v=" 01:58"/>
    <s v="2小时25分"/>
    <s v="0"/>
    <m/>
    <m/>
    <m/>
    <s v="100"/>
    <n v="0"/>
    <n v="100"/>
    <n v="0"/>
    <s v="398"/>
    <m/>
    <m/>
    <m/>
    <s v="198"/>
    <n v="596"/>
    <s v="696"/>
    <s v="696"/>
    <s v="498"/>
    <m/>
    <m/>
    <m/>
    <m/>
    <m/>
    <n v="0"/>
    <m/>
    <n v="0"/>
    <n v="0"/>
    <n v="198"/>
    <n v="0"/>
    <n v="0"/>
    <m/>
    <n v="0"/>
    <m/>
    <m/>
    <n v="0"/>
    <s v="696"/>
    <m/>
    <s v="398"/>
    <s v="596"/>
    <m/>
    <s v="125"/>
    <s v="571"/>
    <s v="82.04"/>
    <m/>
    <m/>
    <m/>
    <m/>
    <m/>
    <m/>
    <m/>
    <m/>
    <m/>
    <m/>
    <m/>
    <m/>
    <n v="0"/>
    <m/>
    <m/>
    <m/>
    <m/>
    <m/>
    <m/>
    <m/>
    <m/>
    <m/>
    <n v="20210122069"/>
    <n v="0"/>
    <n v="0"/>
    <n v="398"/>
    <n v="398"/>
    <n v="100"/>
    <n v="498"/>
    <n v="0"/>
    <x v="3"/>
    <s v="2021-03"/>
    <s v="2021-01"/>
    <x v="7"/>
    <n v="50000"/>
    <n v="200000"/>
  </r>
  <r>
    <s v="2021-01-22"/>
    <s v="K03"/>
    <s v="071"/>
    <s v="已离场"/>
    <x v="1"/>
    <s v="卡座"/>
    <m/>
    <s v="宴请"/>
    <m/>
    <s v="18286844495"/>
    <x v="104"/>
    <s v="销售经理"/>
    <x v="6"/>
    <s v="独立2-肖跃"/>
    <s v="宴请"/>
    <m/>
    <m/>
    <s v=" 23:45"/>
    <s v=" 01:56"/>
    <s v="2小时10分"/>
    <s v="0"/>
    <m/>
    <m/>
    <m/>
    <s v="100"/>
    <n v="0"/>
    <n v="100"/>
    <n v="0"/>
    <s v="398"/>
    <m/>
    <m/>
    <m/>
    <s v="198"/>
    <n v="596"/>
    <s v="696"/>
    <s v="696"/>
    <s v="498"/>
    <m/>
    <m/>
    <m/>
    <m/>
    <m/>
    <n v="0"/>
    <m/>
    <n v="0"/>
    <n v="0"/>
    <n v="198"/>
    <n v="0"/>
    <n v="0"/>
    <m/>
    <n v="0"/>
    <m/>
    <m/>
    <n v="0"/>
    <s v="696"/>
    <m/>
    <s v="398"/>
    <s v="596"/>
    <m/>
    <s v="125"/>
    <s v="571"/>
    <s v="82.04"/>
    <m/>
    <m/>
    <m/>
    <m/>
    <m/>
    <m/>
    <s v="91"/>
    <s v="徐荣凯"/>
    <m/>
    <m/>
    <m/>
    <m/>
    <n v="0"/>
    <m/>
    <m/>
    <m/>
    <m/>
    <m/>
    <m/>
    <m/>
    <m/>
    <m/>
    <n v="20210122071"/>
    <n v="0"/>
    <n v="0"/>
    <n v="398"/>
    <n v="398"/>
    <n v="100"/>
    <n v="498"/>
    <n v="0"/>
    <x v="3"/>
    <s v="2021-03"/>
    <s v="2021-01"/>
    <x v="6"/>
    <n v="65000"/>
    <n v="300000"/>
  </r>
  <r>
    <s v="2021-01-22"/>
    <s v="K05"/>
    <s v="079"/>
    <s v="已离场"/>
    <x v="1"/>
    <s v="卡座"/>
    <m/>
    <s v="宴请+消费"/>
    <m/>
    <s v="15885534097"/>
    <x v="85"/>
    <s v="销售经理"/>
    <x v="3"/>
    <s v="八部赵梦"/>
    <s v="宴请+消费"/>
    <m/>
    <m/>
    <s v=" 00:15"/>
    <s v=" 01:58"/>
    <s v="1小时43分"/>
    <s v="0"/>
    <m/>
    <m/>
    <m/>
    <s v="100"/>
    <n v="0"/>
    <n v="100"/>
    <n v="0"/>
    <s v="398"/>
    <s v="20"/>
    <m/>
    <m/>
    <s v="198"/>
    <n v="616"/>
    <s v="716"/>
    <s v="716"/>
    <s v="518"/>
    <m/>
    <m/>
    <m/>
    <m/>
    <m/>
    <n v="0"/>
    <m/>
    <n v="0"/>
    <n v="0"/>
    <n v="198"/>
    <n v="0"/>
    <n v="0"/>
    <m/>
    <n v="0"/>
    <m/>
    <m/>
    <n v="0"/>
    <s v="716"/>
    <m/>
    <s v="418"/>
    <s v="616"/>
    <m/>
    <s v="126"/>
    <s v="590"/>
    <s v="82.40"/>
    <m/>
    <m/>
    <m/>
    <m/>
    <m/>
    <m/>
    <m/>
    <m/>
    <m/>
    <m/>
    <m/>
    <m/>
    <n v="0"/>
    <m/>
    <m/>
    <m/>
    <m/>
    <m/>
    <m/>
    <m/>
    <m/>
    <m/>
    <n v="20210122079"/>
    <n v="0"/>
    <n v="0"/>
    <n v="418"/>
    <n v="418"/>
    <n v="100"/>
    <n v="518"/>
    <n v="0"/>
    <x v="3"/>
    <s v="2021-03"/>
    <s v="2021-01"/>
    <x v="3"/>
    <n v="60000"/>
    <n v="210000"/>
  </r>
  <r>
    <s v="2021-01-22"/>
    <s v="K05"/>
    <s v="031"/>
    <s v="已离场"/>
    <x v="1"/>
    <s v="卡座"/>
    <m/>
    <s v="宴请"/>
    <m/>
    <s v="15597878822"/>
    <x v="132"/>
    <s v="服务员"/>
    <x v="5"/>
    <s v="运营周大妹"/>
    <s v="宴请"/>
    <m/>
    <m/>
    <s v=" 21:25"/>
    <s v=" 23:44"/>
    <s v="2小时19分"/>
    <s v="0"/>
    <m/>
    <m/>
    <m/>
    <s v="100"/>
    <n v="0"/>
    <n v="100"/>
    <n v="0"/>
    <m/>
    <s v="20"/>
    <m/>
    <m/>
    <s v="198"/>
    <n v="218"/>
    <s v="318"/>
    <s v="318"/>
    <s v="120"/>
    <m/>
    <m/>
    <m/>
    <m/>
    <m/>
    <n v="0"/>
    <m/>
    <n v="0"/>
    <n v="0"/>
    <n v="198"/>
    <n v="0"/>
    <n v="0"/>
    <m/>
    <n v="0"/>
    <m/>
    <m/>
    <n v="0"/>
    <s v="318"/>
    <m/>
    <s v="20"/>
    <s v="218"/>
    <m/>
    <s v="118"/>
    <s v="200"/>
    <s v="62.89"/>
    <m/>
    <m/>
    <m/>
    <m/>
    <m/>
    <m/>
    <m/>
    <m/>
    <m/>
    <m/>
    <m/>
    <m/>
    <n v="0"/>
    <m/>
    <m/>
    <m/>
    <m/>
    <m/>
    <m/>
    <m/>
    <m/>
    <m/>
    <n v="20210122031"/>
    <n v="0"/>
    <n v="0"/>
    <n v="20"/>
    <n v="20"/>
    <n v="100"/>
    <n v="120"/>
    <n v="0"/>
    <x v="3"/>
    <s v="2021-03"/>
    <s v="2021-01"/>
    <x v="5"/>
    <n v="0"/>
    <n v="35000"/>
  </r>
  <r>
    <s v="2021-01-22"/>
    <s v="K06"/>
    <s v="002"/>
    <s v="已离场"/>
    <x v="1"/>
    <s v="卡座"/>
    <m/>
    <s v="宴请+消费"/>
    <m/>
    <s v="18885817911"/>
    <x v="14"/>
    <s v="国际部"/>
    <x v="4"/>
    <s v="国际康正明"/>
    <s v="宴请加消费"/>
    <m/>
    <m/>
    <s v=" 19:44"/>
    <s v=" 00:42"/>
    <s v="4小时57分"/>
    <s v="0"/>
    <m/>
    <m/>
    <m/>
    <s v="100"/>
    <n v="0"/>
    <n v="100"/>
    <n v="0"/>
    <s v="398"/>
    <m/>
    <m/>
    <m/>
    <s v="388"/>
    <n v="786"/>
    <s v="886"/>
    <s v="886"/>
    <s v="498"/>
    <m/>
    <m/>
    <m/>
    <m/>
    <m/>
    <n v="0"/>
    <m/>
    <n v="0"/>
    <n v="0"/>
    <n v="388"/>
    <n v="0"/>
    <n v="0"/>
    <m/>
    <n v="0"/>
    <m/>
    <m/>
    <n v="0"/>
    <s v="886"/>
    <m/>
    <s v="398"/>
    <s v="786"/>
    <m/>
    <s v="116"/>
    <s v="770"/>
    <s v="86.91"/>
    <m/>
    <m/>
    <m/>
    <m/>
    <m/>
    <m/>
    <m/>
    <m/>
    <m/>
    <m/>
    <m/>
    <m/>
    <n v="0"/>
    <m/>
    <m/>
    <m/>
    <m/>
    <m/>
    <m/>
    <m/>
    <m/>
    <m/>
    <n v="20210122002"/>
    <n v="0"/>
    <n v="0"/>
    <n v="398"/>
    <n v="398"/>
    <n v="100"/>
    <n v="498"/>
    <n v="0"/>
    <x v="3"/>
    <s v="2021-03"/>
    <s v="2021-01"/>
    <x v="4"/>
    <n v="45000"/>
    <n v="160000"/>
  </r>
  <r>
    <s v="2021-01-22"/>
    <s v="K07"/>
    <s v="009"/>
    <s v="已离场"/>
    <x v="1"/>
    <s v="卡座"/>
    <m/>
    <s v="宴请"/>
    <s v="一部张晓"/>
    <s v="16685634383"/>
    <x v="34"/>
    <s v="销售副总"/>
    <x v="15"/>
    <s v="一部李龙"/>
    <s v="宴请"/>
    <m/>
    <m/>
    <s v=" 20:45"/>
    <s v=" 01:59"/>
    <s v="5小时13分"/>
    <s v="0"/>
    <m/>
    <m/>
    <m/>
    <s v="100"/>
    <n v="0"/>
    <n v="100"/>
    <n v="0"/>
    <s v="398"/>
    <s v="20"/>
    <m/>
    <m/>
    <s v="198"/>
    <n v="616"/>
    <s v="716"/>
    <s v="716"/>
    <s v="518"/>
    <m/>
    <m/>
    <m/>
    <m/>
    <m/>
    <n v="0"/>
    <m/>
    <n v="0"/>
    <n v="0"/>
    <n v="198"/>
    <n v="0"/>
    <n v="0"/>
    <m/>
    <n v="0"/>
    <m/>
    <m/>
    <n v="0"/>
    <s v="716"/>
    <m/>
    <s v="418"/>
    <s v="616"/>
    <m/>
    <s v="126"/>
    <s v="590"/>
    <s v="82.40"/>
    <m/>
    <m/>
    <m/>
    <m/>
    <m/>
    <m/>
    <s v="63"/>
    <s v="一部李龙"/>
    <m/>
    <m/>
    <m/>
    <m/>
    <n v="0"/>
    <m/>
    <m/>
    <m/>
    <m/>
    <m/>
    <s v="61"/>
    <m/>
    <s v="17"/>
    <m/>
    <n v="20210122009"/>
    <n v="0"/>
    <n v="0"/>
    <n v="418"/>
    <n v="418"/>
    <n v="100"/>
    <n v="518"/>
    <n v="0"/>
    <x v="3"/>
    <s v="2021-03"/>
    <s v="2021-01"/>
    <x v="15"/>
    <n v="60000"/>
    <n v="210000"/>
  </r>
  <r>
    <s v="2021-01-22"/>
    <s v="K08"/>
    <s v="078"/>
    <s v="已离场"/>
    <x v="1"/>
    <s v="卡座"/>
    <m/>
    <s v="宴请"/>
    <m/>
    <s v="18188084029"/>
    <x v="6"/>
    <s v="服务员"/>
    <x v="5"/>
    <s v="运营孙梦云"/>
    <s v="宴请"/>
    <m/>
    <m/>
    <s v=" 00:12"/>
    <s v=" 01:59"/>
    <s v="1小时46分"/>
    <s v="0"/>
    <m/>
    <m/>
    <m/>
    <s v="100"/>
    <n v="0"/>
    <n v="100"/>
    <n v="0"/>
    <m/>
    <m/>
    <m/>
    <m/>
    <s v="198"/>
    <n v="198"/>
    <s v="298"/>
    <s v="298"/>
    <s v="100"/>
    <m/>
    <m/>
    <m/>
    <m/>
    <m/>
    <n v="0"/>
    <m/>
    <n v="0"/>
    <n v="0"/>
    <n v="198"/>
    <n v="0"/>
    <n v="0"/>
    <m/>
    <n v="0"/>
    <m/>
    <m/>
    <n v="0"/>
    <s v="298"/>
    <m/>
    <m/>
    <s v="198"/>
    <m/>
    <s v="117"/>
    <s v="181"/>
    <s v="60.74"/>
    <m/>
    <m/>
    <m/>
    <m/>
    <m/>
    <m/>
    <m/>
    <m/>
    <m/>
    <m/>
    <m/>
    <m/>
    <n v="0"/>
    <m/>
    <m/>
    <m/>
    <m/>
    <m/>
    <m/>
    <m/>
    <m/>
    <m/>
    <n v="20210122078"/>
    <n v="0"/>
    <n v="0"/>
    <n v="0"/>
    <n v="0"/>
    <n v="100"/>
    <n v="100"/>
    <n v="0"/>
    <x v="3"/>
    <s v="2021-03"/>
    <s v="2021-01"/>
    <x v="5"/>
    <n v="0"/>
    <n v="35000"/>
  </r>
  <r>
    <s v="2021-01-22"/>
    <s v="K08"/>
    <s v="006"/>
    <s v="已离场"/>
    <x v="1"/>
    <s v="卡座"/>
    <m/>
    <s v="宴请"/>
    <m/>
    <s v="18748761546"/>
    <x v="169"/>
    <s v="国际部"/>
    <x v="4"/>
    <s v="国际王玉梅"/>
    <s v="宴请"/>
    <m/>
    <m/>
    <s v=" 20:32"/>
    <s v=" 23:30"/>
    <s v="2小时57分"/>
    <s v="0"/>
    <m/>
    <m/>
    <m/>
    <s v="100"/>
    <n v="0"/>
    <n v="100"/>
    <n v="0"/>
    <s v="298"/>
    <m/>
    <m/>
    <m/>
    <s v="388"/>
    <n v="686"/>
    <s v="786"/>
    <s v="786"/>
    <s v="198"/>
    <s v="200"/>
    <m/>
    <m/>
    <m/>
    <m/>
    <n v="0"/>
    <m/>
    <n v="0"/>
    <n v="0"/>
    <n v="388"/>
    <n v="0"/>
    <n v="0"/>
    <m/>
    <n v="0"/>
    <m/>
    <m/>
    <n v="0"/>
    <s v="786"/>
    <m/>
    <s v="298"/>
    <s v="686"/>
    <m/>
    <s v="125"/>
    <s v="661"/>
    <s v="84.10"/>
    <m/>
    <m/>
    <m/>
    <m/>
    <m/>
    <m/>
    <m/>
    <m/>
    <m/>
    <m/>
    <m/>
    <m/>
    <n v="0"/>
    <m/>
    <m/>
    <m/>
    <m/>
    <m/>
    <m/>
    <m/>
    <m/>
    <m/>
    <n v="20210122006"/>
    <n v="0"/>
    <n v="0"/>
    <n v="298"/>
    <n v="298"/>
    <n v="100"/>
    <n v="398"/>
    <n v="0"/>
    <x v="3"/>
    <s v="2021-03"/>
    <s v="2021-01"/>
    <x v="4"/>
    <n v="45000"/>
    <n v="160000"/>
  </r>
  <r>
    <s v="2021-01-22"/>
    <s v="K09"/>
    <s v="054"/>
    <s v="已离场"/>
    <x v="1"/>
    <s v="卡座"/>
    <m/>
    <s v="宴请"/>
    <m/>
    <s v="18508589605"/>
    <x v="6"/>
    <s v="服务员"/>
    <x v="5"/>
    <s v="运营孙梦云"/>
    <s v="宴请"/>
    <m/>
    <m/>
    <s v=" 22:31"/>
    <s v=" 01:59"/>
    <s v="3小时28分"/>
    <s v="0"/>
    <m/>
    <m/>
    <m/>
    <s v="100"/>
    <n v="0"/>
    <n v="100"/>
    <n v="0"/>
    <s v="398"/>
    <m/>
    <m/>
    <m/>
    <s v="198"/>
    <n v="596"/>
    <s v="696"/>
    <s v="696"/>
    <s v="498"/>
    <m/>
    <m/>
    <m/>
    <m/>
    <m/>
    <n v="0"/>
    <m/>
    <n v="0"/>
    <n v="0"/>
    <n v="198"/>
    <n v="0"/>
    <n v="0"/>
    <m/>
    <n v="0"/>
    <m/>
    <m/>
    <n v="0"/>
    <s v="696"/>
    <m/>
    <s v="398"/>
    <s v="596"/>
    <m/>
    <s v="125"/>
    <s v="571"/>
    <s v="82.04"/>
    <m/>
    <m/>
    <m/>
    <m/>
    <m/>
    <m/>
    <s v="63"/>
    <s v="王秀军"/>
    <m/>
    <m/>
    <m/>
    <m/>
    <n v="0"/>
    <m/>
    <m/>
    <m/>
    <m/>
    <m/>
    <m/>
    <m/>
    <s v="13"/>
    <m/>
    <n v="20210122054"/>
    <n v="0"/>
    <n v="0"/>
    <n v="398"/>
    <n v="398"/>
    <n v="100"/>
    <n v="498"/>
    <n v="0"/>
    <x v="3"/>
    <s v="2021-03"/>
    <s v="2021-01"/>
    <x v="5"/>
    <n v="0"/>
    <n v="35000"/>
  </r>
  <r>
    <s v="2021-01-22"/>
    <s v="K10"/>
    <s v="014"/>
    <s v="已离场"/>
    <x v="1"/>
    <s v="卡座"/>
    <m/>
    <s v="宴请"/>
    <m/>
    <s v="19985481626"/>
    <x v="10"/>
    <s v="资源部"/>
    <x v="8"/>
    <s v="夏庭云"/>
    <s v="宴请"/>
    <m/>
    <m/>
    <s v=" 21:04"/>
    <s v=" 01:10"/>
    <s v="4小时6分"/>
    <s v="0"/>
    <m/>
    <m/>
    <m/>
    <s v="100"/>
    <n v="0"/>
    <n v="100"/>
    <n v="0"/>
    <m/>
    <m/>
    <m/>
    <m/>
    <s v="198"/>
    <n v="198"/>
    <s v="298"/>
    <s v="298"/>
    <s v="100"/>
    <m/>
    <m/>
    <m/>
    <m/>
    <m/>
    <n v="0"/>
    <m/>
    <n v="0"/>
    <n v="0"/>
    <n v="198"/>
    <n v="0"/>
    <n v="0"/>
    <m/>
    <n v="0"/>
    <m/>
    <m/>
    <n v="0"/>
    <s v="298"/>
    <m/>
    <m/>
    <s v="198"/>
    <m/>
    <s v="117"/>
    <s v="181"/>
    <s v="60.74"/>
    <m/>
    <m/>
    <m/>
    <m/>
    <m/>
    <m/>
    <m/>
    <m/>
    <m/>
    <m/>
    <m/>
    <m/>
    <n v="0"/>
    <m/>
    <m/>
    <m/>
    <m/>
    <m/>
    <m/>
    <m/>
    <m/>
    <m/>
    <n v="20210122014"/>
    <n v="0"/>
    <n v="0"/>
    <n v="0"/>
    <n v="0"/>
    <n v="100"/>
    <n v="100"/>
    <n v="0"/>
    <x v="3"/>
    <s v="2021-03"/>
    <s v="2021-01"/>
    <x v="8"/>
    <n v="60000"/>
    <n v="300000"/>
  </r>
  <r>
    <s v="2021-01-22"/>
    <s v="K12"/>
    <s v="058"/>
    <s v="已离场"/>
    <x v="1"/>
    <s v="卡座"/>
    <s v="K11(联)"/>
    <s v="消费台"/>
    <m/>
    <s v="16685909520"/>
    <x v="62"/>
    <s v="销售副总"/>
    <x v="13"/>
    <s v="先锋-高军望"/>
    <m/>
    <m/>
    <m/>
    <s v=" 22:55"/>
    <s v=" 01:59"/>
    <s v="3小时3分"/>
    <s v="0"/>
    <m/>
    <m/>
    <m/>
    <s v="200"/>
    <n v="0"/>
    <n v="200"/>
    <n v="0"/>
    <s v="1286"/>
    <m/>
    <m/>
    <m/>
    <m/>
    <n v="1286"/>
    <s v="1486"/>
    <s v="1486"/>
    <s v="1486"/>
    <m/>
    <m/>
    <m/>
    <m/>
    <m/>
    <n v="0"/>
    <m/>
    <n v="0"/>
    <n v="0"/>
    <n v="0"/>
    <n v="0"/>
    <n v="0"/>
    <m/>
    <n v="0"/>
    <m/>
    <m/>
    <n v="0"/>
    <s v="1486"/>
    <m/>
    <s v="1286"/>
    <s v="1286"/>
    <m/>
    <s v="245"/>
    <s v="1241"/>
    <s v="83.51"/>
    <m/>
    <m/>
    <m/>
    <m/>
    <m/>
    <m/>
    <s v="128"/>
    <s v="先锋-高军望"/>
    <m/>
    <m/>
    <m/>
    <m/>
    <n v="0"/>
    <m/>
    <m/>
    <m/>
    <m/>
    <m/>
    <m/>
    <m/>
    <m/>
    <m/>
    <n v="20210122058"/>
    <n v="0"/>
    <n v="0"/>
    <n v="1286"/>
    <n v="1286"/>
    <n v="200"/>
    <n v="1486"/>
    <n v="0"/>
    <x v="3"/>
    <s v="2021-03"/>
    <s v="2021-01"/>
    <x v="13"/>
    <n v="50000"/>
    <n v="220000"/>
  </r>
  <r>
    <s v="2021-01-22"/>
    <s v="K13"/>
    <s v="077"/>
    <s v="已离场"/>
    <x v="1"/>
    <s v="卡座"/>
    <m/>
    <s v="消费台"/>
    <m/>
    <s v="18685860885"/>
    <x v="34"/>
    <s v="销售副总"/>
    <x v="15"/>
    <s v="一部李龙"/>
    <m/>
    <m/>
    <m/>
    <s v=" 00:10"/>
    <s v=" 01:59"/>
    <s v="1小时48分"/>
    <s v="0"/>
    <m/>
    <m/>
    <m/>
    <s v="100"/>
    <n v="0"/>
    <n v="100"/>
    <n v="0"/>
    <s v="588"/>
    <m/>
    <m/>
    <m/>
    <m/>
    <n v="588"/>
    <s v="688"/>
    <s v="688"/>
    <s v="688"/>
    <m/>
    <m/>
    <m/>
    <m/>
    <m/>
    <n v="0"/>
    <m/>
    <n v="0"/>
    <n v="0"/>
    <n v="0"/>
    <n v="0"/>
    <n v="0"/>
    <m/>
    <n v="0"/>
    <m/>
    <m/>
    <n v="0"/>
    <s v="688"/>
    <m/>
    <s v="588"/>
    <s v="588"/>
    <m/>
    <s v="129"/>
    <s v="559"/>
    <s v="81.25"/>
    <m/>
    <m/>
    <m/>
    <m/>
    <m/>
    <m/>
    <m/>
    <m/>
    <m/>
    <m/>
    <m/>
    <m/>
    <n v="0"/>
    <m/>
    <m/>
    <m/>
    <m/>
    <m/>
    <m/>
    <m/>
    <m/>
    <m/>
    <n v="20210122077"/>
    <n v="0"/>
    <n v="0"/>
    <n v="588"/>
    <n v="588"/>
    <n v="100"/>
    <n v="688"/>
    <n v="0"/>
    <x v="3"/>
    <s v="2021-03"/>
    <s v="2021-01"/>
    <x v="15"/>
    <n v="60000"/>
    <n v="210000"/>
  </r>
  <r>
    <s v="2021-01-22"/>
    <s v="K13"/>
    <s v="046"/>
    <s v="已离场"/>
    <x v="1"/>
    <s v="卡座"/>
    <m/>
    <s v="宴请+消费"/>
    <m/>
    <s v="19110860615"/>
    <x v="80"/>
    <s v="销售经理"/>
    <x v="15"/>
    <s v="一部杨志红"/>
    <s v="宴请+消费"/>
    <m/>
    <m/>
    <s v=" 22:04"/>
    <s v=" 23:53"/>
    <s v="1小时49分"/>
    <s v="0"/>
    <m/>
    <m/>
    <m/>
    <s v="100"/>
    <n v="0"/>
    <n v="100"/>
    <n v="0"/>
    <s v="398"/>
    <m/>
    <m/>
    <m/>
    <s v="198"/>
    <n v="596"/>
    <s v="696"/>
    <s v="696"/>
    <s v="498"/>
    <m/>
    <m/>
    <m/>
    <m/>
    <m/>
    <n v="0"/>
    <m/>
    <n v="0"/>
    <n v="0"/>
    <n v="198"/>
    <n v="0"/>
    <n v="0"/>
    <m/>
    <n v="0"/>
    <m/>
    <m/>
    <n v="0"/>
    <s v="696"/>
    <m/>
    <s v="398"/>
    <s v="596"/>
    <m/>
    <s v="125"/>
    <s v="571"/>
    <s v="82.04"/>
    <m/>
    <m/>
    <m/>
    <m/>
    <m/>
    <m/>
    <m/>
    <m/>
    <m/>
    <m/>
    <m/>
    <m/>
    <n v="0"/>
    <m/>
    <m/>
    <m/>
    <m/>
    <m/>
    <m/>
    <m/>
    <m/>
    <m/>
    <n v="20210122046"/>
    <n v="0"/>
    <n v="0"/>
    <n v="398"/>
    <n v="398"/>
    <n v="100"/>
    <n v="498"/>
    <n v="0"/>
    <x v="3"/>
    <s v="2021-03"/>
    <s v="2021-01"/>
    <x v="15"/>
    <n v="60000"/>
    <n v="210000"/>
  </r>
  <r>
    <s v="2021-01-22"/>
    <s v="K15"/>
    <s v="062"/>
    <s v="已离场"/>
    <x v="1"/>
    <s v="卡座"/>
    <m/>
    <s v="宴请+消费"/>
    <m/>
    <s v="17830032232"/>
    <x v="142"/>
    <s v="销售经理"/>
    <x v="15"/>
    <s v="一部颜佳云"/>
    <s v="宴请+消费"/>
    <m/>
    <m/>
    <s v=" 23:06"/>
    <s v=" 00:23"/>
    <s v="1小时17分"/>
    <s v="0"/>
    <m/>
    <m/>
    <m/>
    <s v="100"/>
    <n v="0"/>
    <n v="100"/>
    <n v="0"/>
    <s v="398"/>
    <m/>
    <m/>
    <m/>
    <s v="198"/>
    <n v="596"/>
    <s v="696"/>
    <s v="696"/>
    <s v="498"/>
    <m/>
    <m/>
    <m/>
    <m/>
    <m/>
    <n v="0"/>
    <m/>
    <n v="0"/>
    <n v="0"/>
    <n v="198"/>
    <n v="0"/>
    <n v="0"/>
    <m/>
    <n v="0"/>
    <m/>
    <m/>
    <n v="0"/>
    <s v="696"/>
    <m/>
    <s v="398"/>
    <s v="596"/>
    <m/>
    <s v="125"/>
    <s v="571"/>
    <s v="82.04"/>
    <m/>
    <m/>
    <m/>
    <m/>
    <m/>
    <m/>
    <m/>
    <m/>
    <m/>
    <m/>
    <m/>
    <m/>
    <n v="0"/>
    <m/>
    <m/>
    <m/>
    <m/>
    <m/>
    <m/>
    <m/>
    <m/>
    <m/>
    <n v="20210122062"/>
    <n v="0"/>
    <n v="0"/>
    <n v="398"/>
    <n v="398"/>
    <n v="100"/>
    <n v="498"/>
    <n v="0"/>
    <x v="3"/>
    <s v="2021-03"/>
    <s v="2021-01"/>
    <x v="15"/>
    <n v="60000"/>
    <n v="210000"/>
  </r>
  <r>
    <s v="2021-01-22"/>
    <s v="K15"/>
    <s v="008"/>
    <s v="已离场"/>
    <x v="1"/>
    <s v="卡座"/>
    <m/>
    <s v="宴请"/>
    <m/>
    <s v="17385891041"/>
    <x v="154"/>
    <s v="服务员"/>
    <x v="5"/>
    <s v="运营刘绘"/>
    <s v="宴请"/>
    <m/>
    <m/>
    <s v=" 20:41"/>
    <s v=" 22:01"/>
    <s v="1小时19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m/>
    <m/>
    <s v="11"/>
    <m/>
    <n v="20210122008"/>
    <n v="0"/>
    <n v="0"/>
    <n v="0"/>
    <n v="0"/>
    <n v="100"/>
    <n v="100"/>
    <n v="0"/>
    <x v="3"/>
    <s v="2021-03"/>
    <s v="2021-01"/>
    <x v="5"/>
    <n v="0"/>
    <n v="35000"/>
  </r>
  <r>
    <s v="2021-01-22"/>
    <s v="K15"/>
    <s v="090"/>
    <s v="已离场"/>
    <x v="1"/>
    <s v="卡座"/>
    <m/>
    <s v="宴请"/>
    <s v="余林"/>
    <s v="13124613181"/>
    <x v="3"/>
    <s v="销售经理"/>
    <x v="3"/>
    <s v="八部罗豪"/>
    <s v="宴请"/>
    <m/>
    <m/>
    <s v=" 01:06"/>
    <s v=" 01:58"/>
    <s v="0小时52分"/>
    <s v="0"/>
    <m/>
    <m/>
    <m/>
    <s v="50"/>
    <n v="0"/>
    <n v="50"/>
    <n v="0"/>
    <m/>
    <m/>
    <m/>
    <m/>
    <s v="388"/>
    <n v="388"/>
    <s v="438"/>
    <s v="438"/>
    <s v="50"/>
    <m/>
    <m/>
    <m/>
    <m/>
    <m/>
    <n v="0"/>
    <m/>
    <n v="0"/>
    <n v="0"/>
    <n v="388"/>
    <n v="0"/>
    <n v="0"/>
    <m/>
    <n v="0"/>
    <m/>
    <m/>
    <n v="0"/>
    <s v="438"/>
    <m/>
    <m/>
    <s v="388"/>
    <m/>
    <s v="58"/>
    <s v="380"/>
    <s v="86.76"/>
    <m/>
    <m/>
    <m/>
    <m/>
    <m/>
    <m/>
    <m/>
    <m/>
    <m/>
    <m/>
    <m/>
    <m/>
    <n v="0"/>
    <m/>
    <m/>
    <m/>
    <m/>
    <m/>
    <m/>
    <m/>
    <m/>
    <m/>
    <n v="20210122090"/>
    <n v="0"/>
    <n v="0"/>
    <n v="0"/>
    <n v="0"/>
    <n v="50"/>
    <n v="50"/>
    <n v="0"/>
    <x v="3"/>
    <s v="2021-03"/>
    <s v="2021-01"/>
    <x v="3"/>
    <n v="60000"/>
    <n v="210000"/>
  </r>
  <r>
    <s v="2021-01-22"/>
    <s v="K16"/>
    <s v="042"/>
    <s v="已离场"/>
    <x v="1"/>
    <s v="卡座"/>
    <m/>
    <s v="宴请"/>
    <m/>
    <s v="17585533842"/>
    <x v="142"/>
    <s v="销售经理"/>
    <x v="15"/>
    <s v="一部颜佳云"/>
    <s v="宴请"/>
    <m/>
    <m/>
    <s v=" 21:47"/>
    <s v=" 23:40"/>
    <s v="1小时52分"/>
    <s v="0"/>
    <m/>
    <m/>
    <m/>
    <s v="100"/>
    <n v="0"/>
    <n v="100"/>
    <n v="0"/>
    <m/>
    <m/>
    <m/>
    <m/>
    <s v="198"/>
    <n v="198"/>
    <s v="298"/>
    <s v="298"/>
    <s v="100"/>
    <m/>
    <m/>
    <m/>
    <m/>
    <m/>
    <n v="0"/>
    <m/>
    <n v="0"/>
    <n v="0"/>
    <n v="198"/>
    <n v="0"/>
    <n v="0"/>
    <m/>
    <n v="0"/>
    <m/>
    <m/>
    <n v="0"/>
    <s v="298"/>
    <m/>
    <m/>
    <s v="198"/>
    <m/>
    <s v="117"/>
    <s v="181"/>
    <s v="60.74"/>
    <m/>
    <m/>
    <m/>
    <m/>
    <m/>
    <m/>
    <m/>
    <m/>
    <m/>
    <m/>
    <m/>
    <m/>
    <n v="0"/>
    <m/>
    <m/>
    <m/>
    <m/>
    <m/>
    <m/>
    <m/>
    <m/>
    <m/>
    <n v="20210122042"/>
    <n v="0"/>
    <n v="0"/>
    <n v="0"/>
    <n v="0"/>
    <n v="100"/>
    <n v="100"/>
    <n v="0"/>
    <x v="3"/>
    <s v="2021-03"/>
    <s v="2021-01"/>
    <x v="15"/>
    <n v="60000"/>
    <n v="210000"/>
  </r>
  <r>
    <s v="2021-01-22"/>
    <s v="K17"/>
    <s v="018"/>
    <s v="已离场"/>
    <x v="1"/>
    <s v="卡座"/>
    <m/>
    <s v="宴请"/>
    <m/>
    <s v="18395985874"/>
    <x v="167"/>
    <s v="销售经理"/>
    <x v="10"/>
    <s v="二部颜健"/>
    <s v="宴请"/>
    <m/>
    <m/>
    <s v=" 21:21"/>
    <s v=" 23:39"/>
    <s v="2小时18分"/>
    <s v="0"/>
    <m/>
    <s v="20"/>
    <m/>
    <s v="100"/>
    <n v="0"/>
    <n v="120"/>
    <n v="0"/>
    <s v="298"/>
    <s v="20"/>
    <m/>
    <m/>
    <s v="388"/>
    <n v="706"/>
    <s v="826"/>
    <s v="826"/>
    <s v="438"/>
    <m/>
    <m/>
    <m/>
    <m/>
    <m/>
    <n v="0"/>
    <m/>
    <n v="0"/>
    <n v="0"/>
    <n v="388"/>
    <n v="0"/>
    <n v="0"/>
    <m/>
    <n v="0"/>
    <m/>
    <m/>
    <n v="0"/>
    <s v="826"/>
    <m/>
    <s v="318"/>
    <s v="706"/>
    <m/>
    <s v="158"/>
    <s v="668"/>
    <s v="80.87"/>
    <m/>
    <m/>
    <m/>
    <m/>
    <m/>
    <m/>
    <m/>
    <m/>
    <m/>
    <m/>
    <m/>
    <m/>
    <n v="0"/>
    <m/>
    <m/>
    <m/>
    <m/>
    <m/>
    <m/>
    <m/>
    <m/>
    <m/>
    <n v="20210122018"/>
    <n v="0"/>
    <n v="0"/>
    <n v="318"/>
    <n v="318"/>
    <n v="120"/>
    <n v="438"/>
    <n v="0"/>
    <x v="3"/>
    <s v="2021-03"/>
    <s v="2021-01"/>
    <x v="10"/>
    <n v="60000"/>
    <n v="250000"/>
  </r>
  <r>
    <s v="2021-01-22"/>
    <s v="K18"/>
    <s v="015"/>
    <s v="已离场"/>
    <x v="1"/>
    <s v="卡座"/>
    <m/>
    <s v="宴请"/>
    <m/>
    <s v="18188180437"/>
    <x v="77"/>
    <s v="销售经理"/>
    <x v="10"/>
    <s v="二部陈远富"/>
    <s v="宴请"/>
    <m/>
    <m/>
    <s v=" 21:10"/>
    <s v=" 22:43"/>
    <s v="1小时32分"/>
    <s v="0"/>
    <m/>
    <m/>
    <m/>
    <s v="100"/>
    <n v="0"/>
    <n v="100"/>
    <n v="0"/>
    <m/>
    <m/>
    <m/>
    <m/>
    <s v="198"/>
    <n v="198"/>
    <s v="298"/>
    <s v="298"/>
    <m/>
    <s v="100"/>
    <m/>
    <m/>
    <m/>
    <m/>
    <n v="0"/>
    <m/>
    <n v="0"/>
    <n v="0"/>
    <n v="198"/>
    <n v="0"/>
    <n v="0"/>
    <m/>
    <n v="0"/>
    <m/>
    <m/>
    <n v="0"/>
    <s v="298"/>
    <m/>
    <m/>
    <s v="198"/>
    <m/>
    <s v="117"/>
    <s v="181"/>
    <s v="60.74"/>
    <m/>
    <m/>
    <m/>
    <m/>
    <m/>
    <m/>
    <m/>
    <m/>
    <m/>
    <m/>
    <m/>
    <m/>
    <n v="0"/>
    <m/>
    <m/>
    <m/>
    <m/>
    <m/>
    <m/>
    <m/>
    <m/>
    <m/>
    <n v="20210122015"/>
    <n v="0"/>
    <n v="0"/>
    <n v="0"/>
    <n v="0"/>
    <n v="100"/>
    <n v="100"/>
    <n v="0"/>
    <x v="3"/>
    <s v="2021-03"/>
    <s v="2021-01"/>
    <x v="10"/>
    <n v="60000"/>
    <n v="250000"/>
  </r>
  <r>
    <s v="2021-01-22"/>
    <s v="K19"/>
    <s v="004"/>
    <s v="已离场"/>
    <x v="1"/>
    <s v="卡座"/>
    <m/>
    <s v="宴请"/>
    <m/>
    <s v="17785873418"/>
    <x v="170"/>
    <s v="国际部"/>
    <x v="4"/>
    <s v="国际张颖"/>
    <s v="宴请"/>
    <m/>
    <m/>
    <s v=" 20:25"/>
    <s v=" 22:39"/>
    <s v="2小时14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08"/>
    <s v="400"/>
    <s v="78.74"/>
    <m/>
    <m/>
    <m/>
    <m/>
    <m/>
    <m/>
    <m/>
    <m/>
    <m/>
    <m/>
    <m/>
    <m/>
    <n v="0"/>
    <m/>
    <m/>
    <m/>
    <m/>
    <m/>
    <m/>
    <m/>
    <m/>
    <m/>
    <n v="20210122004"/>
    <n v="0"/>
    <n v="0"/>
    <n v="20"/>
    <n v="20"/>
    <n v="100"/>
    <n v="120"/>
    <n v="0"/>
    <x v="3"/>
    <s v="2021-03"/>
    <s v="2021-01"/>
    <x v="4"/>
    <n v="45000"/>
    <n v="160000"/>
  </r>
  <r>
    <s v="2021-01-22"/>
    <s v="K20"/>
    <s v="007"/>
    <s v="已离场"/>
    <x v="1"/>
    <s v="卡座"/>
    <m/>
    <s v="宴请"/>
    <m/>
    <s v="15570408202"/>
    <x v="3"/>
    <s v="销售经理"/>
    <x v="3"/>
    <s v="八部罗豪"/>
    <s v="宴请"/>
    <m/>
    <m/>
    <s v=" 20:36"/>
    <s v=" 23:21"/>
    <s v="2小时45分"/>
    <s v="0"/>
    <m/>
    <m/>
    <m/>
    <s v="100"/>
    <n v="0"/>
    <n v="100"/>
    <n v="0"/>
    <s v="298"/>
    <m/>
    <m/>
    <m/>
    <s v="388"/>
    <n v="686"/>
    <s v="786"/>
    <s v="786"/>
    <m/>
    <m/>
    <m/>
    <s v="398"/>
    <m/>
    <m/>
    <n v="0"/>
    <m/>
    <n v="0"/>
    <n v="0"/>
    <n v="388"/>
    <n v="0"/>
    <n v="0"/>
    <m/>
    <n v="0"/>
    <m/>
    <m/>
    <n v="0"/>
    <s v="786"/>
    <m/>
    <s v="298"/>
    <s v="686"/>
    <m/>
    <s v="125"/>
    <s v="661"/>
    <s v="84.10"/>
    <m/>
    <m/>
    <m/>
    <m/>
    <m/>
    <m/>
    <m/>
    <m/>
    <m/>
    <m/>
    <m/>
    <m/>
    <n v="0"/>
    <m/>
    <m/>
    <m/>
    <m/>
    <m/>
    <m/>
    <m/>
    <s v="11"/>
    <m/>
    <n v="20210122007"/>
    <n v="0"/>
    <n v="0"/>
    <n v="298"/>
    <n v="298"/>
    <n v="100"/>
    <n v="398"/>
    <n v="0"/>
    <x v="3"/>
    <s v="2021-03"/>
    <s v="2021-01"/>
    <x v="3"/>
    <n v="60000"/>
    <n v="210000"/>
  </r>
  <r>
    <s v="2021-01-22"/>
    <s v="K21"/>
    <s v="017"/>
    <s v="已离场"/>
    <x v="1"/>
    <s v="卡座"/>
    <m/>
    <s v="宴请"/>
    <m/>
    <s v="19987322738"/>
    <x v="150"/>
    <s v="销售经理"/>
    <x v="13"/>
    <s v="先锋杨秀兰"/>
    <s v="宴请"/>
    <m/>
    <m/>
    <s v=" 21:14"/>
    <s v=" 00:13"/>
    <s v="2小时58分"/>
    <s v="0"/>
    <m/>
    <m/>
    <m/>
    <s v="100"/>
    <n v="0"/>
    <n v="100"/>
    <n v="0"/>
    <s v="1194"/>
    <m/>
    <m/>
    <m/>
    <s v="198"/>
    <n v="1392"/>
    <s v="1492"/>
    <s v="1492"/>
    <s v="896"/>
    <m/>
    <m/>
    <s v="398"/>
    <m/>
    <m/>
    <n v="0"/>
    <m/>
    <n v="0"/>
    <n v="0"/>
    <n v="198"/>
    <n v="0"/>
    <n v="0"/>
    <m/>
    <n v="0"/>
    <m/>
    <m/>
    <n v="0"/>
    <s v="1492"/>
    <m/>
    <s v="1194"/>
    <s v="1392"/>
    <m/>
    <s v="141"/>
    <s v="1351"/>
    <s v="90.55"/>
    <m/>
    <m/>
    <m/>
    <m/>
    <m/>
    <m/>
    <m/>
    <m/>
    <m/>
    <m/>
    <m/>
    <m/>
    <n v="0"/>
    <m/>
    <m/>
    <m/>
    <m/>
    <m/>
    <m/>
    <m/>
    <m/>
    <m/>
    <n v="20210122017"/>
    <n v="0"/>
    <n v="0"/>
    <n v="1194"/>
    <n v="1194"/>
    <n v="100"/>
    <n v="1294"/>
    <n v="0"/>
    <x v="3"/>
    <s v="2021-03"/>
    <s v="2021-01"/>
    <x v="13"/>
    <n v="50000"/>
    <n v="220000"/>
  </r>
  <r>
    <s v="2021-01-22"/>
    <s v="K22"/>
    <s v="075"/>
    <s v="已离场"/>
    <x v="1"/>
    <s v="卡座"/>
    <m/>
    <s v="宴请"/>
    <m/>
    <s v="18585622172"/>
    <x v="108"/>
    <s v="销售经理"/>
    <x v="11"/>
    <s v="五部张仕凯"/>
    <s v="宴请"/>
    <m/>
    <m/>
    <s v=" 00:04"/>
    <s v=" 01:54"/>
    <s v="1小时50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m/>
    <m/>
    <m/>
    <m/>
    <n v="20210122075"/>
    <n v="0"/>
    <n v="0"/>
    <n v="0"/>
    <n v="0"/>
    <n v="100"/>
    <n v="100"/>
    <n v="0"/>
    <x v="3"/>
    <s v="2021-03"/>
    <s v="2021-01"/>
    <x v="11"/>
    <n v="30000"/>
    <n v="200000"/>
  </r>
  <r>
    <s v="2021-01-22"/>
    <s v="K23"/>
    <s v="085"/>
    <s v="已离场"/>
    <x v="1"/>
    <s v="卡座"/>
    <m/>
    <s v="宴请+消费"/>
    <m/>
    <s v="17772714846"/>
    <x v="12"/>
    <s v="服务员"/>
    <x v="5"/>
    <s v="运营李健康"/>
    <s v="宴请+消费"/>
    <m/>
    <m/>
    <s v=" 00:32"/>
    <s v=" 01:55"/>
    <s v="1小时22分"/>
    <s v="0"/>
    <m/>
    <m/>
    <m/>
    <s v="100"/>
    <n v="0"/>
    <n v="100"/>
    <n v="0"/>
    <s v="298"/>
    <m/>
    <m/>
    <m/>
    <s v="198"/>
    <n v="496"/>
    <s v="596"/>
    <s v="596"/>
    <s v="398"/>
    <m/>
    <m/>
    <m/>
    <m/>
    <m/>
    <n v="0"/>
    <m/>
    <n v="0"/>
    <n v="0"/>
    <n v="198"/>
    <n v="0"/>
    <n v="0"/>
    <m/>
    <n v="0"/>
    <m/>
    <m/>
    <n v="0"/>
    <s v="596"/>
    <m/>
    <s v="298"/>
    <s v="496"/>
    <m/>
    <s v="125"/>
    <s v="471"/>
    <s v="79.03"/>
    <m/>
    <m/>
    <m/>
    <m/>
    <m/>
    <m/>
    <s v="500"/>
    <s v="王秀军2"/>
    <m/>
    <m/>
    <m/>
    <m/>
    <n v="0"/>
    <m/>
    <m/>
    <m/>
    <m/>
    <m/>
    <m/>
    <m/>
    <m/>
    <m/>
    <n v="20210122085"/>
    <n v="0"/>
    <n v="0"/>
    <n v="298"/>
    <n v="298"/>
    <n v="100"/>
    <n v="398"/>
    <n v="0"/>
    <x v="3"/>
    <s v="2021-03"/>
    <s v="2021-01"/>
    <x v="5"/>
    <n v="0"/>
    <n v="35000"/>
  </r>
  <r>
    <s v="2021-01-22"/>
    <s v="S01"/>
    <s v="068"/>
    <s v="已离场"/>
    <x v="3"/>
    <s v="散台"/>
    <m/>
    <s v="宴请"/>
    <s v="国际詹朋"/>
    <s v="18153187391"/>
    <x v="123"/>
    <s v="国际部"/>
    <x v="4"/>
    <s v="国际詹鼎"/>
    <s v="宴请"/>
    <m/>
    <m/>
    <s v=" 23:27"/>
    <s v=" 01:40"/>
    <s v="2小时12分"/>
    <s v="0"/>
    <m/>
    <m/>
    <m/>
    <m/>
    <n v="0"/>
    <n v="0"/>
    <n v="0"/>
    <m/>
    <s v="20"/>
    <m/>
    <m/>
    <s v="198"/>
    <n v="218"/>
    <s v="218"/>
    <s v="218"/>
    <s v="20"/>
    <m/>
    <m/>
    <m/>
    <m/>
    <m/>
    <n v="0"/>
    <m/>
    <n v="0"/>
    <n v="0"/>
    <n v="198"/>
    <n v="0"/>
    <n v="0"/>
    <m/>
    <n v="0"/>
    <m/>
    <m/>
    <n v="0"/>
    <s v="218"/>
    <m/>
    <s v="20"/>
    <s v="218"/>
    <m/>
    <s v="18"/>
    <s v="200"/>
    <s v="91.74"/>
    <m/>
    <m/>
    <m/>
    <m/>
    <m/>
    <m/>
    <m/>
    <m/>
    <m/>
    <m/>
    <m/>
    <m/>
    <n v="0"/>
    <m/>
    <m/>
    <m/>
    <m/>
    <m/>
    <s v="2"/>
    <m/>
    <s v="2"/>
    <m/>
    <n v="20210122068"/>
    <n v="0"/>
    <n v="0"/>
    <n v="20"/>
    <n v="20"/>
    <n v="0"/>
    <n v="20"/>
    <n v="0"/>
    <x v="3"/>
    <s v="2021-03"/>
    <s v="2021-01"/>
    <x v="4"/>
    <n v="45000"/>
    <n v="160000"/>
  </r>
  <r>
    <s v="2021-01-22"/>
    <s v="S01"/>
    <s v="010"/>
    <s v="已离场"/>
    <x v="3"/>
    <s v="散台"/>
    <m/>
    <s v="宴请"/>
    <m/>
    <s v="17785134419"/>
    <x v="171"/>
    <s v="国际部"/>
    <x v="4"/>
    <s v="国际许元梦"/>
    <s v="宴请"/>
    <m/>
    <m/>
    <s v=" 20:55"/>
    <s v=" 23:27"/>
    <s v="2小时31分"/>
    <s v="0"/>
    <m/>
    <m/>
    <m/>
    <m/>
    <n v="0"/>
    <n v="0"/>
    <n v="0"/>
    <m/>
    <s v="20"/>
    <m/>
    <m/>
    <s v="198"/>
    <n v="218"/>
    <s v="218"/>
    <s v="218"/>
    <s v="20"/>
    <m/>
    <m/>
    <m/>
    <m/>
    <m/>
    <n v="0"/>
    <m/>
    <n v="0"/>
    <n v="0"/>
    <n v="198"/>
    <n v="0"/>
    <n v="0"/>
    <m/>
    <n v="0"/>
    <m/>
    <m/>
    <n v="0"/>
    <s v="218"/>
    <m/>
    <s v="20"/>
    <s v="218"/>
    <m/>
    <s v="18"/>
    <s v="200"/>
    <s v="91.74"/>
    <m/>
    <m/>
    <m/>
    <m/>
    <m/>
    <m/>
    <m/>
    <m/>
    <m/>
    <m/>
    <m/>
    <m/>
    <n v="0"/>
    <m/>
    <m/>
    <m/>
    <m/>
    <m/>
    <m/>
    <m/>
    <m/>
    <m/>
    <n v="20210122010"/>
    <n v="0"/>
    <n v="0"/>
    <n v="20"/>
    <n v="20"/>
    <n v="0"/>
    <n v="20"/>
    <n v="0"/>
    <x v="3"/>
    <s v="2021-03"/>
    <s v="2021-01"/>
    <x v="4"/>
    <n v="45000"/>
    <n v="160000"/>
  </r>
  <r>
    <s v="2021-01-22"/>
    <s v="S02"/>
    <s v="051"/>
    <s v="已离场"/>
    <x v="3"/>
    <s v="散台"/>
    <m/>
    <s v="宴请"/>
    <m/>
    <s v="18788680675"/>
    <x v="54"/>
    <s v="国际部"/>
    <x v="4"/>
    <s v="国际王小雪"/>
    <s v="宴请"/>
    <m/>
    <m/>
    <s v=" 22:24"/>
    <s v=" 01:39"/>
    <s v="3小时14分"/>
    <s v="0"/>
    <m/>
    <m/>
    <m/>
    <m/>
    <n v="0"/>
    <n v="0"/>
    <n v="0"/>
    <m/>
    <m/>
    <s v="38"/>
    <m/>
    <s v="388"/>
    <n v="426"/>
    <s v="426"/>
    <s v="426"/>
    <s v="38"/>
    <m/>
    <m/>
    <m/>
    <m/>
    <m/>
    <n v="0"/>
    <m/>
    <n v="0"/>
    <n v="0"/>
    <n v="388"/>
    <n v="0"/>
    <n v="0"/>
    <m/>
    <n v="0"/>
    <m/>
    <m/>
    <n v="0"/>
    <s v="426"/>
    <m/>
    <s v="38"/>
    <s v="426"/>
    <m/>
    <s v="6"/>
    <s v="420"/>
    <s v="98.59"/>
    <m/>
    <m/>
    <m/>
    <m/>
    <m/>
    <m/>
    <m/>
    <m/>
    <m/>
    <m/>
    <m/>
    <m/>
    <n v="0"/>
    <m/>
    <m/>
    <m/>
    <m/>
    <m/>
    <m/>
    <m/>
    <m/>
    <m/>
    <n v="20210122051"/>
    <n v="0"/>
    <n v="0"/>
    <n v="38"/>
    <n v="38"/>
    <n v="0"/>
    <n v="38"/>
    <n v="0"/>
    <x v="3"/>
    <s v="2021-03"/>
    <s v="2021-01"/>
    <x v="4"/>
    <n v="45000"/>
    <n v="160000"/>
  </r>
  <r>
    <s v="2021-01-22"/>
    <s v="S03"/>
    <s v="065"/>
    <s v="已离场"/>
    <x v="3"/>
    <s v="散台"/>
    <m/>
    <s v="宴请+消费"/>
    <m/>
    <m/>
    <x v="53"/>
    <s v="前厅经理"/>
    <x v="20"/>
    <s v="前厅黄彩芳"/>
    <s v="宴请+消费"/>
    <m/>
    <m/>
    <s v=" 23:12"/>
    <s v=" 01:37"/>
    <s v="2小时25分"/>
    <s v="0"/>
    <m/>
    <m/>
    <m/>
    <m/>
    <n v="0"/>
    <n v="0"/>
    <n v="0"/>
    <s v="298"/>
    <m/>
    <m/>
    <m/>
    <m/>
    <n v="298"/>
    <s v="298"/>
    <s v="298"/>
    <s v="298"/>
    <m/>
    <m/>
    <m/>
    <m/>
    <m/>
    <n v="0"/>
    <m/>
    <n v="0"/>
    <n v="0"/>
    <n v="0"/>
    <n v="0"/>
    <n v="0"/>
    <m/>
    <n v="0"/>
    <m/>
    <m/>
    <n v="0"/>
    <s v="298"/>
    <m/>
    <s v="298"/>
    <s v="298"/>
    <m/>
    <s v="29"/>
    <s v="269"/>
    <s v="90.27"/>
    <m/>
    <m/>
    <m/>
    <m/>
    <m/>
    <m/>
    <s v="600"/>
    <s v="王秀军,王秀军2"/>
    <m/>
    <m/>
    <m/>
    <m/>
    <n v="0"/>
    <m/>
    <m/>
    <m/>
    <m/>
    <m/>
    <m/>
    <m/>
    <m/>
    <m/>
    <n v="20210122065"/>
    <n v="0"/>
    <n v="0"/>
    <n v="298"/>
    <n v="298"/>
    <n v="0"/>
    <n v="298"/>
    <n v="0"/>
    <x v="3"/>
    <s v="2021-03"/>
    <s v="2021-01"/>
    <x v="19"/>
    <n v="0"/>
    <n v="0"/>
  </r>
  <r>
    <s v="2021-01-22"/>
    <s v="S03"/>
    <s v="011"/>
    <s v="已离场"/>
    <x v="3"/>
    <s v="散台"/>
    <m/>
    <s v="宴请"/>
    <m/>
    <s v="13195183792"/>
    <x v="134"/>
    <s v="国际部"/>
    <x v="4"/>
    <s v="国际涂丽荣"/>
    <s v="宴请"/>
    <m/>
    <m/>
    <s v=" 20:58"/>
    <s v=" 23:11"/>
    <s v="2小时13分"/>
    <s v="0"/>
    <m/>
    <m/>
    <m/>
    <m/>
    <n v="0"/>
    <n v="0"/>
    <n v="0"/>
    <m/>
    <s v="20"/>
    <m/>
    <m/>
    <s v="198"/>
    <n v="218"/>
    <s v="218"/>
    <s v="218"/>
    <s v="20"/>
    <m/>
    <m/>
    <m/>
    <m/>
    <m/>
    <n v="0"/>
    <m/>
    <n v="0"/>
    <n v="0"/>
    <n v="198"/>
    <n v="0"/>
    <n v="0"/>
    <m/>
    <n v="0"/>
    <m/>
    <m/>
    <n v="0"/>
    <s v="218"/>
    <m/>
    <s v="20"/>
    <s v="218"/>
    <m/>
    <s v="18"/>
    <s v="200"/>
    <s v="91.74"/>
    <m/>
    <m/>
    <m/>
    <m/>
    <m/>
    <m/>
    <m/>
    <m/>
    <m/>
    <m/>
    <m/>
    <m/>
    <n v="0"/>
    <m/>
    <m/>
    <m/>
    <m/>
    <m/>
    <m/>
    <m/>
    <m/>
    <m/>
    <n v="20210122011"/>
    <n v="0"/>
    <n v="0"/>
    <n v="20"/>
    <n v="20"/>
    <n v="0"/>
    <n v="20"/>
    <n v="0"/>
    <x v="3"/>
    <s v="2021-03"/>
    <s v="2021-01"/>
    <x v="4"/>
    <n v="45000"/>
    <n v="160000"/>
  </r>
  <r>
    <s v="2021-01-22"/>
    <s v="S05"/>
    <s v="053"/>
    <s v="已离场"/>
    <x v="3"/>
    <s v="散台"/>
    <m/>
    <s v="宴请"/>
    <m/>
    <s v="18748736403"/>
    <x v="172"/>
    <s v="服务员"/>
    <x v="5"/>
    <s v="运营宋家艳"/>
    <s v="宴请"/>
    <m/>
    <m/>
    <s v=" 22:29"/>
    <s v=" 22:56"/>
    <s v="0小时27分"/>
    <s v="0"/>
    <m/>
    <m/>
    <m/>
    <m/>
    <n v="0"/>
    <n v="0"/>
    <n v="0"/>
    <m/>
    <m/>
    <m/>
    <m/>
    <s v="388"/>
    <n v="388"/>
    <s v="388"/>
    <s v="388"/>
    <m/>
    <m/>
    <m/>
    <m/>
    <m/>
    <m/>
    <n v="0"/>
    <m/>
    <n v="0"/>
    <n v="0"/>
    <n v="388"/>
    <n v="0"/>
    <n v="0"/>
    <m/>
    <n v="0"/>
    <m/>
    <m/>
    <n v="0"/>
    <s v="388"/>
    <m/>
    <m/>
    <s v="388"/>
    <m/>
    <s v="6"/>
    <s v="382"/>
    <s v="98.45"/>
    <m/>
    <m/>
    <m/>
    <m/>
    <m/>
    <m/>
    <m/>
    <m/>
    <m/>
    <m/>
    <m/>
    <m/>
    <n v="0"/>
    <m/>
    <m/>
    <m/>
    <m/>
    <m/>
    <m/>
    <m/>
    <m/>
    <m/>
    <n v="20210122053"/>
    <n v="0"/>
    <n v="0"/>
    <n v="0"/>
    <n v="0"/>
    <n v="0"/>
    <n v="0"/>
    <n v="0"/>
    <x v="3"/>
    <s v="2021-03"/>
    <s v="2021-01"/>
    <x v="5"/>
    <n v="0"/>
    <n v="35000"/>
  </r>
  <r>
    <s v="2021-01-22"/>
    <s v="S05"/>
    <s v="060"/>
    <s v="已离场"/>
    <x v="3"/>
    <s v="散台"/>
    <m/>
    <s v="宴请+消费"/>
    <m/>
    <s v="15599509620"/>
    <x v="172"/>
    <s v="服务员"/>
    <x v="5"/>
    <s v="运营宋家艳"/>
    <s v="宴请+消费"/>
    <m/>
    <m/>
    <s v=" 22:56"/>
    <s v=" 01:38"/>
    <s v="2小时41分"/>
    <s v="0"/>
    <m/>
    <m/>
    <m/>
    <m/>
    <n v="0"/>
    <n v="0"/>
    <n v="0"/>
    <s v="98"/>
    <m/>
    <m/>
    <m/>
    <s v="388"/>
    <n v="486"/>
    <s v="486"/>
    <s v="486"/>
    <s v="98"/>
    <m/>
    <m/>
    <m/>
    <m/>
    <m/>
    <n v="0"/>
    <m/>
    <n v="0"/>
    <n v="0"/>
    <n v="388"/>
    <n v="0"/>
    <n v="0"/>
    <m/>
    <n v="0"/>
    <m/>
    <m/>
    <n v="0"/>
    <s v="486"/>
    <m/>
    <s v="98"/>
    <s v="486"/>
    <m/>
    <s v="12"/>
    <s v="474"/>
    <s v="97.53"/>
    <m/>
    <m/>
    <m/>
    <m/>
    <m/>
    <m/>
    <m/>
    <m/>
    <m/>
    <m/>
    <m/>
    <m/>
    <n v="0"/>
    <m/>
    <m/>
    <m/>
    <m/>
    <m/>
    <m/>
    <m/>
    <m/>
    <m/>
    <n v="20210122060"/>
    <n v="0"/>
    <n v="0"/>
    <n v="98"/>
    <n v="98"/>
    <n v="0"/>
    <n v="98"/>
    <n v="0"/>
    <x v="3"/>
    <s v="2021-03"/>
    <s v="2021-01"/>
    <x v="5"/>
    <n v="0"/>
    <n v="35000"/>
  </r>
  <r>
    <s v="2021-01-22"/>
    <s v="S06"/>
    <s v="016"/>
    <s v="已离场"/>
    <x v="3"/>
    <s v="散台"/>
    <m/>
    <s v="宴请"/>
    <m/>
    <s v="18286865167"/>
    <x v="166"/>
    <s v="国际部"/>
    <x v="4"/>
    <s v="国际朱祥旺"/>
    <s v="宴请"/>
    <m/>
    <m/>
    <s v=" 21:11"/>
    <s v=" 01:39"/>
    <s v="4小时28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22016"/>
    <n v="0"/>
    <n v="0"/>
    <n v="20"/>
    <n v="20"/>
    <n v="0"/>
    <n v="20"/>
    <n v="0"/>
    <x v="3"/>
    <s v="2021-03"/>
    <s v="2021-01"/>
    <x v="4"/>
    <n v="45000"/>
    <n v="160000"/>
  </r>
  <r>
    <s v="2021-01-22"/>
    <s v="S07"/>
    <s v="055"/>
    <s v="已离场"/>
    <x v="3"/>
    <s v="散台"/>
    <m/>
    <s v="宴请+消费"/>
    <m/>
    <s v="18748769943"/>
    <x v="12"/>
    <s v="服务员"/>
    <x v="5"/>
    <s v="运营李健康"/>
    <s v="宴请+消费"/>
    <m/>
    <m/>
    <s v=" 22:31"/>
    <s v=" 01:39"/>
    <s v="3小时7分"/>
    <s v="0"/>
    <m/>
    <m/>
    <m/>
    <m/>
    <n v="0"/>
    <n v="0"/>
    <n v="0"/>
    <s v="98"/>
    <m/>
    <m/>
    <m/>
    <s v="388"/>
    <n v="486"/>
    <s v="486"/>
    <s v="486"/>
    <s v="98"/>
    <m/>
    <m/>
    <m/>
    <m/>
    <m/>
    <n v="0"/>
    <m/>
    <n v="0"/>
    <n v="0"/>
    <n v="388"/>
    <n v="0"/>
    <n v="0"/>
    <m/>
    <n v="0"/>
    <m/>
    <m/>
    <n v="0"/>
    <s v="486"/>
    <m/>
    <s v="98"/>
    <s v="486"/>
    <m/>
    <s v="12"/>
    <s v="474"/>
    <s v="97.53"/>
    <m/>
    <m/>
    <m/>
    <m/>
    <m/>
    <m/>
    <m/>
    <m/>
    <m/>
    <m/>
    <m/>
    <m/>
    <n v="0"/>
    <m/>
    <m/>
    <m/>
    <m/>
    <m/>
    <m/>
    <m/>
    <m/>
    <m/>
    <n v="20210122055"/>
    <n v="0"/>
    <n v="0"/>
    <n v="98"/>
    <n v="98"/>
    <n v="0"/>
    <n v="98"/>
    <n v="0"/>
    <x v="3"/>
    <s v="2021-03"/>
    <s v="2021-01"/>
    <x v="5"/>
    <n v="0"/>
    <n v="35000"/>
  </r>
  <r>
    <s v="2021-01-22"/>
    <s v="S08"/>
    <s v="076"/>
    <s v="已离场"/>
    <x v="3"/>
    <s v="散台"/>
    <m/>
    <s v="消费台"/>
    <m/>
    <s v="17586188597"/>
    <x v="169"/>
    <s v="国际部"/>
    <x v="4"/>
    <s v="国际王玉梅"/>
    <m/>
    <m/>
    <m/>
    <s v=" 00:09"/>
    <s v=" 01:25"/>
    <s v="1小时16分"/>
    <s v="0"/>
    <m/>
    <m/>
    <m/>
    <m/>
    <n v="0"/>
    <n v="0"/>
    <n v="0"/>
    <s v="98"/>
    <m/>
    <m/>
    <m/>
    <m/>
    <n v="98"/>
    <s v="98"/>
    <s v="98"/>
    <s v="98"/>
    <m/>
    <m/>
    <m/>
    <m/>
    <m/>
    <n v="0"/>
    <m/>
    <n v="0"/>
    <n v="0"/>
    <n v="0"/>
    <n v="0"/>
    <n v="0"/>
    <m/>
    <n v="0"/>
    <m/>
    <m/>
    <n v="0"/>
    <s v="98"/>
    <m/>
    <s v="98"/>
    <s v="98"/>
    <m/>
    <s v="6"/>
    <s v="92"/>
    <s v="93.88"/>
    <m/>
    <m/>
    <m/>
    <m/>
    <m/>
    <m/>
    <m/>
    <m/>
    <m/>
    <m/>
    <m/>
    <m/>
    <n v="0"/>
    <m/>
    <m/>
    <m/>
    <m/>
    <m/>
    <m/>
    <m/>
    <m/>
    <m/>
    <n v="20210122076"/>
    <n v="0"/>
    <n v="0"/>
    <n v="98"/>
    <n v="98"/>
    <n v="0"/>
    <n v="98"/>
    <n v="0"/>
    <x v="3"/>
    <s v="2021-03"/>
    <s v="2021-01"/>
    <x v="4"/>
    <n v="45000"/>
    <n v="160000"/>
  </r>
  <r>
    <s v="2021-01-22"/>
    <s v="S08"/>
    <s v="032"/>
    <s v="已离场"/>
    <x v="3"/>
    <s v="散台"/>
    <m/>
    <s v="宴请"/>
    <m/>
    <s v="19110853850"/>
    <x v="26"/>
    <s v="国际部"/>
    <x v="4"/>
    <s v="国际朱丽婷"/>
    <s v="宴请"/>
    <m/>
    <m/>
    <s v=" 21:28"/>
    <s v=" 23:44"/>
    <s v="2小时15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6"/>
    <s v="410"/>
    <s v="98.56"/>
    <m/>
    <m/>
    <m/>
    <m/>
    <m/>
    <m/>
    <m/>
    <m/>
    <m/>
    <m/>
    <m/>
    <m/>
    <n v="0"/>
    <m/>
    <m/>
    <m/>
    <m/>
    <m/>
    <m/>
    <m/>
    <m/>
    <m/>
    <n v="20210122032"/>
    <n v="0"/>
    <n v="0"/>
    <n v="28"/>
    <n v="28"/>
    <n v="0"/>
    <n v="28"/>
    <n v="0"/>
    <x v="3"/>
    <s v="2021-03"/>
    <s v="2021-01"/>
    <x v="4"/>
    <n v="45000"/>
    <n v="160000"/>
  </r>
  <r>
    <s v="2021-01-22"/>
    <s v="S08"/>
    <s v="094"/>
    <s v="已离场"/>
    <x v="3"/>
    <s v="散台"/>
    <m/>
    <s v="宴请"/>
    <m/>
    <s v="18185863875"/>
    <x v="84"/>
    <s v="国际部"/>
    <x v="4"/>
    <s v="国际金艳飞"/>
    <s v="宴请"/>
    <m/>
    <m/>
    <s v=" 01:25"/>
    <s v=" 01:40"/>
    <s v="0小时14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6"/>
    <s v="410"/>
    <s v="98.56"/>
    <m/>
    <m/>
    <m/>
    <m/>
    <m/>
    <m/>
    <m/>
    <m/>
    <m/>
    <m/>
    <m/>
    <m/>
    <n v="0"/>
    <m/>
    <m/>
    <m/>
    <m/>
    <m/>
    <m/>
    <m/>
    <m/>
    <m/>
    <n v="20210122094"/>
    <n v="0"/>
    <n v="0"/>
    <n v="28"/>
    <n v="28"/>
    <n v="0"/>
    <n v="28"/>
    <n v="0"/>
    <x v="3"/>
    <s v="2021-03"/>
    <s v="2021-01"/>
    <x v="4"/>
    <n v="45000"/>
    <n v="160000"/>
  </r>
  <r>
    <s v="2021-01-22"/>
    <s v="S09"/>
    <s v="033"/>
    <s v="已离场"/>
    <x v="3"/>
    <s v="散台"/>
    <m/>
    <s v="宴请"/>
    <s v="国际郑兰华"/>
    <s v="19819193817"/>
    <x v="5"/>
    <s v="国际部"/>
    <x v="4"/>
    <s v="国际李景松"/>
    <s v="宴请"/>
    <m/>
    <m/>
    <s v=" 21:29"/>
    <s v=" 01:39"/>
    <s v="4小时10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22033"/>
    <n v="0"/>
    <n v="0"/>
    <n v="20"/>
    <n v="20"/>
    <n v="0"/>
    <n v="20"/>
    <n v="0"/>
    <x v="3"/>
    <s v="2021-03"/>
    <s v="2021-01"/>
    <x v="4"/>
    <n v="45000"/>
    <n v="160000"/>
  </r>
  <r>
    <s v="2021-01-22"/>
    <s v="S10"/>
    <s v="056"/>
    <s v="已离场"/>
    <x v="3"/>
    <s v="散台"/>
    <m/>
    <s v="宴请"/>
    <m/>
    <s v="16608585807"/>
    <x v="114"/>
    <s v="国际部"/>
    <x v="4"/>
    <s v="国际李贵婷"/>
    <s v="宴请"/>
    <m/>
    <m/>
    <s v=" 22:32"/>
    <s v=" 01:38"/>
    <s v="3小时5分"/>
    <s v="0"/>
    <m/>
    <m/>
    <m/>
    <m/>
    <n v="0"/>
    <n v="0"/>
    <n v="0"/>
    <m/>
    <s v="20"/>
    <m/>
    <m/>
    <s v="198"/>
    <n v="218"/>
    <s v="218"/>
    <s v="218"/>
    <s v="20"/>
    <m/>
    <m/>
    <m/>
    <m/>
    <m/>
    <n v="0"/>
    <m/>
    <n v="0"/>
    <n v="0"/>
    <n v="198"/>
    <n v="0"/>
    <n v="0"/>
    <m/>
    <n v="0"/>
    <m/>
    <m/>
    <n v="0"/>
    <s v="218"/>
    <m/>
    <s v="20"/>
    <s v="218"/>
    <m/>
    <s v="18"/>
    <s v="200"/>
    <s v="91.74"/>
    <m/>
    <m/>
    <m/>
    <m/>
    <m/>
    <m/>
    <m/>
    <m/>
    <m/>
    <m/>
    <m/>
    <m/>
    <n v="0"/>
    <m/>
    <m/>
    <m/>
    <m/>
    <m/>
    <m/>
    <m/>
    <m/>
    <m/>
    <n v="20210122056"/>
    <n v="0"/>
    <n v="0"/>
    <n v="20"/>
    <n v="20"/>
    <n v="0"/>
    <n v="20"/>
    <n v="0"/>
    <x v="3"/>
    <s v="2021-03"/>
    <s v="2021-01"/>
    <x v="4"/>
    <n v="45000"/>
    <n v="160000"/>
  </r>
  <r>
    <s v="2021-01-22"/>
    <s v="S11"/>
    <s v="045"/>
    <s v="已离场"/>
    <x v="3"/>
    <s v="散台"/>
    <m/>
    <s v="宴请"/>
    <m/>
    <s v="18768655630"/>
    <x v="42"/>
    <s v="市场部"/>
    <x v="16"/>
    <s v="市场曹梦倩"/>
    <s v="宴请"/>
    <m/>
    <m/>
    <s v=" 21:58"/>
    <s v=" 01:37"/>
    <s v="3小时39分"/>
    <s v="0"/>
    <m/>
    <m/>
    <m/>
    <m/>
    <n v="0"/>
    <n v="0"/>
    <n v="0"/>
    <m/>
    <m/>
    <m/>
    <m/>
    <s v="198"/>
    <n v="198"/>
    <s v="198"/>
    <s v="198"/>
    <m/>
    <m/>
    <m/>
    <m/>
    <m/>
    <m/>
    <n v="0"/>
    <m/>
    <n v="0"/>
    <n v="0"/>
    <n v="198"/>
    <n v="0"/>
    <n v="0"/>
    <m/>
    <n v="0"/>
    <m/>
    <m/>
    <n v="0"/>
    <s v="198"/>
    <m/>
    <m/>
    <s v="198"/>
    <m/>
    <s v="17"/>
    <s v="181"/>
    <s v="91.41"/>
    <m/>
    <m/>
    <m/>
    <m/>
    <m/>
    <m/>
    <m/>
    <m/>
    <m/>
    <m/>
    <m/>
    <m/>
    <n v="0"/>
    <m/>
    <m/>
    <m/>
    <m/>
    <m/>
    <m/>
    <m/>
    <m/>
    <m/>
    <n v="20210122045"/>
    <n v="0"/>
    <n v="0"/>
    <n v="0"/>
    <n v="0"/>
    <n v="0"/>
    <n v="0"/>
    <n v="0"/>
    <x v="3"/>
    <s v="2021-03"/>
    <s v="2021-01"/>
    <x v="16"/>
    <n v="20000"/>
    <n v="60000"/>
  </r>
  <r>
    <s v="2021-01-22"/>
    <s v="V01"/>
    <s v="003"/>
    <s v="已离场"/>
    <x v="0"/>
    <s v="卡座"/>
    <m/>
    <s v="消费台"/>
    <s v="杨凯翔"/>
    <s v="18285130853"/>
    <x v="117"/>
    <s v="国际部"/>
    <x v="4"/>
    <s v="国际孙启鹏"/>
    <m/>
    <m/>
    <m/>
    <s v=" 20:20"/>
    <s v=" 01:59"/>
    <s v="5小时39分"/>
    <s v="0"/>
    <m/>
    <m/>
    <m/>
    <s v="100"/>
    <n v="0"/>
    <n v="100"/>
    <n v="0"/>
    <s v="3200"/>
    <s v="20"/>
    <s v="128"/>
    <s v="400"/>
    <m/>
    <n v="3748"/>
    <s v="3848"/>
    <s v="3848"/>
    <s v="448"/>
    <s v="400"/>
    <m/>
    <m/>
    <m/>
    <m/>
    <n v="0"/>
    <m/>
    <n v="0"/>
    <n v="0"/>
    <n v="0"/>
    <n v="0"/>
    <n v="0"/>
    <m/>
    <n v="0"/>
    <m/>
    <s v="3000"/>
    <n v="0"/>
    <s v="3848"/>
    <m/>
    <s v="3748"/>
    <s v="3748"/>
    <s v="3000"/>
    <s v="449"/>
    <s v="3399"/>
    <s v="88.33"/>
    <s v="3000"/>
    <m/>
    <m/>
    <m/>
    <m/>
    <s v="780"/>
    <s v="81"/>
    <s v="国际杨菊,"/>
    <m/>
    <m/>
    <m/>
    <m/>
    <n v="0"/>
    <m/>
    <m/>
    <m/>
    <m/>
    <m/>
    <s v="7"/>
    <m/>
    <s v="13"/>
    <m/>
    <n v="20210122003"/>
    <n v="100"/>
    <n v="50"/>
    <n v="3598"/>
    <n v="3748"/>
    <n v="100"/>
    <n v="3848"/>
    <n v="0"/>
    <x v="3"/>
    <s v="2021-03"/>
    <s v="2021-01"/>
    <x v="4"/>
    <n v="45000"/>
    <n v="160000"/>
  </r>
  <r>
    <s v="2021-01-22"/>
    <s v="V02"/>
    <s v="074"/>
    <s v="已离场"/>
    <x v="0"/>
    <s v="卡座"/>
    <m/>
    <s v="消费台"/>
    <s v="文移恒"/>
    <s v="18084128900"/>
    <x v="61"/>
    <s v="销售经理"/>
    <x v="15"/>
    <s v="一部李成"/>
    <m/>
    <m/>
    <m/>
    <s v=" 23:52"/>
    <s v=" 01:59"/>
    <s v="2小时6分"/>
    <s v="0"/>
    <s v="200"/>
    <m/>
    <m/>
    <s v="100"/>
    <n v="0"/>
    <n v="300"/>
    <n v="0"/>
    <s v="2560"/>
    <s v="40"/>
    <m/>
    <m/>
    <m/>
    <n v="2600"/>
    <s v="2900"/>
    <s v="2900"/>
    <m/>
    <s v="200"/>
    <m/>
    <m/>
    <m/>
    <m/>
    <n v="0"/>
    <m/>
    <n v="0"/>
    <n v="0"/>
    <n v="0"/>
    <n v="0"/>
    <n v="0"/>
    <m/>
    <n v="2320"/>
    <m/>
    <s v="380"/>
    <n v="0"/>
    <s v="2900"/>
    <m/>
    <s v="280"/>
    <s v="2600"/>
    <s v="280"/>
    <s v="412"/>
    <s v="2488"/>
    <s v="85.79"/>
    <m/>
    <m/>
    <m/>
    <m/>
    <m/>
    <m/>
    <m/>
    <m/>
    <m/>
    <m/>
    <m/>
    <m/>
    <n v="0"/>
    <m/>
    <m/>
    <m/>
    <m/>
    <m/>
    <s v="6"/>
    <m/>
    <s v="7"/>
    <m/>
    <n v="20210122074"/>
    <n v="0"/>
    <n v="0"/>
    <n v="280"/>
    <n v="280"/>
    <n v="300"/>
    <n v="580"/>
    <n v="0"/>
    <x v="3"/>
    <s v="2021-03"/>
    <s v="2021-01"/>
    <x v="15"/>
    <n v="60000"/>
    <n v="210000"/>
  </r>
  <r>
    <s v="2021-01-22"/>
    <s v="V03"/>
    <s v="029"/>
    <s v="已离场"/>
    <x v="0"/>
    <s v="卡座"/>
    <m/>
    <s v="宴请"/>
    <s v="刘富"/>
    <s v="18685886786"/>
    <x v="94"/>
    <s v="销售经理"/>
    <x v="25"/>
    <s v="独立1-陆林吕"/>
    <s v="宴请"/>
    <m/>
    <m/>
    <s v=" 21:23"/>
    <s v=" 01:59"/>
    <s v="4小时36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s v="880"/>
    <s v="王秀军2"/>
    <m/>
    <m/>
    <m/>
    <m/>
    <n v="0"/>
    <m/>
    <m/>
    <m/>
    <m/>
    <m/>
    <m/>
    <m/>
    <s v="3"/>
    <m/>
    <n v="20210122029"/>
    <n v="0"/>
    <n v="0"/>
    <n v="0"/>
    <n v="0"/>
    <n v="100"/>
    <n v="100"/>
    <n v="0"/>
    <x v="3"/>
    <s v="2021-03"/>
    <s v="2021-01"/>
    <x v="6"/>
    <n v="65000"/>
    <n v="300000"/>
  </r>
  <r>
    <s v="2021-01-22"/>
    <s v="V05"/>
    <s v="012"/>
    <s v="已离场"/>
    <x v="0"/>
    <s v="卡座"/>
    <m/>
    <s v="宴请"/>
    <m/>
    <m/>
    <x v="40"/>
    <s v="店长"/>
    <x v="18"/>
    <s v="李文"/>
    <s v="宴请"/>
    <m/>
    <m/>
    <s v=" 20:59"/>
    <s v=" 23:41"/>
    <s v="2小时41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s v="58"/>
    <s v="-58"/>
    <m/>
    <m/>
    <m/>
    <m/>
    <m/>
    <m/>
    <m/>
    <s v="1160"/>
    <s v="李文"/>
    <m/>
    <m/>
    <m/>
    <m/>
    <n v="0"/>
    <m/>
    <m/>
    <m/>
    <m/>
    <m/>
    <m/>
    <m/>
    <m/>
    <m/>
    <n v="20210122012"/>
    <n v="0"/>
    <n v="0"/>
    <n v="0"/>
    <n v="0"/>
    <n v="0"/>
    <n v="0"/>
    <n v="0"/>
    <x v="3"/>
    <s v="2021-03"/>
    <s v="2021-01"/>
    <x v="17"/>
    <n v="0"/>
    <n v="0"/>
  </r>
  <r>
    <s v="2021-01-22"/>
    <s v="V06"/>
    <s v="066"/>
    <s v="已离场"/>
    <x v="0"/>
    <s v="卡座"/>
    <s v="V05(联)"/>
    <s v="消费台"/>
    <s v="刘茂"/>
    <s v="15186262436"/>
    <x v="38"/>
    <s v="销售经理"/>
    <x v="17"/>
    <s v="独立3-李文涛"/>
    <m/>
    <m/>
    <m/>
    <s v=" 23:23"/>
    <s v=" 01:59"/>
    <s v="2小时36分"/>
    <s v="0"/>
    <m/>
    <s v="20"/>
    <m/>
    <s v="200"/>
    <n v="0"/>
    <n v="220"/>
    <n v="0"/>
    <s v="1200"/>
    <s v="20"/>
    <m/>
    <s v="200"/>
    <m/>
    <n v="1420"/>
    <s v="1640"/>
    <s v="1640"/>
    <s v="20"/>
    <s v="220"/>
    <m/>
    <m/>
    <m/>
    <m/>
    <n v="0"/>
    <m/>
    <n v="0"/>
    <n v="0"/>
    <n v="0"/>
    <n v="0"/>
    <n v="200"/>
    <m/>
    <n v="0"/>
    <m/>
    <s v="1200"/>
    <n v="0"/>
    <s v="1640"/>
    <m/>
    <s v="1220"/>
    <s v="1420"/>
    <s v="1200"/>
    <s v="263"/>
    <s v="1377"/>
    <s v="83.96"/>
    <m/>
    <m/>
    <m/>
    <s v="720"/>
    <m/>
    <m/>
    <s v="128"/>
    <s v="徐荣凯"/>
    <m/>
    <m/>
    <m/>
    <m/>
    <n v="0"/>
    <m/>
    <m/>
    <m/>
    <m/>
    <m/>
    <s v="15"/>
    <m/>
    <s v="1"/>
    <m/>
    <n v="20210122066"/>
    <n v="0"/>
    <n v="0"/>
    <n v="1220"/>
    <n v="1220"/>
    <n v="220"/>
    <n v="1440"/>
    <n v="0"/>
    <x v="3"/>
    <s v="2021-03"/>
    <s v="2021-01"/>
    <x v="6"/>
    <n v="65000"/>
    <n v="300000"/>
  </r>
  <r>
    <s v="2021-01-22"/>
    <s v="V07"/>
    <s v="095"/>
    <s v="已离场"/>
    <x v="0"/>
    <s v="卡座"/>
    <m/>
    <s v="自来客"/>
    <s v="马国红"/>
    <s v="17785875654"/>
    <x v="0"/>
    <s v="自来客"/>
    <x v="0"/>
    <s v="自来客"/>
    <s v="聂荣"/>
    <m/>
    <m/>
    <s v=" 01:26"/>
    <s v=" 01:59"/>
    <s v="0小时33分"/>
    <s v="0"/>
    <s v="488"/>
    <m/>
    <m/>
    <s v="50"/>
    <n v="0"/>
    <n v="538"/>
    <n v="0"/>
    <s v="880"/>
    <m/>
    <m/>
    <m/>
    <m/>
    <n v="880"/>
    <s v="1418"/>
    <s v="1418"/>
    <s v="488"/>
    <m/>
    <m/>
    <m/>
    <m/>
    <m/>
    <n v="0"/>
    <m/>
    <n v="0"/>
    <n v="0"/>
    <n v="0"/>
    <n v="0"/>
    <n v="0"/>
    <m/>
    <n v="0"/>
    <m/>
    <s v="930"/>
    <n v="0"/>
    <s v="1418"/>
    <m/>
    <s v="880"/>
    <s v="880"/>
    <s v="880"/>
    <s v="655"/>
    <s v="763"/>
    <s v="53.81"/>
    <s v="1000"/>
    <m/>
    <m/>
    <m/>
    <m/>
    <s v="1999"/>
    <m/>
    <m/>
    <m/>
    <m/>
    <m/>
    <m/>
    <n v="0"/>
    <m/>
    <m/>
    <m/>
    <m/>
    <m/>
    <m/>
    <m/>
    <s v="14"/>
    <m/>
    <n v="20210122095"/>
    <n v="0"/>
    <n v="0"/>
    <n v="880"/>
    <n v="880"/>
    <n v="538"/>
    <n v="1418"/>
    <n v="0"/>
    <x v="3"/>
    <s v="2021-03"/>
    <s v="2021-01"/>
    <x v="0"/>
    <n v="0"/>
    <n v="0"/>
  </r>
  <r>
    <s v="2021-01-22"/>
    <s v="V07"/>
    <s v="052"/>
    <s v="已离场"/>
    <x v="0"/>
    <s v="卡座"/>
    <m/>
    <s v="消费台"/>
    <m/>
    <s v="19985085757"/>
    <x v="139"/>
    <s v="销售经理"/>
    <x v="13"/>
    <s v="先锋-罗龙"/>
    <s v="取酒"/>
    <m/>
    <m/>
    <s v=" 22:28"/>
    <s v=" 00:18"/>
    <s v="1小时50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00"/>
    <m/>
    <m/>
    <m/>
    <m/>
    <m/>
    <m/>
    <m/>
    <m/>
    <m/>
    <m/>
    <m/>
    <m/>
    <m/>
    <m/>
    <n v="0"/>
    <m/>
    <m/>
    <m/>
    <m/>
    <m/>
    <s v="7"/>
    <m/>
    <s v="14"/>
    <m/>
    <n v="20210122052"/>
    <n v="0"/>
    <n v="0"/>
    <n v="0"/>
    <n v="0"/>
    <n v="100"/>
    <n v="100"/>
    <n v="0"/>
    <x v="3"/>
    <s v="2021-03"/>
    <s v="2021-01"/>
    <x v="13"/>
    <n v="50000"/>
    <n v="220000"/>
  </r>
  <r>
    <s v="2021-01-22"/>
    <s v="V08"/>
    <s v="057"/>
    <s v="已离场"/>
    <x v="0"/>
    <s v="卡座"/>
    <m/>
    <s v="消费台"/>
    <s v="张迪"/>
    <s v="18688870305"/>
    <x v="29"/>
    <s v="国际部"/>
    <x v="4"/>
    <s v="国际王正忠"/>
    <m/>
    <m/>
    <m/>
    <s v=" 22:51"/>
    <s v=" 02:00"/>
    <s v="3小时8分"/>
    <s v="0"/>
    <s v="300"/>
    <m/>
    <m/>
    <s v="100"/>
    <n v="0"/>
    <n v="400"/>
    <n v="0"/>
    <s v="2580"/>
    <s v="20"/>
    <m/>
    <m/>
    <m/>
    <n v="2600"/>
    <s v="3000"/>
    <s v="3000"/>
    <s v="540"/>
    <s v="100"/>
    <m/>
    <m/>
    <m/>
    <m/>
    <n v="0"/>
    <m/>
    <n v="0"/>
    <n v="0"/>
    <n v="0"/>
    <n v="0"/>
    <n v="0"/>
    <m/>
    <n v="0"/>
    <m/>
    <s v="2360"/>
    <n v="0"/>
    <s v="3000"/>
    <m/>
    <s v="2600"/>
    <s v="2600"/>
    <s v="2360"/>
    <s v="782"/>
    <s v="2218"/>
    <s v="73.93"/>
    <s v="2360"/>
    <m/>
    <m/>
    <m/>
    <m/>
    <s v="3998"/>
    <s v="66"/>
    <s v="国际杨菊,"/>
    <m/>
    <m/>
    <m/>
    <m/>
    <n v="0"/>
    <m/>
    <m/>
    <m/>
    <m/>
    <m/>
    <s v="4"/>
    <m/>
    <m/>
    <m/>
    <n v="20210122057"/>
    <n v="0"/>
    <n v="0"/>
    <n v="2600"/>
    <n v="2600"/>
    <n v="400"/>
    <n v="3000"/>
    <n v="0"/>
    <x v="3"/>
    <s v="2021-03"/>
    <s v="2021-01"/>
    <x v="4"/>
    <n v="45000"/>
    <n v="160000"/>
  </r>
  <r>
    <s v="2021-01-22"/>
    <s v="V09"/>
    <s v="013"/>
    <s v="已离场"/>
    <x v="0"/>
    <s v="卡座"/>
    <s v="V08"/>
    <s v="消费台"/>
    <s v="张丽"/>
    <s v="13378587899"/>
    <x v="156"/>
    <s v="销售经理"/>
    <x v="14"/>
    <s v="七部李华"/>
    <s v="黑金"/>
    <m/>
    <m/>
    <s v=" 21:00"/>
    <s v=" 02:00"/>
    <s v="5小时0分"/>
    <s v="0"/>
    <m/>
    <m/>
    <m/>
    <s v="100"/>
    <n v="0"/>
    <n v="100"/>
    <n v="0"/>
    <s v="980"/>
    <s v="20"/>
    <m/>
    <m/>
    <m/>
    <n v="1000"/>
    <s v="1100"/>
    <s v="1100"/>
    <s v="100"/>
    <m/>
    <m/>
    <m/>
    <m/>
    <m/>
    <n v="0"/>
    <m/>
    <n v="0"/>
    <n v="0"/>
    <n v="0"/>
    <n v="0"/>
    <n v="0"/>
    <m/>
    <n v="0"/>
    <m/>
    <s v="1000"/>
    <n v="0"/>
    <s v="1100"/>
    <m/>
    <s v="1000"/>
    <s v="1000"/>
    <s v="900"/>
    <s v="142"/>
    <s v="958"/>
    <s v="87.09"/>
    <s v="1000"/>
    <m/>
    <m/>
    <m/>
    <m/>
    <s v="1999"/>
    <s v="63"/>
    <s v="卢涛,"/>
    <s v="300"/>
    <m/>
    <m/>
    <m/>
    <n v="300"/>
    <m/>
    <m/>
    <m/>
    <m/>
    <m/>
    <s v="4"/>
    <m/>
    <s v="14"/>
    <m/>
    <n v="20210122013"/>
    <n v="0"/>
    <n v="50"/>
    <n v="950"/>
    <n v="1000"/>
    <n v="400"/>
    <n v="1400"/>
    <n v="0"/>
    <x v="3"/>
    <s v="2021-03"/>
    <s v="2021-01"/>
    <x v="14"/>
    <n v="60000"/>
    <n v="300000"/>
  </r>
  <r>
    <s v="2021-01-22"/>
    <s v="V10"/>
    <s v="072"/>
    <s v="已离场"/>
    <x v="0"/>
    <s v="卡座"/>
    <m/>
    <s v="宴请+消费"/>
    <m/>
    <s v="18685825090"/>
    <x v="158"/>
    <s v="会员销售"/>
    <x v="9"/>
    <s v="杨龙"/>
    <s v="宴请+消费"/>
    <m/>
    <m/>
    <s v=" 23:47"/>
    <s v=" 01:52"/>
    <s v="2小时5分"/>
    <s v="0"/>
    <m/>
    <m/>
    <m/>
    <s v="100"/>
    <n v="0"/>
    <n v="100"/>
    <n v="0"/>
    <s v="588"/>
    <m/>
    <m/>
    <m/>
    <s v="198"/>
    <n v="786"/>
    <s v="886"/>
    <s v="886"/>
    <s v="688"/>
    <m/>
    <m/>
    <m/>
    <m/>
    <m/>
    <n v="0"/>
    <m/>
    <n v="0"/>
    <n v="0"/>
    <n v="198"/>
    <n v="0"/>
    <n v="0"/>
    <m/>
    <n v="0"/>
    <m/>
    <m/>
    <n v="0"/>
    <s v="886"/>
    <m/>
    <s v="588"/>
    <s v="786"/>
    <m/>
    <s v="146"/>
    <s v="740"/>
    <s v="83.52"/>
    <m/>
    <m/>
    <m/>
    <m/>
    <m/>
    <m/>
    <m/>
    <m/>
    <m/>
    <m/>
    <m/>
    <m/>
    <n v="0"/>
    <m/>
    <m/>
    <m/>
    <m/>
    <m/>
    <s v="5"/>
    <m/>
    <m/>
    <m/>
    <n v="20210122072"/>
    <n v="0"/>
    <n v="0"/>
    <n v="588"/>
    <n v="588"/>
    <n v="100"/>
    <n v="688"/>
    <n v="0"/>
    <x v="3"/>
    <s v="2021-03"/>
    <s v="2021-01"/>
    <x v="9"/>
    <n v="0"/>
    <n v="0"/>
  </r>
  <r>
    <s v="2021-01-22"/>
    <s v="V12"/>
    <s v="050"/>
    <s v="已离场"/>
    <x v="0"/>
    <s v="卡座"/>
    <m/>
    <s v="宴请+消费"/>
    <s v="丹夏·"/>
    <s v="15151552543"/>
    <x v="56"/>
    <s v="销售经理"/>
    <x v="14"/>
    <s v="七部郭定国"/>
    <s v="宴请+消费"/>
    <m/>
    <m/>
    <s v=" 22:24"/>
    <s v=" 00:37"/>
    <s v="2小时13分"/>
    <s v="0"/>
    <m/>
    <m/>
    <m/>
    <s v="100"/>
    <n v="0"/>
    <n v="100"/>
    <n v="0"/>
    <s v="788"/>
    <s v="20"/>
    <m/>
    <m/>
    <s v="198"/>
    <n v="1006"/>
    <s v="1106"/>
    <s v="1106"/>
    <s v="908"/>
    <m/>
    <m/>
    <m/>
    <m/>
    <m/>
    <n v="0"/>
    <m/>
    <n v="0"/>
    <n v="0"/>
    <n v="198"/>
    <n v="0"/>
    <n v="0"/>
    <m/>
    <n v="0"/>
    <m/>
    <m/>
    <n v="0"/>
    <s v="1106"/>
    <m/>
    <s v="808"/>
    <s v="1006"/>
    <m/>
    <s v="138"/>
    <s v="968"/>
    <s v="87.52"/>
    <m/>
    <m/>
    <m/>
    <m/>
    <m/>
    <m/>
    <m/>
    <m/>
    <m/>
    <m/>
    <m/>
    <m/>
    <n v="0"/>
    <m/>
    <m/>
    <m/>
    <m/>
    <m/>
    <m/>
    <m/>
    <m/>
    <m/>
    <n v="20210122050"/>
    <n v="0"/>
    <n v="0"/>
    <n v="808"/>
    <n v="808"/>
    <n v="100"/>
    <n v="908"/>
    <n v="0"/>
    <x v="3"/>
    <s v="2021-03"/>
    <s v="2021-01"/>
    <x v="14"/>
    <n v="60000"/>
    <n v="300000"/>
  </r>
  <r>
    <s v="2021-01-22"/>
    <s v="V12"/>
    <s v="092"/>
    <s v="已离场"/>
    <x v="0"/>
    <s v="卡座"/>
    <m/>
    <s v="宴请"/>
    <s v="郑涛"/>
    <s v="13985949972"/>
    <x v="30"/>
    <s v="销售副总"/>
    <x v="11"/>
    <s v="五部陈永勇"/>
    <s v="宴请"/>
    <m/>
    <m/>
    <s v=" 01:15"/>
    <s v=" 02:00"/>
    <s v="0小时45分"/>
    <s v="0"/>
    <m/>
    <m/>
    <m/>
    <s v="100"/>
    <n v="0"/>
    <n v="100"/>
    <n v="0"/>
    <m/>
    <s v="20"/>
    <m/>
    <m/>
    <s v="198"/>
    <n v="218"/>
    <s v="318"/>
    <s v="318"/>
    <m/>
    <s v="120"/>
    <m/>
    <m/>
    <m/>
    <m/>
    <n v="0"/>
    <m/>
    <n v="0"/>
    <n v="0"/>
    <n v="198"/>
    <n v="0"/>
    <n v="0"/>
    <m/>
    <n v="0"/>
    <m/>
    <m/>
    <n v="0"/>
    <s v="318"/>
    <m/>
    <s v="20"/>
    <s v="218"/>
    <m/>
    <s v="118"/>
    <s v="200"/>
    <s v="62.89"/>
    <m/>
    <m/>
    <m/>
    <m/>
    <m/>
    <m/>
    <m/>
    <m/>
    <m/>
    <m/>
    <m/>
    <m/>
    <n v="0"/>
    <m/>
    <m/>
    <m/>
    <m/>
    <m/>
    <m/>
    <m/>
    <m/>
    <m/>
    <n v="20210122092"/>
    <n v="0"/>
    <n v="0"/>
    <n v="20"/>
    <n v="20"/>
    <n v="100"/>
    <n v="120"/>
    <n v="0"/>
    <x v="3"/>
    <s v="2021-03"/>
    <s v="2021-01"/>
    <x v="11"/>
    <n v="30000"/>
    <n v="200000"/>
  </r>
  <r>
    <s v="2021-01-22"/>
    <s v="V13"/>
    <s v="089"/>
    <s v="已离场"/>
    <x v="0"/>
    <s v="卡座"/>
    <m/>
    <s v="自来客"/>
    <m/>
    <s v="18984429253"/>
    <x v="0"/>
    <s v="自来客"/>
    <x v="0"/>
    <s v="自来客"/>
    <s v="聂荣  先锋维护"/>
    <m/>
    <m/>
    <s v=" 01:01"/>
    <s v=" 02:01"/>
    <s v="1小时0分"/>
    <s v="0"/>
    <m/>
    <m/>
    <m/>
    <s v="50"/>
    <n v="0"/>
    <n v="50"/>
    <n v="0"/>
    <s v="380"/>
    <m/>
    <m/>
    <m/>
    <m/>
    <n v="380"/>
    <s v="430"/>
    <s v="430"/>
    <s v="230"/>
    <s v="200"/>
    <m/>
    <m/>
    <m/>
    <m/>
    <n v="0"/>
    <m/>
    <n v="0"/>
    <n v="0"/>
    <n v="0"/>
    <n v="0"/>
    <n v="0"/>
    <m/>
    <n v="0"/>
    <m/>
    <m/>
    <n v="0"/>
    <s v="430"/>
    <m/>
    <s v="380"/>
    <s v="380"/>
    <m/>
    <s v="56"/>
    <s v="374"/>
    <s v="86.98"/>
    <m/>
    <m/>
    <m/>
    <m/>
    <m/>
    <m/>
    <s v="88"/>
    <s v="卢涛"/>
    <m/>
    <m/>
    <m/>
    <m/>
    <n v="0"/>
    <m/>
    <m/>
    <m/>
    <m/>
    <m/>
    <m/>
    <m/>
    <m/>
    <m/>
    <n v="20210122089"/>
    <n v="0"/>
    <n v="0"/>
    <n v="380"/>
    <n v="380"/>
    <n v="50"/>
    <n v="430"/>
    <n v="0"/>
    <x v="3"/>
    <s v="2021-03"/>
    <s v="2021-01"/>
    <x v="0"/>
    <n v="0"/>
    <n v="0"/>
  </r>
  <r>
    <s v="2021-01-22"/>
    <s v="V13"/>
    <s v="044"/>
    <s v="已离场"/>
    <x v="0"/>
    <s v="卡座"/>
    <m/>
    <s v="消费台"/>
    <m/>
    <s v="18185801540"/>
    <x v="152"/>
    <s v="副总经理"/>
    <x v="21"/>
    <s v="卢涛"/>
    <m/>
    <m/>
    <m/>
    <s v=" 21:53"/>
    <s v=" 00:16"/>
    <s v="2小时22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61"/>
    <s v="327"/>
    <s v="67.01"/>
    <m/>
    <m/>
    <m/>
    <m/>
    <m/>
    <m/>
    <s v="1531"/>
    <s v="卢涛"/>
    <m/>
    <m/>
    <m/>
    <m/>
    <n v="0"/>
    <m/>
    <m/>
    <m/>
    <m/>
    <m/>
    <m/>
    <m/>
    <m/>
    <m/>
    <n v="20210122044"/>
    <n v="0"/>
    <n v="0"/>
    <n v="0"/>
    <n v="0"/>
    <n v="100"/>
    <n v="100"/>
    <n v="0"/>
    <x v="3"/>
    <s v="2021-03"/>
    <s v="2021-01"/>
    <x v="20"/>
    <n v="0"/>
    <n v="0"/>
  </r>
  <r>
    <s v="2021-01-22"/>
    <s v="V15"/>
    <s v="061"/>
    <s v="已离场"/>
    <x v="0"/>
    <s v="卡座"/>
    <m/>
    <s v="商家卡"/>
    <m/>
    <s v="15338505201"/>
    <x v="86"/>
    <s v="市场部"/>
    <x v="16"/>
    <s v="市场部李丽"/>
    <s v="商家卡"/>
    <m/>
    <m/>
    <s v=" 23:03"/>
    <s v=" 00:07"/>
    <s v="1小时4分"/>
    <s v="0"/>
    <m/>
    <m/>
    <m/>
    <s v="100"/>
    <n v="880"/>
    <n v="980"/>
    <n v="0"/>
    <m/>
    <m/>
    <m/>
    <m/>
    <m/>
    <n v="0"/>
    <s v="980"/>
    <s v="980"/>
    <s v="100"/>
    <m/>
    <m/>
    <m/>
    <m/>
    <s v="880"/>
    <n v="0"/>
    <m/>
    <n v="0"/>
    <n v="0"/>
    <n v="0"/>
    <n v="0"/>
    <n v="0"/>
    <m/>
    <n v="0"/>
    <m/>
    <m/>
    <n v="0"/>
    <s v="980"/>
    <m/>
    <m/>
    <m/>
    <m/>
    <s v="137"/>
    <s v="843"/>
    <s v="86.02"/>
    <m/>
    <m/>
    <m/>
    <m/>
    <m/>
    <m/>
    <m/>
    <m/>
    <m/>
    <m/>
    <m/>
    <m/>
    <n v="0"/>
    <m/>
    <m/>
    <m/>
    <m/>
    <m/>
    <m/>
    <m/>
    <m/>
    <m/>
    <n v="20210122061"/>
    <n v="0"/>
    <n v="0"/>
    <n v="0"/>
    <n v="0"/>
    <n v="100"/>
    <n v="100"/>
    <n v="0"/>
    <x v="3"/>
    <s v="2021-03"/>
    <s v="2021-01"/>
    <x v="16"/>
    <n v="20000"/>
    <n v="60000"/>
  </r>
  <r>
    <s v="2021-01-22"/>
    <s v="V16"/>
    <s v="048"/>
    <s v="已离场"/>
    <x v="0"/>
    <s v="卡座"/>
    <m/>
    <s v="消费台"/>
    <m/>
    <s v="18748740519"/>
    <x v="13"/>
    <s v="销售经理"/>
    <x v="10"/>
    <s v="二部李梅梅"/>
    <m/>
    <m/>
    <m/>
    <s v=" 22:10"/>
    <s v=" 00:01"/>
    <s v="1小时50分"/>
    <s v="0"/>
    <m/>
    <m/>
    <m/>
    <s v="100"/>
    <n v="0"/>
    <n v="100"/>
    <n v="0"/>
    <s v="788"/>
    <s v="20"/>
    <m/>
    <m/>
    <m/>
    <n v="808"/>
    <s v="908"/>
    <s v="908"/>
    <s v="908"/>
    <m/>
    <m/>
    <m/>
    <m/>
    <m/>
    <n v="0"/>
    <m/>
    <n v="0"/>
    <n v="0"/>
    <n v="0"/>
    <n v="0"/>
    <n v="0"/>
    <m/>
    <n v="0"/>
    <m/>
    <m/>
    <n v="0"/>
    <s v="908"/>
    <m/>
    <s v="808"/>
    <s v="808"/>
    <m/>
    <s v="120"/>
    <s v="788"/>
    <s v="86.78"/>
    <m/>
    <m/>
    <m/>
    <m/>
    <m/>
    <m/>
    <m/>
    <m/>
    <m/>
    <m/>
    <m/>
    <m/>
    <n v="0"/>
    <m/>
    <m/>
    <m/>
    <m/>
    <m/>
    <s v="1"/>
    <m/>
    <m/>
    <m/>
    <n v="20210122048"/>
    <n v="0"/>
    <n v="0"/>
    <n v="808"/>
    <n v="808"/>
    <n v="100"/>
    <n v="908"/>
    <n v="0"/>
    <x v="3"/>
    <s v="2021-03"/>
    <s v="2021-01"/>
    <x v="10"/>
    <n v="60000"/>
    <n v="250000"/>
  </r>
  <r>
    <s v="2021-01-22"/>
    <s v="V16"/>
    <s v="088"/>
    <s v="已离场"/>
    <x v="0"/>
    <s v="卡座"/>
    <m/>
    <s v="消费台"/>
    <m/>
    <s v="15118012381"/>
    <x v="28"/>
    <s v="销售副总"/>
    <x v="10"/>
    <s v="二部徐超"/>
    <m/>
    <m/>
    <m/>
    <s v=" 00:46"/>
    <s v=" 02:01"/>
    <s v="1小时15分"/>
    <s v="0"/>
    <m/>
    <m/>
    <m/>
    <s v="100"/>
    <n v="0"/>
    <n v="100"/>
    <n v="0"/>
    <s v="788"/>
    <m/>
    <m/>
    <m/>
    <m/>
    <n v="788"/>
    <s v="888"/>
    <s v="888"/>
    <s v="888"/>
    <m/>
    <m/>
    <m/>
    <m/>
    <m/>
    <n v="0"/>
    <m/>
    <n v="0"/>
    <n v="0"/>
    <n v="0"/>
    <n v="0"/>
    <n v="0"/>
    <m/>
    <n v="0"/>
    <m/>
    <m/>
    <n v="0"/>
    <s v="888"/>
    <m/>
    <s v="788"/>
    <s v="788"/>
    <m/>
    <s v="120"/>
    <s v="768"/>
    <s v="86.49"/>
    <m/>
    <m/>
    <m/>
    <m/>
    <m/>
    <m/>
    <s v="94"/>
    <s v="二部徐超"/>
    <m/>
    <m/>
    <m/>
    <m/>
    <n v="0"/>
    <m/>
    <m/>
    <m/>
    <m/>
    <m/>
    <m/>
    <m/>
    <m/>
    <m/>
    <n v="20210122088"/>
    <n v="0"/>
    <n v="0"/>
    <n v="788"/>
    <n v="788"/>
    <n v="100"/>
    <n v="888"/>
    <n v="0"/>
    <x v="3"/>
    <s v="2021-03"/>
    <s v="2021-01"/>
    <x v="10"/>
    <n v="60000"/>
    <n v="250000"/>
  </r>
  <r>
    <s v="2021-01-22"/>
    <s v="V17"/>
    <s v="037"/>
    <s v="已离场"/>
    <x v="0"/>
    <s v="卡座"/>
    <s v="V06"/>
    <s v="消费台"/>
    <s v="殷蒙"/>
    <s v="13378582739"/>
    <x v="1"/>
    <s v="收银主管"/>
    <x v="1"/>
    <s v="彭刚"/>
    <m/>
    <m/>
    <m/>
    <s v=" 21:35"/>
    <s v=" 23:48"/>
    <s v="2小时12分"/>
    <s v="0"/>
    <m/>
    <m/>
    <m/>
    <s v="100"/>
    <n v="0"/>
    <n v="100"/>
    <n v="0"/>
    <s v="200"/>
    <m/>
    <m/>
    <m/>
    <m/>
    <n v="200"/>
    <s v="300"/>
    <s v="300"/>
    <s v="200"/>
    <s v="100"/>
    <m/>
    <m/>
    <m/>
    <m/>
    <n v="0"/>
    <m/>
    <n v="0"/>
    <n v="0"/>
    <n v="0"/>
    <n v="0"/>
    <n v="0"/>
    <m/>
    <n v="0"/>
    <m/>
    <m/>
    <n v="0"/>
    <s v="300"/>
    <m/>
    <s v="200"/>
    <s v="200"/>
    <m/>
    <s v="139"/>
    <s v="161"/>
    <s v="53.67"/>
    <m/>
    <m/>
    <m/>
    <m/>
    <m/>
    <m/>
    <s v="346"/>
    <s v="王秀军2"/>
    <m/>
    <m/>
    <m/>
    <m/>
    <n v="0"/>
    <m/>
    <m/>
    <m/>
    <m/>
    <m/>
    <s v="8"/>
    <m/>
    <s v="4"/>
    <m/>
    <n v="20210122037"/>
    <n v="0"/>
    <n v="0"/>
    <n v="200"/>
    <n v="200"/>
    <n v="100"/>
    <n v="300"/>
    <n v="0"/>
    <x v="3"/>
    <s v="2021-03"/>
    <s v="2021-01"/>
    <x v="1"/>
    <n v="0"/>
    <n v="18000"/>
  </r>
  <r>
    <s v="2021-01-22"/>
    <s v="V17"/>
    <s v="070"/>
    <s v="已离场"/>
    <x v="0"/>
    <s v="卡座"/>
    <s v="K20"/>
    <s v="自来客"/>
    <m/>
    <s v="15786170763"/>
    <x v="0"/>
    <s v="自来客"/>
    <x v="0"/>
    <s v="自来客"/>
    <s v="聂荣 七部维护"/>
    <m/>
    <m/>
    <s v=" 23:38"/>
    <s v=" 02:01"/>
    <s v="2小时22分"/>
    <s v="0"/>
    <s v="100"/>
    <m/>
    <m/>
    <s v="200"/>
    <n v="0"/>
    <n v="300"/>
    <n v="0"/>
    <s v="1356"/>
    <s v="20"/>
    <s v="88"/>
    <m/>
    <m/>
    <n v="1464"/>
    <s v="1764"/>
    <s v="1764"/>
    <s v="1744"/>
    <s v="20"/>
    <m/>
    <m/>
    <m/>
    <m/>
    <n v="0"/>
    <m/>
    <n v="0"/>
    <n v="0"/>
    <n v="0"/>
    <n v="0"/>
    <n v="0"/>
    <m/>
    <n v="0"/>
    <m/>
    <m/>
    <n v="0"/>
    <s v="1764"/>
    <m/>
    <s v="1464"/>
    <s v="1464"/>
    <m/>
    <s v="322"/>
    <s v="1442"/>
    <s v="81.75"/>
    <m/>
    <m/>
    <m/>
    <m/>
    <m/>
    <m/>
    <m/>
    <m/>
    <m/>
    <m/>
    <m/>
    <m/>
    <n v="0"/>
    <m/>
    <m/>
    <m/>
    <m/>
    <m/>
    <m/>
    <m/>
    <m/>
    <m/>
    <n v="20210122070"/>
    <n v="0"/>
    <n v="0"/>
    <n v="1464"/>
    <n v="1464"/>
    <n v="300"/>
    <n v="1764"/>
    <n v="0"/>
    <x v="3"/>
    <s v="2021-03"/>
    <s v="2021-01"/>
    <x v="0"/>
    <n v="0"/>
    <n v="0"/>
  </r>
  <r>
    <s v="2021-01-22"/>
    <s v="V18"/>
    <s v="084"/>
    <s v="已离场"/>
    <x v="0"/>
    <s v="卡座"/>
    <m/>
    <s v="消费台"/>
    <s v="梁帅"/>
    <s v="17608587775"/>
    <x v="37"/>
    <s v="销售经理"/>
    <x v="14"/>
    <s v="七部邓懿娜"/>
    <m/>
    <m/>
    <m/>
    <s v=" 00:29"/>
    <s v=" 02:01"/>
    <s v="1小时31分"/>
    <s v="0"/>
    <m/>
    <m/>
    <m/>
    <s v="100"/>
    <n v="0"/>
    <n v="100"/>
    <n v="0"/>
    <s v="1000"/>
    <s v="40"/>
    <m/>
    <m/>
    <m/>
    <n v="1040"/>
    <s v="1140"/>
    <s v="1140"/>
    <s v="1140"/>
    <m/>
    <m/>
    <m/>
    <m/>
    <m/>
    <n v="0"/>
    <m/>
    <n v="0"/>
    <n v="0"/>
    <n v="0"/>
    <n v="0"/>
    <n v="0"/>
    <m/>
    <n v="0"/>
    <m/>
    <m/>
    <n v="0"/>
    <s v="1140"/>
    <m/>
    <s v="1040"/>
    <s v="1040"/>
    <m/>
    <s v="214"/>
    <s v="926"/>
    <s v="81.23"/>
    <m/>
    <m/>
    <m/>
    <m/>
    <m/>
    <m/>
    <m/>
    <m/>
    <m/>
    <m/>
    <m/>
    <m/>
    <n v="0"/>
    <m/>
    <m/>
    <m/>
    <m/>
    <m/>
    <s v="28"/>
    <m/>
    <s v="24"/>
    <m/>
    <n v="20210122084"/>
    <n v="0"/>
    <n v="0"/>
    <n v="1040"/>
    <n v="1040"/>
    <n v="100"/>
    <n v="1140"/>
    <n v="0"/>
    <x v="3"/>
    <s v="2021-03"/>
    <s v="2021-01"/>
    <x v="14"/>
    <n v="60000"/>
    <n v="300000"/>
  </r>
  <r>
    <s v="2021-01-22"/>
    <s v="V19"/>
    <s v="087"/>
    <s v="已离场"/>
    <x v="0"/>
    <s v="卡座"/>
    <m/>
    <s v="宴请"/>
    <m/>
    <s v="18153174417"/>
    <x v="3"/>
    <s v="销售经理"/>
    <x v="3"/>
    <s v="八部罗豪"/>
    <s v="宴请"/>
    <m/>
    <m/>
    <s v=" 00:41"/>
    <s v=" 02:01"/>
    <s v="1小时19分"/>
    <s v="0"/>
    <m/>
    <m/>
    <m/>
    <s v="100"/>
    <n v="0"/>
    <n v="100"/>
    <n v="0"/>
    <s v="298"/>
    <m/>
    <m/>
    <m/>
    <s v="388"/>
    <n v="686"/>
    <s v="786"/>
    <s v="786"/>
    <s v="398"/>
    <m/>
    <m/>
    <m/>
    <m/>
    <m/>
    <n v="0"/>
    <m/>
    <n v="0"/>
    <n v="0"/>
    <n v="388"/>
    <n v="0"/>
    <n v="0"/>
    <m/>
    <n v="0"/>
    <m/>
    <m/>
    <n v="0"/>
    <s v="786"/>
    <m/>
    <s v="298"/>
    <s v="686"/>
    <m/>
    <s v="137"/>
    <s v="649"/>
    <s v="82.57"/>
    <m/>
    <m/>
    <m/>
    <m/>
    <m/>
    <m/>
    <m/>
    <m/>
    <m/>
    <m/>
    <m/>
    <m/>
    <n v="0"/>
    <m/>
    <m/>
    <m/>
    <m/>
    <m/>
    <m/>
    <m/>
    <m/>
    <m/>
    <n v="20210122087"/>
    <n v="0"/>
    <n v="0"/>
    <n v="298"/>
    <n v="298"/>
    <n v="100"/>
    <n v="398"/>
    <n v="0"/>
    <x v="3"/>
    <s v="2021-03"/>
    <s v="2021-01"/>
    <x v="3"/>
    <n v="60000"/>
    <n v="210000"/>
  </r>
  <r>
    <s v="2021-01-22"/>
    <s v="V20"/>
    <s v="047"/>
    <s v="已离场"/>
    <x v="0"/>
    <s v="卡座"/>
    <s v="V21(联)"/>
    <s v="消费台"/>
    <s v="刘勋"/>
    <s v="16685867697"/>
    <x v="79"/>
    <s v="销售经理"/>
    <x v="14"/>
    <s v="七部李华贵"/>
    <m/>
    <m/>
    <m/>
    <s v=" 22:06"/>
    <s v=" 01:44"/>
    <s v="3小时38分"/>
    <s v="0"/>
    <s v="7188"/>
    <m/>
    <m/>
    <s v="300"/>
    <n v="0"/>
    <n v="7488"/>
    <n v="0"/>
    <s v="3200"/>
    <s v="40"/>
    <s v="662"/>
    <m/>
    <m/>
    <n v="3902"/>
    <s v="11390"/>
    <s v="11390"/>
    <s v="1828"/>
    <s v="4800"/>
    <m/>
    <s v="1162"/>
    <m/>
    <m/>
    <n v="0"/>
    <m/>
    <n v="0"/>
    <n v="0"/>
    <n v="0"/>
    <n v="0"/>
    <n v="0"/>
    <m/>
    <n v="0"/>
    <m/>
    <s v="3600"/>
    <n v="0"/>
    <s v="11390"/>
    <m/>
    <s v="4790"/>
    <s v="4790"/>
    <s v="3600"/>
    <s v="7015"/>
    <s v="4375"/>
    <s v="38.41"/>
    <m/>
    <s v="3600"/>
    <m/>
    <m/>
    <m/>
    <s v="780"/>
    <s v="780"/>
    <s v=",王秀军"/>
    <s v="520"/>
    <m/>
    <m/>
    <m/>
    <n v="520"/>
    <m/>
    <m/>
    <m/>
    <m/>
    <m/>
    <m/>
    <m/>
    <m/>
    <m/>
    <n v="20210122047"/>
    <n v="0"/>
    <n v="50"/>
    <n v="3852"/>
    <n v="3902"/>
    <n v="8008"/>
    <n v="11910"/>
    <n v="0"/>
    <x v="3"/>
    <s v="2021-03"/>
    <s v="2021-01"/>
    <x v="14"/>
    <n v="60000"/>
    <n v="300000"/>
  </r>
  <r>
    <s v="2021-01-22"/>
    <s v="V25"/>
    <s v="034"/>
    <s v="已离场"/>
    <x v="0"/>
    <s v="卡座"/>
    <s v="V26(联)"/>
    <s v="消费台"/>
    <s v="严军"/>
    <s v="16685283838"/>
    <x v="28"/>
    <s v="销售副总"/>
    <x v="10"/>
    <s v="二部徐超"/>
    <m/>
    <m/>
    <m/>
    <s v=" 21:32"/>
    <s v=" 01:54"/>
    <s v="4小时22分"/>
    <s v="0"/>
    <s v="100"/>
    <m/>
    <m/>
    <s v="500"/>
    <n v="0"/>
    <n v="600"/>
    <n v="0"/>
    <s v="4200"/>
    <s v="20"/>
    <m/>
    <m/>
    <m/>
    <n v="4220"/>
    <s v="4820"/>
    <s v="4820"/>
    <s v="20"/>
    <s v="600"/>
    <m/>
    <m/>
    <m/>
    <m/>
    <n v="0"/>
    <m/>
    <n v="0"/>
    <n v="0"/>
    <n v="0"/>
    <n v="0"/>
    <n v="0"/>
    <m/>
    <n v="0"/>
    <m/>
    <s v="4200"/>
    <n v="0"/>
    <s v="4820"/>
    <m/>
    <s v="4220"/>
    <s v="4220"/>
    <s v="4200"/>
    <s v="1019"/>
    <s v="3801"/>
    <s v="78.86"/>
    <m/>
    <s v="3000"/>
    <m/>
    <s v="1200"/>
    <m/>
    <s v="2779"/>
    <s v="280"/>
    <s v=",王秀军"/>
    <m/>
    <m/>
    <m/>
    <m/>
    <n v="0"/>
    <m/>
    <m/>
    <m/>
    <m/>
    <m/>
    <s v="24"/>
    <m/>
    <s v="1"/>
    <m/>
    <n v="20210122034"/>
    <n v="0"/>
    <n v="50"/>
    <n v="4170"/>
    <n v="4220"/>
    <n v="600"/>
    <n v="4820"/>
    <n v="0"/>
    <x v="3"/>
    <s v="2021-03"/>
    <s v="2021-01"/>
    <x v="10"/>
    <n v="60000"/>
    <n v="250000"/>
  </r>
  <r>
    <s v="2021-01-22"/>
    <s v="V25"/>
    <s v="038"/>
    <s v="已离场"/>
    <x v="0"/>
    <s v="卡座"/>
    <s v="V26(联)"/>
    <s v="围台"/>
    <m/>
    <m/>
    <x v="16"/>
    <m/>
    <x v="12"/>
    <m/>
    <s v="围台"/>
    <m/>
    <m/>
    <s v=" 21:38"/>
    <s v=" 22:59"/>
    <s v="1小时20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s v="21"/>
    <s v="-21"/>
    <m/>
    <m/>
    <m/>
    <m/>
    <m/>
    <m/>
    <m/>
    <s v="280"/>
    <s v="卢涛"/>
    <m/>
    <m/>
    <m/>
    <m/>
    <n v="0"/>
    <m/>
    <m/>
    <m/>
    <m/>
    <m/>
    <m/>
    <m/>
    <m/>
    <m/>
    <n v="20210122038"/>
    <n v="0"/>
    <n v="0"/>
    <n v="0"/>
    <n v="0"/>
    <n v="0"/>
    <n v="0"/>
    <n v="0"/>
    <x v="3"/>
    <s v="2021-03"/>
    <s v="2021-01"/>
    <x v="12"/>
    <n v="0"/>
    <n v="0"/>
  </r>
  <r>
    <s v="2021-01-22"/>
    <s v="古驰"/>
    <s v="091"/>
    <s v="已离场"/>
    <x v="2"/>
    <s v="包厢"/>
    <m/>
    <s v="围台"/>
    <m/>
    <m/>
    <x v="16"/>
    <m/>
    <x v="12"/>
    <m/>
    <s v="一部团建"/>
    <m/>
    <m/>
    <s v=" 01:11"/>
    <s v=" 02:11"/>
    <s v="0小时59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10122091"/>
    <n v="0"/>
    <n v="0"/>
    <n v="0"/>
    <n v="0"/>
    <n v="0"/>
    <n v="0"/>
    <n v="0"/>
    <x v="3"/>
    <s v="2021-03"/>
    <s v="2021-01"/>
    <x v="12"/>
    <n v="0"/>
    <n v="0"/>
  </r>
  <r>
    <s v="2021-01-22"/>
    <s v="外卖台"/>
    <s v="001"/>
    <s v="已离场"/>
    <x v="4"/>
    <s v="其他"/>
    <m/>
    <s v="消费台"/>
    <m/>
    <m/>
    <x v="16"/>
    <m/>
    <x v="12"/>
    <m/>
    <m/>
    <m/>
    <m/>
    <s v=" 17:01"/>
    <s v=" 02:11"/>
    <s v="9小时9分"/>
    <s v="0"/>
    <m/>
    <s v="20"/>
    <m/>
    <m/>
    <n v="0"/>
    <n v="20"/>
    <n v="0"/>
    <s v="13050"/>
    <m/>
    <s v="3360"/>
    <s v="1600"/>
    <m/>
    <n v="18010"/>
    <s v="18030"/>
    <s v="18030"/>
    <m/>
    <s v="20"/>
    <m/>
    <m/>
    <m/>
    <m/>
    <n v="0"/>
    <m/>
    <n v="0"/>
    <n v="18010"/>
    <n v="0"/>
    <n v="0"/>
    <n v="0"/>
    <m/>
    <n v="0"/>
    <m/>
    <m/>
    <n v="0"/>
    <s v="18030"/>
    <m/>
    <m/>
    <s v="18010"/>
    <m/>
    <s v="338"/>
    <s v="17692"/>
    <s v="98.13"/>
    <m/>
    <m/>
    <m/>
    <m/>
    <m/>
    <m/>
    <m/>
    <m/>
    <m/>
    <m/>
    <m/>
    <m/>
    <n v="0"/>
    <m/>
    <m/>
    <m/>
    <m/>
    <m/>
    <s v="45"/>
    <m/>
    <s v="43"/>
    <m/>
    <n v="20210122001"/>
    <n v="0"/>
    <n v="0"/>
    <n v="0"/>
    <n v="0"/>
    <n v="20"/>
    <n v="20"/>
    <n v="0"/>
    <x v="3"/>
    <s v="2021-03"/>
    <s v="2021-01"/>
    <x v="12"/>
    <n v="0"/>
    <n v="0"/>
  </r>
  <r>
    <s v="2021-01-22"/>
    <s v="空降2"/>
    <s v="093"/>
    <s v="已离场"/>
    <x v="5"/>
    <s v="空降"/>
    <m/>
    <s v="消费台"/>
    <m/>
    <m/>
    <x v="125"/>
    <s v="资源副总"/>
    <x v="23"/>
    <s v="杨雅琪"/>
    <m/>
    <m/>
    <m/>
    <s v=" 01:22"/>
    <s v=" 02:01"/>
    <s v="0小时38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s v="100"/>
    <m/>
    <m/>
    <m/>
    <n v="100"/>
    <m/>
    <m/>
    <m/>
    <m/>
    <m/>
    <m/>
    <m/>
    <m/>
    <m/>
    <n v="20210122093"/>
    <n v="0"/>
    <n v="0"/>
    <n v="0"/>
    <n v="0"/>
    <n v="100"/>
    <n v="100"/>
    <n v="0"/>
    <x v="3"/>
    <s v="2021-03"/>
    <s v="2021-01"/>
    <x v="8"/>
    <n v="60000"/>
    <n v="300000"/>
  </r>
  <r>
    <s v="2021-01-23"/>
    <s v="666"/>
    <s v="091"/>
    <s v="已离场"/>
    <x v="0"/>
    <s v="卡座"/>
    <m/>
    <s v="自来客"/>
    <m/>
    <s v="13312399052"/>
    <x v="0"/>
    <s v="自来客"/>
    <x v="0"/>
    <s v="自来客"/>
    <s v="杨秋冬  一部维护"/>
    <m/>
    <m/>
    <s v=" 00:39"/>
    <s v=" 02:01"/>
    <s v="1小时21分"/>
    <s v="0"/>
    <m/>
    <m/>
    <m/>
    <s v="100"/>
    <n v="0"/>
    <n v="100"/>
    <n v="0"/>
    <s v="788"/>
    <s v="20"/>
    <m/>
    <m/>
    <m/>
    <n v="808"/>
    <s v="908"/>
    <s v="908"/>
    <s v="908"/>
    <m/>
    <m/>
    <m/>
    <m/>
    <m/>
    <n v="0"/>
    <m/>
    <n v="0"/>
    <n v="0"/>
    <n v="0"/>
    <n v="0"/>
    <n v="0"/>
    <m/>
    <n v="0"/>
    <m/>
    <m/>
    <n v="0"/>
    <s v="908"/>
    <m/>
    <s v="808"/>
    <s v="808"/>
    <m/>
    <s v="120"/>
    <s v="788"/>
    <s v="86.78"/>
    <m/>
    <m/>
    <m/>
    <m/>
    <m/>
    <m/>
    <m/>
    <m/>
    <m/>
    <m/>
    <m/>
    <m/>
    <n v="0"/>
    <m/>
    <m/>
    <m/>
    <m/>
    <m/>
    <m/>
    <m/>
    <m/>
    <m/>
    <n v="20210123091"/>
    <n v="0"/>
    <n v="0"/>
    <n v="808"/>
    <n v="808"/>
    <n v="100"/>
    <n v="908"/>
    <n v="0"/>
    <x v="3"/>
    <s v="2021-03"/>
    <s v="2021-01"/>
    <x v="0"/>
    <n v="0"/>
    <n v="0"/>
  </r>
  <r>
    <s v="2021-01-23"/>
    <s v="888"/>
    <s v="081"/>
    <s v="已离场"/>
    <x v="0"/>
    <s v="卡座"/>
    <m/>
    <s v="消费台"/>
    <m/>
    <s v="18679108170"/>
    <x v="34"/>
    <s v="销售副总"/>
    <x v="15"/>
    <s v="一部李龙"/>
    <m/>
    <m/>
    <m/>
    <s v=" 23:23"/>
    <s v=" 01:01"/>
    <s v="1小时37分"/>
    <s v="0"/>
    <m/>
    <m/>
    <m/>
    <s v="100"/>
    <n v="0"/>
    <n v="100"/>
    <n v="0"/>
    <s v="788"/>
    <s v="20"/>
    <m/>
    <m/>
    <m/>
    <n v="808"/>
    <s v="908"/>
    <s v="908"/>
    <s v="908"/>
    <m/>
    <m/>
    <m/>
    <m/>
    <m/>
    <n v="0"/>
    <m/>
    <n v="0"/>
    <n v="0"/>
    <n v="0"/>
    <n v="0"/>
    <n v="0"/>
    <m/>
    <n v="0"/>
    <m/>
    <m/>
    <n v="0"/>
    <s v="908"/>
    <m/>
    <s v="808"/>
    <s v="808"/>
    <m/>
    <s v="120"/>
    <s v="788"/>
    <s v="86.78"/>
    <m/>
    <m/>
    <m/>
    <m/>
    <m/>
    <m/>
    <m/>
    <m/>
    <m/>
    <m/>
    <m/>
    <m/>
    <n v="0"/>
    <m/>
    <m/>
    <m/>
    <m/>
    <m/>
    <s v="1"/>
    <m/>
    <m/>
    <m/>
    <n v="20210123081"/>
    <n v="0"/>
    <n v="0"/>
    <n v="808"/>
    <n v="808"/>
    <n v="100"/>
    <n v="908"/>
    <n v="0"/>
    <x v="3"/>
    <s v="2021-03"/>
    <s v="2021-01"/>
    <x v="15"/>
    <n v="60000"/>
    <n v="210000"/>
  </r>
  <r>
    <s v="2021-01-23"/>
    <s v="K01"/>
    <s v="070"/>
    <s v="已离场"/>
    <x v="1"/>
    <s v="卡座"/>
    <m/>
    <s v="美女"/>
    <s v="王先"/>
    <s v="15599532646"/>
    <x v="30"/>
    <s v="销售副总"/>
    <x v="11"/>
    <s v="五部陈永勇"/>
    <m/>
    <m/>
    <m/>
    <s v=" 22:38"/>
    <s v=" 00:38"/>
    <s v="2小时0分"/>
    <s v="0"/>
    <m/>
    <m/>
    <m/>
    <s v="100"/>
    <n v="0"/>
    <n v="100"/>
    <n v="0"/>
    <m/>
    <m/>
    <m/>
    <m/>
    <s v="298"/>
    <n v="298"/>
    <s v="398"/>
    <s v="398"/>
    <s v="100"/>
    <m/>
    <m/>
    <m/>
    <m/>
    <m/>
    <n v="0"/>
    <m/>
    <n v="0"/>
    <n v="0"/>
    <n v="298"/>
    <n v="0"/>
    <n v="0"/>
    <m/>
    <n v="0"/>
    <m/>
    <m/>
    <n v="0"/>
    <s v="398"/>
    <m/>
    <m/>
    <s v="298"/>
    <m/>
    <s v="122"/>
    <s v="276"/>
    <s v="69.35"/>
    <m/>
    <m/>
    <m/>
    <m/>
    <m/>
    <m/>
    <m/>
    <m/>
    <m/>
    <m/>
    <m/>
    <m/>
    <n v="0"/>
    <m/>
    <m/>
    <m/>
    <m/>
    <m/>
    <m/>
    <m/>
    <m/>
    <m/>
    <n v="20210123070"/>
    <n v="0"/>
    <n v="0"/>
    <n v="0"/>
    <n v="0"/>
    <n v="100"/>
    <n v="100"/>
    <n v="0"/>
    <x v="3"/>
    <s v="2021-03"/>
    <s v="2021-01"/>
    <x v="11"/>
    <n v="30000"/>
    <n v="200000"/>
  </r>
  <r>
    <s v="2021-01-23"/>
    <s v="K02"/>
    <s v="075"/>
    <s v="已离场"/>
    <x v="1"/>
    <s v="卡座"/>
    <m/>
    <s v="宴请"/>
    <m/>
    <s v="15885905441"/>
    <x v="170"/>
    <s v="国际部"/>
    <x v="4"/>
    <s v="国际张颖"/>
    <s v="宴请"/>
    <m/>
    <m/>
    <s v=" 22:46"/>
    <s v=" 02:04"/>
    <s v="3小时17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08"/>
    <s v="400"/>
    <s v="78.74"/>
    <m/>
    <m/>
    <m/>
    <m/>
    <m/>
    <m/>
    <m/>
    <m/>
    <m/>
    <m/>
    <m/>
    <m/>
    <n v="0"/>
    <m/>
    <m/>
    <m/>
    <m/>
    <m/>
    <m/>
    <m/>
    <m/>
    <m/>
    <n v="20210123075"/>
    <n v="0"/>
    <n v="0"/>
    <n v="20"/>
    <n v="20"/>
    <n v="100"/>
    <n v="120"/>
    <n v="0"/>
    <x v="3"/>
    <s v="2021-03"/>
    <s v="2021-01"/>
    <x v="4"/>
    <n v="45000"/>
    <n v="160000"/>
  </r>
  <r>
    <s v="2021-01-23"/>
    <s v="K03"/>
    <s v="015"/>
    <s v="已离场"/>
    <x v="1"/>
    <s v="卡座"/>
    <m/>
    <s v="宴请"/>
    <m/>
    <s v="15928774523"/>
    <x v="49"/>
    <s v="销售经理"/>
    <x v="15"/>
    <s v="一部赵双"/>
    <s v="宴请"/>
    <m/>
    <m/>
    <s v=" 20:52"/>
    <s v=" 02:04"/>
    <s v="5小时11分"/>
    <s v="0"/>
    <m/>
    <m/>
    <m/>
    <s v="100"/>
    <n v="0"/>
    <n v="100"/>
    <n v="0"/>
    <s v="796"/>
    <s v="40"/>
    <m/>
    <m/>
    <s v="388"/>
    <n v="1224"/>
    <s v="1324"/>
    <s v="1324"/>
    <s v="936"/>
    <m/>
    <m/>
    <m/>
    <m/>
    <m/>
    <n v="0"/>
    <m/>
    <n v="0"/>
    <n v="0"/>
    <n v="388"/>
    <n v="0"/>
    <n v="0"/>
    <m/>
    <n v="0"/>
    <m/>
    <m/>
    <n v="0"/>
    <s v="1324"/>
    <m/>
    <s v="836"/>
    <s v="1224"/>
    <m/>
    <s v="125"/>
    <s v="1199"/>
    <s v="90.56"/>
    <m/>
    <m/>
    <m/>
    <m/>
    <m/>
    <m/>
    <m/>
    <m/>
    <m/>
    <m/>
    <m/>
    <m/>
    <n v="0"/>
    <m/>
    <m/>
    <m/>
    <m/>
    <m/>
    <s v="90"/>
    <m/>
    <s v="6"/>
    <m/>
    <n v="20210123015"/>
    <n v="0"/>
    <n v="0"/>
    <n v="836"/>
    <n v="836"/>
    <n v="100"/>
    <n v="936"/>
    <n v="0"/>
    <x v="3"/>
    <s v="2021-03"/>
    <s v="2021-01"/>
    <x v="15"/>
    <n v="60000"/>
    <n v="210000"/>
  </r>
  <r>
    <s v="2021-01-23"/>
    <s v="K05"/>
    <s v="062"/>
    <s v="已离场"/>
    <x v="1"/>
    <s v="卡座"/>
    <m/>
    <s v="宴请+消费"/>
    <m/>
    <s v="19110767274"/>
    <x v="99"/>
    <s v="资源部"/>
    <x v="8"/>
    <s v="陈艳"/>
    <s v="宴请+消费"/>
    <m/>
    <m/>
    <s v=" 22:23"/>
    <s v=" 01:10"/>
    <s v="2小时46分"/>
    <s v="0"/>
    <m/>
    <m/>
    <m/>
    <s v="100"/>
    <n v="0"/>
    <n v="100"/>
    <n v="0"/>
    <s v="50"/>
    <s v="20"/>
    <m/>
    <m/>
    <s v="298"/>
    <n v="368"/>
    <s v="468"/>
    <s v="468"/>
    <s v="170"/>
    <m/>
    <m/>
    <m/>
    <m/>
    <m/>
    <n v="0"/>
    <m/>
    <n v="0"/>
    <n v="0"/>
    <n v="298"/>
    <n v="0"/>
    <n v="0"/>
    <m/>
    <n v="0"/>
    <m/>
    <m/>
    <n v="0"/>
    <s v="468"/>
    <m/>
    <s v="70"/>
    <s v="368"/>
    <m/>
    <s v="127"/>
    <s v="341"/>
    <s v="72.86"/>
    <m/>
    <m/>
    <m/>
    <m/>
    <m/>
    <m/>
    <m/>
    <m/>
    <s v="300"/>
    <m/>
    <m/>
    <m/>
    <n v="300"/>
    <m/>
    <m/>
    <m/>
    <m/>
    <m/>
    <m/>
    <m/>
    <m/>
    <s v="1"/>
    <n v="20210123062"/>
    <n v="0"/>
    <n v="0"/>
    <n v="70"/>
    <n v="70"/>
    <n v="400"/>
    <n v="470"/>
    <n v="0"/>
    <x v="3"/>
    <s v="2021-03"/>
    <s v="2021-01"/>
    <x v="8"/>
    <n v="60000"/>
    <n v="300000"/>
  </r>
  <r>
    <s v="2021-01-23"/>
    <s v="K06"/>
    <s v="059"/>
    <s v="已离场"/>
    <x v="1"/>
    <s v="卡座"/>
    <m/>
    <s v="宴请+消费"/>
    <m/>
    <s v="15685841731"/>
    <x v="159"/>
    <s v="收银主管"/>
    <x v="1"/>
    <s v="彭健"/>
    <s v="宴请+消费"/>
    <m/>
    <m/>
    <s v=" 22:15"/>
    <s v=" 01:09"/>
    <s v="2小时54分"/>
    <s v="0"/>
    <m/>
    <m/>
    <m/>
    <s v="100"/>
    <n v="0"/>
    <n v="100"/>
    <n v="0"/>
    <s v="100"/>
    <m/>
    <m/>
    <m/>
    <s v="388"/>
    <n v="488"/>
    <s v="588"/>
    <s v="588"/>
    <s v="200"/>
    <m/>
    <m/>
    <m/>
    <m/>
    <m/>
    <n v="0"/>
    <m/>
    <n v="0"/>
    <n v="0"/>
    <n v="388"/>
    <n v="0"/>
    <n v="0"/>
    <m/>
    <n v="0"/>
    <m/>
    <m/>
    <n v="0"/>
    <s v="588"/>
    <m/>
    <s v="100"/>
    <s v="488"/>
    <m/>
    <s v="117"/>
    <s v="471"/>
    <s v="80.10"/>
    <m/>
    <m/>
    <m/>
    <m/>
    <m/>
    <m/>
    <m/>
    <m/>
    <m/>
    <m/>
    <m/>
    <m/>
    <n v="0"/>
    <m/>
    <m/>
    <m/>
    <m/>
    <m/>
    <m/>
    <m/>
    <m/>
    <m/>
    <n v="20210123059"/>
    <n v="0"/>
    <n v="0"/>
    <n v="100"/>
    <n v="100"/>
    <n v="100"/>
    <n v="200"/>
    <n v="0"/>
    <x v="3"/>
    <s v="2021-03"/>
    <s v="2021-01"/>
    <x v="1"/>
    <n v="0"/>
    <n v="18000"/>
  </r>
  <r>
    <s v="2021-01-23"/>
    <s v="K07"/>
    <s v="056"/>
    <s v="已离场"/>
    <x v="1"/>
    <s v="卡座"/>
    <m/>
    <s v="宴请+消费"/>
    <m/>
    <s v="18085848641"/>
    <x v="159"/>
    <s v="收银主管"/>
    <x v="1"/>
    <s v="彭健"/>
    <s v="宴请+消费"/>
    <m/>
    <m/>
    <s v=" 22:10"/>
    <s v=" 00:33"/>
    <s v="2小时22分"/>
    <s v="0"/>
    <m/>
    <m/>
    <m/>
    <s v="100"/>
    <n v="0"/>
    <n v="100"/>
    <n v="0"/>
    <s v="298"/>
    <m/>
    <m/>
    <m/>
    <s v="298"/>
    <n v="596"/>
    <s v="696"/>
    <s v="696"/>
    <s v="398"/>
    <m/>
    <m/>
    <m/>
    <m/>
    <m/>
    <n v="0"/>
    <m/>
    <n v="0"/>
    <n v="0"/>
    <n v="298"/>
    <n v="0"/>
    <n v="0"/>
    <m/>
    <n v="0"/>
    <m/>
    <m/>
    <n v="0"/>
    <s v="696"/>
    <m/>
    <s v="298"/>
    <s v="596"/>
    <m/>
    <s v="151"/>
    <s v="545"/>
    <s v="78.30"/>
    <m/>
    <m/>
    <m/>
    <m/>
    <m/>
    <m/>
    <m/>
    <m/>
    <m/>
    <m/>
    <m/>
    <m/>
    <n v="0"/>
    <m/>
    <m/>
    <m/>
    <m/>
    <m/>
    <m/>
    <m/>
    <m/>
    <m/>
    <n v="20210123056"/>
    <n v="0"/>
    <n v="0"/>
    <n v="298"/>
    <n v="298"/>
    <n v="100"/>
    <n v="398"/>
    <n v="0"/>
    <x v="3"/>
    <s v="2021-03"/>
    <s v="2021-01"/>
    <x v="1"/>
    <n v="0"/>
    <n v="18000"/>
  </r>
  <r>
    <s v="2021-01-23"/>
    <s v="K08"/>
    <s v="042"/>
    <s v="已离场"/>
    <x v="1"/>
    <s v="卡座"/>
    <m/>
    <s v="宴请"/>
    <m/>
    <s v="17384282387"/>
    <x v="166"/>
    <s v="国际部"/>
    <x v="4"/>
    <s v="国际朱祥旺"/>
    <s v="宴请"/>
    <m/>
    <m/>
    <s v=" 21:30"/>
    <s v=" 23:51"/>
    <s v="2小时20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08"/>
    <s v="400"/>
    <s v="78.74"/>
    <m/>
    <m/>
    <m/>
    <m/>
    <m/>
    <m/>
    <m/>
    <m/>
    <m/>
    <m/>
    <m/>
    <m/>
    <n v="0"/>
    <m/>
    <m/>
    <m/>
    <m/>
    <m/>
    <m/>
    <m/>
    <m/>
    <m/>
    <n v="20210123042"/>
    <n v="0"/>
    <n v="0"/>
    <n v="20"/>
    <n v="20"/>
    <n v="100"/>
    <n v="120"/>
    <n v="0"/>
    <x v="3"/>
    <s v="2021-03"/>
    <s v="2021-01"/>
    <x v="4"/>
    <n v="45000"/>
    <n v="160000"/>
  </r>
  <r>
    <s v="2021-01-23"/>
    <s v="K09"/>
    <s v="021"/>
    <s v="已离场"/>
    <x v="1"/>
    <s v="卡座"/>
    <m/>
    <s v="宴请"/>
    <m/>
    <s v="17358858496"/>
    <x v="48"/>
    <s v="销售经理"/>
    <x v="11"/>
    <s v="五部王红军"/>
    <s v="宴请"/>
    <m/>
    <m/>
    <s v=" 21:11"/>
    <s v=" 23:50"/>
    <s v="2小时39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m/>
    <m/>
    <m/>
    <m/>
    <m/>
    <m/>
    <n v="0"/>
    <m/>
    <m/>
    <m/>
    <m/>
    <m/>
    <m/>
    <m/>
    <m/>
    <m/>
    <n v="20210123021"/>
    <n v="0"/>
    <n v="0"/>
    <n v="0"/>
    <n v="0"/>
    <n v="100"/>
    <n v="100"/>
    <n v="0"/>
    <x v="3"/>
    <s v="2021-03"/>
    <s v="2021-01"/>
    <x v="11"/>
    <n v="30000"/>
    <n v="200000"/>
  </r>
  <r>
    <s v="2021-01-23"/>
    <s v="K10"/>
    <s v="093"/>
    <s v="已离场"/>
    <x v="1"/>
    <s v="卡座"/>
    <m/>
    <s v="宴请"/>
    <m/>
    <s v="18185818335"/>
    <x v="3"/>
    <s v="销售经理"/>
    <x v="3"/>
    <s v="八部罗豪"/>
    <s v="宴请"/>
    <m/>
    <m/>
    <s v=" 00:47"/>
    <s v=" 02:04"/>
    <s v="1小时17分"/>
    <s v="0"/>
    <m/>
    <m/>
    <m/>
    <s v="100"/>
    <n v="0"/>
    <n v="100"/>
    <n v="0"/>
    <s v="398"/>
    <m/>
    <m/>
    <m/>
    <s v="388"/>
    <n v="786"/>
    <s v="886"/>
    <s v="886"/>
    <s v="498"/>
    <m/>
    <m/>
    <m/>
    <m/>
    <m/>
    <n v="0"/>
    <m/>
    <n v="0"/>
    <n v="0"/>
    <n v="388"/>
    <n v="0"/>
    <n v="0"/>
    <m/>
    <n v="0"/>
    <m/>
    <m/>
    <n v="0"/>
    <s v="886"/>
    <m/>
    <s v="398"/>
    <s v="786"/>
    <m/>
    <s v="116"/>
    <s v="770"/>
    <s v="86.91"/>
    <m/>
    <m/>
    <m/>
    <m/>
    <m/>
    <m/>
    <m/>
    <m/>
    <m/>
    <m/>
    <m/>
    <m/>
    <n v="0"/>
    <m/>
    <m/>
    <m/>
    <m/>
    <m/>
    <s v="15"/>
    <m/>
    <m/>
    <m/>
    <n v="20210123093"/>
    <n v="0"/>
    <n v="0"/>
    <n v="398"/>
    <n v="398"/>
    <n v="100"/>
    <n v="498"/>
    <n v="0"/>
    <x v="3"/>
    <s v="2021-03"/>
    <s v="2021-01"/>
    <x v="3"/>
    <n v="60000"/>
    <n v="210000"/>
  </r>
  <r>
    <s v="2021-01-23"/>
    <s v="K10"/>
    <s v="013"/>
    <s v="已离场"/>
    <x v="1"/>
    <s v="卡座"/>
    <m/>
    <s v="消费台"/>
    <s v="郑静"/>
    <s v="18212914410"/>
    <x v="49"/>
    <s v="销售经理"/>
    <x v="15"/>
    <s v="一部赵双"/>
    <m/>
    <m/>
    <m/>
    <s v=" 20:41"/>
    <s v=" 23:52"/>
    <s v="3小时11分"/>
    <s v="0"/>
    <m/>
    <m/>
    <m/>
    <s v="100"/>
    <n v="0"/>
    <n v="100"/>
    <n v="0"/>
    <s v="613"/>
    <m/>
    <m/>
    <m/>
    <m/>
    <n v="613"/>
    <s v="713"/>
    <s v="713"/>
    <s v="688"/>
    <s v="25"/>
    <m/>
    <m/>
    <m/>
    <m/>
    <n v="0"/>
    <m/>
    <n v="0"/>
    <n v="0"/>
    <n v="0"/>
    <n v="0"/>
    <n v="0"/>
    <m/>
    <n v="0"/>
    <m/>
    <m/>
    <n v="0"/>
    <s v="713"/>
    <m/>
    <s v="613"/>
    <s v="613"/>
    <m/>
    <s v="132"/>
    <s v="581"/>
    <s v="81.49"/>
    <m/>
    <m/>
    <m/>
    <m/>
    <m/>
    <m/>
    <m/>
    <m/>
    <m/>
    <m/>
    <m/>
    <m/>
    <n v="0"/>
    <m/>
    <m/>
    <m/>
    <m/>
    <m/>
    <s v="54"/>
    <m/>
    <s v="4"/>
    <m/>
    <n v="20210123013"/>
    <n v="0"/>
    <n v="0"/>
    <n v="613"/>
    <n v="613"/>
    <n v="100"/>
    <n v="713"/>
    <n v="0"/>
    <x v="3"/>
    <s v="2021-03"/>
    <s v="2021-01"/>
    <x v="15"/>
    <n v="60000"/>
    <n v="210000"/>
  </r>
  <r>
    <s v="2021-01-23"/>
    <s v="K11"/>
    <s v="078"/>
    <s v="已离场"/>
    <x v="1"/>
    <s v="卡座"/>
    <m/>
    <s v="消费台"/>
    <m/>
    <s v="19117833980"/>
    <x v="156"/>
    <s v="销售经理"/>
    <x v="14"/>
    <s v="七部李华"/>
    <m/>
    <m/>
    <m/>
    <s v=" 23:03"/>
    <s v=" 00:33"/>
    <s v="1小时29分"/>
    <s v="0"/>
    <m/>
    <m/>
    <m/>
    <s v="100"/>
    <n v="0"/>
    <n v="100"/>
    <n v="0"/>
    <s v="398"/>
    <m/>
    <m/>
    <m/>
    <m/>
    <n v="398"/>
    <s v="498"/>
    <s v="498"/>
    <m/>
    <m/>
    <m/>
    <m/>
    <m/>
    <m/>
    <n v="0"/>
    <s v="498"/>
    <n v="0"/>
    <n v="0"/>
    <n v="0"/>
    <n v="0"/>
    <n v="0"/>
    <m/>
    <n v="0"/>
    <m/>
    <m/>
    <n v="0"/>
    <s v="498"/>
    <m/>
    <s v="398"/>
    <s v="398"/>
    <m/>
    <s v="108"/>
    <s v="390"/>
    <s v="78.31"/>
    <m/>
    <m/>
    <m/>
    <m/>
    <m/>
    <m/>
    <m/>
    <m/>
    <m/>
    <m/>
    <m/>
    <m/>
    <n v="0"/>
    <m/>
    <m/>
    <m/>
    <m/>
    <m/>
    <m/>
    <m/>
    <m/>
    <m/>
    <n v="20210123078"/>
    <n v="0"/>
    <n v="0"/>
    <n v="398"/>
    <n v="398"/>
    <n v="100"/>
    <n v="498"/>
    <n v="0"/>
    <x v="3"/>
    <s v="2021-03"/>
    <s v="2021-01"/>
    <x v="14"/>
    <n v="60000"/>
    <n v="300000"/>
  </r>
  <r>
    <s v="2021-01-23"/>
    <s v="K11"/>
    <s v="095"/>
    <s v="已离场"/>
    <x v="1"/>
    <s v="卡座"/>
    <m/>
    <s v="宴请"/>
    <m/>
    <s v="18084107029"/>
    <x v="33"/>
    <s v="会员中心总监"/>
    <x v="9"/>
    <s v="蒋盼盼"/>
    <s v="宴请"/>
    <m/>
    <m/>
    <s v=" 00:52"/>
    <s v=" 02:04"/>
    <s v="1小时11分"/>
    <s v="0"/>
    <m/>
    <m/>
    <m/>
    <s v="100"/>
    <n v="0"/>
    <n v="100"/>
    <n v="0"/>
    <s v="588"/>
    <m/>
    <m/>
    <m/>
    <s v="298"/>
    <n v="886"/>
    <s v="986"/>
    <s v="986"/>
    <s v="688"/>
    <m/>
    <m/>
    <m/>
    <m/>
    <m/>
    <n v="0"/>
    <m/>
    <n v="0"/>
    <n v="0"/>
    <n v="298"/>
    <n v="0"/>
    <n v="0"/>
    <m/>
    <n v="0"/>
    <m/>
    <m/>
    <n v="0"/>
    <s v="986"/>
    <m/>
    <s v="588"/>
    <s v="886"/>
    <m/>
    <s v="151"/>
    <s v="835"/>
    <s v="84.69"/>
    <m/>
    <m/>
    <m/>
    <m/>
    <m/>
    <m/>
    <s v="66"/>
    <s v="王秀军"/>
    <m/>
    <m/>
    <m/>
    <m/>
    <n v="0"/>
    <m/>
    <m/>
    <m/>
    <m/>
    <m/>
    <s v="9"/>
    <m/>
    <m/>
    <m/>
    <n v="20210123095"/>
    <n v="0"/>
    <n v="0"/>
    <n v="588"/>
    <n v="588"/>
    <n v="100"/>
    <n v="688"/>
    <n v="0"/>
    <x v="3"/>
    <s v="2021-03"/>
    <s v="2021-01"/>
    <x v="9"/>
    <n v="0"/>
    <n v="0"/>
  </r>
  <r>
    <s v="2021-01-23"/>
    <s v="K12"/>
    <s v="092"/>
    <s v="已离场"/>
    <x v="1"/>
    <s v="卡座"/>
    <m/>
    <s v="消费台"/>
    <m/>
    <s v="17388582355"/>
    <x v="13"/>
    <s v="销售经理"/>
    <x v="10"/>
    <s v="二部李梅梅"/>
    <m/>
    <m/>
    <m/>
    <s v=" 00:44"/>
    <s v=" 02:04"/>
    <s v="1小时20分"/>
    <s v="0"/>
    <m/>
    <m/>
    <m/>
    <s v="100"/>
    <n v="0"/>
    <n v="100"/>
    <n v="0"/>
    <s v="398"/>
    <m/>
    <m/>
    <m/>
    <m/>
    <n v="398"/>
    <s v="498"/>
    <s v="498"/>
    <s v="498"/>
    <m/>
    <m/>
    <m/>
    <m/>
    <m/>
    <n v="0"/>
    <m/>
    <n v="0"/>
    <n v="0"/>
    <n v="0"/>
    <n v="0"/>
    <n v="0"/>
    <m/>
    <n v="0"/>
    <m/>
    <m/>
    <n v="0"/>
    <s v="498"/>
    <m/>
    <s v="398"/>
    <s v="398"/>
    <m/>
    <s v="108"/>
    <s v="390"/>
    <s v="78.31"/>
    <m/>
    <m/>
    <m/>
    <m/>
    <m/>
    <m/>
    <m/>
    <m/>
    <m/>
    <m/>
    <m/>
    <m/>
    <n v="0"/>
    <m/>
    <m/>
    <m/>
    <m/>
    <m/>
    <s v="7"/>
    <m/>
    <m/>
    <m/>
    <n v="20210123092"/>
    <n v="0"/>
    <n v="0"/>
    <n v="398"/>
    <n v="398"/>
    <n v="100"/>
    <n v="498"/>
    <n v="0"/>
    <x v="3"/>
    <s v="2021-03"/>
    <s v="2021-01"/>
    <x v="10"/>
    <n v="60000"/>
    <n v="250000"/>
  </r>
  <r>
    <s v="2021-01-23"/>
    <s v="K12"/>
    <s v="046"/>
    <s v="已离场"/>
    <x v="1"/>
    <s v="卡座"/>
    <m/>
    <s v="消费台"/>
    <m/>
    <s v="18984433098"/>
    <x v="139"/>
    <s v="销售经理"/>
    <x v="13"/>
    <s v="先锋-罗龙"/>
    <m/>
    <m/>
    <m/>
    <s v=" 21:35"/>
    <s v=" 00:07"/>
    <s v="2小时32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08"/>
    <s v="-8"/>
    <s v="-8"/>
    <m/>
    <m/>
    <m/>
    <m/>
    <m/>
    <m/>
    <s v="128"/>
    <s v="先锋-高军望"/>
    <m/>
    <m/>
    <m/>
    <m/>
    <n v="0"/>
    <m/>
    <m/>
    <m/>
    <m/>
    <m/>
    <s v="1"/>
    <m/>
    <s v="7"/>
    <m/>
    <n v="20210123046"/>
    <n v="0"/>
    <n v="0"/>
    <n v="0"/>
    <n v="0"/>
    <n v="100"/>
    <n v="100"/>
    <n v="0"/>
    <x v="3"/>
    <s v="2021-03"/>
    <s v="2021-01"/>
    <x v="13"/>
    <n v="50000"/>
    <n v="220000"/>
  </r>
  <r>
    <s v="2021-01-23"/>
    <s v="K13"/>
    <s v="003"/>
    <s v="已离场"/>
    <x v="1"/>
    <s v="卡座"/>
    <m/>
    <s v="消费台"/>
    <s v="彭康"/>
    <s v="19184788282"/>
    <x v="33"/>
    <s v="会员中心总监"/>
    <x v="9"/>
    <s v="蒋盼盼"/>
    <m/>
    <m/>
    <m/>
    <s v=" 20:19"/>
    <s v=" 23:50"/>
    <s v="3小时30分"/>
    <s v="0"/>
    <m/>
    <m/>
    <m/>
    <s v="100"/>
    <n v="0"/>
    <n v="100"/>
    <n v="0"/>
    <s v="298"/>
    <s v="20"/>
    <m/>
    <m/>
    <m/>
    <n v="318"/>
    <s v="418"/>
    <s v="418"/>
    <s v="418"/>
    <m/>
    <m/>
    <m/>
    <m/>
    <m/>
    <n v="0"/>
    <m/>
    <n v="0"/>
    <n v="0"/>
    <n v="0"/>
    <n v="0"/>
    <n v="0"/>
    <m/>
    <n v="0"/>
    <m/>
    <m/>
    <n v="0"/>
    <s v="418"/>
    <m/>
    <s v="318"/>
    <s v="318"/>
    <m/>
    <s v="130"/>
    <s v="288"/>
    <s v="68.90"/>
    <m/>
    <m/>
    <m/>
    <m/>
    <m/>
    <m/>
    <m/>
    <m/>
    <m/>
    <m/>
    <m/>
    <m/>
    <n v="0"/>
    <m/>
    <m/>
    <m/>
    <m/>
    <m/>
    <s v="18"/>
    <m/>
    <s v="36"/>
    <m/>
    <n v="20210123003"/>
    <n v="0"/>
    <n v="0"/>
    <n v="318"/>
    <n v="318"/>
    <n v="100"/>
    <n v="418"/>
    <n v="0"/>
    <x v="3"/>
    <s v="2021-03"/>
    <s v="2021-01"/>
    <x v="9"/>
    <n v="0"/>
    <n v="0"/>
  </r>
  <r>
    <s v="2021-01-23"/>
    <s v="K13"/>
    <s v="087"/>
    <s v="已离场"/>
    <x v="1"/>
    <s v="卡座"/>
    <m/>
    <s v="宴请+消费"/>
    <m/>
    <s v="15519692554"/>
    <x v="173"/>
    <s v="国际部"/>
    <x v="4"/>
    <s v="许世龙"/>
    <s v="宴请+消费"/>
    <m/>
    <m/>
    <s v=" 00:08"/>
    <s v=" 01:52"/>
    <s v="1小时44分"/>
    <s v="0"/>
    <m/>
    <m/>
    <m/>
    <s v="100"/>
    <n v="0"/>
    <n v="100"/>
    <n v="0"/>
    <s v="588"/>
    <s v="40"/>
    <m/>
    <m/>
    <s v="298"/>
    <n v="926"/>
    <s v="1026"/>
    <s v="1026"/>
    <s v="728"/>
    <m/>
    <m/>
    <m/>
    <m/>
    <m/>
    <n v="0"/>
    <m/>
    <n v="0"/>
    <n v="0"/>
    <n v="298"/>
    <n v="0"/>
    <n v="0"/>
    <m/>
    <n v="0"/>
    <m/>
    <m/>
    <n v="0"/>
    <s v="1026"/>
    <m/>
    <s v="628"/>
    <s v="926"/>
    <m/>
    <s v="152"/>
    <s v="874"/>
    <s v="85.19"/>
    <m/>
    <m/>
    <m/>
    <m/>
    <m/>
    <m/>
    <m/>
    <m/>
    <m/>
    <m/>
    <m/>
    <m/>
    <n v="0"/>
    <m/>
    <m/>
    <m/>
    <m/>
    <m/>
    <m/>
    <m/>
    <m/>
    <m/>
    <n v="20210123087"/>
    <n v="0"/>
    <n v="0"/>
    <n v="628"/>
    <n v="628"/>
    <n v="100"/>
    <n v="728"/>
    <n v="0"/>
    <x v="3"/>
    <s v="2021-03"/>
    <s v="2021-01"/>
    <x v="4"/>
    <n v="45000"/>
    <n v="160000"/>
  </r>
  <r>
    <s v="2021-01-23"/>
    <s v="K15"/>
    <s v="082"/>
    <s v="已离场"/>
    <x v="1"/>
    <s v="卡座"/>
    <m/>
    <s v="宴请"/>
    <m/>
    <s v="18285633305"/>
    <x v="9"/>
    <s v="销售经理"/>
    <x v="7"/>
    <s v="九部王成林"/>
    <s v="宴请"/>
    <m/>
    <m/>
    <s v=" 23:23"/>
    <s v=" 02:04"/>
    <s v="2小时40分"/>
    <s v="0"/>
    <m/>
    <m/>
    <m/>
    <s v="100"/>
    <n v="0"/>
    <n v="100"/>
    <n v="0"/>
    <s v="398"/>
    <m/>
    <m/>
    <m/>
    <s v="298"/>
    <n v="696"/>
    <s v="796"/>
    <s v="796"/>
    <s v="498"/>
    <m/>
    <m/>
    <m/>
    <m/>
    <m/>
    <n v="0"/>
    <m/>
    <n v="0"/>
    <n v="0"/>
    <n v="298"/>
    <n v="0"/>
    <n v="0"/>
    <m/>
    <n v="0"/>
    <m/>
    <m/>
    <n v="0"/>
    <s v="796"/>
    <m/>
    <s v="398"/>
    <s v="696"/>
    <m/>
    <s v="130"/>
    <s v="666"/>
    <s v="83.67"/>
    <m/>
    <m/>
    <m/>
    <m/>
    <m/>
    <m/>
    <m/>
    <m/>
    <m/>
    <m/>
    <m/>
    <m/>
    <n v="0"/>
    <m/>
    <m/>
    <m/>
    <m/>
    <m/>
    <s v="10"/>
    <m/>
    <m/>
    <m/>
    <n v="20210123082"/>
    <n v="0"/>
    <n v="0"/>
    <n v="398"/>
    <n v="398"/>
    <n v="100"/>
    <n v="498"/>
    <n v="0"/>
    <x v="3"/>
    <s v="2021-03"/>
    <s v="2021-01"/>
    <x v="7"/>
    <n v="50000"/>
    <n v="200000"/>
  </r>
  <r>
    <s v="2021-01-23"/>
    <s v="K16"/>
    <s v="052"/>
    <s v="已离场"/>
    <x v="1"/>
    <s v="卡座"/>
    <m/>
    <s v="消费台"/>
    <m/>
    <s v="18748718644"/>
    <x v="121"/>
    <s v="资源副总"/>
    <x v="8"/>
    <s v="江春梅"/>
    <m/>
    <m/>
    <m/>
    <s v=" 21:53"/>
    <s v=" 01:11"/>
    <s v="3小时17分"/>
    <s v="0"/>
    <m/>
    <m/>
    <m/>
    <s v="100"/>
    <n v="0"/>
    <n v="100"/>
    <n v="0"/>
    <s v="298"/>
    <m/>
    <m/>
    <m/>
    <m/>
    <n v="298"/>
    <s v="398"/>
    <s v="398"/>
    <m/>
    <m/>
    <m/>
    <s v="398"/>
    <m/>
    <m/>
    <n v="0"/>
    <m/>
    <n v="0"/>
    <n v="0"/>
    <n v="0"/>
    <n v="0"/>
    <n v="0"/>
    <m/>
    <n v="0"/>
    <m/>
    <m/>
    <n v="0"/>
    <s v="398"/>
    <m/>
    <s v="298"/>
    <s v="298"/>
    <m/>
    <s v="145"/>
    <s v="253"/>
    <s v="63.57"/>
    <m/>
    <m/>
    <m/>
    <m/>
    <m/>
    <m/>
    <s v="1080"/>
    <s v="王秀军2,王秀军"/>
    <m/>
    <m/>
    <m/>
    <m/>
    <n v="0"/>
    <m/>
    <m/>
    <m/>
    <m/>
    <m/>
    <m/>
    <m/>
    <m/>
    <m/>
    <n v="20210123052"/>
    <n v="0"/>
    <n v="0"/>
    <n v="298"/>
    <n v="298"/>
    <n v="100"/>
    <n v="398"/>
    <n v="0"/>
    <x v="3"/>
    <s v="2021-03"/>
    <s v="2021-01"/>
    <x v="8"/>
    <n v="60000"/>
    <n v="300000"/>
  </r>
  <r>
    <s v="2021-01-23"/>
    <s v="K17"/>
    <s v="014"/>
    <s v="已离场"/>
    <x v="1"/>
    <s v="卡座"/>
    <m/>
    <s v="宴请"/>
    <s v="三部蒋承帅"/>
    <s v="15121759117"/>
    <x v="73"/>
    <s v="销售经理"/>
    <x v="3"/>
    <s v="八部杨明山"/>
    <s v="宴请"/>
    <m/>
    <m/>
    <s v=" 20:47"/>
    <s v=" 02:03"/>
    <s v="5小时16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08"/>
    <s v="400"/>
    <s v="78.74"/>
    <m/>
    <m/>
    <m/>
    <m/>
    <m/>
    <m/>
    <m/>
    <m/>
    <m/>
    <m/>
    <m/>
    <m/>
    <n v="0"/>
    <m/>
    <m/>
    <m/>
    <m/>
    <m/>
    <m/>
    <m/>
    <m/>
    <m/>
    <n v="20210123014"/>
    <n v="0"/>
    <n v="0"/>
    <n v="20"/>
    <n v="20"/>
    <n v="100"/>
    <n v="120"/>
    <n v="0"/>
    <x v="3"/>
    <s v="2021-03"/>
    <s v="2021-01"/>
    <x v="3"/>
    <n v="60000"/>
    <n v="210000"/>
  </r>
  <r>
    <s v="2021-01-23"/>
    <s v="K18"/>
    <s v="019"/>
    <s v="已离场"/>
    <x v="1"/>
    <s v="卡座"/>
    <s v="S02"/>
    <s v="宴请"/>
    <m/>
    <s v="18188256301"/>
    <x v="174"/>
    <s v="销售经理"/>
    <x v="11"/>
    <s v="李琴"/>
    <s v="宴请"/>
    <m/>
    <m/>
    <s v=" 21:08"/>
    <s v=" 01:13"/>
    <s v="4小时4分"/>
    <s v="0"/>
    <m/>
    <m/>
    <m/>
    <s v="100"/>
    <n v="0"/>
    <n v="100"/>
    <n v="0"/>
    <s v="405"/>
    <m/>
    <s v="161"/>
    <m/>
    <s v="298"/>
    <n v="864"/>
    <s v="964"/>
    <s v="964"/>
    <s v="455"/>
    <m/>
    <m/>
    <s v="163"/>
    <s v="48"/>
    <m/>
    <n v="0"/>
    <m/>
    <n v="0"/>
    <n v="0"/>
    <n v="298"/>
    <n v="0"/>
    <n v="0"/>
    <m/>
    <n v="0"/>
    <m/>
    <m/>
    <n v="0"/>
    <s v="964"/>
    <m/>
    <s v="566"/>
    <s v="864"/>
    <m/>
    <s v="124"/>
    <s v="840"/>
    <s v="87.14"/>
    <m/>
    <m/>
    <m/>
    <m/>
    <m/>
    <m/>
    <m/>
    <m/>
    <m/>
    <m/>
    <m/>
    <m/>
    <n v="0"/>
    <m/>
    <m/>
    <m/>
    <m/>
    <m/>
    <m/>
    <m/>
    <m/>
    <m/>
    <n v="20210123019"/>
    <n v="0"/>
    <n v="0"/>
    <n v="566"/>
    <n v="566"/>
    <n v="100"/>
    <n v="666"/>
    <n v="0"/>
    <x v="3"/>
    <s v="2021-03"/>
    <s v="2021-01"/>
    <x v="11"/>
    <n v="30000"/>
    <n v="200000"/>
  </r>
  <r>
    <s v="2021-01-23"/>
    <s v="K19"/>
    <s v="002"/>
    <s v="已离场"/>
    <x v="1"/>
    <s v="卡座"/>
    <m/>
    <s v="宴请"/>
    <m/>
    <s v="15599512235"/>
    <x v="150"/>
    <s v="销售经理"/>
    <x v="13"/>
    <s v="先锋杨秀兰"/>
    <s v="宴请"/>
    <m/>
    <m/>
    <s v=" 20:09"/>
    <s v=" 00:33"/>
    <s v="4小时23分"/>
    <s v="0"/>
    <m/>
    <m/>
    <m/>
    <s v="100"/>
    <n v="0"/>
    <n v="100"/>
    <n v="0"/>
    <s v="398"/>
    <m/>
    <m/>
    <m/>
    <s v="298"/>
    <n v="696"/>
    <s v="796"/>
    <s v="796"/>
    <s v="498"/>
    <m/>
    <m/>
    <m/>
    <m/>
    <m/>
    <n v="0"/>
    <m/>
    <n v="0"/>
    <n v="0"/>
    <n v="298"/>
    <n v="0"/>
    <n v="0"/>
    <m/>
    <n v="0"/>
    <m/>
    <m/>
    <n v="0"/>
    <s v="796"/>
    <m/>
    <s v="398"/>
    <s v="696"/>
    <m/>
    <s v="130"/>
    <s v="666"/>
    <s v="83.67"/>
    <m/>
    <m/>
    <m/>
    <m/>
    <m/>
    <m/>
    <m/>
    <m/>
    <m/>
    <m/>
    <m/>
    <m/>
    <n v="0"/>
    <m/>
    <m/>
    <m/>
    <m/>
    <m/>
    <m/>
    <m/>
    <m/>
    <m/>
    <n v="20210123002"/>
    <n v="0"/>
    <n v="0"/>
    <n v="398"/>
    <n v="398"/>
    <n v="100"/>
    <n v="498"/>
    <n v="0"/>
    <x v="3"/>
    <s v="2021-03"/>
    <s v="2021-01"/>
    <x v="13"/>
    <n v="50000"/>
    <n v="220000"/>
  </r>
  <r>
    <s v="2021-01-23"/>
    <s v="K20"/>
    <s v="005"/>
    <s v="已离场"/>
    <x v="1"/>
    <s v="卡座"/>
    <m/>
    <s v="宴请"/>
    <m/>
    <s v="13158385101"/>
    <x v="38"/>
    <s v="销售经理"/>
    <x v="17"/>
    <s v="独立3-李文涛"/>
    <s v="宴请"/>
    <m/>
    <m/>
    <s v=" 20:25"/>
    <s v=" 22:37"/>
    <s v="2小时11分"/>
    <s v="0"/>
    <m/>
    <m/>
    <m/>
    <s v="100"/>
    <n v="0"/>
    <n v="100"/>
    <n v="0"/>
    <m/>
    <m/>
    <m/>
    <m/>
    <s v="388"/>
    <n v="388"/>
    <s v="488"/>
    <s v="488"/>
    <s v="100"/>
    <m/>
    <m/>
    <m/>
    <m/>
    <m/>
    <n v="0"/>
    <m/>
    <n v="0"/>
    <n v="0"/>
    <n v="388"/>
    <n v="0"/>
    <n v="0"/>
    <m/>
    <n v="0"/>
    <m/>
    <m/>
    <n v="0"/>
    <s v="488"/>
    <m/>
    <m/>
    <s v="388"/>
    <m/>
    <s v="108"/>
    <s v="380"/>
    <s v="77.87"/>
    <m/>
    <m/>
    <m/>
    <m/>
    <m/>
    <m/>
    <s v="971"/>
    <s v="王秀军2,徐荣凯"/>
    <m/>
    <m/>
    <m/>
    <m/>
    <n v="0"/>
    <m/>
    <m/>
    <m/>
    <m/>
    <m/>
    <s v="1"/>
    <m/>
    <m/>
    <m/>
    <n v="20210123005"/>
    <n v="0"/>
    <n v="0"/>
    <n v="0"/>
    <n v="0"/>
    <n v="100"/>
    <n v="100"/>
    <n v="0"/>
    <x v="3"/>
    <s v="2021-03"/>
    <s v="2021-01"/>
    <x v="6"/>
    <n v="65000"/>
    <n v="300000"/>
  </r>
  <r>
    <s v="2021-01-23"/>
    <s v="K20"/>
    <s v="072"/>
    <s v="已离场"/>
    <x v="1"/>
    <s v="卡座"/>
    <m/>
    <s v="招待"/>
    <m/>
    <m/>
    <x v="16"/>
    <s v="董事长"/>
    <x v="12"/>
    <s v="郑文林"/>
    <s v="招待"/>
    <m/>
    <m/>
    <s v=" 22:40"/>
    <s v=" 00:32"/>
    <s v="1小时51分"/>
    <s v="0"/>
    <m/>
    <m/>
    <m/>
    <m/>
    <n v="0"/>
    <n v="0"/>
    <n v="0"/>
    <s v="3340"/>
    <s v="20"/>
    <s v="280"/>
    <m/>
    <m/>
    <n v="3640"/>
    <s v="3640"/>
    <s v="3640"/>
    <m/>
    <m/>
    <m/>
    <m/>
    <m/>
    <m/>
    <n v="0"/>
    <m/>
    <n v="3640"/>
    <n v="0"/>
    <n v="0"/>
    <n v="0"/>
    <n v="0"/>
    <m/>
    <n v="0"/>
    <m/>
    <m/>
    <n v="0"/>
    <s v="3640"/>
    <s v="150"/>
    <m/>
    <s v="3490"/>
    <m/>
    <s v="65"/>
    <s v="3575"/>
    <s v="98.21"/>
    <m/>
    <m/>
    <m/>
    <m/>
    <m/>
    <m/>
    <m/>
    <m/>
    <m/>
    <m/>
    <m/>
    <m/>
    <n v="0"/>
    <m/>
    <m/>
    <m/>
    <m/>
    <m/>
    <m/>
    <m/>
    <m/>
    <m/>
    <n v="20210123072"/>
    <n v="0"/>
    <n v="0"/>
    <n v="0"/>
    <n v="0"/>
    <n v="0"/>
    <n v="0"/>
    <n v="0"/>
    <x v="3"/>
    <s v="2021-03"/>
    <s v="2021-01"/>
    <x v="12"/>
    <n v="0"/>
    <n v="0"/>
  </r>
  <r>
    <s v="2021-01-23"/>
    <s v="K21"/>
    <s v="017"/>
    <s v="已离场"/>
    <x v="1"/>
    <s v="卡座"/>
    <m/>
    <s v="宴请+消费"/>
    <s v="宋勇"/>
    <s v="15802317950"/>
    <x v="31"/>
    <s v="国际部"/>
    <x v="4"/>
    <s v="国际庞媛媛"/>
    <s v="宴请+消费"/>
    <m/>
    <m/>
    <s v=" 21:01"/>
    <s v=" 01:15"/>
    <s v="4小时14分"/>
    <s v="0"/>
    <m/>
    <m/>
    <m/>
    <s v="100"/>
    <n v="0"/>
    <n v="100"/>
    <n v="0"/>
    <s v="986"/>
    <s v="20"/>
    <m/>
    <m/>
    <s v="388"/>
    <n v="1394"/>
    <s v="1494"/>
    <s v="1494"/>
    <s v="1106"/>
    <m/>
    <m/>
    <m/>
    <m/>
    <m/>
    <n v="0"/>
    <m/>
    <n v="0"/>
    <n v="0"/>
    <n v="388"/>
    <n v="0"/>
    <n v="0"/>
    <m/>
    <n v="0"/>
    <m/>
    <m/>
    <n v="0"/>
    <s v="1494"/>
    <m/>
    <s v="1006"/>
    <s v="1394"/>
    <m/>
    <s v="146"/>
    <s v="1348"/>
    <s v="90.23"/>
    <m/>
    <m/>
    <m/>
    <m/>
    <m/>
    <m/>
    <m/>
    <m/>
    <m/>
    <m/>
    <m/>
    <m/>
    <n v="0"/>
    <m/>
    <m/>
    <m/>
    <m/>
    <m/>
    <m/>
    <m/>
    <m/>
    <m/>
    <n v="20210123017"/>
    <n v="0"/>
    <n v="0"/>
    <n v="1006"/>
    <n v="1006"/>
    <n v="100"/>
    <n v="1106"/>
    <n v="0"/>
    <x v="3"/>
    <s v="2021-03"/>
    <s v="2021-01"/>
    <x v="4"/>
    <n v="45000"/>
    <n v="160000"/>
  </r>
  <r>
    <s v="2021-01-23"/>
    <s v="K22"/>
    <s v="071"/>
    <s v="已离场"/>
    <x v="1"/>
    <s v="卡座"/>
    <m/>
    <s v="宴请"/>
    <s v="吴超"/>
    <s v="18702450415"/>
    <x v="91"/>
    <s v="销售经理"/>
    <x v="14"/>
    <s v="七部周江"/>
    <s v="宴请"/>
    <m/>
    <m/>
    <s v=" 22:38"/>
    <s v=" 02:03"/>
    <s v="3小时25分"/>
    <s v="0"/>
    <m/>
    <m/>
    <m/>
    <s v="100"/>
    <n v="0"/>
    <n v="100"/>
    <n v="0"/>
    <m/>
    <s v="20"/>
    <m/>
    <m/>
    <s v="388"/>
    <n v="408"/>
    <s v="508"/>
    <s v="508"/>
    <s v="120"/>
    <m/>
    <m/>
    <m/>
    <m/>
    <m/>
    <n v="0"/>
    <m/>
    <n v="0"/>
    <n v="0"/>
    <n v="388"/>
    <n v="0"/>
    <n v="0"/>
    <m/>
    <n v="0"/>
    <m/>
    <m/>
    <n v="0"/>
    <s v="508"/>
    <m/>
    <s v="20"/>
    <s v="408"/>
    <m/>
    <s v="108"/>
    <s v="400"/>
    <s v="78.74"/>
    <m/>
    <m/>
    <m/>
    <m/>
    <m/>
    <m/>
    <m/>
    <m/>
    <m/>
    <m/>
    <m/>
    <m/>
    <n v="0"/>
    <m/>
    <m/>
    <m/>
    <m/>
    <m/>
    <m/>
    <m/>
    <s v="11"/>
    <m/>
    <n v="20210123071"/>
    <n v="0"/>
    <n v="0"/>
    <n v="20"/>
    <n v="20"/>
    <n v="100"/>
    <n v="120"/>
    <n v="0"/>
    <x v="3"/>
    <s v="2021-03"/>
    <s v="2021-01"/>
    <x v="14"/>
    <n v="60000"/>
    <n v="300000"/>
  </r>
  <r>
    <s v="2021-01-23"/>
    <s v="K23"/>
    <s v="074"/>
    <s v="已离场"/>
    <x v="1"/>
    <s v="卡座"/>
    <m/>
    <s v="宴请"/>
    <s v="付宇"/>
    <s v="19174009227"/>
    <x v="123"/>
    <s v="国际部"/>
    <x v="4"/>
    <s v="国际詹鼎"/>
    <s v="宴请"/>
    <m/>
    <m/>
    <s v=" 22:41"/>
    <s v=" 01:53"/>
    <s v="3小时12分"/>
    <s v="0"/>
    <m/>
    <m/>
    <m/>
    <s v="100"/>
    <n v="0"/>
    <n v="100"/>
    <n v="0"/>
    <s v="100"/>
    <s v="20"/>
    <m/>
    <m/>
    <s v="388"/>
    <n v="508"/>
    <s v="608"/>
    <s v="608"/>
    <s v="220"/>
    <m/>
    <m/>
    <m/>
    <m/>
    <m/>
    <n v="0"/>
    <m/>
    <n v="0"/>
    <n v="0"/>
    <n v="388"/>
    <n v="0"/>
    <n v="0"/>
    <m/>
    <n v="0"/>
    <m/>
    <m/>
    <n v="0"/>
    <s v="608"/>
    <m/>
    <s v="120"/>
    <s v="508"/>
    <m/>
    <s v="118"/>
    <s v="490"/>
    <s v="80.59"/>
    <m/>
    <m/>
    <m/>
    <m/>
    <m/>
    <m/>
    <m/>
    <m/>
    <m/>
    <m/>
    <m/>
    <m/>
    <n v="0"/>
    <m/>
    <m/>
    <m/>
    <m/>
    <m/>
    <m/>
    <m/>
    <s v="1"/>
    <m/>
    <n v="20210123074"/>
    <n v="0"/>
    <n v="0"/>
    <n v="120"/>
    <n v="120"/>
    <n v="100"/>
    <n v="220"/>
    <n v="0"/>
    <x v="3"/>
    <s v="2021-03"/>
    <s v="2021-01"/>
    <x v="4"/>
    <n v="45000"/>
    <n v="160000"/>
  </r>
  <r>
    <s v="2021-01-23"/>
    <s v="S01"/>
    <s v="054"/>
    <s v="已离场"/>
    <x v="3"/>
    <s v="散台"/>
    <m/>
    <s v="宴请"/>
    <m/>
    <s v="18685811883"/>
    <x v="89"/>
    <s v="国际部"/>
    <x v="4"/>
    <s v="国际邓杰"/>
    <s v="宴请"/>
    <m/>
    <m/>
    <s v=" 22:06"/>
    <s v=" 02:02"/>
    <s v="3小时55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23054"/>
    <n v="0"/>
    <n v="0"/>
    <n v="20"/>
    <n v="20"/>
    <n v="0"/>
    <n v="20"/>
    <n v="0"/>
    <x v="3"/>
    <s v="2021-03"/>
    <s v="2021-01"/>
    <x v="4"/>
    <n v="45000"/>
    <n v="160000"/>
  </r>
  <r>
    <s v="2021-01-23"/>
    <s v="S01"/>
    <s v="004"/>
    <s v="已离场"/>
    <x v="3"/>
    <s v="散台"/>
    <m/>
    <s v="商家卡"/>
    <m/>
    <s v="18768655630"/>
    <x v="42"/>
    <s v="市场部"/>
    <x v="16"/>
    <s v="市场曹梦倩"/>
    <s v="商家卡"/>
    <m/>
    <m/>
    <s v=" 20:20"/>
    <s v=" 22:06"/>
    <s v="1小时45分"/>
    <s v="0"/>
    <m/>
    <m/>
    <m/>
    <m/>
    <n v="880"/>
    <n v="880"/>
    <n v="0"/>
    <m/>
    <m/>
    <m/>
    <m/>
    <m/>
    <n v="0"/>
    <s v="880"/>
    <s v="880"/>
    <m/>
    <m/>
    <m/>
    <m/>
    <m/>
    <s v="880"/>
    <n v="0"/>
    <m/>
    <n v="0"/>
    <n v="0"/>
    <n v="0"/>
    <n v="0"/>
    <n v="0"/>
    <m/>
    <n v="0"/>
    <m/>
    <m/>
    <n v="0"/>
    <s v="880"/>
    <m/>
    <m/>
    <m/>
    <m/>
    <s v="37"/>
    <s v="843"/>
    <s v="95.80"/>
    <m/>
    <m/>
    <m/>
    <m/>
    <m/>
    <m/>
    <m/>
    <m/>
    <m/>
    <m/>
    <m/>
    <m/>
    <n v="0"/>
    <m/>
    <m/>
    <m/>
    <m/>
    <m/>
    <m/>
    <m/>
    <m/>
    <m/>
    <n v="20210123004"/>
    <n v="0"/>
    <n v="0"/>
    <n v="0"/>
    <n v="0"/>
    <n v="0"/>
    <n v="0"/>
    <n v="0"/>
    <x v="3"/>
    <s v="2021-03"/>
    <s v="2021-01"/>
    <x v="16"/>
    <n v="20000"/>
    <n v="60000"/>
  </r>
  <r>
    <s v="2021-01-23"/>
    <s v="S02"/>
    <s v="049"/>
    <s v="已离场"/>
    <x v="3"/>
    <s v="散台"/>
    <m/>
    <s v="宴请"/>
    <m/>
    <s v="18585622172"/>
    <x v="108"/>
    <s v="销售经理"/>
    <x v="11"/>
    <s v="五部张仕凯"/>
    <s v="宴请"/>
    <m/>
    <m/>
    <s v=" 21:49"/>
    <s v=" 02:01"/>
    <s v="4小时12分"/>
    <s v="0"/>
    <m/>
    <m/>
    <m/>
    <m/>
    <n v="0"/>
    <n v="0"/>
    <n v="0"/>
    <m/>
    <m/>
    <m/>
    <m/>
    <s v="388"/>
    <n v="388"/>
    <s v="388"/>
    <s v="388"/>
    <m/>
    <m/>
    <m/>
    <m/>
    <m/>
    <m/>
    <n v="0"/>
    <m/>
    <n v="0"/>
    <n v="0"/>
    <n v="388"/>
    <n v="0"/>
    <n v="0"/>
    <m/>
    <n v="0"/>
    <m/>
    <m/>
    <n v="0"/>
    <s v="388"/>
    <m/>
    <m/>
    <s v="388"/>
    <m/>
    <s v="6"/>
    <s v="382"/>
    <s v="98.45"/>
    <m/>
    <m/>
    <m/>
    <m/>
    <m/>
    <m/>
    <m/>
    <m/>
    <m/>
    <m/>
    <m/>
    <m/>
    <n v="0"/>
    <m/>
    <m/>
    <m/>
    <m/>
    <m/>
    <m/>
    <m/>
    <m/>
    <m/>
    <n v="20210123049"/>
    <n v="0"/>
    <n v="0"/>
    <n v="0"/>
    <n v="0"/>
    <n v="0"/>
    <n v="0"/>
    <n v="0"/>
    <x v="3"/>
    <s v="2021-03"/>
    <s v="2021-01"/>
    <x v="11"/>
    <n v="30000"/>
    <n v="200000"/>
  </r>
  <r>
    <s v="2021-01-23"/>
    <s v="S03"/>
    <s v="006"/>
    <s v="已离场"/>
    <x v="3"/>
    <s v="散台"/>
    <m/>
    <s v="消费台"/>
    <s v="杨陆全"/>
    <s v="19901490298"/>
    <x v="146"/>
    <s v="销售经理"/>
    <x v="25"/>
    <s v="独立刘松"/>
    <m/>
    <m/>
    <m/>
    <s v=" 20:31"/>
    <s v=" 00:07"/>
    <s v="3小时36分"/>
    <s v="0"/>
    <m/>
    <m/>
    <m/>
    <m/>
    <n v="0"/>
    <n v="0"/>
    <n v="0"/>
    <s v="98"/>
    <m/>
    <m/>
    <m/>
    <m/>
    <n v="98"/>
    <s v="98"/>
    <s v="98"/>
    <s v="98"/>
    <m/>
    <m/>
    <m/>
    <m/>
    <m/>
    <n v="0"/>
    <m/>
    <n v="0"/>
    <n v="0"/>
    <n v="0"/>
    <n v="0"/>
    <n v="0"/>
    <m/>
    <n v="0"/>
    <m/>
    <m/>
    <n v="0"/>
    <s v="98"/>
    <m/>
    <s v="98"/>
    <s v="98"/>
    <m/>
    <s v="29"/>
    <s v="69"/>
    <s v="70.41"/>
    <m/>
    <m/>
    <m/>
    <m/>
    <m/>
    <m/>
    <m/>
    <m/>
    <m/>
    <m/>
    <m/>
    <m/>
    <n v="0"/>
    <m/>
    <m/>
    <m/>
    <m/>
    <m/>
    <m/>
    <m/>
    <m/>
    <m/>
    <n v="20210123006"/>
    <n v="0"/>
    <n v="0"/>
    <n v="98"/>
    <n v="98"/>
    <n v="0"/>
    <n v="98"/>
    <n v="0"/>
    <x v="3"/>
    <s v="2021-03"/>
    <s v="2021-01"/>
    <x v="6"/>
    <n v="65000"/>
    <n v="300000"/>
  </r>
  <r>
    <s v="2021-01-23"/>
    <s v="S03"/>
    <s v="089"/>
    <s v="已离场"/>
    <x v="3"/>
    <s v="散台"/>
    <m/>
    <s v="宴请"/>
    <m/>
    <s v="18985375501"/>
    <x v="151"/>
    <s v="国际部"/>
    <x v="4"/>
    <s v="国际胡小曼"/>
    <s v="宴请"/>
    <m/>
    <m/>
    <s v=" 00:30"/>
    <s v=" 02:01"/>
    <s v="1小时31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23089"/>
    <n v="0"/>
    <n v="0"/>
    <n v="20"/>
    <n v="20"/>
    <n v="0"/>
    <n v="20"/>
    <n v="0"/>
    <x v="3"/>
    <s v="2021-03"/>
    <s v="2021-01"/>
    <x v="4"/>
    <n v="45000"/>
    <n v="160000"/>
  </r>
  <r>
    <s v="2021-01-23"/>
    <s v="S05"/>
    <s v="098"/>
    <s v="已离场"/>
    <x v="3"/>
    <s v="散台"/>
    <m/>
    <s v="消费台"/>
    <m/>
    <m/>
    <x v="166"/>
    <s v="国际部"/>
    <x v="4"/>
    <s v="国际朱祥旺"/>
    <m/>
    <m/>
    <m/>
    <s v=" 01:19"/>
    <s v=" 02:01"/>
    <s v="0小时41分"/>
    <s v="0"/>
    <m/>
    <m/>
    <m/>
    <m/>
    <n v="0"/>
    <n v="0"/>
    <n v="0"/>
    <m/>
    <m/>
    <s v="106"/>
    <m/>
    <m/>
    <n v="106"/>
    <s v="106"/>
    <s v="106"/>
    <s v="106"/>
    <m/>
    <m/>
    <m/>
    <m/>
    <m/>
    <n v="0"/>
    <m/>
    <n v="0"/>
    <n v="0"/>
    <n v="0"/>
    <n v="0"/>
    <n v="0"/>
    <m/>
    <n v="0"/>
    <m/>
    <m/>
    <n v="0"/>
    <s v="106"/>
    <m/>
    <s v="106"/>
    <s v="106"/>
    <m/>
    <s v="8"/>
    <s v="98"/>
    <s v="92.45"/>
    <m/>
    <m/>
    <m/>
    <m/>
    <m/>
    <m/>
    <s v="388"/>
    <s v="李文"/>
    <m/>
    <m/>
    <m/>
    <m/>
    <n v="0"/>
    <m/>
    <m/>
    <m/>
    <m/>
    <m/>
    <m/>
    <m/>
    <m/>
    <m/>
    <n v="20210123098"/>
    <n v="0"/>
    <n v="0"/>
    <n v="106"/>
    <n v="106"/>
    <n v="0"/>
    <n v="106"/>
    <n v="0"/>
    <x v="3"/>
    <s v="2021-03"/>
    <s v="2021-01"/>
    <x v="4"/>
    <n v="45000"/>
    <n v="160000"/>
  </r>
  <r>
    <s v="2021-01-23"/>
    <s v="S05"/>
    <s v="024"/>
    <s v="已离场"/>
    <x v="3"/>
    <s v="散台"/>
    <m/>
    <s v="宴请"/>
    <m/>
    <s v="19117864995"/>
    <x v="14"/>
    <s v="国际部"/>
    <x v="4"/>
    <s v="国际康正明"/>
    <s v="宴请"/>
    <m/>
    <m/>
    <s v=" 21:13"/>
    <s v=" 21:54"/>
    <s v="0小时40分"/>
    <s v="0"/>
    <m/>
    <m/>
    <m/>
    <m/>
    <n v="0"/>
    <n v="0"/>
    <n v="0"/>
    <m/>
    <s v="20"/>
    <m/>
    <m/>
    <s v="298"/>
    <n v="318"/>
    <s v="318"/>
    <s v="318"/>
    <s v="20"/>
    <m/>
    <m/>
    <m/>
    <m/>
    <m/>
    <n v="0"/>
    <m/>
    <n v="0"/>
    <n v="0"/>
    <n v="298"/>
    <n v="0"/>
    <n v="0"/>
    <m/>
    <n v="0"/>
    <m/>
    <m/>
    <n v="0"/>
    <s v="318"/>
    <m/>
    <s v="20"/>
    <s v="318"/>
    <m/>
    <s v="22"/>
    <s v="296"/>
    <s v="93.08"/>
    <m/>
    <m/>
    <m/>
    <m/>
    <m/>
    <m/>
    <m/>
    <m/>
    <m/>
    <m/>
    <m/>
    <m/>
    <n v="0"/>
    <m/>
    <m/>
    <m/>
    <m/>
    <m/>
    <m/>
    <m/>
    <m/>
    <m/>
    <n v="20210123024"/>
    <n v="0"/>
    <n v="0"/>
    <n v="20"/>
    <n v="20"/>
    <n v="0"/>
    <n v="20"/>
    <n v="0"/>
    <x v="3"/>
    <s v="2021-03"/>
    <s v="2021-01"/>
    <x v="4"/>
    <n v="45000"/>
    <n v="160000"/>
  </r>
  <r>
    <s v="2021-01-23"/>
    <s v="S05"/>
    <s v="053"/>
    <s v="已离场"/>
    <x v="3"/>
    <s v="散台"/>
    <m/>
    <s v="宴请"/>
    <m/>
    <s v="18216879107"/>
    <x v="147"/>
    <s v="销售经理"/>
    <x v="13"/>
    <s v="先锋谭建建"/>
    <s v="宴请"/>
    <m/>
    <m/>
    <s v=" 21:54"/>
    <s v=" 01:16"/>
    <s v="3小时21分"/>
    <s v="0"/>
    <m/>
    <m/>
    <m/>
    <m/>
    <n v="0"/>
    <n v="0"/>
    <n v="0"/>
    <m/>
    <s v="20"/>
    <m/>
    <m/>
    <s v="298"/>
    <n v="318"/>
    <s v="318"/>
    <s v="318"/>
    <s v="20"/>
    <m/>
    <m/>
    <m/>
    <m/>
    <m/>
    <n v="0"/>
    <m/>
    <n v="0"/>
    <n v="0"/>
    <n v="298"/>
    <n v="0"/>
    <n v="0"/>
    <m/>
    <n v="0"/>
    <m/>
    <m/>
    <n v="0"/>
    <s v="318"/>
    <m/>
    <s v="20"/>
    <s v="318"/>
    <m/>
    <s v="22"/>
    <s v="296"/>
    <s v="93.08"/>
    <m/>
    <m/>
    <m/>
    <m/>
    <m/>
    <m/>
    <m/>
    <m/>
    <m/>
    <m/>
    <m/>
    <m/>
    <n v="0"/>
    <m/>
    <m/>
    <m/>
    <m/>
    <m/>
    <m/>
    <m/>
    <m/>
    <m/>
    <n v="20210123053"/>
    <n v="0"/>
    <n v="0"/>
    <n v="20"/>
    <n v="20"/>
    <n v="0"/>
    <n v="20"/>
    <n v="0"/>
    <x v="3"/>
    <s v="2021-03"/>
    <s v="2021-01"/>
    <x v="13"/>
    <n v="50000"/>
    <n v="220000"/>
  </r>
  <r>
    <s v="2021-01-23"/>
    <s v="S06"/>
    <s v="007"/>
    <s v="已离场"/>
    <x v="3"/>
    <s v="散台"/>
    <m/>
    <s v="消费台"/>
    <m/>
    <s v="17678983857"/>
    <x v="84"/>
    <s v="国际部"/>
    <x v="4"/>
    <s v="国际金艳飞"/>
    <m/>
    <m/>
    <m/>
    <s v=" 20:33"/>
    <s v=" 22:13"/>
    <s v="1小时40分"/>
    <s v="0"/>
    <m/>
    <m/>
    <m/>
    <m/>
    <n v="0"/>
    <n v="0"/>
    <n v="0"/>
    <s v="98"/>
    <m/>
    <m/>
    <m/>
    <m/>
    <n v="98"/>
    <s v="98"/>
    <s v="98"/>
    <s v="98"/>
    <m/>
    <m/>
    <m/>
    <m/>
    <m/>
    <n v="0"/>
    <m/>
    <n v="0"/>
    <n v="0"/>
    <n v="0"/>
    <n v="0"/>
    <n v="0"/>
    <m/>
    <n v="0"/>
    <m/>
    <m/>
    <n v="0"/>
    <s v="98"/>
    <m/>
    <s v="98"/>
    <s v="98"/>
    <m/>
    <s v="6"/>
    <s v="92"/>
    <s v="93.88"/>
    <m/>
    <m/>
    <m/>
    <m/>
    <m/>
    <m/>
    <m/>
    <m/>
    <m/>
    <m/>
    <m/>
    <m/>
    <n v="0"/>
    <m/>
    <m/>
    <m/>
    <m/>
    <m/>
    <m/>
    <m/>
    <m/>
    <m/>
    <n v="20210123007"/>
    <n v="0"/>
    <n v="0"/>
    <n v="98"/>
    <n v="98"/>
    <n v="0"/>
    <n v="98"/>
    <n v="0"/>
    <x v="3"/>
    <s v="2021-03"/>
    <s v="2021-01"/>
    <x v="4"/>
    <n v="45000"/>
    <n v="160000"/>
  </r>
  <r>
    <s v="2021-01-23"/>
    <s v="S06"/>
    <s v="103"/>
    <s v="已离场"/>
    <x v="3"/>
    <s v="散台"/>
    <m/>
    <s v="宴请"/>
    <m/>
    <s v="13595816027"/>
    <x v="84"/>
    <s v="国际部"/>
    <x v="4"/>
    <s v="国际金艳飞"/>
    <s v="宴请"/>
    <m/>
    <m/>
    <s v=" 01:29"/>
    <s v=" 02:01"/>
    <s v="0小时31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6"/>
    <s v="410"/>
    <s v="98.56"/>
    <m/>
    <m/>
    <m/>
    <m/>
    <m/>
    <m/>
    <m/>
    <m/>
    <m/>
    <m/>
    <m/>
    <m/>
    <n v="0"/>
    <m/>
    <m/>
    <m/>
    <m/>
    <m/>
    <m/>
    <m/>
    <m/>
    <m/>
    <n v="20210123103"/>
    <n v="0"/>
    <n v="0"/>
    <n v="28"/>
    <n v="28"/>
    <n v="0"/>
    <n v="28"/>
    <n v="0"/>
    <x v="3"/>
    <s v="2021-03"/>
    <s v="2021-01"/>
    <x v="4"/>
    <n v="45000"/>
    <n v="160000"/>
  </r>
  <r>
    <s v="2021-01-23"/>
    <s v="S06"/>
    <s v="058"/>
    <s v="已离场"/>
    <x v="3"/>
    <s v="散台"/>
    <m/>
    <s v="宴请"/>
    <m/>
    <s v="18084111167"/>
    <x v="163"/>
    <s v="国际部"/>
    <x v="4"/>
    <s v="国际徐佳梦"/>
    <s v="宴请"/>
    <m/>
    <m/>
    <s v=" 22:13"/>
    <s v=" 01:29"/>
    <s v="3小时15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6"/>
    <s v="410"/>
    <s v="98.56"/>
    <m/>
    <m/>
    <m/>
    <m/>
    <m/>
    <m/>
    <m/>
    <m/>
    <m/>
    <m/>
    <m/>
    <m/>
    <n v="0"/>
    <m/>
    <m/>
    <m/>
    <m/>
    <m/>
    <m/>
    <m/>
    <m/>
    <m/>
    <n v="20210123058"/>
    <n v="0"/>
    <n v="0"/>
    <n v="28"/>
    <n v="28"/>
    <n v="0"/>
    <n v="28"/>
    <n v="0"/>
    <x v="3"/>
    <s v="2021-03"/>
    <s v="2021-01"/>
    <x v="4"/>
    <n v="45000"/>
    <n v="160000"/>
  </r>
  <r>
    <s v="2021-01-23"/>
    <s v="S07"/>
    <s v="061"/>
    <s v="已离场"/>
    <x v="3"/>
    <s v="散台"/>
    <m/>
    <s v="宴请"/>
    <m/>
    <s v="18198118424"/>
    <x v="59"/>
    <s v="国际部"/>
    <x v="4"/>
    <s v="国际严万繁"/>
    <s v="宴请"/>
    <m/>
    <m/>
    <s v=" 22:17"/>
    <s v=" 01:16"/>
    <s v="2小时59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23061"/>
    <n v="0"/>
    <n v="0"/>
    <n v="20"/>
    <n v="20"/>
    <n v="0"/>
    <n v="20"/>
    <n v="0"/>
    <x v="3"/>
    <s v="2021-03"/>
    <s v="2021-01"/>
    <x v="4"/>
    <n v="45000"/>
    <n v="160000"/>
  </r>
  <r>
    <s v="2021-01-23"/>
    <s v="S07"/>
    <s v="023"/>
    <s v="已离场"/>
    <x v="3"/>
    <s v="散台"/>
    <m/>
    <s v="宴请"/>
    <m/>
    <s v="19985483344"/>
    <x v="13"/>
    <s v="销售经理"/>
    <x v="10"/>
    <s v="二部李梅梅"/>
    <s v="宴请"/>
    <m/>
    <m/>
    <s v=" 21:12"/>
    <s v=" 22:16"/>
    <s v="1小时4分"/>
    <s v="0"/>
    <m/>
    <m/>
    <m/>
    <m/>
    <n v="0"/>
    <n v="0"/>
    <n v="0"/>
    <m/>
    <m/>
    <s v="28"/>
    <m/>
    <s v="388"/>
    <n v="416"/>
    <s v="416"/>
    <s v="416"/>
    <s v="28"/>
    <m/>
    <m/>
    <m/>
    <m/>
    <m/>
    <n v="0"/>
    <m/>
    <n v="0"/>
    <n v="0"/>
    <n v="388"/>
    <n v="0"/>
    <n v="0"/>
    <m/>
    <n v="0"/>
    <m/>
    <m/>
    <n v="0"/>
    <s v="416"/>
    <m/>
    <s v="28"/>
    <s v="416"/>
    <m/>
    <s v="6"/>
    <s v="410"/>
    <s v="98.56"/>
    <m/>
    <m/>
    <m/>
    <m/>
    <m/>
    <m/>
    <m/>
    <m/>
    <m/>
    <m/>
    <m/>
    <m/>
    <n v="0"/>
    <m/>
    <m/>
    <m/>
    <m/>
    <m/>
    <m/>
    <m/>
    <m/>
    <m/>
    <n v="20210123023"/>
    <n v="0"/>
    <n v="0"/>
    <n v="28"/>
    <n v="28"/>
    <n v="0"/>
    <n v="28"/>
    <n v="0"/>
    <x v="3"/>
    <s v="2021-03"/>
    <s v="2021-01"/>
    <x v="10"/>
    <n v="60000"/>
    <n v="250000"/>
  </r>
  <r>
    <s v="2021-01-23"/>
    <s v="S07"/>
    <s v="100"/>
    <s v="已离场"/>
    <x v="3"/>
    <s v="散台"/>
    <m/>
    <s v="宴请"/>
    <s v="蒙拉丽莎"/>
    <s v="19184807559"/>
    <x v="147"/>
    <s v="销售经理"/>
    <x v="13"/>
    <s v="先锋谭建建"/>
    <s v="宴请"/>
    <m/>
    <m/>
    <s v=" 01:23"/>
    <s v=" 02:00"/>
    <s v="0小时37分"/>
    <s v="0"/>
    <m/>
    <m/>
    <m/>
    <m/>
    <n v="0"/>
    <n v="0"/>
    <n v="0"/>
    <m/>
    <s v="20"/>
    <m/>
    <m/>
    <s v="298"/>
    <n v="318"/>
    <s v="318"/>
    <s v="318"/>
    <s v="20"/>
    <m/>
    <m/>
    <m/>
    <m/>
    <m/>
    <n v="0"/>
    <m/>
    <n v="0"/>
    <n v="0"/>
    <n v="298"/>
    <n v="0"/>
    <n v="0"/>
    <m/>
    <n v="0"/>
    <m/>
    <m/>
    <n v="0"/>
    <s v="318"/>
    <m/>
    <s v="20"/>
    <s v="318"/>
    <m/>
    <s v="20"/>
    <s v="298"/>
    <s v="93.71"/>
    <m/>
    <m/>
    <m/>
    <m/>
    <m/>
    <m/>
    <m/>
    <m/>
    <m/>
    <m/>
    <m/>
    <m/>
    <n v="0"/>
    <m/>
    <m/>
    <m/>
    <m/>
    <m/>
    <m/>
    <m/>
    <m/>
    <m/>
    <n v="20210123100"/>
    <n v="0"/>
    <n v="0"/>
    <n v="20"/>
    <n v="20"/>
    <n v="0"/>
    <n v="20"/>
    <n v="0"/>
    <x v="3"/>
    <s v="2021-03"/>
    <s v="2021-01"/>
    <x v="13"/>
    <n v="50000"/>
    <n v="220000"/>
  </r>
  <r>
    <s v="2021-01-23"/>
    <s v="S08"/>
    <s v="008"/>
    <s v="已离场"/>
    <x v="3"/>
    <s v="散台"/>
    <m/>
    <s v="消费台"/>
    <m/>
    <s v="15613349095"/>
    <x v="0"/>
    <s v="自来客"/>
    <x v="0"/>
    <s v="自来客"/>
    <s v="邢娟"/>
    <m/>
    <m/>
    <s v=" 20:34"/>
    <s v=" 02:00"/>
    <s v="5小时25分"/>
    <s v="0"/>
    <m/>
    <m/>
    <m/>
    <m/>
    <n v="0"/>
    <n v="0"/>
    <n v="0"/>
    <s v="196"/>
    <m/>
    <m/>
    <m/>
    <m/>
    <n v="196"/>
    <s v="196"/>
    <s v="196"/>
    <s v="196"/>
    <m/>
    <m/>
    <m/>
    <m/>
    <m/>
    <n v="0"/>
    <m/>
    <n v="0"/>
    <n v="0"/>
    <n v="0"/>
    <n v="0"/>
    <n v="0"/>
    <m/>
    <n v="0"/>
    <m/>
    <m/>
    <n v="0"/>
    <s v="196"/>
    <m/>
    <s v="196"/>
    <s v="196"/>
    <m/>
    <s v="12"/>
    <s v="184"/>
    <s v="93.88"/>
    <m/>
    <m/>
    <m/>
    <m/>
    <m/>
    <m/>
    <m/>
    <m/>
    <m/>
    <m/>
    <m/>
    <m/>
    <n v="0"/>
    <m/>
    <m/>
    <m/>
    <m/>
    <m/>
    <m/>
    <m/>
    <m/>
    <m/>
    <n v="20210123008"/>
    <n v="0"/>
    <n v="0"/>
    <n v="196"/>
    <n v="196"/>
    <n v="0"/>
    <n v="196"/>
    <n v="0"/>
    <x v="3"/>
    <s v="2021-03"/>
    <s v="2021-01"/>
    <x v="0"/>
    <n v="0"/>
    <n v="0"/>
  </r>
  <r>
    <s v="2021-01-23"/>
    <s v="S09"/>
    <s v="011"/>
    <s v="已离场"/>
    <x v="3"/>
    <s v="散台"/>
    <m/>
    <s v="宴请+消费"/>
    <m/>
    <s v="18083693563"/>
    <x v="60"/>
    <s v="国际部"/>
    <x v="4"/>
    <s v="国际范龚超"/>
    <s v="宴请+消费"/>
    <m/>
    <m/>
    <s v=" 20:38"/>
    <s v=" 01:46"/>
    <s v="5小时8分"/>
    <s v="0"/>
    <m/>
    <m/>
    <m/>
    <m/>
    <n v="0"/>
    <n v="0"/>
    <n v="0"/>
    <s v="196"/>
    <m/>
    <m/>
    <m/>
    <s v="298"/>
    <n v="494"/>
    <s v="494"/>
    <s v="494"/>
    <s v="196"/>
    <m/>
    <m/>
    <m/>
    <m/>
    <m/>
    <n v="0"/>
    <m/>
    <n v="0"/>
    <n v="0"/>
    <n v="298"/>
    <n v="0"/>
    <n v="0"/>
    <m/>
    <n v="0"/>
    <m/>
    <m/>
    <n v="0"/>
    <s v="494"/>
    <m/>
    <s v="196"/>
    <s v="494"/>
    <m/>
    <s v="57"/>
    <s v="437"/>
    <s v="88.46"/>
    <m/>
    <m/>
    <m/>
    <m/>
    <m/>
    <m/>
    <m/>
    <m/>
    <m/>
    <m/>
    <m/>
    <m/>
    <n v="0"/>
    <m/>
    <m/>
    <m/>
    <m/>
    <m/>
    <s v="4"/>
    <m/>
    <m/>
    <m/>
    <n v="20210123011"/>
    <n v="0"/>
    <n v="0"/>
    <n v="196"/>
    <n v="196"/>
    <n v="0"/>
    <n v="196"/>
    <n v="0"/>
    <x v="3"/>
    <s v="2021-03"/>
    <s v="2021-01"/>
    <x v="4"/>
    <n v="45000"/>
    <n v="160000"/>
  </r>
  <r>
    <s v="2021-01-23"/>
    <s v="S10"/>
    <s v="025"/>
    <s v="已离场"/>
    <x v="3"/>
    <s v="散台"/>
    <m/>
    <s v="宴请"/>
    <m/>
    <s v="19184517055"/>
    <x v="13"/>
    <s v="销售经理"/>
    <x v="10"/>
    <s v="二部李梅梅"/>
    <s v="宴请"/>
    <m/>
    <m/>
    <s v=" 21:14"/>
    <s v=" 22:56"/>
    <s v="1小时41分"/>
    <s v="0"/>
    <m/>
    <m/>
    <m/>
    <m/>
    <n v="0"/>
    <n v="0"/>
    <n v="0"/>
    <m/>
    <s v="20"/>
    <m/>
    <m/>
    <s v="298"/>
    <n v="318"/>
    <s v="318"/>
    <s v="318"/>
    <s v="20"/>
    <m/>
    <m/>
    <m/>
    <m/>
    <m/>
    <n v="0"/>
    <m/>
    <n v="0"/>
    <n v="0"/>
    <n v="298"/>
    <n v="0"/>
    <n v="0"/>
    <m/>
    <n v="0"/>
    <m/>
    <m/>
    <n v="0"/>
    <s v="318"/>
    <m/>
    <s v="20"/>
    <s v="318"/>
    <m/>
    <s v="20"/>
    <s v="298"/>
    <s v="93.71"/>
    <m/>
    <m/>
    <m/>
    <m/>
    <m/>
    <m/>
    <m/>
    <m/>
    <m/>
    <m/>
    <m/>
    <m/>
    <n v="0"/>
    <m/>
    <m/>
    <m/>
    <m/>
    <m/>
    <m/>
    <m/>
    <m/>
    <m/>
    <n v="20210123025"/>
    <n v="0"/>
    <n v="0"/>
    <n v="20"/>
    <n v="20"/>
    <n v="0"/>
    <n v="20"/>
    <n v="0"/>
    <x v="3"/>
    <s v="2021-03"/>
    <s v="2021-01"/>
    <x v="10"/>
    <n v="60000"/>
    <n v="250000"/>
  </r>
  <r>
    <s v="2021-01-23"/>
    <s v="S10"/>
    <s v="077"/>
    <s v="已离场"/>
    <x v="3"/>
    <s v="散台"/>
    <m/>
    <s v="宴请"/>
    <m/>
    <s v="18188084029"/>
    <x v="6"/>
    <s v="服务员"/>
    <x v="5"/>
    <s v="运营孙梦云"/>
    <s v="宴请"/>
    <m/>
    <m/>
    <s v=" 22:56"/>
    <s v=" 01:52"/>
    <s v="2小时56分"/>
    <s v="0"/>
    <m/>
    <m/>
    <m/>
    <m/>
    <n v="0"/>
    <n v="0"/>
    <n v="0"/>
    <m/>
    <m/>
    <s v="25"/>
    <m/>
    <s v="388"/>
    <n v="413"/>
    <s v="413"/>
    <s v="413"/>
    <s v="25"/>
    <m/>
    <m/>
    <m/>
    <m/>
    <m/>
    <n v="0"/>
    <m/>
    <n v="0"/>
    <n v="0"/>
    <n v="388"/>
    <n v="0"/>
    <n v="0"/>
    <m/>
    <n v="0"/>
    <m/>
    <m/>
    <n v="0"/>
    <s v="413"/>
    <m/>
    <s v="25"/>
    <s v="413"/>
    <m/>
    <s v="6"/>
    <s v="407"/>
    <s v="98.55"/>
    <m/>
    <m/>
    <m/>
    <m/>
    <m/>
    <m/>
    <m/>
    <m/>
    <m/>
    <m/>
    <m/>
    <m/>
    <n v="0"/>
    <m/>
    <m/>
    <m/>
    <m/>
    <m/>
    <m/>
    <m/>
    <m/>
    <m/>
    <n v="20210123077"/>
    <n v="0"/>
    <n v="0"/>
    <n v="25"/>
    <n v="25"/>
    <n v="0"/>
    <n v="25"/>
    <n v="0"/>
    <x v="3"/>
    <s v="2021-03"/>
    <s v="2021-01"/>
    <x v="5"/>
    <n v="0"/>
    <n v="35000"/>
  </r>
  <r>
    <s v="2021-01-23"/>
    <s v="S11"/>
    <s v="051"/>
    <s v="已离场"/>
    <x v="3"/>
    <s v="散台"/>
    <m/>
    <s v="宴请"/>
    <m/>
    <s v="18084163663"/>
    <x v="60"/>
    <s v="国际部"/>
    <x v="4"/>
    <s v="国际范龚超"/>
    <s v="宴请"/>
    <m/>
    <m/>
    <s v=" 21:52"/>
    <s v=" 01:51"/>
    <s v="3小时58分"/>
    <s v="0"/>
    <m/>
    <m/>
    <m/>
    <m/>
    <n v="0"/>
    <n v="0"/>
    <n v="0"/>
    <m/>
    <s v="20"/>
    <m/>
    <m/>
    <s v="298"/>
    <n v="318"/>
    <s v="318"/>
    <s v="318"/>
    <s v="20"/>
    <m/>
    <m/>
    <m/>
    <m/>
    <m/>
    <n v="0"/>
    <m/>
    <n v="0"/>
    <n v="0"/>
    <n v="298"/>
    <n v="0"/>
    <n v="0"/>
    <m/>
    <n v="0"/>
    <m/>
    <m/>
    <n v="0"/>
    <s v="318"/>
    <m/>
    <s v="20"/>
    <s v="318"/>
    <m/>
    <s v="22"/>
    <s v="296"/>
    <s v="93.08"/>
    <m/>
    <m/>
    <m/>
    <m/>
    <m/>
    <m/>
    <m/>
    <m/>
    <m/>
    <m/>
    <m/>
    <m/>
    <n v="0"/>
    <m/>
    <m/>
    <m/>
    <m/>
    <m/>
    <m/>
    <m/>
    <m/>
    <m/>
    <n v="20210123051"/>
    <n v="0"/>
    <n v="0"/>
    <n v="20"/>
    <n v="20"/>
    <n v="0"/>
    <n v="20"/>
    <n v="0"/>
    <x v="3"/>
    <s v="2021-03"/>
    <s v="2021-01"/>
    <x v="4"/>
    <n v="45000"/>
    <n v="160000"/>
  </r>
  <r>
    <s v="2021-01-23"/>
    <s v="S11"/>
    <s v="012"/>
    <s v="已离场"/>
    <x v="3"/>
    <s v="散台"/>
    <m/>
    <s v="宴请"/>
    <m/>
    <s v="18980234760"/>
    <x v="128"/>
    <s v="国际部"/>
    <x v="4"/>
    <s v="国际罗栓"/>
    <s v="宴请"/>
    <m/>
    <m/>
    <s v=" 20:39"/>
    <s v=" 21:52"/>
    <s v="1小时13分"/>
    <s v="0"/>
    <m/>
    <m/>
    <m/>
    <m/>
    <n v="0"/>
    <n v="0"/>
    <n v="0"/>
    <m/>
    <s v="20"/>
    <m/>
    <m/>
    <s v="388"/>
    <n v="408"/>
    <s v="408"/>
    <s v="408"/>
    <s v="20"/>
    <m/>
    <m/>
    <m/>
    <m/>
    <m/>
    <n v="0"/>
    <m/>
    <n v="0"/>
    <n v="0"/>
    <n v="388"/>
    <n v="0"/>
    <n v="0"/>
    <m/>
    <n v="0"/>
    <m/>
    <m/>
    <n v="0"/>
    <s v="408"/>
    <m/>
    <s v="20"/>
    <s v="408"/>
    <m/>
    <s v="6"/>
    <s v="402"/>
    <s v="98.53"/>
    <m/>
    <m/>
    <m/>
    <m/>
    <m/>
    <m/>
    <m/>
    <m/>
    <m/>
    <m/>
    <m/>
    <m/>
    <n v="0"/>
    <m/>
    <m/>
    <m/>
    <m/>
    <m/>
    <m/>
    <m/>
    <m/>
    <m/>
    <n v="20210123012"/>
    <n v="0"/>
    <n v="0"/>
    <n v="20"/>
    <n v="20"/>
    <n v="0"/>
    <n v="20"/>
    <n v="0"/>
    <x v="3"/>
    <s v="2021-03"/>
    <s v="2021-01"/>
    <x v="4"/>
    <n v="45000"/>
    <n v="160000"/>
  </r>
  <r>
    <s v="2021-01-23"/>
    <s v="V01"/>
    <s v="096"/>
    <s v="已离场"/>
    <x v="0"/>
    <s v="卡座"/>
    <m/>
    <s v="消费台"/>
    <s v="刘"/>
    <s v="13765700516"/>
    <x v="47"/>
    <s v="销售副总"/>
    <x v="7"/>
    <s v="九部王亚轩"/>
    <m/>
    <m/>
    <m/>
    <s v=" 01:02"/>
    <s v=" 02:03"/>
    <s v="1小时1分"/>
    <s v="0"/>
    <m/>
    <m/>
    <m/>
    <s v="100"/>
    <n v="0"/>
    <n v="100"/>
    <n v="0"/>
    <s v="1580"/>
    <m/>
    <m/>
    <m/>
    <m/>
    <n v="1580"/>
    <s v="1680"/>
    <s v="1680"/>
    <s v="1580"/>
    <s v="100"/>
    <m/>
    <m/>
    <m/>
    <m/>
    <n v="0"/>
    <m/>
    <n v="0"/>
    <n v="0"/>
    <n v="0"/>
    <n v="0"/>
    <n v="0"/>
    <m/>
    <n v="0"/>
    <m/>
    <m/>
    <n v="0"/>
    <s v="1680"/>
    <m/>
    <s v="1580"/>
    <s v="1580"/>
    <m/>
    <s v="125"/>
    <s v="1555"/>
    <s v="92.56"/>
    <m/>
    <m/>
    <m/>
    <m/>
    <m/>
    <m/>
    <s v="128"/>
    <s v="九部王亚轩"/>
    <m/>
    <m/>
    <m/>
    <m/>
    <n v="0"/>
    <m/>
    <m/>
    <m/>
    <m/>
    <m/>
    <s v="10"/>
    <m/>
    <s v="12"/>
    <m/>
    <n v="20210123096"/>
    <n v="0"/>
    <n v="0"/>
    <n v="1580"/>
    <n v="1580"/>
    <n v="100"/>
    <n v="1680"/>
    <n v="0"/>
    <x v="3"/>
    <s v="2021-03"/>
    <s v="2021-01"/>
    <x v="7"/>
    <n v="50000"/>
    <n v="200000"/>
  </r>
  <r>
    <s v="2021-01-23"/>
    <s v="V01"/>
    <s v="038"/>
    <s v="已离场"/>
    <x v="0"/>
    <s v="卡座"/>
    <s v="V07"/>
    <s v="消费台"/>
    <s v="龙万春"/>
    <s v="18386116517"/>
    <x v="34"/>
    <s v="销售副总"/>
    <x v="15"/>
    <s v="一部李龙"/>
    <m/>
    <m/>
    <m/>
    <s v=" 21:20"/>
    <s v=" 00:57"/>
    <s v="3小时36分"/>
    <s v="0"/>
    <m/>
    <m/>
    <m/>
    <s v="100"/>
    <n v="0"/>
    <n v="100"/>
    <n v="0"/>
    <s v="1200"/>
    <s v="20"/>
    <m/>
    <s v="68"/>
    <m/>
    <n v="1288"/>
    <s v="1388"/>
    <s v="1388"/>
    <s v="168"/>
    <m/>
    <m/>
    <m/>
    <m/>
    <m/>
    <n v="0"/>
    <m/>
    <n v="0"/>
    <n v="0"/>
    <n v="0"/>
    <n v="0"/>
    <n v="0"/>
    <m/>
    <n v="0"/>
    <m/>
    <s v="1220"/>
    <n v="0"/>
    <s v="1388"/>
    <s v="10"/>
    <s v="1278"/>
    <s v="1278"/>
    <s v="1220"/>
    <s v="150"/>
    <s v="1238"/>
    <s v="89.19"/>
    <s v="1220"/>
    <m/>
    <m/>
    <m/>
    <m/>
    <s v="1999"/>
    <m/>
    <m/>
    <m/>
    <m/>
    <m/>
    <m/>
    <n v="0"/>
    <m/>
    <m/>
    <m/>
    <m/>
    <m/>
    <s v="12"/>
    <m/>
    <m/>
    <m/>
    <n v="20210123038"/>
    <n v="0"/>
    <n v="10"/>
    <n v="1278"/>
    <n v="1288"/>
    <n v="100"/>
    <n v="1388"/>
    <n v="0"/>
    <x v="3"/>
    <s v="2021-03"/>
    <s v="2021-01"/>
    <x v="15"/>
    <n v="60000"/>
    <n v="210000"/>
  </r>
  <r>
    <s v="2021-01-23"/>
    <s v="V02"/>
    <s v="045"/>
    <s v="已离场"/>
    <x v="0"/>
    <s v="卡座"/>
    <m/>
    <s v="消费台"/>
    <m/>
    <s v="15519836057"/>
    <x v="102"/>
    <s v="销售经理"/>
    <x v="6"/>
    <s v="独立2-王凤"/>
    <m/>
    <m/>
    <m/>
    <s v=" 21:35"/>
    <s v=" 01:34"/>
    <s v="3小时59分"/>
    <s v="0"/>
    <m/>
    <m/>
    <m/>
    <s v="100"/>
    <n v="0"/>
    <n v="100"/>
    <n v="0"/>
    <s v="588"/>
    <m/>
    <s v="25"/>
    <m/>
    <m/>
    <n v="613"/>
    <s v="713"/>
    <s v="713"/>
    <s v="713"/>
    <m/>
    <m/>
    <m/>
    <m/>
    <m/>
    <n v="0"/>
    <m/>
    <n v="0"/>
    <n v="0"/>
    <n v="0"/>
    <n v="0"/>
    <n v="0"/>
    <m/>
    <n v="0"/>
    <m/>
    <m/>
    <n v="0"/>
    <s v="713"/>
    <m/>
    <s v="613"/>
    <s v="613"/>
    <m/>
    <s v="144"/>
    <s v="569"/>
    <s v="79.80"/>
    <m/>
    <m/>
    <m/>
    <m/>
    <m/>
    <m/>
    <s v="671"/>
    <s v="徐荣凯,王秀军2"/>
    <m/>
    <m/>
    <m/>
    <m/>
    <n v="0"/>
    <m/>
    <m/>
    <m/>
    <m/>
    <m/>
    <m/>
    <m/>
    <m/>
    <m/>
    <n v="20210123045"/>
    <n v="0"/>
    <n v="0"/>
    <n v="613"/>
    <n v="613"/>
    <n v="100"/>
    <n v="713"/>
    <n v="0"/>
    <x v="3"/>
    <s v="2021-03"/>
    <s v="2021-01"/>
    <x v="6"/>
    <n v="65000"/>
    <n v="300000"/>
  </r>
  <r>
    <s v="2021-01-23"/>
    <s v="V03"/>
    <s v="097"/>
    <s v="已离场"/>
    <x v="0"/>
    <s v="卡座"/>
    <m/>
    <s v="宴请"/>
    <m/>
    <s v="15597893334"/>
    <x v="64"/>
    <s v="销售经理"/>
    <x v="7"/>
    <s v="九部肖遥"/>
    <s v="宴请"/>
    <m/>
    <m/>
    <s v=" 01:06"/>
    <s v=" 01:58"/>
    <s v="0小时52分"/>
    <s v="0"/>
    <m/>
    <m/>
    <m/>
    <s v="100"/>
    <n v="0"/>
    <n v="100"/>
    <n v="0"/>
    <m/>
    <m/>
    <m/>
    <m/>
    <s v="298"/>
    <n v="298"/>
    <s v="398"/>
    <s v="398"/>
    <s v="100"/>
    <m/>
    <m/>
    <m/>
    <m/>
    <m/>
    <n v="0"/>
    <m/>
    <n v="0"/>
    <n v="0"/>
    <n v="298"/>
    <n v="0"/>
    <n v="0"/>
    <m/>
    <n v="0"/>
    <m/>
    <m/>
    <n v="0"/>
    <s v="398"/>
    <m/>
    <m/>
    <s v="298"/>
    <m/>
    <s v="122"/>
    <s v="276"/>
    <s v="69.35"/>
    <m/>
    <m/>
    <m/>
    <m/>
    <m/>
    <m/>
    <s v="500"/>
    <s v="王秀军2"/>
    <m/>
    <m/>
    <m/>
    <m/>
    <n v="0"/>
    <m/>
    <m/>
    <m/>
    <m/>
    <m/>
    <m/>
    <m/>
    <m/>
    <m/>
    <n v="20210123097"/>
    <n v="0"/>
    <n v="0"/>
    <n v="0"/>
    <n v="0"/>
    <n v="100"/>
    <n v="100"/>
    <n v="0"/>
    <x v="3"/>
    <s v="2021-03"/>
    <s v="2021-01"/>
    <x v="7"/>
    <n v="50000"/>
    <n v="200000"/>
  </r>
  <r>
    <s v="2021-01-23"/>
    <s v="V05"/>
    <s v="016"/>
    <s v="已离场"/>
    <x v="0"/>
    <s v="卡座"/>
    <m/>
    <s v="消费台"/>
    <s v="王彩兵"/>
    <s v="15186277712"/>
    <x v="69"/>
    <s v="销售副总"/>
    <x v="3"/>
    <s v="八部王涛"/>
    <m/>
    <m/>
    <m/>
    <s v=" 20:56"/>
    <s v=" 23:42"/>
    <s v="2小时46分"/>
    <s v="0"/>
    <m/>
    <m/>
    <m/>
    <s v="100"/>
    <n v="0"/>
    <n v="100"/>
    <n v="0"/>
    <s v="888"/>
    <s v="20"/>
    <m/>
    <m/>
    <m/>
    <n v="908"/>
    <s v="1008"/>
    <s v="1008"/>
    <m/>
    <s v="100"/>
    <m/>
    <m/>
    <m/>
    <m/>
    <n v="0"/>
    <m/>
    <n v="0"/>
    <n v="0"/>
    <n v="0"/>
    <n v="0"/>
    <n v="0"/>
    <m/>
    <n v="0"/>
    <m/>
    <s v="908"/>
    <n v="0"/>
    <s v="1008"/>
    <m/>
    <s v="908"/>
    <s v="908"/>
    <s v="908"/>
    <s v="145"/>
    <s v="863"/>
    <s v="85.62"/>
    <m/>
    <m/>
    <m/>
    <s v="1000"/>
    <m/>
    <s v="1999"/>
    <m/>
    <m/>
    <m/>
    <m/>
    <m/>
    <m/>
    <n v="0"/>
    <m/>
    <m/>
    <m/>
    <m/>
    <m/>
    <m/>
    <m/>
    <s v="10"/>
    <m/>
    <n v="20210123016"/>
    <n v="0"/>
    <n v="0"/>
    <n v="908"/>
    <n v="908"/>
    <n v="100"/>
    <n v="1008"/>
    <n v="0"/>
    <x v="3"/>
    <s v="2021-03"/>
    <s v="2021-01"/>
    <x v="3"/>
    <n v="60000"/>
    <n v="210000"/>
  </r>
  <r>
    <s v="2021-01-23"/>
    <s v="V05"/>
    <s v="086"/>
    <s v="已离场"/>
    <x v="0"/>
    <s v="卡座"/>
    <m/>
    <s v="消费台"/>
    <m/>
    <s v="18188080599"/>
    <x v="51"/>
    <s v="销售经理"/>
    <x v="13"/>
    <s v="先锋-聂登雄"/>
    <m/>
    <m/>
    <m/>
    <s v=" 00:07"/>
    <s v=" 00:31"/>
    <s v="0小时24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00"/>
    <m/>
    <m/>
    <m/>
    <m/>
    <m/>
    <m/>
    <m/>
    <m/>
    <m/>
    <m/>
    <m/>
    <m/>
    <m/>
    <m/>
    <n v="0"/>
    <m/>
    <m/>
    <m/>
    <m/>
    <m/>
    <s v="32"/>
    <m/>
    <s v="8"/>
    <m/>
    <n v="20210123086"/>
    <n v="0"/>
    <n v="0"/>
    <n v="0"/>
    <n v="0"/>
    <n v="100"/>
    <n v="100"/>
    <n v="0"/>
    <x v="3"/>
    <s v="2021-03"/>
    <s v="2021-01"/>
    <x v="13"/>
    <n v="50000"/>
    <n v="220000"/>
  </r>
  <r>
    <s v="2021-01-23"/>
    <s v="V05"/>
    <s v="094"/>
    <s v="已离场"/>
    <x v="0"/>
    <s v="卡座"/>
    <m/>
    <s v="消费台"/>
    <s v="文移恒"/>
    <s v="18084128900"/>
    <x v="61"/>
    <s v="销售经理"/>
    <x v="15"/>
    <s v="一部李成"/>
    <m/>
    <m/>
    <m/>
    <s v=" 00:48"/>
    <s v=" 02:03"/>
    <s v="1小时14分"/>
    <s v="0"/>
    <m/>
    <m/>
    <m/>
    <s v="100"/>
    <n v="0"/>
    <n v="100"/>
    <n v="0"/>
    <s v="2410"/>
    <s v="20"/>
    <s v="412"/>
    <m/>
    <m/>
    <n v="2842"/>
    <s v="2942"/>
    <s v="2942"/>
    <m/>
    <m/>
    <m/>
    <m/>
    <m/>
    <m/>
    <n v="0"/>
    <m/>
    <n v="0"/>
    <n v="0"/>
    <n v="0"/>
    <n v="0"/>
    <n v="0"/>
    <m/>
    <n v="2732"/>
    <m/>
    <s v="210"/>
    <n v="0"/>
    <s v="2942"/>
    <m/>
    <s v="110"/>
    <s v="2842"/>
    <s v="110"/>
    <s v="195"/>
    <s v="2747"/>
    <s v="93.37"/>
    <m/>
    <m/>
    <m/>
    <m/>
    <m/>
    <m/>
    <m/>
    <m/>
    <m/>
    <m/>
    <m/>
    <m/>
    <n v="0"/>
    <m/>
    <m/>
    <m/>
    <m/>
    <m/>
    <s v="8"/>
    <m/>
    <s v="6"/>
    <m/>
    <n v="20210123094"/>
    <n v="0"/>
    <n v="0"/>
    <n v="110"/>
    <n v="110"/>
    <n v="100"/>
    <n v="210"/>
    <n v="0"/>
    <x v="3"/>
    <s v="2021-03"/>
    <s v="2021-01"/>
    <x v="15"/>
    <n v="60000"/>
    <n v="210000"/>
  </r>
  <r>
    <s v="2021-01-23"/>
    <s v="V06"/>
    <s v="084"/>
    <s v="已离场"/>
    <x v="0"/>
    <s v="卡座"/>
    <m/>
    <s v="自来客"/>
    <m/>
    <s v="15102069986"/>
    <x v="0"/>
    <s v="自来客"/>
    <x v="0"/>
    <s v="自来客"/>
    <s v="杨秋冬  独立团维护"/>
    <m/>
    <m/>
    <s v=" 23:52"/>
    <s v=" 02:03"/>
    <s v="2小时11分"/>
    <s v="0"/>
    <m/>
    <m/>
    <m/>
    <s v="100"/>
    <n v="0"/>
    <n v="100"/>
    <n v="0"/>
    <s v="398"/>
    <m/>
    <m/>
    <m/>
    <m/>
    <n v="398"/>
    <s v="498"/>
    <s v="498"/>
    <s v="498"/>
    <m/>
    <m/>
    <m/>
    <m/>
    <m/>
    <n v="0"/>
    <m/>
    <n v="0"/>
    <n v="0"/>
    <n v="0"/>
    <n v="0"/>
    <n v="0"/>
    <m/>
    <n v="0"/>
    <m/>
    <m/>
    <n v="0"/>
    <s v="498"/>
    <m/>
    <s v="398"/>
    <s v="398"/>
    <m/>
    <s v="108"/>
    <s v="390"/>
    <s v="78.31"/>
    <m/>
    <m/>
    <m/>
    <m/>
    <m/>
    <m/>
    <m/>
    <m/>
    <m/>
    <m/>
    <m/>
    <m/>
    <n v="0"/>
    <m/>
    <m/>
    <m/>
    <m/>
    <m/>
    <s v="8"/>
    <m/>
    <m/>
    <m/>
    <n v="20210123084"/>
    <n v="0"/>
    <n v="0"/>
    <n v="398"/>
    <n v="398"/>
    <n v="100"/>
    <n v="498"/>
    <n v="0"/>
    <x v="3"/>
    <s v="2021-03"/>
    <s v="2021-01"/>
    <x v="0"/>
    <n v="0"/>
    <n v="0"/>
  </r>
  <r>
    <s v="2021-01-23"/>
    <s v="V06"/>
    <s v="044"/>
    <s v="已离场"/>
    <x v="0"/>
    <s v="卡座"/>
    <s v="V07(联)"/>
    <s v="消费台"/>
    <s v="孔秀红"/>
    <s v="18340050752"/>
    <x v="66"/>
    <s v="销售副总"/>
    <x v="22"/>
    <s v="徐荣凯"/>
    <m/>
    <m/>
    <m/>
    <s v=" 21:34"/>
    <s v=" 23:51"/>
    <s v="2小时16分"/>
    <s v="0"/>
    <m/>
    <m/>
    <m/>
    <s v="200"/>
    <n v="0"/>
    <n v="200"/>
    <n v="0"/>
    <s v="1200"/>
    <s v="40"/>
    <m/>
    <m/>
    <m/>
    <n v="1240"/>
    <s v="1440"/>
    <s v="1440"/>
    <s v="200"/>
    <m/>
    <m/>
    <m/>
    <m/>
    <m/>
    <n v="0"/>
    <m/>
    <n v="0"/>
    <n v="0"/>
    <n v="0"/>
    <n v="0"/>
    <n v="0"/>
    <m/>
    <n v="0"/>
    <m/>
    <s v="1240"/>
    <n v="0"/>
    <s v="1440"/>
    <m/>
    <s v="1240"/>
    <s v="1240"/>
    <s v="1240"/>
    <s v="245"/>
    <s v="1195"/>
    <s v="82.99"/>
    <s v="1240"/>
    <m/>
    <m/>
    <m/>
    <m/>
    <s v="1999"/>
    <s v="182"/>
    <s v="徐荣凯,"/>
    <m/>
    <m/>
    <m/>
    <m/>
    <n v="0"/>
    <m/>
    <m/>
    <m/>
    <m/>
    <m/>
    <s v="24"/>
    <m/>
    <m/>
    <m/>
    <n v="20210123044"/>
    <n v="0"/>
    <n v="0"/>
    <n v="1240"/>
    <n v="1240"/>
    <n v="200"/>
    <n v="1440"/>
    <n v="0"/>
    <x v="3"/>
    <s v="2021-03"/>
    <s v="2021-01"/>
    <x v="6"/>
    <n v="65000"/>
    <n v="300000"/>
  </r>
  <r>
    <s v="2021-01-23"/>
    <s v="V07"/>
    <s v="090"/>
    <s v="已离场"/>
    <x v="0"/>
    <s v="卡座"/>
    <m/>
    <s v="宴请+消费"/>
    <m/>
    <s v="16620132744"/>
    <x v="18"/>
    <s v="销售经理"/>
    <x v="13"/>
    <s v="先锋-刘松槐"/>
    <s v="宴请+消费"/>
    <m/>
    <m/>
    <s v=" 00:31"/>
    <s v=" 02:03"/>
    <s v="1小时31分"/>
    <s v="0"/>
    <m/>
    <m/>
    <m/>
    <s v="100"/>
    <n v="0"/>
    <n v="100"/>
    <n v="0"/>
    <s v="398"/>
    <s v="20"/>
    <m/>
    <m/>
    <s v="298"/>
    <n v="716"/>
    <s v="816"/>
    <s v="816"/>
    <s v="518"/>
    <m/>
    <m/>
    <m/>
    <m/>
    <m/>
    <n v="0"/>
    <m/>
    <n v="0"/>
    <n v="0"/>
    <n v="298"/>
    <n v="0"/>
    <n v="0"/>
    <m/>
    <n v="0"/>
    <m/>
    <m/>
    <n v="0"/>
    <s v="816"/>
    <m/>
    <s v="418"/>
    <s v="716"/>
    <m/>
    <s v="130"/>
    <s v="686"/>
    <s v="84.07"/>
    <m/>
    <m/>
    <m/>
    <m/>
    <m/>
    <m/>
    <m/>
    <m/>
    <m/>
    <m/>
    <m/>
    <m/>
    <n v="0"/>
    <m/>
    <m/>
    <m/>
    <m/>
    <m/>
    <s v="12"/>
    <m/>
    <m/>
    <m/>
    <n v="20210123090"/>
    <n v="0"/>
    <n v="0"/>
    <n v="418"/>
    <n v="418"/>
    <n v="100"/>
    <n v="518"/>
    <n v="0"/>
    <x v="3"/>
    <s v="2021-03"/>
    <s v="2021-01"/>
    <x v="13"/>
    <n v="50000"/>
    <n v="220000"/>
  </r>
  <r>
    <s v="2021-01-23"/>
    <s v="V08"/>
    <s v="088"/>
    <s v="已离场"/>
    <x v="0"/>
    <s v="卡座"/>
    <m/>
    <s v="消费台"/>
    <s v="杨凯翔"/>
    <s v="18285130853"/>
    <x v="117"/>
    <s v="国际部"/>
    <x v="4"/>
    <s v="国际孙启鹏"/>
    <s v="取酒"/>
    <m/>
    <m/>
    <s v=" 00:25"/>
    <s v=" 02:03"/>
    <s v="1小时38分"/>
    <s v="0"/>
    <m/>
    <m/>
    <m/>
    <s v="100"/>
    <n v="0"/>
    <n v="100"/>
    <n v="0"/>
    <s v="100"/>
    <m/>
    <m/>
    <m/>
    <m/>
    <n v="100"/>
    <s v="200"/>
    <s v="200"/>
    <m/>
    <s v="200"/>
    <m/>
    <m/>
    <m/>
    <m/>
    <n v="0"/>
    <m/>
    <n v="0"/>
    <n v="0"/>
    <n v="0"/>
    <n v="0"/>
    <n v="0"/>
    <m/>
    <n v="0"/>
    <m/>
    <m/>
    <n v="0"/>
    <s v="200"/>
    <m/>
    <s v="100"/>
    <s v="100"/>
    <m/>
    <s v="117"/>
    <s v="83"/>
    <s v="41.50"/>
    <m/>
    <m/>
    <m/>
    <m/>
    <m/>
    <m/>
    <s v="181"/>
    <s v="国际杨菊"/>
    <m/>
    <m/>
    <m/>
    <m/>
    <n v="0"/>
    <m/>
    <m/>
    <m/>
    <m/>
    <m/>
    <s v="1"/>
    <m/>
    <s v="7"/>
    <m/>
    <n v="20210123088"/>
    <n v="0"/>
    <n v="0"/>
    <n v="100"/>
    <n v="100"/>
    <n v="100"/>
    <n v="200"/>
    <n v="0"/>
    <x v="3"/>
    <s v="2021-03"/>
    <s v="2021-01"/>
    <x v="4"/>
    <n v="45000"/>
    <n v="160000"/>
  </r>
  <r>
    <s v="2021-01-23"/>
    <s v="V08"/>
    <s v="043"/>
    <s v="已离场"/>
    <x v="0"/>
    <s v="卡座"/>
    <m/>
    <s v="消费台"/>
    <s v="运营盛典鹏"/>
    <s v="19984587584"/>
    <x v="117"/>
    <s v="国际部"/>
    <x v="4"/>
    <s v="国际孙启鹏"/>
    <m/>
    <m/>
    <m/>
    <s v=" 21:34"/>
    <s v=" 00:17"/>
    <s v="2小时43分"/>
    <s v="0"/>
    <m/>
    <m/>
    <m/>
    <s v="100"/>
    <n v="0"/>
    <n v="100"/>
    <n v="0"/>
    <s v="788"/>
    <m/>
    <s v="128"/>
    <m/>
    <m/>
    <n v="916"/>
    <s v="1016"/>
    <s v="1016"/>
    <s v="1016"/>
    <m/>
    <m/>
    <m/>
    <m/>
    <m/>
    <n v="0"/>
    <m/>
    <n v="0"/>
    <n v="0"/>
    <n v="0"/>
    <n v="0"/>
    <n v="0"/>
    <m/>
    <n v="0"/>
    <m/>
    <m/>
    <n v="0"/>
    <s v="1016"/>
    <m/>
    <s v="916"/>
    <s v="916"/>
    <m/>
    <s v="128"/>
    <s v="888"/>
    <s v="87.40"/>
    <m/>
    <m/>
    <m/>
    <m/>
    <m/>
    <m/>
    <m/>
    <m/>
    <m/>
    <m/>
    <m/>
    <m/>
    <n v="0"/>
    <m/>
    <m/>
    <m/>
    <m/>
    <m/>
    <s v="1"/>
    <m/>
    <m/>
    <m/>
    <n v="20210123043"/>
    <n v="0"/>
    <n v="0"/>
    <n v="916"/>
    <n v="916"/>
    <n v="100"/>
    <n v="1016"/>
    <n v="0"/>
    <x v="3"/>
    <s v="2021-03"/>
    <s v="2021-01"/>
    <x v="4"/>
    <n v="45000"/>
    <n v="160000"/>
  </r>
  <r>
    <s v="2021-01-23"/>
    <s v="V09"/>
    <s v="022"/>
    <s v="已离场"/>
    <x v="0"/>
    <s v="卡座"/>
    <m/>
    <s v="消费台"/>
    <s v="王江福"/>
    <s v="17586440809"/>
    <x v="9"/>
    <s v="销售经理"/>
    <x v="7"/>
    <s v="九部王成林"/>
    <s v="留到9.30"/>
    <m/>
    <m/>
    <s v=" 21:11"/>
    <s v=" 02:03"/>
    <s v="4小时51分"/>
    <s v="0"/>
    <m/>
    <m/>
    <m/>
    <s v="100"/>
    <n v="0"/>
    <n v="100"/>
    <n v="0"/>
    <s v="1200"/>
    <m/>
    <m/>
    <m/>
    <m/>
    <n v="1200"/>
    <s v="1300"/>
    <s v="1300"/>
    <s v="200"/>
    <m/>
    <m/>
    <m/>
    <m/>
    <m/>
    <n v="0"/>
    <m/>
    <n v="0"/>
    <n v="0"/>
    <n v="0"/>
    <n v="0"/>
    <n v="0"/>
    <m/>
    <n v="0"/>
    <m/>
    <s v="1100"/>
    <n v="0"/>
    <s v="1300"/>
    <m/>
    <s v="1200"/>
    <s v="1200"/>
    <s v="1100"/>
    <s v="144"/>
    <s v="1156"/>
    <s v="88.92"/>
    <s v="1100"/>
    <m/>
    <m/>
    <m/>
    <m/>
    <s v="1999"/>
    <m/>
    <m/>
    <m/>
    <m/>
    <m/>
    <m/>
    <n v="0"/>
    <m/>
    <m/>
    <m/>
    <m/>
    <m/>
    <m/>
    <m/>
    <m/>
    <m/>
    <n v="20210123022"/>
    <n v="0"/>
    <n v="0"/>
    <n v="1200"/>
    <n v="1200"/>
    <n v="100"/>
    <n v="1300"/>
    <n v="0"/>
    <x v="3"/>
    <s v="2021-03"/>
    <s v="2021-01"/>
    <x v="7"/>
    <n v="50000"/>
    <n v="200000"/>
  </r>
  <r>
    <s v="2021-01-23"/>
    <s v="V10"/>
    <s v="009"/>
    <s v="已离场"/>
    <x v="0"/>
    <s v="卡座"/>
    <m/>
    <s v="消费台"/>
    <s v="王林"/>
    <s v="18885005371"/>
    <x v="164"/>
    <s v="服务员"/>
    <x v="5"/>
    <s v="运营谢显松"/>
    <m/>
    <m/>
    <m/>
    <s v=" 20:35"/>
    <s v=" 02:03"/>
    <s v="5小时27分"/>
    <s v="0"/>
    <m/>
    <m/>
    <m/>
    <s v="200"/>
    <n v="0"/>
    <n v="200"/>
    <n v="0"/>
    <s v="1200"/>
    <m/>
    <m/>
    <m/>
    <m/>
    <n v="1200"/>
    <s v="1400"/>
    <s v="1400"/>
    <s v="200"/>
    <m/>
    <m/>
    <m/>
    <m/>
    <m/>
    <n v="0"/>
    <m/>
    <n v="0"/>
    <n v="0"/>
    <n v="0"/>
    <n v="0"/>
    <n v="0"/>
    <m/>
    <n v="0"/>
    <m/>
    <s v="1200"/>
    <n v="0"/>
    <s v="1400"/>
    <m/>
    <s v="1200"/>
    <s v="1200"/>
    <s v="1200"/>
    <s v="244"/>
    <s v="1156"/>
    <s v="82.57"/>
    <s v="1200"/>
    <m/>
    <m/>
    <m/>
    <m/>
    <s v="1999"/>
    <s v="94"/>
    <s v="王秀军,"/>
    <m/>
    <m/>
    <m/>
    <m/>
    <n v="0"/>
    <m/>
    <m/>
    <m/>
    <m/>
    <m/>
    <s v="48"/>
    <m/>
    <m/>
    <m/>
    <n v="20210123009"/>
    <n v="0"/>
    <n v="0"/>
    <n v="1200"/>
    <n v="1200"/>
    <n v="200"/>
    <n v="1400"/>
    <n v="0"/>
    <x v="3"/>
    <s v="2021-03"/>
    <s v="2021-01"/>
    <x v="5"/>
    <n v="0"/>
    <n v="35000"/>
  </r>
  <r>
    <s v="2021-01-23"/>
    <s v="V11"/>
    <s v="080"/>
    <s v="已离场"/>
    <x v="0"/>
    <s v="卡座"/>
    <m/>
    <s v="宴请+消费"/>
    <m/>
    <s v="15303691946"/>
    <x v="12"/>
    <s v="服务员"/>
    <x v="5"/>
    <s v="运营李健康"/>
    <s v="宴请+消费"/>
    <m/>
    <m/>
    <s v=" 23:14"/>
    <s v=" 02:02"/>
    <s v="2小时48分"/>
    <s v="0"/>
    <m/>
    <m/>
    <m/>
    <s v="100"/>
    <n v="0"/>
    <n v="100"/>
    <n v="0"/>
    <s v="496"/>
    <m/>
    <m/>
    <m/>
    <s v="388"/>
    <n v="884"/>
    <s v="984"/>
    <s v="984"/>
    <s v="596"/>
    <m/>
    <m/>
    <m/>
    <m/>
    <m/>
    <n v="0"/>
    <m/>
    <n v="0"/>
    <n v="0"/>
    <n v="388"/>
    <n v="0"/>
    <n v="0"/>
    <m/>
    <n v="0"/>
    <m/>
    <m/>
    <n v="0"/>
    <s v="984"/>
    <m/>
    <s v="496"/>
    <s v="884"/>
    <m/>
    <s v="154"/>
    <s v="830"/>
    <s v="84.35"/>
    <m/>
    <m/>
    <m/>
    <m/>
    <m/>
    <m/>
    <m/>
    <m/>
    <m/>
    <m/>
    <m/>
    <m/>
    <n v="0"/>
    <m/>
    <m/>
    <m/>
    <m/>
    <m/>
    <m/>
    <m/>
    <m/>
    <m/>
    <n v="20210123080"/>
    <n v="0"/>
    <n v="0"/>
    <n v="496"/>
    <n v="496"/>
    <n v="100"/>
    <n v="596"/>
    <n v="0"/>
    <x v="3"/>
    <s v="2021-03"/>
    <s v="2021-01"/>
    <x v="5"/>
    <n v="0"/>
    <n v="35000"/>
  </r>
  <r>
    <s v="2021-01-23"/>
    <s v="V12"/>
    <s v="018"/>
    <s v="已离场"/>
    <x v="0"/>
    <s v="卡座"/>
    <s v="V10"/>
    <s v="消费台"/>
    <s v="刘旭"/>
    <s v="18083698092"/>
    <x v="47"/>
    <s v="销售副总"/>
    <x v="7"/>
    <s v="九部王亚轩"/>
    <s v="留到9.20"/>
    <m/>
    <m/>
    <s v=" 21:04"/>
    <s v=" 02:02"/>
    <s v="4小时58分"/>
    <s v="0"/>
    <s v="30"/>
    <m/>
    <m/>
    <s v="100"/>
    <n v="0"/>
    <n v="130"/>
    <n v="0"/>
    <s v="1200"/>
    <s v="20"/>
    <s v="154"/>
    <m/>
    <m/>
    <n v="1374"/>
    <s v="1504"/>
    <s v="1504"/>
    <s v="204"/>
    <m/>
    <m/>
    <m/>
    <s v="100"/>
    <m/>
    <n v="0"/>
    <m/>
    <n v="0"/>
    <n v="0"/>
    <n v="0"/>
    <n v="0"/>
    <n v="0"/>
    <m/>
    <n v="0"/>
    <m/>
    <s v="1200"/>
    <n v="0"/>
    <s v="1504"/>
    <m/>
    <s v="1374"/>
    <s v="1374"/>
    <s v="1200"/>
    <s v="181"/>
    <s v="1323"/>
    <s v="87.97"/>
    <m/>
    <m/>
    <s v="1200"/>
    <m/>
    <m/>
    <s v="1999"/>
    <m/>
    <m/>
    <m/>
    <m/>
    <m/>
    <s v="520"/>
    <n v="520"/>
    <m/>
    <m/>
    <m/>
    <m/>
    <m/>
    <m/>
    <m/>
    <m/>
    <m/>
    <n v="20210123018"/>
    <n v="0"/>
    <n v="0"/>
    <n v="1374"/>
    <n v="1374"/>
    <n v="650"/>
    <n v="2024"/>
    <n v="0"/>
    <x v="3"/>
    <s v="2021-03"/>
    <s v="2021-01"/>
    <x v="7"/>
    <n v="50000"/>
    <n v="200000"/>
  </r>
  <r>
    <s v="2021-01-23"/>
    <s v="V13"/>
    <s v="057"/>
    <s v="已离场"/>
    <x v="0"/>
    <s v="卡座"/>
    <m/>
    <s v="宴请+消费"/>
    <s v="陈丽"/>
    <s v="19184510981"/>
    <x v="27"/>
    <s v="销售经理"/>
    <x v="10"/>
    <s v="二部安祖培"/>
    <s v="宴请+消费"/>
    <m/>
    <m/>
    <s v=" 22:11"/>
    <s v=" 02:02"/>
    <s v="3小时51分"/>
    <s v="0"/>
    <m/>
    <m/>
    <m/>
    <s v="100"/>
    <n v="0"/>
    <n v="100"/>
    <n v="0"/>
    <s v="1200"/>
    <s v="20"/>
    <m/>
    <m/>
    <m/>
    <n v="1220"/>
    <s v="1320"/>
    <s v="1320"/>
    <s v="100"/>
    <s v="20"/>
    <m/>
    <m/>
    <m/>
    <m/>
    <n v="0"/>
    <m/>
    <n v="0"/>
    <n v="0"/>
    <n v="0"/>
    <n v="0"/>
    <n v="0"/>
    <m/>
    <n v="0"/>
    <m/>
    <s v="1200"/>
    <n v="0"/>
    <s v="1320"/>
    <m/>
    <s v="1220"/>
    <s v="1220"/>
    <s v="1200"/>
    <s v="145"/>
    <s v="1175"/>
    <s v="89.02"/>
    <s v="1200"/>
    <m/>
    <m/>
    <m/>
    <m/>
    <s v="1999"/>
    <m/>
    <m/>
    <m/>
    <m/>
    <m/>
    <m/>
    <n v="0"/>
    <m/>
    <m/>
    <m/>
    <m/>
    <m/>
    <m/>
    <m/>
    <s v="1"/>
    <m/>
    <n v="20210123057"/>
    <n v="0"/>
    <n v="0"/>
    <n v="1220"/>
    <n v="1220"/>
    <n v="100"/>
    <n v="1320"/>
    <n v="0"/>
    <x v="3"/>
    <s v="2021-03"/>
    <s v="2021-01"/>
    <x v="10"/>
    <n v="60000"/>
    <n v="250000"/>
  </r>
  <r>
    <s v="2021-01-23"/>
    <s v="V15"/>
    <s v="047"/>
    <s v="已离场"/>
    <x v="0"/>
    <s v="卡座"/>
    <s v="K15"/>
    <s v="宴请+消费"/>
    <m/>
    <s v="15627334250"/>
    <x v="73"/>
    <s v="销售经理"/>
    <x v="3"/>
    <s v="八部杨明山"/>
    <s v="宴请+消费"/>
    <m/>
    <m/>
    <s v=" 21:46"/>
    <s v=" 00:04"/>
    <s v="2小时17分"/>
    <s v="0"/>
    <m/>
    <m/>
    <m/>
    <s v="200"/>
    <n v="0"/>
    <n v="200"/>
    <n v="0"/>
    <s v="986"/>
    <m/>
    <m/>
    <m/>
    <s v="298"/>
    <n v="1284"/>
    <s v="1484"/>
    <s v="1484"/>
    <s v="1186"/>
    <m/>
    <m/>
    <m/>
    <m/>
    <m/>
    <n v="0"/>
    <m/>
    <n v="0"/>
    <n v="0"/>
    <n v="298"/>
    <n v="0"/>
    <n v="0"/>
    <m/>
    <n v="0"/>
    <m/>
    <m/>
    <n v="0"/>
    <s v="1484"/>
    <m/>
    <s v="986"/>
    <s v="1284"/>
    <m/>
    <s v="259"/>
    <s v="1225"/>
    <s v="82.55"/>
    <m/>
    <m/>
    <m/>
    <m/>
    <m/>
    <m/>
    <m/>
    <m/>
    <m/>
    <m/>
    <m/>
    <m/>
    <n v="0"/>
    <m/>
    <m/>
    <m/>
    <m/>
    <m/>
    <s v="12"/>
    <m/>
    <m/>
    <m/>
    <n v="20210123047"/>
    <n v="0"/>
    <n v="0"/>
    <n v="986"/>
    <n v="986"/>
    <n v="200"/>
    <n v="1186"/>
    <n v="0"/>
    <x v="3"/>
    <s v="2021-03"/>
    <s v="2021-01"/>
    <x v="3"/>
    <n v="60000"/>
    <n v="210000"/>
  </r>
  <r>
    <s v="2021-01-23"/>
    <s v="V15"/>
    <s v="060"/>
    <s v="已离场"/>
    <x v="0"/>
    <s v="卡座"/>
    <s v="V03"/>
    <s v="宴请+消费"/>
    <s v="左萌梦"/>
    <s v="13628583584"/>
    <x v="73"/>
    <s v="销售经理"/>
    <x v="3"/>
    <s v="八部杨明山"/>
    <s v="宴请+消费"/>
    <m/>
    <m/>
    <s v=" 22:16"/>
    <s v=" 02:02"/>
    <s v="3小时46分"/>
    <s v="0"/>
    <m/>
    <m/>
    <m/>
    <s v="200"/>
    <n v="0"/>
    <n v="200"/>
    <n v="0"/>
    <s v="1200"/>
    <m/>
    <m/>
    <s v="58"/>
    <s v="298"/>
    <n v="1556"/>
    <s v="1756"/>
    <s v="1756"/>
    <s v="258"/>
    <m/>
    <m/>
    <m/>
    <m/>
    <m/>
    <n v="0"/>
    <m/>
    <n v="0"/>
    <n v="0"/>
    <n v="298"/>
    <n v="0"/>
    <n v="0"/>
    <m/>
    <n v="0"/>
    <m/>
    <s v="1200"/>
    <n v="0"/>
    <s v="1756"/>
    <s v="10"/>
    <s v="1248"/>
    <s v="1556"/>
    <s v="1200"/>
    <s v="271"/>
    <s v="1485"/>
    <s v="84.57"/>
    <s v="1200"/>
    <m/>
    <m/>
    <m/>
    <m/>
    <s v="1999"/>
    <m/>
    <m/>
    <m/>
    <m/>
    <m/>
    <m/>
    <n v="0"/>
    <m/>
    <m/>
    <m/>
    <m/>
    <m/>
    <s v="3"/>
    <m/>
    <m/>
    <m/>
    <n v="20210123060"/>
    <n v="0"/>
    <n v="10"/>
    <n v="1248"/>
    <n v="1258"/>
    <n v="200"/>
    <n v="1458"/>
    <n v="0"/>
    <x v="3"/>
    <s v="2021-03"/>
    <s v="2021-01"/>
    <x v="3"/>
    <n v="60000"/>
    <n v="210000"/>
  </r>
  <r>
    <s v="2021-01-23"/>
    <s v="V16"/>
    <s v="055"/>
    <s v="已离场"/>
    <x v="0"/>
    <s v="卡座"/>
    <m/>
    <s v="消费台"/>
    <s v="李大贤"/>
    <s v="19821242551"/>
    <x v="11"/>
    <s v="会员销售"/>
    <x v="9"/>
    <s v="黄丽"/>
    <m/>
    <m/>
    <m/>
    <s v=" 22:08"/>
    <s v=" 02:02"/>
    <s v="3小时53分"/>
    <s v="0"/>
    <m/>
    <m/>
    <m/>
    <s v="100"/>
    <n v="0"/>
    <n v="100"/>
    <n v="0"/>
    <s v="1200"/>
    <m/>
    <m/>
    <m/>
    <m/>
    <n v="1200"/>
    <s v="1300"/>
    <s v="1300"/>
    <s v="100"/>
    <m/>
    <m/>
    <m/>
    <m/>
    <m/>
    <n v="0"/>
    <m/>
    <n v="0"/>
    <n v="0"/>
    <n v="0"/>
    <n v="0"/>
    <n v="0"/>
    <m/>
    <n v="0"/>
    <m/>
    <s v="1200"/>
    <n v="0"/>
    <s v="1300"/>
    <m/>
    <s v="1200"/>
    <s v="1200"/>
    <s v="1200"/>
    <s v="172"/>
    <s v="1128"/>
    <s v="86.77"/>
    <s v="4200"/>
    <m/>
    <m/>
    <m/>
    <m/>
    <s v="2779"/>
    <s v="53"/>
    <s v="王秀军,"/>
    <m/>
    <m/>
    <m/>
    <m/>
    <n v="0"/>
    <m/>
    <m/>
    <m/>
    <m/>
    <m/>
    <s v="27"/>
    <m/>
    <s v="4"/>
    <m/>
    <n v="20210123055"/>
    <n v="0"/>
    <n v="0"/>
    <n v="1200"/>
    <n v="1200"/>
    <n v="100"/>
    <n v="1300"/>
    <n v="0"/>
    <x v="3"/>
    <s v="2021-03"/>
    <s v="2021-01"/>
    <x v="9"/>
    <n v="0"/>
    <n v="0"/>
  </r>
  <r>
    <s v="2021-01-23"/>
    <s v="V17"/>
    <s v="050"/>
    <s v="已离场"/>
    <x v="0"/>
    <s v="卡座"/>
    <s v="V18(联)"/>
    <s v="消费台"/>
    <s v="刘开成"/>
    <s v="13658583613"/>
    <x v="81"/>
    <s v="销售副总"/>
    <x v="2"/>
    <s v="六部许鹏"/>
    <m/>
    <m/>
    <m/>
    <s v=" 21:51"/>
    <s v=" 02:02"/>
    <s v="4小时10分"/>
    <s v="0"/>
    <s v="923"/>
    <m/>
    <m/>
    <s v="200"/>
    <n v="0"/>
    <n v="1123"/>
    <n v="0"/>
    <s v="500"/>
    <s v="40"/>
    <m/>
    <s v="200"/>
    <m/>
    <n v="740"/>
    <s v="1863"/>
    <s v="1863"/>
    <s v="1263"/>
    <s v="600"/>
    <m/>
    <m/>
    <m/>
    <m/>
    <n v="0"/>
    <m/>
    <n v="0"/>
    <n v="0"/>
    <n v="0"/>
    <n v="0"/>
    <n v="0"/>
    <m/>
    <n v="0"/>
    <m/>
    <m/>
    <n v="0"/>
    <s v="1863"/>
    <m/>
    <s v="740"/>
    <s v="740"/>
    <m/>
    <s v="1208"/>
    <s v="655"/>
    <s v="35.16"/>
    <m/>
    <m/>
    <m/>
    <m/>
    <m/>
    <m/>
    <s v="280"/>
    <s v="王秀军"/>
    <m/>
    <m/>
    <m/>
    <m/>
    <n v="0"/>
    <m/>
    <m/>
    <m/>
    <m/>
    <m/>
    <s v="6"/>
    <m/>
    <s v="9"/>
    <m/>
    <n v="20210123050"/>
    <n v="50"/>
    <n v="0"/>
    <n v="690"/>
    <n v="740"/>
    <n v="1123"/>
    <n v="1863"/>
    <n v="0"/>
    <x v="3"/>
    <s v="2021-03"/>
    <s v="2021-01"/>
    <x v="2"/>
    <n v="0"/>
    <n v="0"/>
  </r>
  <r>
    <s v="2021-01-23"/>
    <s v="V19"/>
    <s v="010"/>
    <s v="已离场"/>
    <x v="0"/>
    <s v="卡座"/>
    <m/>
    <s v="消费台"/>
    <s v="刘阳阳"/>
    <s v="17716612742"/>
    <x v="142"/>
    <s v="销售经理"/>
    <x v="15"/>
    <s v="一部颜佳云"/>
    <m/>
    <m/>
    <m/>
    <s v=" 20:36"/>
    <s v=" 02:02"/>
    <s v="5小时26分"/>
    <s v="0"/>
    <m/>
    <m/>
    <m/>
    <s v="100"/>
    <n v="0"/>
    <n v="100"/>
    <n v="0"/>
    <s v="2138"/>
    <s v="40"/>
    <m/>
    <m/>
    <m/>
    <n v="2178"/>
    <s v="2278"/>
    <s v="2278"/>
    <s v="928"/>
    <m/>
    <m/>
    <s v="150"/>
    <m/>
    <m/>
    <n v="0"/>
    <m/>
    <n v="0"/>
    <n v="0"/>
    <n v="0"/>
    <n v="0"/>
    <n v="0"/>
    <m/>
    <n v="0"/>
    <m/>
    <s v="1200"/>
    <n v="0"/>
    <s v="2278"/>
    <m/>
    <s v="2178"/>
    <s v="2178"/>
    <s v="1200"/>
    <s v="179"/>
    <s v="2099"/>
    <s v="92.14"/>
    <s v="1200"/>
    <m/>
    <m/>
    <m/>
    <m/>
    <s v="1999"/>
    <m/>
    <m/>
    <m/>
    <m/>
    <m/>
    <m/>
    <n v="0"/>
    <m/>
    <m/>
    <m/>
    <m/>
    <m/>
    <m/>
    <m/>
    <m/>
    <m/>
    <n v="20210123010"/>
    <n v="0"/>
    <n v="0"/>
    <n v="2178"/>
    <n v="2178"/>
    <n v="100"/>
    <n v="2278"/>
    <n v="0"/>
    <x v="3"/>
    <s v="2021-03"/>
    <s v="2021-01"/>
    <x v="15"/>
    <n v="60000"/>
    <n v="210000"/>
  </r>
  <r>
    <s v="2021-01-23"/>
    <s v="V20"/>
    <s v="063"/>
    <s v="已离场"/>
    <x v="0"/>
    <s v="卡座"/>
    <s v="V21(联)"/>
    <s v="消费台"/>
    <s v="李涛"/>
    <s v="15985598559"/>
    <x v="70"/>
    <s v="销售副总"/>
    <x v="2"/>
    <s v="六部孙浩"/>
    <m/>
    <m/>
    <m/>
    <s v=" 22:24"/>
    <s v=" 01:07"/>
    <s v="2小时43分"/>
    <s v="0"/>
    <m/>
    <m/>
    <m/>
    <s v="300"/>
    <n v="0"/>
    <n v="300"/>
    <n v="0"/>
    <s v="20"/>
    <m/>
    <m/>
    <m/>
    <m/>
    <n v="20"/>
    <s v="320"/>
    <s v="320"/>
    <s v="320"/>
    <m/>
    <m/>
    <m/>
    <m/>
    <m/>
    <n v="0"/>
    <m/>
    <n v="0"/>
    <n v="0"/>
    <n v="0"/>
    <n v="0"/>
    <n v="0"/>
    <m/>
    <n v="0"/>
    <m/>
    <m/>
    <n v="0"/>
    <s v="320"/>
    <m/>
    <s v="20"/>
    <s v="20"/>
    <m/>
    <s v="321"/>
    <s v="-1"/>
    <s v="-0.31"/>
    <m/>
    <m/>
    <m/>
    <m/>
    <m/>
    <m/>
    <s v="399"/>
    <s v="六部孙浩,王秀军2"/>
    <s v="500"/>
    <m/>
    <m/>
    <m/>
    <n v="500"/>
    <m/>
    <m/>
    <m/>
    <m/>
    <m/>
    <s v="18"/>
    <m/>
    <s v="33"/>
    <m/>
    <n v="20210123063"/>
    <n v="0"/>
    <n v="0"/>
    <n v="20"/>
    <n v="20"/>
    <n v="800"/>
    <n v="820"/>
    <n v="0"/>
    <x v="3"/>
    <s v="2021-03"/>
    <s v="2021-01"/>
    <x v="2"/>
    <n v="0"/>
    <n v="0"/>
  </r>
  <r>
    <s v="2021-01-23"/>
    <s v="古驰"/>
    <s v="076"/>
    <s v="已离场"/>
    <x v="2"/>
    <s v="包厢"/>
    <s v="V25"/>
    <s v="消费台"/>
    <s v="淋哥"/>
    <s v="18885839017"/>
    <x v="124"/>
    <s v="销售经理"/>
    <x v="14"/>
    <s v="七部黄光耀"/>
    <m/>
    <m/>
    <m/>
    <s v=" 22:50"/>
    <s v=" 02:20"/>
    <s v="3小时30分"/>
    <s v="0"/>
    <s v="600"/>
    <m/>
    <m/>
    <s v="300"/>
    <n v="0"/>
    <n v="900"/>
    <n v="0"/>
    <s v="2535"/>
    <s v="40"/>
    <m/>
    <m/>
    <m/>
    <n v="2575"/>
    <s v="3475"/>
    <s v="3475"/>
    <s v="600"/>
    <m/>
    <m/>
    <s v="100"/>
    <m/>
    <m/>
    <n v="0"/>
    <m/>
    <n v="0"/>
    <n v="0"/>
    <n v="0"/>
    <n v="0"/>
    <n v="0"/>
    <m/>
    <n v="0"/>
    <m/>
    <s v="2775"/>
    <n v="0"/>
    <s v="3475"/>
    <s v="130"/>
    <s v="2445"/>
    <s v="2575"/>
    <s v="2475"/>
    <s v="1018"/>
    <s v="2457"/>
    <s v="70.71"/>
    <m/>
    <s v="2780"/>
    <m/>
    <m/>
    <m/>
    <s v="580"/>
    <s v="53"/>
    <s v=",七部李忠语"/>
    <m/>
    <m/>
    <m/>
    <m/>
    <n v="0"/>
    <m/>
    <m/>
    <m/>
    <m/>
    <m/>
    <m/>
    <m/>
    <m/>
    <m/>
    <n v="20210123076"/>
    <n v="0"/>
    <n v="130"/>
    <n v="2445"/>
    <n v="2575"/>
    <n v="900"/>
    <n v="3475"/>
    <n v="0"/>
    <x v="3"/>
    <s v="2021-03"/>
    <s v="2021-01"/>
    <x v="14"/>
    <n v="60000"/>
    <n v="300000"/>
  </r>
  <r>
    <s v="2021-01-23"/>
    <s v="外卖台"/>
    <s v="001"/>
    <s v="已离场"/>
    <x v="4"/>
    <s v="其他"/>
    <m/>
    <s v="消费台"/>
    <m/>
    <m/>
    <x v="16"/>
    <m/>
    <x v="12"/>
    <m/>
    <m/>
    <m/>
    <m/>
    <s v=" 14:10"/>
    <s v=" 02:21"/>
    <s v="12小时10分"/>
    <s v="0"/>
    <m/>
    <s v="40"/>
    <m/>
    <m/>
    <n v="0"/>
    <n v="40"/>
    <n v="0"/>
    <s v="8750"/>
    <m/>
    <s v="1612"/>
    <s v="1000"/>
    <m/>
    <n v="11362"/>
    <s v="11402"/>
    <s v="11402"/>
    <s v="40"/>
    <m/>
    <m/>
    <m/>
    <m/>
    <m/>
    <n v="0"/>
    <m/>
    <n v="0"/>
    <n v="11362"/>
    <n v="0"/>
    <n v="0"/>
    <n v="0"/>
    <m/>
    <n v="0"/>
    <m/>
    <m/>
    <n v="0"/>
    <s v="11402"/>
    <m/>
    <m/>
    <s v="11362"/>
    <m/>
    <s v="225"/>
    <s v="11177"/>
    <s v="98.03"/>
    <m/>
    <m/>
    <m/>
    <m/>
    <m/>
    <m/>
    <m/>
    <m/>
    <m/>
    <m/>
    <m/>
    <m/>
    <n v="0"/>
    <m/>
    <m/>
    <m/>
    <m/>
    <m/>
    <s v="1332"/>
    <m/>
    <s v="2"/>
    <m/>
    <n v="20210123001"/>
    <n v="0"/>
    <n v="0"/>
    <n v="0"/>
    <n v="0"/>
    <n v="40"/>
    <n v="40"/>
    <n v="0"/>
    <x v="3"/>
    <s v="2021-03"/>
    <s v="2021-01"/>
    <x v="12"/>
    <n v="0"/>
    <n v="0"/>
  </r>
  <r>
    <s v="2021-01-23"/>
    <s v="空降2"/>
    <s v="102"/>
    <s v="已离场"/>
    <x v="5"/>
    <s v="空降"/>
    <m/>
    <s v="消费台"/>
    <m/>
    <m/>
    <x v="125"/>
    <s v="资源副总"/>
    <x v="23"/>
    <s v="杨雅琪"/>
    <m/>
    <m/>
    <m/>
    <s v=" 01:25"/>
    <s v=" 02:14"/>
    <s v="0小时48分"/>
    <s v="0"/>
    <m/>
    <m/>
    <m/>
    <m/>
    <n v="0"/>
    <n v="0"/>
    <n v="0"/>
    <m/>
    <m/>
    <m/>
    <s v="100"/>
    <m/>
    <n v="10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s v="100"/>
    <s v="100"/>
    <m/>
    <s v="5"/>
    <s v="95"/>
    <s v="95"/>
    <m/>
    <m/>
    <m/>
    <m/>
    <m/>
    <m/>
    <m/>
    <m/>
    <s v="620"/>
    <m/>
    <m/>
    <m/>
    <n v="620"/>
    <m/>
    <m/>
    <m/>
    <m/>
    <m/>
    <m/>
    <m/>
    <m/>
    <m/>
    <n v="20210123102"/>
    <n v="0"/>
    <n v="0"/>
    <n v="100"/>
    <n v="100"/>
    <n v="620"/>
    <n v="720"/>
    <n v="0"/>
    <x v="3"/>
    <s v="2021-03"/>
    <s v="2021-01"/>
    <x v="8"/>
    <n v="60000"/>
    <n v="300000"/>
  </r>
  <r>
    <s v="2021-01-23"/>
    <s v="空降房1"/>
    <s v="101"/>
    <s v="已离场"/>
    <x v="5"/>
    <s v="空降"/>
    <m/>
    <s v="消费台"/>
    <m/>
    <m/>
    <x v="160"/>
    <s v="资源部"/>
    <x v="8"/>
    <s v="孔东林"/>
    <m/>
    <m/>
    <m/>
    <s v=" 01:25"/>
    <s v=" 02:14"/>
    <s v="0小时48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s v="1314"/>
    <m/>
    <m/>
    <m/>
    <n v="1314"/>
    <m/>
    <m/>
    <m/>
    <m/>
    <m/>
    <m/>
    <m/>
    <m/>
    <m/>
    <n v="20210123101"/>
    <n v="0"/>
    <n v="0"/>
    <n v="0"/>
    <n v="0"/>
    <n v="1314"/>
    <n v="1314"/>
    <n v="0"/>
    <x v="3"/>
    <s v="2021-03"/>
    <s v="2021-01"/>
    <x v="8"/>
    <n v="60000"/>
    <n v="300000"/>
  </r>
  <r>
    <s v="2020-12-28"/>
    <s v="666"/>
    <s v="072"/>
    <s v="已离场"/>
    <x v="0"/>
    <s v="卡座"/>
    <m/>
    <s v="消费台"/>
    <s v="谢茂宇"/>
    <s v="19908585191"/>
    <x v="51"/>
    <s v="销售经理"/>
    <x v="13"/>
    <s v="先锋-聂登雄"/>
    <m/>
    <m/>
    <m/>
    <s v=" 00:14"/>
    <s v=" 01:47"/>
    <s v="1小时32分"/>
    <s v="0"/>
    <m/>
    <m/>
    <m/>
    <s v="100"/>
    <n v="0"/>
    <n v="100"/>
    <n v="0"/>
    <m/>
    <s v="20"/>
    <m/>
    <m/>
    <m/>
    <n v="20"/>
    <s v="120"/>
    <s v="120"/>
    <s v="120"/>
    <m/>
    <m/>
    <m/>
    <m/>
    <m/>
    <n v="0"/>
    <m/>
    <n v="0"/>
    <n v="0"/>
    <n v="0"/>
    <n v="0"/>
    <n v="0"/>
    <m/>
    <n v="0"/>
    <m/>
    <m/>
    <n v="0"/>
    <s v="120"/>
    <m/>
    <s v="20"/>
    <s v="20"/>
    <m/>
    <s v="136"/>
    <s v="-16"/>
    <s v="-13.33"/>
    <m/>
    <m/>
    <m/>
    <m/>
    <m/>
    <m/>
    <s v="908"/>
    <s v="收银刘美英"/>
    <m/>
    <m/>
    <m/>
    <m/>
    <n v="0"/>
    <m/>
    <m/>
    <m/>
    <m/>
    <m/>
    <s v="18"/>
    <m/>
    <s v="20"/>
    <s v="1"/>
    <n v="20201228072"/>
    <n v="0"/>
    <n v="0"/>
    <n v="20"/>
    <n v="20"/>
    <n v="100"/>
    <n v="120"/>
    <n v="0"/>
    <x v="0"/>
    <s v="2021-00"/>
    <s v="2020-12"/>
    <x v="13"/>
    <n v="50000"/>
    <n v="220000"/>
  </r>
  <r>
    <s v="2020-12-28"/>
    <s v="888"/>
    <s v="069"/>
    <s v="已离场"/>
    <x v="0"/>
    <s v="卡座"/>
    <m/>
    <s v="宴请+消费"/>
    <m/>
    <s v="17586466766"/>
    <x v="112"/>
    <s v="业务副总"/>
    <x v="4"/>
    <s v="国际杨菊"/>
    <s v="宴请+消费"/>
    <m/>
    <m/>
    <s v=" 23:59"/>
    <s v=" 01:47"/>
    <s v="1小时48分"/>
    <s v="0"/>
    <m/>
    <m/>
    <m/>
    <s v="100"/>
    <n v="0"/>
    <n v="100"/>
    <n v="0"/>
    <s v="1200"/>
    <m/>
    <m/>
    <m/>
    <m/>
    <n v="1200"/>
    <s v="1300"/>
    <s v="1300"/>
    <s v="1300"/>
    <m/>
    <m/>
    <m/>
    <m/>
    <m/>
    <n v="0"/>
    <m/>
    <n v="0"/>
    <n v="0"/>
    <n v="0"/>
    <n v="0"/>
    <n v="0"/>
    <m/>
    <n v="0"/>
    <m/>
    <m/>
    <n v="0"/>
    <s v="1300"/>
    <m/>
    <s v="1200"/>
    <s v="1200"/>
    <m/>
    <s v="137"/>
    <s v="1163"/>
    <s v="89.46"/>
    <m/>
    <m/>
    <m/>
    <m/>
    <m/>
    <m/>
    <s v="827"/>
    <s v="彭刚,国际杨菊"/>
    <m/>
    <m/>
    <m/>
    <m/>
    <n v="0"/>
    <m/>
    <m/>
    <m/>
    <m/>
    <m/>
    <m/>
    <m/>
    <m/>
    <m/>
    <n v="20201228069"/>
    <n v="0"/>
    <n v="0"/>
    <n v="1200"/>
    <n v="1200"/>
    <n v="100"/>
    <n v="1300"/>
    <n v="0"/>
    <x v="0"/>
    <s v="2021-00"/>
    <s v="2020-12"/>
    <x v="4"/>
    <n v="60000"/>
    <n v="160000"/>
  </r>
  <r>
    <s v="2020-12-28"/>
    <s v="K01"/>
    <s v="053"/>
    <s v="已离场"/>
    <x v="1"/>
    <s v="卡座"/>
    <m/>
    <s v="宴请"/>
    <m/>
    <s v="18985907574"/>
    <x v="30"/>
    <s v="销售副总"/>
    <x v="11"/>
    <s v="五部陈永勇"/>
    <s v="宴请"/>
    <m/>
    <m/>
    <s v=" 22:37"/>
    <s v=" 01:54"/>
    <s v="3小时17分"/>
    <s v="0"/>
    <m/>
    <m/>
    <m/>
    <s v="100"/>
    <n v="0"/>
    <n v="100"/>
    <n v="0"/>
    <s v="100"/>
    <m/>
    <m/>
    <m/>
    <m/>
    <n v="100"/>
    <s v="200"/>
    <s v="200"/>
    <s v="200"/>
    <m/>
    <m/>
    <m/>
    <m/>
    <m/>
    <n v="0"/>
    <m/>
    <n v="0"/>
    <n v="0"/>
    <n v="0"/>
    <n v="0"/>
    <n v="0"/>
    <m/>
    <n v="0"/>
    <m/>
    <m/>
    <n v="0"/>
    <s v="200"/>
    <m/>
    <s v="100"/>
    <s v="100"/>
    <m/>
    <s v="152"/>
    <s v="48"/>
    <s v="24"/>
    <m/>
    <m/>
    <m/>
    <m/>
    <m/>
    <m/>
    <s v="1348"/>
    <s v="彭刚"/>
    <m/>
    <m/>
    <m/>
    <m/>
    <n v="0"/>
    <m/>
    <m/>
    <m/>
    <m/>
    <m/>
    <m/>
    <m/>
    <m/>
    <m/>
    <n v="20201228053"/>
    <n v="0"/>
    <n v="0"/>
    <n v="100"/>
    <n v="100"/>
    <n v="100"/>
    <n v="200"/>
    <n v="0"/>
    <x v="0"/>
    <s v="2021-00"/>
    <s v="2020-12"/>
    <x v="11"/>
    <n v="40000"/>
    <n v="200000"/>
  </r>
  <r>
    <s v="2020-12-28"/>
    <s v="K02"/>
    <s v="050"/>
    <s v="已离场"/>
    <x v="1"/>
    <s v="卡座"/>
    <m/>
    <s v="宴请"/>
    <m/>
    <s v="19109815568"/>
    <x v="48"/>
    <s v="销售经理"/>
    <x v="11"/>
    <s v="五部王红军"/>
    <s v="宴请"/>
    <m/>
    <m/>
    <s v=" 22:33"/>
    <s v=" 00:17"/>
    <s v="1小时43分"/>
    <s v="0"/>
    <m/>
    <m/>
    <m/>
    <s v="100"/>
    <n v="0"/>
    <n v="100"/>
    <n v="0"/>
    <s v="298"/>
    <m/>
    <m/>
    <m/>
    <m/>
    <n v="298"/>
    <s v="398"/>
    <s v="398"/>
    <s v="398"/>
    <m/>
    <m/>
    <m/>
    <m/>
    <m/>
    <n v="0"/>
    <m/>
    <n v="0"/>
    <n v="0"/>
    <n v="0"/>
    <n v="0"/>
    <n v="0"/>
    <m/>
    <n v="0"/>
    <m/>
    <m/>
    <n v="0"/>
    <s v="398"/>
    <m/>
    <s v="298"/>
    <s v="298"/>
    <m/>
    <s v="137"/>
    <s v="261"/>
    <s v="65.58"/>
    <m/>
    <m/>
    <m/>
    <m/>
    <m/>
    <m/>
    <s v="768"/>
    <s v="彭刚"/>
    <m/>
    <m/>
    <m/>
    <m/>
    <n v="0"/>
    <m/>
    <m/>
    <m/>
    <m/>
    <m/>
    <m/>
    <m/>
    <m/>
    <m/>
    <n v="20201228050"/>
    <n v="0"/>
    <n v="0"/>
    <n v="298"/>
    <n v="298"/>
    <n v="100"/>
    <n v="398"/>
    <n v="0"/>
    <x v="0"/>
    <s v="2021-00"/>
    <s v="2020-12"/>
    <x v="11"/>
    <n v="40000"/>
    <n v="200000"/>
  </r>
  <r>
    <s v="2020-12-28"/>
    <s v="K02"/>
    <s v="073"/>
    <s v="已离场"/>
    <x v="1"/>
    <s v="卡座"/>
    <m/>
    <s v="宴请"/>
    <m/>
    <s v="13106229806"/>
    <x v="48"/>
    <s v="销售经理"/>
    <x v="11"/>
    <s v="五部王红军"/>
    <s v="宴请"/>
    <m/>
    <m/>
    <s v=" 00:17"/>
    <s v=" 01:53"/>
    <s v="1小时36分"/>
    <s v="0"/>
    <m/>
    <m/>
    <m/>
    <s v="100"/>
    <n v="0"/>
    <n v="100"/>
    <n v="0"/>
    <s v="696"/>
    <m/>
    <m/>
    <m/>
    <m/>
    <n v="696"/>
    <s v="796"/>
    <s v="796"/>
    <s v="796"/>
    <m/>
    <m/>
    <m/>
    <m/>
    <m/>
    <n v="0"/>
    <m/>
    <n v="0"/>
    <n v="0"/>
    <n v="0"/>
    <n v="0"/>
    <n v="0"/>
    <m/>
    <n v="0"/>
    <m/>
    <m/>
    <n v="0"/>
    <s v="796"/>
    <m/>
    <s v="696"/>
    <s v="696"/>
    <m/>
    <s v="145"/>
    <s v="651"/>
    <s v="81.78"/>
    <m/>
    <m/>
    <m/>
    <m/>
    <m/>
    <m/>
    <s v="768"/>
    <s v="彭刚"/>
    <m/>
    <m/>
    <m/>
    <m/>
    <n v="0"/>
    <m/>
    <m/>
    <m/>
    <m/>
    <m/>
    <m/>
    <m/>
    <m/>
    <m/>
    <n v="20201228073"/>
    <n v="0"/>
    <n v="0"/>
    <n v="696"/>
    <n v="696"/>
    <n v="100"/>
    <n v="796"/>
    <n v="0"/>
    <x v="0"/>
    <s v="2021-00"/>
    <s v="2020-12"/>
    <x v="11"/>
    <n v="40000"/>
    <n v="200000"/>
  </r>
  <r>
    <s v="2020-12-28"/>
    <s v="K03"/>
    <s v="051"/>
    <s v="已离场"/>
    <x v="1"/>
    <s v="卡座"/>
    <m/>
    <s v="宴请"/>
    <m/>
    <s v="18768655015"/>
    <x v="55"/>
    <s v="销售经理"/>
    <x v="7"/>
    <s v="九部阮清勇"/>
    <s v="宴请"/>
    <m/>
    <m/>
    <s v=" 22:35"/>
    <s v=" 01:03"/>
    <s v="2小时27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45"/>
    <s v="-45"/>
    <s v="-45"/>
    <m/>
    <m/>
    <m/>
    <m/>
    <m/>
    <m/>
    <s v="1348"/>
    <s v="收银刘美英,彭刚"/>
    <m/>
    <m/>
    <m/>
    <m/>
    <n v="0"/>
    <m/>
    <m/>
    <m/>
    <m/>
    <m/>
    <m/>
    <m/>
    <m/>
    <m/>
    <n v="20201228051"/>
    <n v="0"/>
    <n v="0"/>
    <n v="0"/>
    <n v="0"/>
    <n v="100"/>
    <n v="100"/>
    <n v="0"/>
    <x v="0"/>
    <s v="2021-00"/>
    <s v="2020-12"/>
    <x v="7"/>
    <n v="50000"/>
    <n v="200000"/>
  </r>
  <r>
    <s v="2020-12-28"/>
    <s v="K05"/>
    <s v="061"/>
    <s v="已离场"/>
    <x v="1"/>
    <s v="卡座"/>
    <m/>
    <s v="宴请+消费"/>
    <m/>
    <s v="18046690634"/>
    <x v="2"/>
    <s v="销售经理"/>
    <x v="2"/>
    <s v="六部费义伦"/>
    <s v="宴请+消费"/>
    <m/>
    <m/>
    <s v=" 23:03"/>
    <s v=" 01:53"/>
    <s v="2小时50分"/>
    <s v="0"/>
    <m/>
    <m/>
    <m/>
    <s v="100"/>
    <n v="0"/>
    <n v="100"/>
    <n v="300"/>
    <s v="588"/>
    <m/>
    <m/>
    <m/>
    <m/>
    <n v="888"/>
    <s v="988"/>
    <s v="988"/>
    <s v="988"/>
    <m/>
    <m/>
    <m/>
    <m/>
    <m/>
    <n v="0"/>
    <m/>
    <n v="0"/>
    <n v="0"/>
    <n v="0"/>
    <n v="0"/>
    <n v="0"/>
    <m/>
    <n v="0"/>
    <m/>
    <m/>
    <n v="0"/>
    <s v="988"/>
    <m/>
    <s v="888"/>
    <s v="888"/>
    <m/>
    <s v="137"/>
    <s v="851"/>
    <s v="86.13"/>
    <m/>
    <m/>
    <m/>
    <m/>
    <m/>
    <m/>
    <s v="688"/>
    <s v="彭刚"/>
    <m/>
    <m/>
    <m/>
    <m/>
    <n v="0"/>
    <m/>
    <m/>
    <m/>
    <m/>
    <m/>
    <m/>
    <m/>
    <m/>
    <m/>
    <n v="20201228061"/>
    <n v="0"/>
    <n v="0"/>
    <n v="588"/>
    <n v="588"/>
    <n v="400"/>
    <n v="988"/>
    <n v="0"/>
    <x v="0"/>
    <s v="2021-00"/>
    <s v="2020-12"/>
    <x v="2"/>
    <n v="80000"/>
    <n v="0"/>
  </r>
  <r>
    <s v="2020-12-28"/>
    <s v="K05"/>
    <s v="008"/>
    <s v="已离场"/>
    <x v="1"/>
    <s v="卡座"/>
    <m/>
    <s v="宴请"/>
    <m/>
    <s v="17625243275"/>
    <x v="75"/>
    <s v="销售经理"/>
    <x v="6"/>
    <s v="独立2-刘文"/>
    <s v="宴请"/>
    <m/>
    <m/>
    <s v=" 21:23"/>
    <s v=" 22:59"/>
    <s v="1小时36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15"/>
    <s v="-15"/>
    <s v="-15"/>
    <m/>
    <m/>
    <m/>
    <m/>
    <m/>
    <m/>
    <s v="188"/>
    <s v="彭刚"/>
    <m/>
    <m/>
    <m/>
    <m/>
    <n v="0"/>
    <m/>
    <m/>
    <m/>
    <m/>
    <m/>
    <m/>
    <m/>
    <m/>
    <m/>
    <n v="20201228008"/>
    <n v="0"/>
    <n v="0"/>
    <n v="0"/>
    <n v="0"/>
    <n v="100"/>
    <n v="100"/>
    <n v="0"/>
    <x v="0"/>
    <s v="2021-00"/>
    <s v="2020-12"/>
    <x v="6"/>
    <n v="70000"/>
    <n v="300000"/>
  </r>
  <r>
    <s v="2020-12-28"/>
    <s v="K06"/>
    <s v="032"/>
    <s v="已离场"/>
    <x v="1"/>
    <s v="卡座"/>
    <m/>
    <s v="宴请"/>
    <m/>
    <s v="15296691257"/>
    <x v="137"/>
    <s v="运营主管"/>
    <x v="5"/>
    <s v="运营-李达利"/>
    <s v="宴请"/>
    <m/>
    <m/>
    <s v=" 22:02"/>
    <s v=" 00:48"/>
    <s v="2小时46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29"/>
    <s v="-29"/>
    <s v="-29"/>
    <m/>
    <m/>
    <m/>
    <m/>
    <m/>
    <m/>
    <s v="1406"/>
    <s v="彭刚"/>
    <m/>
    <m/>
    <m/>
    <m/>
    <n v="0"/>
    <m/>
    <m/>
    <m/>
    <m/>
    <m/>
    <m/>
    <m/>
    <s v="1"/>
    <m/>
    <n v="20201228032"/>
    <n v="0"/>
    <n v="0"/>
    <n v="0"/>
    <n v="0"/>
    <n v="100"/>
    <n v="100"/>
    <n v="0"/>
    <x v="0"/>
    <s v="2021-00"/>
    <s v="2020-12"/>
    <x v="5"/>
    <n v="0"/>
    <n v="35000"/>
  </r>
  <r>
    <s v="2020-12-28"/>
    <s v="K07"/>
    <s v="074"/>
    <s v="已离场"/>
    <x v="1"/>
    <s v="卡座"/>
    <m/>
    <s v="宴请"/>
    <s v="谭龙"/>
    <s v="13238545556"/>
    <x v="39"/>
    <s v="传送主管"/>
    <x v="5"/>
    <s v="传送-周意强"/>
    <s v="宴请"/>
    <m/>
    <m/>
    <s v=" 00:20"/>
    <s v=" 01:52"/>
    <s v="1小时31分"/>
    <s v="0"/>
    <m/>
    <m/>
    <m/>
    <s v="100"/>
    <n v="0"/>
    <n v="100"/>
    <n v="0"/>
    <s v="298"/>
    <m/>
    <m/>
    <m/>
    <m/>
    <n v="298"/>
    <s v="398"/>
    <s v="398"/>
    <s v="398"/>
    <m/>
    <m/>
    <m/>
    <m/>
    <m/>
    <n v="0"/>
    <m/>
    <n v="0"/>
    <n v="0"/>
    <n v="0"/>
    <n v="0"/>
    <n v="0"/>
    <m/>
    <n v="0"/>
    <m/>
    <m/>
    <n v="0"/>
    <s v="398"/>
    <m/>
    <s v="298"/>
    <s v="298"/>
    <m/>
    <s v="130"/>
    <s v="268"/>
    <s v="67.34"/>
    <m/>
    <m/>
    <m/>
    <m/>
    <m/>
    <m/>
    <s v="1344"/>
    <s v="彭刚,收银刘美英"/>
    <m/>
    <m/>
    <m/>
    <m/>
    <n v="0"/>
    <m/>
    <m/>
    <m/>
    <m/>
    <m/>
    <m/>
    <m/>
    <m/>
    <m/>
    <n v="20201228074"/>
    <n v="0"/>
    <n v="0"/>
    <n v="298"/>
    <n v="298"/>
    <n v="100"/>
    <n v="398"/>
    <n v="0"/>
    <x v="0"/>
    <s v="2021-00"/>
    <s v="2020-12"/>
    <x v="5"/>
    <n v="0"/>
    <n v="35000"/>
  </r>
  <r>
    <s v="2020-12-28"/>
    <s v="K07"/>
    <s v="043"/>
    <s v="已离场"/>
    <x v="1"/>
    <s v="卡座"/>
    <m/>
    <s v="宴请"/>
    <m/>
    <s v="15585822445"/>
    <x v="155"/>
    <s v="销售经理"/>
    <x v="3"/>
    <s v="八部陈茂"/>
    <s v="宴请"/>
    <m/>
    <m/>
    <s v=" 22:19"/>
    <s v=" 00:19"/>
    <s v="2小时0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29"/>
    <s v="-29"/>
    <s v="-29"/>
    <m/>
    <m/>
    <m/>
    <m/>
    <m/>
    <m/>
    <s v="768"/>
    <s v="彭刚"/>
    <m/>
    <m/>
    <m/>
    <m/>
    <n v="0"/>
    <m/>
    <m/>
    <m/>
    <m/>
    <m/>
    <m/>
    <m/>
    <m/>
    <m/>
    <n v="20201228043"/>
    <n v="0"/>
    <n v="0"/>
    <n v="0"/>
    <n v="0"/>
    <n v="100"/>
    <n v="100"/>
    <n v="0"/>
    <x v="0"/>
    <s v="2021-00"/>
    <s v="2020-12"/>
    <x v="3"/>
    <n v="60000"/>
    <n v="210000"/>
  </r>
  <r>
    <s v="2020-12-28"/>
    <s v="K08"/>
    <s v="044"/>
    <s v="已离场"/>
    <x v="1"/>
    <s v="卡座"/>
    <m/>
    <s v="消费台"/>
    <s v="张乾"/>
    <s v="13327737774"/>
    <x v="43"/>
    <s v="销售经理"/>
    <x v="15"/>
    <s v="一部管毓寿"/>
    <m/>
    <m/>
    <m/>
    <s v=" 22:20"/>
    <s v=" 00:40"/>
    <s v="2小时19分"/>
    <s v="0"/>
    <m/>
    <m/>
    <m/>
    <s v="100"/>
    <n v="0"/>
    <n v="100"/>
    <n v="0"/>
    <m/>
    <s v="40"/>
    <m/>
    <m/>
    <m/>
    <n v="40"/>
    <s v="140"/>
    <s v="140"/>
    <m/>
    <m/>
    <m/>
    <m/>
    <m/>
    <m/>
    <n v="0"/>
    <m/>
    <n v="0"/>
    <n v="0"/>
    <n v="0"/>
    <n v="0"/>
    <n v="0"/>
    <m/>
    <n v="0"/>
    <m/>
    <s v="140"/>
    <n v="0"/>
    <s v="140"/>
    <m/>
    <s v="40"/>
    <s v="40"/>
    <s v="40"/>
    <s v="296"/>
    <s v="-156"/>
    <s v="-111.43"/>
    <m/>
    <m/>
    <m/>
    <m/>
    <m/>
    <m/>
    <s v="10792"/>
    <s v="收银刘美英"/>
    <m/>
    <m/>
    <m/>
    <m/>
    <n v="0"/>
    <m/>
    <m/>
    <m/>
    <m/>
    <m/>
    <s v="52"/>
    <m/>
    <s v="58"/>
    <m/>
    <n v="20201228044"/>
    <n v="0"/>
    <n v="0"/>
    <n v="40"/>
    <n v="40"/>
    <n v="100"/>
    <n v="140"/>
    <n v="0"/>
    <x v="0"/>
    <s v="2021-00"/>
    <s v="2020-12"/>
    <x v="15"/>
    <n v="60000"/>
    <n v="210000"/>
  </r>
  <r>
    <s v="2020-12-28"/>
    <s v="K09"/>
    <s v="034"/>
    <s v="已离场"/>
    <x v="1"/>
    <s v="卡座"/>
    <s v="K12"/>
    <s v="消费台"/>
    <m/>
    <s v="13599081111"/>
    <x v="0"/>
    <s v="自来客"/>
    <x v="0"/>
    <s v="自来客"/>
    <s v="尤美   六部维护"/>
    <m/>
    <m/>
    <s v=" 22:06"/>
    <s v=" 01:10"/>
    <s v="3小时4分"/>
    <s v="0"/>
    <m/>
    <m/>
    <m/>
    <s v="100"/>
    <n v="0"/>
    <n v="100"/>
    <n v="0"/>
    <s v="1800"/>
    <s v="20"/>
    <m/>
    <m/>
    <m/>
    <n v="1820"/>
    <s v="1920"/>
    <s v="1920"/>
    <s v="1920"/>
    <m/>
    <m/>
    <m/>
    <m/>
    <m/>
    <n v="0"/>
    <m/>
    <n v="0"/>
    <n v="0"/>
    <n v="0"/>
    <n v="0"/>
    <n v="0"/>
    <m/>
    <n v="0"/>
    <m/>
    <m/>
    <n v="0"/>
    <s v="1920"/>
    <m/>
    <s v="1820"/>
    <s v="1820"/>
    <m/>
    <s v="295"/>
    <s v="1625"/>
    <s v="84.64"/>
    <m/>
    <m/>
    <m/>
    <m/>
    <m/>
    <m/>
    <s v="580"/>
    <s v="卢涛"/>
    <m/>
    <m/>
    <m/>
    <m/>
    <n v="0"/>
    <m/>
    <m/>
    <m/>
    <m/>
    <m/>
    <m/>
    <m/>
    <m/>
    <m/>
    <n v="20201228034"/>
    <n v="0"/>
    <n v="0"/>
    <n v="1820"/>
    <n v="1820"/>
    <n v="100"/>
    <n v="1920"/>
    <n v="0"/>
    <x v="0"/>
    <s v="2021-00"/>
    <s v="2020-12"/>
    <x v="0"/>
    <n v="0"/>
    <n v="0"/>
  </r>
  <r>
    <s v="2020-12-28"/>
    <s v="K10"/>
    <s v="040"/>
    <s v="已离场"/>
    <x v="1"/>
    <s v="卡座"/>
    <m/>
    <s v="宴请+消费"/>
    <m/>
    <s v="13238531306"/>
    <x v="100"/>
    <s v="销售经理"/>
    <x v="3"/>
    <s v="八部杨勇贵"/>
    <s v="宴请+消费"/>
    <m/>
    <m/>
    <s v=" 22:10"/>
    <s v=" 01:53"/>
    <s v="3小时43分"/>
    <s v="0"/>
    <m/>
    <m/>
    <s v="200"/>
    <s v="100"/>
    <n v="0"/>
    <n v="300"/>
    <n v="0"/>
    <s v="588"/>
    <s v="20"/>
    <m/>
    <s v="200"/>
    <m/>
    <n v="808"/>
    <s v="1108"/>
    <s v="1108"/>
    <s v="1108"/>
    <m/>
    <m/>
    <m/>
    <m/>
    <m/>
    <n v="0"/>
    <m/>
    <n v="0"/>
    <n v="0"/>
    <n v="0"/>
    <n v="0"/>
    <n v="0"/>
    <m/>
    <n v="0"/>
    <m/>
    <m/>
    <n v="0"/>
    <s v="1108"/>
    <m/>
    <s v="808"/>
    <s v="808"/>
    <m/>
    <s v="178"/>
    <s v="930"/>
    <s v="83.94"/>
    <m/>
    <m/>
    <m/>
    <m/>
    <m/>
    <m/>
    <s v="768"/>
    <s v="彭刚"/>
    <m/>
    <m/>
    <m/>
    <m/>
    <n v="0"/>
    <m/>
    <m/>
    <m/>
    <m/>
    <m/>
    <m/>
    <m/>
    <m/>
    <m/>
    <n v="20201228040"/>
    <n v="50"/>
    <n v="0"/>
    <n v="758"/>
    <n v="808"/>
    <n v="300"/>
    <n v="1108"/>
    <n v="0"/>
    <x v="0"/>
    <s v="2021-00"/>
    <s v="2020-12"/>
    <x v="3"/>
    <n v="60000"/>
    <n v="210000"/>
  </r>
  <r>
    <s v="2020-12-28"/>
    <s v="K11"/>
    <s v="057"/>
    <s v="已离场"/>
    <x v="1"/>
    <s v="卡座"/>
    <m/>
    <s v="消费台"/>
    <m/>
    <s v="13329684566"/>
    <x v="33"/>
    <s v="会员中心总监"/>
    <x v="9"/>
    <s v="蒋盼盼"/>
    <m/>
    <m/>
    <m/>
    <s v=" 22:55"/>
    <s v=" 01:53"/>
    <s v="2小时57分"/>
    <s v="0"/>
    <m/>
    <m/>
    <m/>
    <s v="100"/>
    <n v="0"/>
    <n v="100"/>
    <n v="0"/>
    <s v="788"/>
    <s v="20"/>
    <m/>
    <m/>
    <m/>
    <n v="808"/>
    <s v="908"/>
    <s v="908"/>
    <m/>
    <m/>
    <m/>
    <s v="908"/>
    <m/>
    <m/>
    <n v="0"/>
    <m/>
    <n v="0"/>
    <n v="0"/>
    <n v="0"/>
    <n v="0"/>
    <n v="0"/>
    <m/>
    <n v="0"/>
    <m/>
    <m/>
    <n v="0"/>
    <s v="908"/>
    <m/>
    <s v="808"/>
    <s v="808"/>
    <m/>
    <s v="146"/>
    <s v="762"/>
    <s v="83.92"/>
    <m/>
    <m/>
    <m/>
    <m/>
    <m/>
    <m/>
    <s v="708"/>
    <s v="收银刘美英,卢涛"/>
    <m/>
    <m/>
    <m/>
    <m/>
    <n v="0"/>
    <m/>
    <m/>
    <m/>
    <m/>
    <m/>
    <s v="15"/>
    <m/>
    <s v="18"/>
    <m/>
    <n v="20201228057"/>
    <n v="0"/>
    <n v="0"/>
    <n v="808"/>
    <n v="808"/>
    <n v="100"/>
    <n v="908"/>
    <n v="0"/>
    <x v="0"/>
    <s v="2021-00"/>
    <s v="2020-12"/>
    <x v="9"/>
    <n v="0"/>
    <n v="0"/>
  </r>
  <r>
    <s v="2020-12-28"/>
    <s v="K12"/>
    <s v="038"/>
    <s v="已离场"/>
    <x v="1"/>
    <s v="卡座"/>
    <s v="V10"/>
    <s v="消费台"/>
    <s v="付婷"/>
    <s v="15117532199"/>
    <x v="93"/>
    <s v="销售经理"/>
    <x v="10"/>
    <s v="二部陆庆超"/>
    <m/>
    <m/>
    <m/>
    <s v=" 22:07"/>
    <s v=" 01:53"/>
    <s v="3小时45分"/>
    <s v="0"/>
    <m/>
    <m/>
    <m/>
    <s v="100"/>
    <n v="0"/>
    <n v="100"/>
    <n v="0"/>
    <s v="1648"/>
    <m/>
    <m/>
    <m/>
    <m/>
    <n v="1648"/>
    <s v="1748"/>
    <s v="1748"/>
    <s v="548"/>
    <m/>
    <m/>
    <m/>
    <m/>
    <m/>
    <n v="0"/>
    <m/>
    <n v="0"/>
    <n v="0"/>
    <n v="0"/>
    <n v="0"/>
    <n v="0"/>
    <m/>
    <n v="0"/>
    <m/>
    <s v="1200"/>
    <n v="0"/>
    <s v="1748"/>
    <m/>
    <s v="1648"/>
    <s v="1648"/>
    <s v="1200"/>
    <s v="160"/>
    <s v="1588"/>
    <s v="90.85"/>
    <m/>
    <m/>
    <m/>
    <m/>
    <m/>
    <m/>
    <s v="980"/>
    <s v="收银刘美英,卢涛"/>
    <m/>
    <m/>
    <m/>
    <m/>
    <n v="0"/>
    <m/>
    <m/>
    <m/>
    <m/>
    <m/>
    <m/>
    <m/>
    <m/>
    <m/>
    <n v="20201228038"/>
    <n v="0"/>
    <n v="0"/>
    <n v="1648"/>
    <n v="1648"/>
    <n v="100"/>
    <n v="1748"/>
    <n v="0"/>
    <x v="0"/>
    <s v="2021-00"/>
    <s v="2020-12"/>
    <x v="10"/>
    <n v="70000"/>
    <n v="250000"/>
  </r>
  <r>
    <s v="2020-12-28"/>
    <s v="K13"/>
    <s v="006"/>
    <s v="已离场"/>
    <x v="1"/>
    <s v="卡座"/>
    <m/>
    <s v="宴请+消费"/>
    <m/>
    <s v="18585470731"/>
    <x v="49"/>
    <s v="销售经理"/>
    <x v="15"/>
    <s v="一部赵双"/>
    <s v="宴请+消费"/>
    <m/>
    <m/>
    <s v=" 21:13"/>
    <s v=" 01:52"/>
    <s v="4小时39分"/>
    <s v="0"/>
    <m/>
    <m/>
    <m/>
    <s v="100"/>
    <n v="0"/>
    <n v="100"/>
    <n v="0"/>
    <s v="423"/>
    <m/>
    <m/>
    <m/>
    <m/>
    <n v="423"/>
    <s v="523"/>
    <s v="523"/>
    <s v="523"/>
    <m/>
    <m/>
    <m/>
    <m/>
    <m/>
    <n v="0"/>
    <m/>
    <n v="0"/>
    <n v="0"/>
    <n v="0"/>
    <n v="0"/>
    <n v="0"/>
    <m/>
    <n v="0"/>
    <m/>
    <m/>
    <n v="0"/>
    <s v="523"/>
    <m/>
    <s v="423"/>
    <s v="423"/>
    <m/>
    <s v="126"/>
    <s v="397"/>
    <s v="75.91"/>
    <m/>
    <m/>
    <m/>
    <m/>
    <m/>
    <m/>
    <s v="188"/>
    <s v="彭刚"/>
    <m/>
    <m/>
    <m/>
    <m/>
    <n v="0"/>
    <m/>
    <m/>
    <m/>
    <m/>
    <m/>
    <m/>
    <m/>
    <s v="6"/>
    <m/>
    <n v="20201228006"/>
    <n v="0"/>
    <n v="0"/>
    <n v="423"/>
    <n v="423"/>
    <n v="100"/>
    <n v="523"/>
    <n v="0"/>
    <x v="0"/>
    <s v="2021-00"/>
    <s v="2020-12"/>
    <x v="15"/>
    <n v="60000"/>
    <n v="210000"/>
  </r>
  <r>
    <s v="2020-12-28"/>
    <s v="K15"/>
    <s v="014"/>
    <s v="已离场"/>
    <x v="1"/>
    <s v="卡座"/>
    <m/>
    <s v="宴请+消费"/>
    <s v="宋尚红"/>
    <s v="15691806580"/>
    <x v="175"/>
    <s v="销售经理"/>
    <x v="11"/>
    <s v="五部-宋尚红"/>
    <s v="宴请+消费"/>
    <m/>
    <m/>
    <s v=" 21:40"/>
    <s v=" 01:52"/>
    <s v="4小时12分"/>
    <s v="0"/>
    <m/>
    <m/>
    <m/>
    <s v="100"/>
    <n v="0"/>
    <n v="100"/>
    <n v="0"/>
    <s v="2080"/>
    <s v="40"/>
    <m/>
    <m/>
    <m/>
    <n v="2120"/>
    <s v="2220"/>
    <s v="2220"/>
    <s v="20"/>
    <m/>
    <m/>
    <m/>
    <m/>
    <m/>
    <n v="0"/>
    <m/>
    <n v="0"/>
    <n v="0"/>
    <n v="0"/>
    <n v="0"/>
    <n v="0"/>
    <m/>
    <n v="0"/>
    <m/>
    <s v="2200"/>
    <n v="0"/>
    <s v="2220"/>
    <m/>
    <s v="2120"/>
    <s v="2120"/>
    <s v="2100"/>
    <s v="541"/>
    <s v="1679"/>
    <s v="75.63"/>
    <m/>
    <m/>
    <m/>
    <m/>
    <m/>
    <m/>
    <s v="4712"/>
    <s v="收银刘美英,五部陈永勇,彭刚"/>
    <m/>
    <m/>
    <m/>
    <m/>
    <n v="0"/>
    <m/>
    <m/>
    <m/>
    <m/>
    <m/>
    <s v="23"/>
    <m/>
    <s v="5"/>
    <m/>
    <n v="20201228014"/>
    <n v="0"/>
    <n v="0"/>
    <n v="2120"/>
    <n v="2120"/>
    <n v="100"/>
    <n v="2220"/>
    <n v="0"/>
    <x v="0"/>
    <s v="2021-00"/>
    <s v="2020-12"/>
    <x v="11"/>
    <n v="40000"/>
    <n v="200000"/>
  </r>
  <r>
    <s v="2020-12-28"/>
    <s v="K16"/>
    <s v="067"/>
    <s v="已离场"/>
    <x v="1"/>
    <s v="卡座"/>
    <m/>
    <s v="宴请"/>
    <s v="秦贵"/>
    <s v="18685848653"/>
    <x v="64"/>
    <s v="销售经理"/>
    <x v="7"/>
    <s v="九部肖遥"/>
    <s v="宴请"/>
    <m/>
    <m/>
    <s v=" 23:46"/>
    <s v=" 01:36"/>
    <s v="1小时49分"/>
    <s v="0"/>
    <m/>
    <m/>
    <m/>
    <s v="100"/>
    <n v="0"/>
    <n v="100"/>
    <n v="0"/>
    <s v="100"/>
    <m/>
    <m/>
    <m/>
    <m/>
    <n v="100"/>
    <s v="200"/>
    <s v="200"/>
    <s v="200"/>
    <m/>
    <m/>
    <m/>
    <m/>
    <m/>
    <n v="0"/>
    <m/>
    <n v="0"/>
    <n v="0"/>
    <n v="0"/>
    <n v="0"/>
    <n v="0"/>
    <m/>
    <n v="0"/>
    <m/>
    <m/>
    <n v="0"/>
    <s v="200"/>
    <m/>
    <s v="100"/>
    <s v="100"/>
    <m/>
    <s v="174"/>
    <s v="26"/>
    <s v="13"/>
    <m/>
    <m/>
    <m/>
    <m/>
    <m/>
    <m/>
    <s v="1676"/>
    <s v="收银刘美英,彭刚"/>
    <m/>
    <m/>
    <m/>
    <m/>
    <n v="0"/>
    <m/>
    <m/>
    <m/>
    <m/>
    <m/>
    <m/>
    <m/>
    <m/>
    <m/>
    <n v="20201228067"/>
    <n v="0"/>
    <n v="0"/>
    <n v="100"/>
    <n v="100"/>
    <n v="100"/>
    <n v="200"/>
    <n v="0"/>
    <x v="0"/>
    <s v="2021-00"/>
    <s v="2020-12"/>
    <x v="7"/>
    <n v="50000"/>
    <n v="200000"/>
  </r>
  <r>
    <s v="2020-12-28"/>
    <s v="K16"/>
    <s v="041"/>
    <s v="已离场"/>
    <x v="1"/>
    <s v="卡座"/>
    <m/>
    <s v="宴请+消费"/>
    <m/>
    <s v="17385890142"/>
    <x v="64"/>
    <s v="销售经理"/>
    <x v="7"/>
    <s v="九部肖遥"/>
    <s v="宴请+消费"/>
    <m/>
    <m/>
    <s v=" 22:15"/>
    <s v=" 23:45"/>
    <s v="1小时30分"/>
    <s v="0"/>
    <m/>
    <m/>
    <m/>
    <s v="100"/>
    <n v="0"/>
    <n v="100"/>
    <n v="0"/>
    <m/>
    <m/>
    <s v="25"/>
    <m/>
    <m/>
    <n v="25"/>
    <s v="125"/>
    <s v="125"/>
    <s v="125"/>
    <m/>
    <m/>
    <m/>
    <m/>
    <m/>
    <n v="0"/>
    <m/>
    <n v="0"/>
    <n v="0"/>
    <n v="0"/>
    <n v="0"/>
    <n v="0"/>
    <m/>
    <n v="0"/>
    <m/>
    <m/>
    <n v="0"/>
    <s v="125"/>
    <m/>
    <s v="25"/>
    <s v="25"/>
    <m/>
    <s v="106"/>
    <s v="19"/>
    <s v="15.20"/>
    <m/>
    <m/>
    <m/>
    <m/>
    <m/>
    <m/>
    <s v="688"/>
    <s v="彭刚"/>
    <m/>
    <m/>
    <m/>
    <m/>
    <n v="0"/>
    <m/>
    <m/>
    <m/>
    <m/>
    <m/>
    <m/>
    <m/>
    <m/>
    <m/>
    <n v="20201228041"/>
    <n v="0"/>
    <n v="0"/>
    <n v="25"/>
    <n v="25"/>
    <n v="100"/>
    <n v="125"/>
    <n v="0"/>
    <x v="0"/>
    <s v="2021-00"/>
    <s v="2020-12"/>
    <x v="7"/>
    <n v="50000"/>
    <n v="200000"/>
  </r>
  <r>
    <s v="2020-12-28"/>
    <s v="K17"/>
    <s v="022"/>
    <s v="已离场"/>
    <x v="1"/>
    <s v="卡座"/>
    <m/>
    <s v="宴请"/>
    <m/>
    <s v="18185520459"/>
    <x v="176"/>
    <s v="销售经理"/>
    <x v="10"/>
    <s v="二部祝梦兴"/>
    <s v="宴请"/>
    <m/>
    <m/>
    <s v=" 21:45"/>
    <s v=" 00:35"/>
    <s v="2小时50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06"/>
    <s v="-6"/>
    <s v="-6"/>
    <m/>
    <m/>
    <m/>
    <m/>
    <m/>
    <m/>
    <s v="688"/>
    <s v="彭刚"/>
    <m/>
    <m/>
    <m/>
    <m/>
    <n v="0"/>
    <m/>
    <m/>
    <m/>
    <m/>
    <m/>
    <m/>
    <m/>
    <m/>
    <m/>
    <n v="20201228022"/>
    <n v="0"/>
    <n v="0"/>
    <n v="0"/>
    <n v="0"/>
    <n v="100"/>
    <n v="100"/>
    <n v="0"/>
    <x v="0"/>
    <s v="2021-00"/>
    <s v="2020-12"/>
    <x v="10"/>
    <n v="70000"/>
    <n v="250000"/>
  </r>
  <r>
    <s v="2020-12-28"/>
    <s v="K17"/>
    <s v="077"/>
    <s v="已离场"/>
    <x v="1"/>
    <s v="卡座"/>
    <m/>
    <s v="宴请"/>
    <m/>
    <s v="15802317950"/>
    <x v="31"/>
    <s v="国际部"/>
    <x v="4"/>
    <s v="国际庞媛媛"/>
    <s v="宴请"/>
    <m/>
    <m/>
    <s v=" 00:51"/>
    <s v=" 01:43"/>
    <s v="0小时51分"/>
    <s v="0"/>
    <m/>
    <m/>
    <m/>
    <s v="100"/>
    <n v="0"/>
    <n v="100"/>
    <n v="0"/>
    <m/>
    <s v="20"/>
    <m/>
    <m/>
    <m/>
    <n v="20"/>
    <s v="120"/>
    <s v="120"/>
    <s v="120"/>
    <m/>
    <m/>
    <m/>
    <m/>
    <m/>
    <n v="0"/>
    <m/>
    <n v="0"/>
    <n v="0"/>
    <n v="0"/>
    <n v="0"/>
    <n v="0"/>
    <m/>
    <n v="0"/>
    <m/>
    <m/>
    <n v="0"/>
    <s v="120"/>
    <m/>
    <s v="20"/>
    <s v="20"/>
    <m/>
    <s v="106"/>
    <s v="14"/>
    <s v="11.67"/>
    <m/>
    <m/>
    <m/>
    <m/>
    <m/>
    <m/>
    <s v="688"/>
    <s v="彭刚"/>
    <m/>
    <m/>
    <m/>
    <m/>
    <n v="0"/>
    <m/>
    <m/>
    <m/>
    <m/>
    <m/>
    <m/>
    <m/>
    <m/>
    <m/>
    <n v="20201228077"/>
    <n v="0"/>
    <n v="0"/>
    <n v="20"/>
    <n v="20"/>
    <n v="100"/>
    <n v="120"/>
    <n v="0"/>
    <x v="0"/>
    <s v="2021-00"/>
    <s v="2020-12"/>
    <x v="4"/>
    <n v="60000"/>
    <n v="160000"/>
  </r>
  <r>
    <s v="2020-12-28"/>
    <s v="K18"/>
    <s v="047"/>
    <s v="已离场"/>
    <x v="1"/>
    <s v="卡座"/>
    <m/>
    <s v="宴请"/>
    <s v="二部杨斌"/>
    <s v="13195286848"/>
    <x v="30"/>
    <s v="销售副总"/>
    <x v="11"/>
    <s v="五部陈永勇"/>
    <s v="宴请"/>
    <m/>
    <m/>
    <s v=" 22:26"/>
    <s v=" 01:52"/>
    <s v="3小时26分"/>
    <s v="0"/>
    <m/>
    <m/>
    <m/>
    <s v="100"/>
    <n v="0"/>
    <n v="100"/>
    <n v="0"/>
    <s v="298"/>
    <m/>
    <m/>
    <m/>
    <m/>
    <n v="298"/>
    <s v="398"/>
    <s v="398"/>
    <s v="398"/>
    <m/>
    <m/>
    <m/>
    <m/>
    <m/>
    <n v="0"/>
    <m/>
    <n v="0"/>
    <n v="0"/>
    <n v="0"/>
    <n v="0"/>
    <n v="0"/>
    <m/>
    <n v="0"/>
    <m/>
    <m/>
    <n v="0"/>
    <s v="398"/>
    <m/>
    <s v="298"/>
    <s v="298"/>
    <m/>
    <s v="137"/>
    <s v="261"/>
    <s v="65.58"/>
    <m/>
    <m/>
    <m/>
    <m/>
    <m/>
    <m/>
    <s v="1368"/>
    <s v="彭刚"/>
    <m/>
    <m/>
    <m/>
    <m/>
    <n v="0"/>
    <m/>
    <m/>
    <m/>
    <m/>
    <m/>
    <m/>
    <m/>
    <m/>
    <m/>
    <n v="20201228047"/>
    <n v="0"/>
    <n v="0"/>
    <n v="298"/>
    <n v="298"/>
    <n v="100"/>
    <n v="398"/>
    <n v="0"/>
    <x v="0"/>
    <s v="2021-00"/>
    <s v="2020-12"/>
    <x v="11"/>
    <n v="40000"/>
    <n v="200000"/>
  </r>
  <r>
    <s v="2020-12-28"/>
    <s v="K19"/>
    <s v="003"/>
    <s v="已离场"/>
    <x v="1"/>
    <s v="卡座"/>
    <m/>
    <s v="宴请"/>
    <m/>
    <s v="13195289008"/>
    <x v="29"/>
    <s v="国际部"/>
    <x v="4"/>
    <s v="国际王正忠"/>
    <s v="宴请"/>
    <m/>
    <m/>
    <s v=" 20:33"/>
    <s v=" 01:51"/>
    <s v="5小时18分"/>
    <s v="0"/>
    <m/>
    <m/>
    <m/>
    <s v="100"/>
    <n v="0"/>
    <n v="100"/>
    <n v="0"/>
    <m/>
    <s v="20"/>
    <m/>
    <m/>
    <m/>
    <n v="20"/>
    <s v="120"/>
    <s v="120"/>
    <s v="120"/>
    <m/>
    <m/>
    <m/>
    <m/>
    <m/>
    <n v="0"/>
    <m/>
    <n v="0"/>
    <n v="0"/>
    <n v="0"/>
    <n v="0"/>
    <n v="0"/>
    <m/>
    <n v="0"/>
    <m/>
    <m/>
    <n v="0"/>
    <s v="120"/>
    <m/>
    <s v="20"/>
    <s v="20"/>
    <m/>
    <s v="130"/>
    <s v="-10"/>
    <s v="-8.33"/>
    <m/>
    <m/>
    <m/>
    <m/>
    <m/>
    <m/>
    <s v="768"/>
    <s v="彭刚"/>
    <m/>
    <m/>
    <m/>
    <m/>
    <n v="0"/>
    <m/>
    <m/>
    <m/>
    <m/>
    <m/>
    <m/>
    <m/>
    <s v="2"/>
    <m/>
    <n v="20201228003"/>
    <n v="0"/>
    <n v="0"/>
    <n v="20"/>
    <n v="20"/>
    <n v="100"/>
    <n v="120"/>
    <n v="0"/>
    <x v="0"/>
    <s v="2021-00"/>
    <s v="2020-12"/>
    <x v="4"/>
    <n v="60000"/>
    <n v="160000"/>
  </r>
  <r>
    <s v="2020-12-28"/>
    <s v="K20"/>
    <s v="005"/>
    <s v="已离场"/>
    <x v="1"/>
    <s v="卡座"/>
    <m/>
    <s v="宴请"/>
    <m/>
    <s v="15121798489"/>
    <x v="68"/>
    <s v="销售经理"/>
    <x v="15"/>
    <s v="一部卯昌义"/>
    <s v="宴请"/>
    <m/>
    <m/>
    <s v=" 21:01"/>
    <s v=" 01:49"/>
    <s v="4小时48分"/>
    <s v="0"/>
    <m/>
    <m/>
    <m/>
    <s v="100"/>
    <n v="0"/>
    <n v="100"/>
    <n v="0"/>
    <s v="588"/>
    <m/>
    <m/>
    <m/>
    <m/>
    <n v="588"/>
    <s v="688"/>
    <s v="688"/>
    <s v="688"/>
    <m/>
    <m/>
    <m/>
    <m/>
    <m/>
    <n v="0"/>
    <m/>
    <n v="0"/>
    <n v="0"/>
    <n v="0"/>
    <n v="0"/>
    <n v="0"/>
    <m/>
    <n v="0"/>
    <m/>
    <m/>
    <n v="0"/>
    <s v="688"/>
    <m/>
    <s v="588"/>
    <s v="588"/>
    <m/>
    <s v="162"/>
    <s v="526"/>
    <s v="76.45"/>
    <m/>
    <m/>
    <m/>
    <m/>
    <m/>
    <m/>
    <s v="768"/>
    <s v="卢涛,彭刚"/>
    <m/>
    <m/>
    <m/>
    <m/>
    <n v="0"/>
    <m/>
    <m/>
    <m/>
    <m/>
    <m/>
    <s v="6"/>
    <m/>
    <m/>
    <m/>
    <n v="20201228005"/>
    <n v="0"/>
    <n v="0"/>
    <n v="588"/>
    <n v="588"/>
    <n v="100"/>
    <n v="688"/>
    <n v="0"/>
    <x v="0"/>
    <s v="2021-00"/>
    <s v="2020-12"/>
    <x v="15"/>
    <n v="60000"/>
    <n v="210000"/>
  </r>
  <r>
    <s v="2020-12-28"/>
    <s v="K21"/>
    <s v="024"/>
    <s v="已离场"/>
    <x v="1"/>
    <s v="卡座"/>
    <m/>
    <s v="消费台"/>
    <s v="马冬梅"/>
    <s v="15597867074"/>
    <x v="3"/>
    <s v="销售经理"/>
    <x v="3"/>
    <s v="八部罗豪"/>
    <s v="绅士卡"/>
    <m/>
    <m/>
    <s v=" 21:46"/>
    <s v=" 01:09"/>
    <s v="3小时23分"/>
    <s v="0"/>
    <m/>
    <m/>
    <m/>
    <s v="100"/>
    <n v="1"/>
    <n v="101"/>
    <n v="300"/>
    <s v="398"/>
    <m/>
    <m/>
    <m/>
    <m/>
    <n v="698"/>
    <s v="799"/>
    <s v="799"/>
    <s v="798"/>
    <m/>
    <s v="1"/>
    <m/>
    <m/>
    <m/>
    <n v="0"/>
    <m/>
    <n v="0"/>
    <n v="0"/>
    <n v="0"/>
    <n v="0"/>
    <n v="0"/>
    <m/>
    <n v="0"/>
    <m/>
    <m/>
    <n v="0"/>
    <s v="799"/>
    <m/>
    <s v="698"/>
    <s v="698"/>
    <m/>
    <s v="155"/>
    <s v="644"/>
    <s v="80.60"/>
    <m/>
    <m/>
    <m/>
    <m/>
    <m/>
    <m/>
    <s v="580"/>
    <s v="收银刘美英"/>
    <m/>
    <m/>
    <m/>
    <m/>
    <n v="0"/>
    <m/>
    <m/>
    <m/>
    <m/>
    <m/>
    <m/>
    <m/>
    <m/>
    <m/>
    <n v="20201228024"/>
    <n v="0"/>
    <n v="0"/>
    <n v="398"/>
    <n v="398"/>
    <n v="400"/>
    <n v="798"/>
    <n v="0"/>
    <x v="0"/>
    <s v="2021-00"/>
    <s v="2020-12"/>
    <x v="3"/>
    <n v="60000"/>
    <n v="210000"/>
  </r>
  <r>
    <s v="2020-12-28"/>
    <s v="K22"/>
    <s v="049"/>
    <s v="已离场"/>
    <x v="1"/>
    <s v="卡座"/>
    <m/>
    <s v="宴请"/>
    <s v="邓现虎"/>
    <s v="14785363362"/>
    <x v="12"/>
    <s v="服务员"/>
    <x v="5"/>
    <s v="运营李健康"/>
    <s v="宴请"/>
    <m/>
    <m/>
    <s v=" 22:31"/>
    <s v=" 00:52"/>
    <s v="2小时21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22"/>
    <s v="-22"/>
    <s v="-22"/>
    <m/>
    <m/>
    <m/>
    <m/>
    <m/>
    <m/>
    <s v="1354"/>
    <s v="彭刚,收银刘美英"/>
    <m/>
    <m/>
    <m/>
    <m/>
    <n v="0"/>
    <m/>
    <m/>
    <m/>
    <m/>
    <m/>
    <s v="2"/>
    <m/>
    <s v="2"/>
    <m/>
    <n v="20201228049"/>
    <n v="0"/>
    <n v="0"/>
    <n v="0"/>
    <n v="0"/>
    <n v="100"/>
    <n v="100"/>
    <n v="0"/>
    <x v="0"/>
    <s v="2021-00"/>
    <s v="2020-12"/>
    <x v="5"/>
    <n v="0"/>
    <n v="35000"/>
  </r>
  <r>
    <s v="2020-12-28"/>
    <s v="K23"/>
    <s v="068"/>
    <s v="已离场"/>
    <x v="1"/>
    <s v="卡座"/>
    <m/>
    <s v="宴请"/>
    <m/>
    <s v="19184306361"/>
    <x v="75"/>
    <s v="销售经理"/>
    <x v="6"/>
    <s v="独立2-刘文"/>
    <s v="宴请"/>
    <m/>
    <m/>
    <s v=" 23:52"/>
    <s v=" 01:06"/>
    <s v="1小时14分"/>
    <s v="0"/>
    <s v="2"/>
    <m/>
    <m/>
    <s v="100"/>
    <n v="0"/>
    <n v="102"/>
    <n v="0"/>
    <m/>
    <m/>
    <s v="96"/>
    <m/>
    <m/>
    <n v="96"/>
    <s v="198"/>
    <s v="198"/>
    <s v="198"/>
    <m/>
    <m/>
    <m/>
    <m/>
    <m/>
    <n v="0"/>
    <m/>
    <n v="0"/>
    <n v="0"/>
    <n v="0"/>
    <n v="0"/>
    <n v="0"/>
    <m/>
    <n v="0"/>
    <m/>
    <m/>
    <n v="0"/>
    <s v="198"/>
    <m/>
    <s v="96"/>
    <s v="96"/>
    <m/>
    <s v="108"/>
    <s v="90"/>
    <s v="45.45"/>
    <m/>
    <m/>
    <m/>
    <m/>
    <m/>
    <m/>
    <s v="789"/>
    <s v="彭刚,徐荣凯"/>
    <m/>
    <m/>
    <m/>
    <m/>
    <n v="0"/>
    <m/>
    <m/>
    <m/>
    <m/>
    <m/>
    <m/>
    <m/>
    <m/>
    <m/>
    <n v="20201228068"/>
    <n v="0"/>
    <n v="0"/>
    <n v="96"/>
    <n v="96"/>
    <n v="102"/>
    <n v="198"/>
    <n v="0"/>
    <x v="0"/>
    <s v="2021-00"/>
    <s v="2020-12"/>
    <x v="6"/>
    <n v="70000"/>
    <n v="300000"/>
  </r>
  <r>
    <s v="2020-12-28"/>
    <s v="LV"/>
    <s v="082"/>
    <s v="已离场"/>
    <x v="2"/>
    <s v="包厢"/>
    <m/>
    <s v="围台"/>
    <m/>
    <m/>
    <x v="16"/>
    <m/>
    <x v="12"/>
    <m/>
    <s v="传送团建"/>
    <m/>
    <m/>
    <s v=" 01:57"/>
    <s v=" 02:08"/>
    <s v="0小时10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01228082"/>
    <n v="0"/>
    <n v="0"/>
    <n v="0"/>
    <n v="0"/>
    <n v="0"/>
    <n v="0"/>
    <n v="0"/>
    <x v="0"/>
    <s v="2021-00"/>
    <s v="2020-12"/>
    <x v="12"/>
    <n v="0"/>
    <n v="0"/>
  </r>
  <r>
    <s v="2020-12-28"/>
    <s v="S01"/>
    <s v="002"/>
    <s v="已离场"/>
    <x v="3"/>
    <s v="散台"/>
    <m/>
    <s v="宴请"/>
    <m/>
    <s v="18286844787"/>
    <x v="166"/>
    <s v="国际部"/>
    <x v="4"/>
    <s v="国际朱祥旺"/>
    <s v="宴请"/>
    <m/>
    <m/>
    <s v=" 19:55"/>
    <s v=" 22:41"/>
    <s v="2小时46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6"/>
    <s v="19"/>
    <s v="76"/>
    <m/>
    <m/>
    <m/>
    <m/>
    <m/>
    <m/>
    <s v="688"/>
    <s v="彭刚"/>
    <m/>
    <m/>
    <m/>
    <m/>
    <n v="0"/>
    <m/>
    <m/>
    <m/>
    <m/>
    <m/>
    <m/>
    <m/>
    <m/>
    <m/>
    <n v="20201228002"/>
    <n v="0"/>
    <n v="0"/>
    <n v="25"/>
    <n v="25"/>
    <n v="0"/>
    <n v="25"/>
    <n v="0"/>
    <x v="0"/>
    <s v="2021-00"/>
    <s v="2020-12"/>
    <x v="4"/>
    <n v="60000"/>
    <n v="160000"/>
  </r>
  <r>
    <s v="2020-12-28"/>
    <s v="S01"/>
    <s v="055"/>
    <s v="已离场"/>
    <x v="3"/>
    <s v="散台"/>
    <m/>
    <s v="宴请+消费"/>
    <m/>
    <s v="15585832231"/>
    <x v="32"/>
    <s v="销售经理"/>
    <x v="10"/>
    <s v="二部张海江"/>
    <s v="宴请+消费"/>
    <m/>
    <m/>
    <s v=" 22:47"/>
    <s v=" 01:14"/>
    <s v="2小时27分"/>
    <s v="0"/>
    <m/>
    <m/>
    <m/>
    <m/>
    <n v="0"/>
    <n v="0"/>
    <n v="0"/>
    <s v="148"/>
    <s v="20"/>
    <m/>
    <m/>
    <m/>
    <n v="168"/>
    <s v="168"/>
    <s v="168"/>
    <s v="70"/>
    <s v="98"/>
    <m/>
    <m/>
    <m/>
    <m/>
    <n v="0"/>
    <m/>
    <n v="0"/>
    <n v="0"/>
    <n v="0"/>
    <n v="0"/>
    <n v="0"/>
    <m/>
    <n v="0"/>
    <m/>
    <m/>
    <n v="0"/>
    <s v="168"/>
    <m/>
    <s v="168"/>
    <s v="168"/>
    <m/>
    <s v="63"/>
    <s v="105"/>
    <s v="62.50"/>
    <m/>
    <m/>
    <m/>
    <m/>
    <m/>
    <m/>
    <s v="768"/>
    <s v="彭刚"/>
    <m/>
    <m/>
    <m/>
    <m/>
    <n v="0"/>
    <m/>
    <m/>
    <m/>
    <m/>
    <m/>
    <m/>
    <m/>
    <m/>
    <m/>
    <n v="20201228055"/>
    <n v="0"/>
    <n v="0"/>
    <n v="168"/>
    <n v="168"/>
    <n v="0"/>
    <n v="168"/>
    <n v="0"/>
    <x v="0"/>
    <s v="2021-00"/>
    <s v="2020-12"/>
    <x v="10"/>
    <n v="70000"/>
    <n v="250000"/>
  </r>
  <r>
    <s v="2020-12-28"/>
    <s v="S02"/>
    <s v="042"/>
    <s v="已离场"/>
    <x v="3"/>
    <s v="散台"/>
    <m/>
    <s v="宴请"/>
    <m/>
    <s v="17685283420"/>
    <x v="177"/>
    <s v="销售经理"/>
    <x v="17"/>
    <s v="独立3-石峰"/>
    <s v="宴请"/>
    <m/>
    <m/>
    <s v=" 22:17"/>
    <s v=" 01:13"/>
    <s v="2小时56分"/>
    <s v="0"/>
    <m/>
    <m/>
    <m/>
    <m/>
    <n v="0"/>
    <n v="0"/>
    <n v="0"/>
    <s v="196"/>
    <s v="20"/>
    <m/>
    <m/>
    <m/>
    <n v="216"/>
    <s v="216"/>
    <s v="216"/>
    <s v="118"/>
    <m/>
    <m/>
    <s v="98"/>
    <m/>
    <m/>
    <n v="0"/>
    <m/>
    <n v="0"/>
    <n v="0"/>
    <n v="0"/>
    <n v="0"/>
    <n v="0"/>
    <m/>
    <n v="0"/>
    <m/>
    <m/>
    <n v="0"/>
    <s v="216"/>
    <m/>
    <s v="216"/>
    <s v="216"/>
    <m/>
    <s v="18"/>
    <s v="198"/>
    <s v="91.67"/>
    <m/>
    <m/>
    <m/>
    <m/>
    <m/>
    <m/>
    <s v="688"/>
    <s v="彭刚"/>
    <m/>
    <m/>
    <m/>
    <m/>
    <n v="0"/>
    <m/>
    <m/>
    <m/>
    <m/>
    <m/>
    <m/>
    <m/>
    <m/>
    <m/>
    <n v="20201228042"/>
    <n v="0"/>
    <n v="0"/>
    <n v="216"/>
    <n v="216"/>
    <n v="0"/>
    <n v="216"/>
    <n v="0"/>
    <x v="0"/>
    <s v="2021-00"/>
    <s v="2020-12"/>
    <x v="6"/>
    <n v="70000"/>
    <n v="300000"/>
  </r>
  <r>
    <s v="2020-12-28"/>
    <s v="S03"/>
    <s v="066"/>
    <s v="已离场"/>
    <x v="3"/>
    <s v="散台"/>
    <m/>
    <s v="宴请"/>
    <m/>
    <s v="18702462695"/>
    <x v="14"/>
    <s v="国际部"/>
    <x v="4"/>
    <s v="国际康正明"/>
    <s v="宴请"/>
    <m/>
    <m/>
    <s v=" 23:44"/>
    <s v=" 01:14"/>
    <s v="1小时29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29"/>
    <s v="-4"/>
    <s v="-16"/>
    <m/>
    <m/>
    <m/>
    <m/>
    <m/>
    <m/>
    <s v="768"/>
    <s v="彭刚"/>
    <m/>
    <m/>
    <m/>
    <m/>
    <n v="0"/>
    <m/>
    <m/>
    <m/>
    <m/>
    <m/>
    <m/>
    <m/>
    <m/>
    <m/>
    <n v="20201228066"/>
    <n v="0"/>
    <n v="0"/>
    <n v="25"/>
    <n v="25"/>
    <n v="0"/>
    <n v="25"/>
    <n v="0"/>
    <x v="0"/>
    <s v="2021-00"/>
    <s v="2020-12"/>
    <x v="4"/>
    <n v="60000"/>
    <n v="160000"/>
  </r>
  <r>
    <s v="2020-12-28"/>
    <s v="S03"/>
    <s v="011"/>
    <s v="已离场"/>
    <x v="3"/>
    <s v="散台"/>
    <m/>
    <s v="消费台"/>
    <m/>
    <s v="19184517055"/>
    <x v="26"/>
    <s v="国际部"/>
    <x v="4"/>
    <s v="国际朱丽婷"/>
    <m/>
    <m/>
    <m/>
    <s v=" 21:36"/>
    <s v=" 23:44"/>
    <s v="2小时7分"/>
    <s v="0"/>
    <m/>
    <m/>
    <m/>
    <m/>
    <n v="0"/>
    <n v="0"/>
    <n v="0"/>
    <s v="98"/>
    <m/>
    <m/>
    <m/>
    <m/>
    <n v="98"/>
    <s v="98"/>
    <s v="98"/>
    <s v="98"/>
    <m/>
    <m/>
    <m/>
    <m/>
    <m/>
    <n v="0"/>
    <m/>
    <n v="0"/>
    <n v="0"/>
    <n v="0"/>
    <n v="0"/>
    <n v="0"/>
    <m/>
    <n v="0"/>
    <m/>
    <m/>
    <n v="0"/>
    <s v="98"/>
    <m/>
    <s v="98"/>
    <s v="98"/>
    <m/>
    <s v="6"/>
    <s v="92"/>
    <s v="93.88"/>
    <m/>
    <m/>
    <m/>
    <m/>
    <m/>
    <m/>
    <m/>
    <m/>
    <m/>
    <m/>
    <m/>
    <m/>
    <n v="0"/>
    <m/>
    <m/>
    <m/>
    <m/>
    <m/>
    <m/>
    <m/>
    <m/>
    <m/>
    <n v="20201228011"/>
    <n v="0"/>
    <n v="0"/>
    <n v="98"/>
    <n v="98"/>
    <n v="0"/>
    <n v="98"/>
    <n v="0"/>
    <x v="0"/>
    <s v="2021-00"/>
    <s v="2020-12"/>
    <x v="4"/>
    <n v="60000"/>
    <n v="160000"/>
  </r>
  <r>
    <s v="2020-12-28"/>
    <s v="S05"/>
    <s v="010"/>
    <s v="已离场"/>
    <x v="3"/>
    <s v="散台"/>
    <m/>
    <s v="消费台"/>
    <m/>
    <s v="17684196553"/>
    <x v="75"/>
    <s v="销售经理"/>
    <x v="6"/>
    <s v="独立2-刘文"/>
    <m/>
    <m/>
    <m/>
    <s v=" 21:35"/>
    <s v=" 01:14"/>
    <s v="3小时38分"/>
    <s v="0"/>
    <m/>
    <m/>
    <m/>
    <m/>
    <n v="0"/>
    <n v="0"/>
    <n v="0"/>
    <s v="98"/>
    <m/>
    <m/>
    <m/>
    <m/>
    <n v="98"/>
    <s v="98"/>
    <s v="98"/>
    <s v="98"/>
    <m/>
    <m/>
    <m/>
    <m/>
    <m/>
    <n v="0"/>
    <m/>
    <n v="0"/>
    <n v="0"/>
    <n v="0"/>
    <n v="0"/>
    <n v="0"/>
    <m/>
    <n v="0"/>
    <m/>
    <m/>
    <n v="0"/>
    <s v="98"/>
    <m/>
    <s v="98"/>
    <s v="98"/>
    <m/>
    <s v="6"/>
    <s v="92"/>
    <s v="93.88"/>
    <m/>
    <m/>
    <m/>
    <m/>
    <m/>
    <m/>
    <m/>
    <m/>
    <m/>
    <m/>
    <m/>
    <m/>
    <n v="0"/>
    <m/>
    <m/>
    <m/>
    <m/>
    <m/>
    <m/>
    <m/>
    <m/>
    <m/>
    <n v="20201228010"/>
    <n v="0"/>
    <n v="0"/>
    <n v="98"/>
    <n v="98"/>
    <n v="0"/>
    <n v="98"/>
    <n v="0"/>
    <x v="0"/>
    <s v="2021-00"/>
    <s v="2020-12"/>
    <x v="6"/>
    <n v="70000"/>
    <n v="300000"/>
  </r>
  <r>
    <s v="2020-12-28"/>
    <s v="S06"/>
    <s v="046"/>
    <s v="已离场"/>
    <x v="3"/>
    <s v="散台"/>
    <m/>
    <s v="宴请"/>
    <m/>
    <s v="18788680675"/>
    <x v="23"/>
    <s v="销售经理"/>
    <x v="3"/>
    <s v="八部王俊杰"/>
    <s v="宴请"/>
    <m/>
    <m/>
    <s v=" 22:23"/>
    <s v=" 00:23"/>
    <s v="1小时59分"/>
    <s v="0"/>
    <m/>
    <m/>
    <m/>
    <m/>
    <n v="0"/>
    <n v="0"/>
    <n v="0"/>
    <m/>
    <m/>
    <s v="48"/>
    <m/>
    <m/>
    <n v="48"/>
    <s v="48"/>
    <s v="48"/>
    <s v="48"/>
    <m/>
    <m/>
    <m/>
    <m/>
    <m/>
    <n v="0"/>
    <m/>
    <n v="0"/>
    <n v="0"/>
    <n v="0"/>
    <n v="0"/>
    <n v="0"/>
    <m/>
    <n v="0"/>
    <m/>
    <m/>
    <n v="0"/>
    <s v="48"/>
    <m/>
    <s v="48"/>
    <s v="48"/>
    <m/>
    <s v="6"/>
    <s v="42"/>
    <s v="87.50"/>
    <m/>
    <m/>
    <m/>
    <m/>
    <m/>
    <m/>
    <s v="688"/>
    <s v="彭刚"/>
    <m/>
    <m/>
    <m/>
    <m/>
    <n v="0"/>
    <m/>
    <m/>
    <m/>
    <m/>
    <m/>
    <m/>
    <m/>
    <m/>
    <m/>
    <n v="20201228046"/>
    <n v="0"/>
    <n v="0"/>
    <n v="48"/>
    <n v="48"/>
    <n v="0"/>
    <n v="48"/>
    <n v="0"/>
    <x v="0"/>
    <s v="2021-00"/>
    <s v="2020-12"/>
    <x v="3"/>
    <n v="60000"/>
    <n v="210000"/>
  </r>
  <r>
    <s v="2020-12-28"/>
    <s v="S07"/>
    <s v="030"/>
    <s v="已离场"/>
    <x v="3"/>
    <s v="散台"/>
    <m/>
    <s v="宴请"/>
    <m/>
    <s v="19936823804"/>
    <x v="26"/>
    <s v="国际部"/>
    <x v="4"/>
    <s v="国际朱丽婷"/>
    <s v="宴请"/>
    <m/>
    <m/>
    <s v=" 21:57"/>
    <s v=" 01:47"/>
    <s v="3小时49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29"/>
    <s v="-4"/>
    <s v="-16"/>
    <m/>
    <m/>
    <m/>
    <m/>
    <m/>
    <m/>
    <s v="768"/>
    <s v="彭刚"/>
    <m/>
    <m/>
    <m/>
    <m/>
    <n v="0"/>
    <m/>
    <m/>
    <m/>
    <m/>
    <m/>
    <m/>
    <m/>
    <m/>
    <m/>
    <n v="20201228030"/>
    <n v="0"/>
    <n v="0"/>
    <n v="25"/>
    <n v="25"/>
    <n v="0"/>
    <n v="25"/>
    <n v="0"/>
    <x v="0"/>
    <s v="2021-00"/>
    <s v="2020-12"/>
    <x v="4"/>
    <n v="60000"/>
    <n v="160000"/>
  </r>
  <r>
    <s v="2020-12-28"/>
    <s v="S08"/>
    <s v="013"/>
    <s v="已离场"/>
    <x v="3"/>
    <s v="散台"/>
    <m/>
    <s v="宴请"/>
    <m/>
    <s v="17708589553"/>
    <x v="90"/>
    <s v="国际部"/>
    <x v="4"/>
    <s v="国际黄文"/>
    <s v="宴请"/>
    <m/>
    <m/>
    <s v=" 21:38"/>
    <s v=" 23:07"/>
    <s v="1小时28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15"/>
    <s v="10"/>
    <s v="40"/>
    <m/>
    <m/>
    <m/>
    <m/>
    <m/>
    <m/>
    <s v="188"/>
    <s v="彭刚"/>
    <m/>
    <m/>
    <m/>
    <m/>
    <n v="0"/>
    <m/>
    <m/>
    <m/>
    <m/>
    <m/>
    <m/>
    <m/>
    <m/>
    <m/>
    <n v="20201228013"/>
    <n v="0"/>
    <n v="0"/>
    <n v="25"/>
    <n v="25"/>
    <n v="0"/>
    <n v="25"/>
    <n v="0"/>
    <x v="0"/>
    <s v="2021-00"/>
    <s v="2020-12"/>
    <x v="4"/>
    <n v="60000"/>
    <n v="160000"/>
  </r>
  <r>
    <s v="2020-12-28"/>
    <s v="S08"/>
    <s v="063"/>
    <s v="已离场"/>
    <x v="3"/>
    <s v="散台"/>
    <m/>
    <s v="消费台"/>
    <m/>
    <s v="18996134337"/>
    <x v="0"/>
    <s v="自来客"/>
    <x v="0"/>
    <s v="自来客"/>
    <s v="尤美"/>
    <m/>
    <m/>
    <s v=" 23:10"/>
    <s v=" 01:47"/>
    <s v="2小时37分"/>
    <s v="0"/>
    <m/>
    <m/>
    <m/>
    <m/>
    <n v="0"/>
    <n v="0"/>
    <n v="0"/>
    <s v="98"/>
    <m/>
    <m/>
    <m/>
    <m/>
    <n v="98"/>
    <s v="98"/>
    <s v="98"/>
    <s v="98"/>
    <m/>
    <m/>
    <m/>
    <m/>
    <m/>
    <n v="0"/>
    <m/>
    <n v="0"/>
    <n v="0"/>
    <n v="0"/>
    <n v="0"/>
    <n v="0"/>
    <m/>
    <n v="0"/>
    <m/>
    <m/>
    <n v="0"/>
    <s v="98"/>
    <m/>
    <s v="98"/>
    <s v="98"/>
    <m/>
    <s v="6"/>
    <s v="92"/>
    <s v="93.88"/>
    <m/>
    <m/>
    <m/>
    <m/>
    <m/>
    <m/>
    <m/>
    <m/>
    <m/>
    <m/>
    <m/>
    <m/>
    <n v="0"/>
    <m/>
    <m/>
    <m/>
    <m/>
    <m/>
    <m/>
    <m/>
    <m/>
    <m/>
    <n v="20201228063"/>
    <n v="0"/>
    <n v="0"/>
    <n v="98"/>
    <n v="98"/>
    <n v="0"/>
    <n v="98"/>
    <n v="0"/>
    <x v="0"/>
    <s v="2021-00"/>
    <s v="2020-12"/>
    <x v="0"/>
    <n v="0"/>
    <n v="0"/>
  </r>
  <r>
    <s v="2020-12-28"/>
    <s v="S09"/>
    <s v="048"/>
    <s v="已离场"/>
    <x v="3"/>
    <s v="散台"/>
    <m/>
    <s v="宴请"/>
    <m/>
    <s v="18484600468"/>
    <x v="178"/>
    <s v="国际部"/>
    <x v="4"/>
    <s v="国际付锡海"/>
    <s v="宴请"/>
    <m/>
    <m/>
    <s v=" 22:30"/>
    <s v=" 00:23"/>
    <s v="1小时52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29"/>
    <s v="-4"/>
    <s v="-16"/>
    <m/>
    <m/>
    <m/>
    <m/>
    <m/>
    <m/>
    <s v="768"/>
    <s v="彭刚"/>
    <m/>
    <m/>
    <m/>
    <m/>
    <n v="0"/>
    <m/>
    <m/>
    <m/>
    <m/>
    <m/>
    <m/>
    <m/>
    <m/>
    <m/>
    <n v="20201228048"/>
    <n v="0"/>
    <n v="0"/>
    <n v="25"/>
    <n v="25"/>
    <n v="0"/>
    <n v="25"/>
    <n v="0"/>
    <x v="0"/>
    <s v="2021-00"/>
    <s v="2020-12"/>
    <x v="4"/>
    <n v="60000"/>
    <n v="160000"/>
  </r>
  <r>
    <s v="2020-12-28"/>
    <s v="S10"/>
    <s v="017"/>
    <s v="已离场"/>
    <x v="3"/>
    <s v="散台"/>
    <m/>
    <s v="宴请"/>
    <m/>
    <s v="18074569894"/>
    <x v="179"/>
    <s v="销售经理"/>
    <x v="11"/>
    <s v="五部-王先(离职）"/>
    <s v="宴请"/>
    <m/>
    <m/>
    <s v=" 21:42"/>
    <s v=" 01:13"/>
    <s v="3小时31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29"/>
    <s v="-4"/>
    <s v="-16"/>
    <m/>
    <m/>
    <m/>
    <m/>
    <m/>
    <m/>
    <s v="768"/>
    <s v="彭刚"/>
    <m/>
    <m/>
    <m/>
    <m/>
    <n v="0"/>
    <m/>
    <m/>
    <m/>
    <m/>
    <m/>
    <m/>
    <m/>
    <m/>
    <m/>
    <n v="20201228017"/>
    <n v="0"/>
    <n v="0"/>
    <n v="25"/>
    <n v="25"/>
    <n v="0"/>
    <n v="25"/>
    <n v="0"/>
    <x v="0"/>
    <s v="2021-00"/>
    <s v="2020-12"/>
    <x v="11"/>
    <n v="40000"/>
    <n v="200000"/>
  </r>
  <r>
    <s v="2020-12-28"/>
    <s v="S11"/>
    <s v="045"/>
    <s v="已离场"/>
    <x v="3"/>
    <s v="散台"/>
    <m/>
    <s v="宴请"/>
    <m/>
    <s v="18198118424"/>
    <x v="59"/>
    <s v="国际部"/>
    <x v="4"/>
    <s v="国际严万繁"/>
    <s v="宴请"/>
    <m/>
    <m/>
    <s v=" 22:23"/>
    <s v=" 22:36"/>
    <s v="0小时12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29"/>
    <s v="-4"/>
    <s v="-16"/>
    <m/>
    <m/>
    <m/>
    <m/>
    <m/>
    <m/>
    <s v="768"/>
    <s v="彭刚"/>
    <m/>
    <m/>
    <m/>
    <m/>
    <n v="0"/>
    <m/>
    <m/>
    <m/>
    <m/>
    <m/>
    <m/>
    <m/>
    <m/>
    <m/>
    <n v="20201228045"/>
    <n v="0"/>
    <n v="0"/>
    <n v="25"/>
    <n v="25"/>
    <n v="0"/>
    <n v="25"/>
    <n v="0"/>
    <x v="0"/>
    <s v="2021-00"/>
    <s v="2020-12"/>
    <x v="4"/>
    <n v="60000"/>
    <n v="160000"/>
  </r>
  <r>
    <s v="2020-12-28"/>
    <s v="S11"/>
    <s v="052"/>
    <s v="已离场"/>
    <x v="3"/>
    <s v="散台"/>
    <m/>
    <s v="宴请"/>
    <m/>
    <s v="18275171443"/>
    <x v="12"/>
    <s v="服务员"/>
    <x v="5"/>
    <s v="运营李健康"/>
    <s v="宴请"/>
    <m/>
    <m/>
    <s v=" 22:36"/>
    <s v=" 01:13"/>
    <s v="2小时37分"/>
    <s v="0"/>
    <m/>
    <m/>
    <m/>
    <m/>
    <n v="0"/>
    <n v="0"/>
    <n v="0"/>
    <m/>
    <s v="20"/>
    <m/>
    <m/>
    <m/>
    <n v="20"/>
    <s v="20"/>
    <s v="20"/>
    <s v="20"/>
    <m/>
    <m/>
    <m/>
    <m/>
    <m/>
    <n v="0"/>
    <m/>
    <n v="0"/>
    <n v="0"/>
    <n v="0"/>
    <n v="0"/>
    <n v="0"/>
    <m/>
    <n v="0"/>
    <m/>
    <m/>
    <n v="0"/>
    <s v="20"/>
    <m/>
    <s v="20"/>
    <s v="20"/>
    <m/>
    <s v="6"/>
    <s v="14"/>
    <s v="70"/>
    <m/>
    <m/>
    <m/>
    <m/>
    <m/>
    <m/>
    <s v="688"/>
    <s v="彭刚"/>
    <m/>
    <m/>
    <m/>
    <m/>
    <n v="0"/>
    <m/>
    <m/>
    <m/>
    <m/>
    <m/>
    <m/>
    <m/>
    <m/>
    <m/>
    <n v="20201228052"/>
    <n v="0"/>
    <n v="0"/>
    <n v="20"/>
    <n v="20"/>
    <n v="0"/>
    <n v="20"/>
    <n v="0"/>
    <x v="0"/>
    <s v="2021-00"/>
    <s v="2020-12"/>
    <x v="5"/>
    <n v="0"/>
    <n v="35000"/>
  </r>
  <r>
    <s v="2020-12-28"/>
    <s v="V02"/>
    <s v="039"/>
    <s v="已离场"/>
    <x v="0"/>
    <s v="卡座"/>
    <s v="V01(联)"/>
    <s v="消费台"/>
    <s v="微微"/>
    <s v="13765705384"/>
    <x v="71"/>
    <s v="销售经理"/>
    <x v="6"/>
    <s v="独立2-李明英"/>
    <m/>
    <m/>
    <m/>
    <s v=" 22:09"/>
    <s v=" 01:50"/>
    <s v="3小时41分"/>
    <s v="0"/>
    <s v="200"/>
    <m/>
    <m/>
    <s v="200"/>
    <n v="0"/>
    <n v="400"/>
    <n v="0"/>
    <s v="2580"/>
    <m/>
    <m/>
    <m/>
    <m/>
    <n v="2580"/>
    <s v="2980"/>
    <s v="2980"/>
    <s v="200"/>
    <s v="200"/>
    <m/>
    <m/>
    <m/>
    <m/>
    <n v="0"/>
    <m/>
    <n v="0"/>
    <n v="0"/>
    <n v="0"/>
    <n v="0"/>
    <n v="0"/>
    <m/>
    <n v="0"/>
    <m/>
    <s v="2580"/>
    <n v="0"/>
    <s v="2980"/>
    <s v="100"/>
    <s v="2480"/>
    <s v="2580"/>
    <s v="2580"/>
    <s v="592"/>
    <s v="2388"/>
    <s v="80.13"/>
    <m/>
    <m/>
    <m/>
    <m/>
    <m/>
    <m/>
    <m/>
    <m/>
    <m/>
    <m/>
    <m/>
    <m/>
    <n v="0"/>
    <m/>
    <m/>
    <m/>
    <m/>
    <m/>
    <m/>
    <m/>
    <s v="11"/>
    <m/>
    <n v="20201228039"/>
    <n v="0"/>
    <n v="100"/>
    <n v="2480"/>
    <n v="2580"/>
    <n v="400"/>
    <n v="2980"/>
    <n v="0"/>
    <x v="0"/>
    <s v="2021-00"/>
    <s v="2020-12"/>
    <x v="6"/>
    <n v="70000"/>
    <n v="300000"/>
  </r>
  <r>
    <s v="2020-12-28"/>
    <s v="V03"/>
    <s v="064"/>
    <s v="已离场"/>
    <x v="0"/>
    <s v="卡座"/>
    <m/>
    <s v="宴请"/>
    <m/>
    <s v="16608581031"/>
    <x v="10"/>
    <s v="资源部"/>
    <x v="8"/>
    <s v="夏庭云"/>
    <s v="宴请"/>
    <m/>
    <m/>
    <s v=" 23:16"/>
    <s v=" 01:51"/>
    <s v="2小时34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06"/>
    <s v="-6"/>
    <s v="-6"/>
    <m/>
    <m/>
    <m/>
    <m/>
    <m/>
    <m/>
    <s v="688"/>
    <s v="彭刚"/>
    <m/>
    <m/>
    <m/>
    <m/>
    <n v="0"/>
    <m/>
    <m/>
    <m/>
    <m/>
    <m/>
    <m/>
    <m/>
    <m/>
    <m/>
    <n v="20201228064"/>
    <n v="0"/>
    <n v="0"/>
    <n v="0"/>
    <n v="0"/>
    <n v="100"/>
    <n v="100"/>
    <n v="0"/>
    <x v="0"/>
    <s v="2021-00"/>
    <s v="2020-12"/>
    <x v="8"/>
    <n v="70000"/>
    <n v="300000"/>
  </r>
  <r>
    <s v="2020-12-28"/>
    <s v="V05"/>
    <s v="033"/>
    <s v="已离场"/>
    <x v="0"/>
    <s v="卡座"/>
    <s v="V06(联)"/>
    <s v="消费台"/>
    <s v="龚先生"/>
    <s v="17785865554"/>
    <x v="27"/>
    <s v="销售经理"/>
    <x v="10"/>
    <s v="二部安祖培"/>
    <m/>
    <m/>
    <m/>
    <s v=" 22:03"/>
    <s v=" 01:51"/>
    <s v="3小时48分"/>
    <s v="0"/>
    <m/>
    <m/>
    <s v="200"/>
    <s v="200"/>
    <n v="0"/>
    <n v="400"/>
    <n v="0"/>
    <s v="1980"/>
    <s v="40"/>
    <m/>
    <m/>
    <m/>
    <n v="2020"/>
    <s v="2420"/>
    <s v="2420"/>
    <s v="420"/>
    <m/>
    <m/>
    <m/>
    <m/>
    <m/>
    <n v="0"/>
    <m/>
    <n v="0"/>
    <n v="0"/>
    <n v="0"/>
    <n v="0"/>
    <n v="0"/>
    <m/>
    <n v="0"/>
    <m/>
    <s v="2000"/>
    <n v="0"/>
    <s v="2420"/>
    <s v="100"/>
    <s v="1920"/>
    <s v="2020"/>
    <s v="2000"/>
    <s v="357"/>
    <s v="2063"/>
    <s v="85.25"/>
    <m/>
    <m/>
    <m/>
    <m/>
    <m/>
    <m/>
    <s v="1588"/>
    <s v="收银刘美英,卢涛,二部徐超"/>
    <m/>
    <m/>
    <m/>
    <m/>
    <n v="0"/>
    <m/>
    <m/>
    <m/>
    <m/>
    <m/>
    <s v="1"/>
    <m/>
    <s v="9"/>
    <m/>
    <n v="20201228033"/>
    <n v="0"/>
    <n v="100"/>
    <n v="1920"/>
    <n v="2020"/>
    <n v="400"/>
    <n v="2420"/>
    <n v="0"/>
    <x v="0"/>
    <s v="2021-00"/>
    <s v="2020-12"/>
    <x v="10"/>
    <n v="70000"/>
    <n v="250000"/>
  </r>
  <r>
    <s v="2020-12-28"/>
    <s v="V07"/>
    <s v="028"/>
    <s v="已离场"/>
    <x v="0"/>
    <s v="卡座"/>
    <m/>
    <s v="消费台"/>
    <m/>
    <s v="18808588633"/>
    <x v="180"/>
    <s v="销售经理"/>
    <x v="10"/>
    <s v="二部付四刚"/>
    <m/>
    <m/>
    <m/>
    <s v=" 21:56"/>
    <s v=" 00:36"/>
    <s v="2小时39分"/>
    <s v="0"/>
    <m/>
    <m/>
    <m/>
    <s v="100"/>
    <n v="0"/>
    <n v="100"/>
    <n v="0"/>
    <s v="50"/>
    <m/>
    <m/>
    <m/>
    <m/>
    <n v="50"/>
    <s v="150"/>
    <s v="150"/>
    <s v="150"/>
    <m/>
    <m/>
    <m/>
    <m/>
    <m/>
    <n v="0"/>
    <m/>
    <n v="0"/>
    <n v="0"/>
    <n v="0"/>
    <n v="0"/>
    <n v="0"/>
    <m/>
    <n v="0"/>
    <m/>
    <m/>
    <n v="0"/>
    <s v="150"/>
    <m/>
    <s v="50"/>
    <s v="50"/>
    <m/>
    <s v="113"/>
    <s v="37"/>
    <s v="24.67"/>
    <m/>
    <m/>
    <m/>
    <m/>
    <m/>
    <m/>
    <s v="128"/>
    <s v="二部徐超"/>
    <m/>
    <m/>
    <m/>
    <m/>
    <n v="0"/>
    <m/>
    <m/>
    <m/>
    <m/>
    <m/>
    <s v="4"/>
    <m/>
    <s v="14"/>
    <m/>
    <n v="20201228028"/>
    <n v="0"/>
    <n v="0"/>
    <n v="50"/>
    <n v="50"/>
    <n v="100"/>
    <n v="150"/>
    <n v="0"/>
    <x v="0"/>
    <s v="2021-00"/>
    <s v="2020-12"/>
    <x v="10"/>
    <n v="70000"/>
    <n v="250000"/>
  </r>
  <r>
    <s v="2020-12-28"/>
    <s v="V07"/>
    <s v="078"/>
    <s v="已离场"/>
    <x v="0"/>
    <s v="卡座"/>
    <s v="V08(联)"/>
    <s v="消费台"/>
    <m/>
    <s v="19185085995"/>
    <x v="93"/>
    <s v="销售经理"/>
    <x v="10"/>
    <s v="二部陆庆超"/>
    <m/>
    <m/>
    <m/>
    <s v=" 00:53"/>
    <s v=" 01:49"/>
    <s v="0小时55分"/>
    <s v="0"/>
    <m/>
    <m/>
    <m/>
    <s v="200"/>
    <n v="0"/>
    <n v="200"/>
    <n v="0"/>
    <m/>
    <m/>
    <m/>
    <s v="300"/>
    <m/>
    <n v="300"/>
    <s v="500"/>
    <s v="500"/>
    <s v="500"/>
    <m/>
    <m/>
    <m/>
    <m/>
    <m/>
    <n v="0"/>
    <m/>
    <n v="0"/>
    <n v="0"/>
    <n v="0"/>
    <n v="0"/>
    <n v="0"/>
    <m/>
    <n v="0"/>
    <m/>
    <m/>
    <n v="0"/>
    <s v="500"/>
    <m/>
    <s v="300"/>
    <s v="300"/>
    <m/>
    <s v="307"/>
    <s v="193"/>
    <s v="38.60"/>
    <m/>
    <m/>
    <m/>
    <m/>
    <m/>
    <m/>
    <s v="6840"/>
    <s v="收银刘美英"/>
    <m/>
    <m/>
    <m/>
    <m/>
    <n v="0"/>
    <m/>
    <m/>
    <m/>
    <m/>
    <m/>
    <s v="3"/>
    <m/>
    <s v="12"/>
    <m/>
    <n v="20201228078"/>
    <n v="75"/>
    <n v="0"/>
    <n v="225"/>
    <n v="300"/>
    <n v="200"/>
    <n v="500"/>
    <n v="0"/>
    <x v="0"/>
    <s v="2021-00"/>
    <s v="2020-12"/>
    <x v="10"/>
    <n v="70000"/>
    <n v="250000"/>
  </r>
  <r>
    <s v="2020-12-28"/>
    <s v="V09"/>
    <s v="076"/>
    <s v="已离场"/>
    <x v="0"/>
    <s v="卡座"/>
    <m/>
    <s v="消费台"/>
    <m/>
    <s v="17586082220"/>
    <x v="94"/>
    <s v="销售经理"/>
    <x v="25"/>
    <s v="独立1-陆林吕"/>
    <m/>
    <m/>
    <m/>
    <s v=" 00:31"/>
    <s v=" 01:49"/>
    <s v="1小时17分"/>
    <s v="0"/>
    <m/>
    <m/>
    <m/>
    <s v="100"/>
    <n v="0"/>
    <n v="100"/>
    <n v="0"/>
    <s v="588"/>
    <m/>
    <m/>
    <m/>
    <m/>
    <n v="588"/>
    <s v="688"/>
    <s v="688"/>
    <s v="688"/>
    <m/>
    <m/>
    <m/>
    <m/>
    <m/>
    <n v="0"/>
    <m/>
    <n v="0"/>
    <n v="0"/>
    <n v="0"/>
    <n v="0"/>
    <n v="0"/>
    <m/>
    <n v="0"/>
    <m/>
    <m/>
    <n v="0"/>
    <s v="688"/>
    <m/>
    <s v="588"/>
    <s v="588"/>
    <m/>
    <s v="131"/>
    <s v="557"/>
    <s v="80.96"/>
    <m/>
    <m/>
    <m/>
    <m/>
    <m/>
    <m/>
    <s v="63"/>
    <s v="徐荣凯"/>
    <m/>
    <m/>
    <m/>
    <m/>
    <n v="0"/>
    <m/>
    <m/>
    <m/>
    <m/>
    <m/>
    <m/>
    <m/>
    <m/>
    <m/>
    <n v="20201228076"/>
    <n v="0"/>
    <n v="0"/>
    <n v="588"/>
    <n v="588"/>
    <n v="100"/>
    <n v="688"/>
    <n v="0"/>
    <x v="0"/>
    <s v="2021-00"/>
    <s v="2020-12"/>
    <x v="6"/>
    <n v="70000"/>
    <n v="300000"/>
  </r>
  <r>
    <s v="2020-12-28"/>
    <s v="V09"/>
    <s v="007"/>
    <s v="已离场"/>
    <x v="0"/>
    <s v="卡座"/>
    <s v="V08(联)"/>
    <s v="消费台"/>
    <s v="阿伟"/>
    <s v="18685826668"/>
    <x v="83"/>
    <s v="销售经理"/>
    <x v="17"/>
    <s v="独立3-李祥美"/>
    <m/>
    <m/>
    <m/>
    <s v=" 21:22"/>
    <s v=" 00:30"/>
    <s v="3小时8分"/>
    <s v="0"/>
    <m/>
    <m/>
    <m/>
    <s v="200"/>
    <n v="0"/>
    <n v="200"/>
    <n v="0"/>
    <m/>
    <m/>
    <m/>
    <m/>
    <m/>
    <n v="0"/>
    <s v="200"/>
    <s v="200"/>
    <s v="200"/>
    <m/>
    <m/>
    <m/>
    <m/>
    <m/>
    <n v="0"/>
    <m/>
    <n v="0"/>
    <n v="0"/>
    <n v="0"/>
    <n v="0"/>
    <n v="0"/>
    <m/>
    <n v="0"/>
    <m/>
    <m/>
    <n v="0"/>
    <s v="200"/>
    <m/>
    <m/>
    <m/>
    <m/>
    <s v="208"/>
    <s v="-8"/>
    <s v="-4"/>
    <m/>
    <m/>
    <m/>
    <m/>
    <m/>
    <m/>
    <s v="1152"/>
    <s v="收银刘美英,徐荣凯"/>
    <m/>
    <m/>
    <m/>
    <m/>
    <n v="0"/>
    <m/>
    <m/>
    <m/>
    <m/>
    <m/>
    <s v="15"/>
    <m/>
    <s v="32"/>
    <m/>
    <n v="20201228007"/>
    <n v="0"/>
    <n v="0"/>
    <n v="0"/>
    <n v="0"/>
    <n v="200"/>
    <n v="200"/>
    <n v="0"/>
    <x v="0"/>
    <s v="2021-00"/>
    <s v="2020-12"/>
    <x v="6"/>
    <n v="70000"/>
    <n v="300000"/>
  </r>
  <r>
    <s v="2020-12-28"/>
    <s v="V10"/>
    <s v="059"/>
    <s v="已离场"/>
    <x v="0"/>
    <s v="卡座"/>
    <m/>
    <s v="消费台"/>
    <s v="陈小强"/>
    <s v="15123897069"/>
    <x v="109"/>
    <s v="会员销售"/>
    <x v="9"/>
    <s v="王军"/>
    <m/>
    <m/>
    <m/>
    <s v=" 23:02"/>
    <s v=" 01:49"/>
    <s v="2小时47分"/>
    <s v="0"/>
    <m/>
    <m/>
    <m/>
    <s v="100"/>
    <n v="0"/>
    <n v="100"/>
    <n v="0"/>
    <s v="100"/>
    <m/>
    <m/>
    <m/>
    <m/>
    <n v="100"/>
    <s v="200"/>
    <s v="200"/>
    <s v="0"/>
    <s v="200"/>
    <m/>
    <m/>
    <m/>
    <m/>
    <n v="0"/>
    <m/>
    <n v="0"/>
    <n v="0"/>
    <n v="0"/>
    <n v="0"/>
    <n v="0"/>
    <m/>
    <n v="0"/>
    <m/>
    <m/>
    <n v="0"/>
    <s v="200"/>
    <m/>
    <s v="100"/>
    <s v="100"/>
    <m/>
    <s v="130"/>
    <s v="70"/>
    <s v="35"/>
    <m/>
    <m/>
    <m/>
    <m/>
    <m/>
    <m/>
    <s v="280"/>
    <s v="卢涛"/>
    <m/>
    <m/>
    <m/>
    <m/>
    <n v="0"/>
    <m/>
    <m/>
    <m/>
    <m/>
    <m/>
    <m/>
    <m/>
    <m/>
    <m/>
    <n v="20201228059"/>
    <n v="0"/>
    <n v="0"/>
    <n v="100"/>
    <n v="100"/>
    <n v="100"/>
    <n v="200"/>
    <n v="0"/>
    <x v="0"/>
    <s v="2021-00"/>
    <s v="2020-12"/>
    <x v="9"/>
    <n v="0"/>
    <n v="0"/>
  </r>
  <r>
    <s v="2020-12-28"/>
    <s v="V12"/>
    <s v="058"/>
    <s v="已离场"/>
    <x v="0"/>
    <s v="卡座"/>
    <m/>
    <s v="宴请"/>
    <s v="殷蒙"/>
    <s v="13378582739"/>
    <x v="1"/>
    <s v="收银主管"/>
    <x v="1"/>
    <s v="彭刚"/>
    <s v="宴请"/>
    <m/>
    <m/>
    <s v=" 22:57"/>
    <s v=" 01:25"/>
    <s v="2小时28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65"/>
    <s v="-65"/>
    <s v="-65"/>
    <m/>
    <m/>
    <m/>
    <m/>
    <m/>
    <m/>
    <s v="1837"/>
    <s v="收银刘美英,彭刚"/>
    <m/>
    <m/>
    <m/>
    <m/>
    <n v="0"/>
    <m/>
    <m/>
    <m/>
    <m/>
    <m/>
    <s v="4"/>
    <m/>
    <s v="21"/>
    <m/>
    <n v="20201228058"/>
    <n v="0"/>
    <n v="0"/>
    <n v="0"/>
    <n v="0"/>
    <n v="100"/>
    <n v="100"/>
    <n v="0"/>
    <x v="0"/>
    <s v="2021-00"/>
    <s v="2020-12"/>
    <x v="1"/>
    <n v="0"/>
    <n v="18000"/>
  </r>
  <r>
    <s v="2020-12-28"/>
    <s v="V13"/>
    <s v="062"/>
    <s v="已离场"/>
    <x v="0"/>
    <s v="卡座"/>
    <m/>
    <s v="消费台"/>
    <m/>
    <s v="18188264996"/>
    <x v="7"/>
    <s v="销售经理"/>
    <x v="6"/>
    <s v="独立2-肖品"/>
    <m/>
    <m/>
    <m/>
    <s v=" 23:04"/>
    <s v=" 00:52"/>
    <s v="1小时48分"/>
    <s v="0"/>
    <m/>
    <m/>
    <m/>
    <s v="100"/>
    <n v="0"/>
    <n v="100"/>
    <n v="0"/>
    <s v="100"/>
    <m/>
    <m/>
    <m/>
    <m/>
    <n v="100"/>
    <s v="200"/>
    <s v="200"/>
    <s v="200"/>
    <m/>
    <m/>
    <m/>
    <m/>
    <m/>
    <n v="0"/>
    <m/>
    <n v="0"/>
    <n v="0"/>
    <n v="0"/>
    <n v="0"/>
    <n v="0"/>
    <m/>
    <n v="0"/>
    <m/>
    <m/>
    <n v="0"/>
    <s v="200"/>
    <m/>
    <s v="100"/>
    <s v="100"/>
    <m/>
    <s v="109"/>
    <s v="91"/>
    <s v="45.50"/>
    <m/>
    <m/>
    <m/>
    <m/>
    <m/>
    <m/>
    <m/>
    <m/>
    <m/>
    <m/>
    <m/>
    <m/>
    <n v="0"/>
    <m/>
    <m/>
    <m/>
    <m/>
    <m/>
    <m/>
    <m/>
    <s v="1"/>
    <m/>
    <n v="20201228062"/>
    <n v="0"/>
    <n v="0"/>
    <n v="100"/>
    <n v="100"/>
    <n v="100"/>
    <n v="200"/>
    <n v="0"/>
    <x v="0"/>
    <s v="2021-00"/>
    <s v="2020-12"/>
    <x v="6"/>
    <n v="70000"/>
    <n v="300000"/>
  </r>
  <r>
    <s v="2020-12-28"/>
    <s v="V15"/>
    <s v="031"/>
    <s v="已离场"/>
    <x v="0"/>
    <s v="卡座"/>
    <s v="V06"/>
    <s v="消费台"/>
    <s v="大龙"/>
    <s v="13096817135"/>
    <x v="27"/>
    <s v="销售经理"/>
    <x v="10"/>
    <s v="二部安祖培"/>
    <m/>
    <m/>
    <m/>
    <s v=" 22:01"/>
    <s v=" 23:43"/>
    <s v="1小时42分"/>
    <s v="0"/>
    <m/>
    <m/>
    <m/>
    <s v="100"/>
    <n v="0"/>
    <n v="100"/>
    <n v="0"/>
    <s v="1200"/>
    <m/>
    <m/>
    <s v="200"/>
    <m/>
    <n v="1400"/>
    <s v="1500"/>
    <s v="1500"/>
    <s v="300"/>
    <m/>
    <m/>
    <m/>
    <m/>
    <m/>
    <n v="0"/>
    <m/>
    <n v="0"/>
    <n v="0"/>
    <n v="0"/>
    <n v="0"/>
    <n v="0"/>
    <m/>
    <n v="0"/>
    <m/>
    <s v="1200"/>
    <n v="0"/>
    <s v="1500"/>
    <m/>
    <s v="1400"/>
    <s v="1400"/>
    <s v="1200"/>
    <s v="186"/>
    <s v="1314"/>
    <s v="87.60"/>
    <m/>
    <m/>
    <m/>
    <m/>
    <m/>
    <m/>
    <s v="1160"/>
    <s v="收银刘美英"/>
    <m/>
    <m/>
    <m/>
    <m/>
    <n v="0"/>
    <m/>
    <m/>
    <m/>
    <m/>
    <m/>
    <s v="30"/>
    <m/>
    <m/>
    <m/>
    <n v="20201228031"/>
    <n v="0"/>
    <n v="0"/>
    <n v="1400"/>
    <n v="1400"/>
    <n v="100"/>
    <n v="1500"/>
    <n v="0"/>
    <x v="0"/>
    <s v="2021-00"/>
    <s v="2020-12"/>
    <x v="10"/>
    <n v="70000"/>
    <n v="250000"/>
  </r>
  <r>
    <s v="2020-12-28"/>
    <s v="V15"/>
    <s v="070"/>
    <s v="已离场"/>
    <x v="0"/>
    <s v="卡座"/>
    <s v="V16(联)"/>
    <s v="消费台"/>
    <s v="张涛"/>
    <s v="18685890922"/>
    <x v="33"/>
    <s v="会员中心总监"/>
    <x v="9"/>
    <s v="蒋盼盼"/>
    <m/>
    <m/>
    <m/>
    <s v=" 00:00"/>
    <s v=" 01:31"/>
    <s v="1小时31分"/>
    <s v="0"/>
    <m/>
    <m/>
    <m/>
    <s v="200"/>
    <n v="0"/>
    <n v="200"/>
    <n v="0"/>
    <s v="1200"/>
    <m/>
    <m/>
    <m/>
    <m/>
    <n v="1200"/>
    <s v="1400"/>
    <s v="1400"/>
    <s v="200"/>
    <m/>
    <m/>
    <m/>
    <m/>
    <m/>
    <n v="0"/>
    <m/>
    <n v="0"/>
    <n v="0"/>
    <n v="0"/>
    <n v="0"/>
    <n v="0"/>
    <m/>
    <n v="0"/>
    <m/>
    <s v="1200"/>
    <n v="0"/>
    <s v="1400"/>
    <m/>
    <s v="1200"/>
    <s v="1200"/>
    <s v="1200"/>
    <s v="247"/>
    <s v="1153"/>
    <s v="82.36"/>
    <m/>
    <m/>
    <m/>
    <m/>
    <m/>
    <m/>
    <s v="666"/>
    <s v="彭刚,收银刘美英"/>
    <m/>
    <m/>
    <m/>
    <m/>
    <n v="0"/>
    <m/>
    <m/>
    <m/>
    <m/>
    <m/>
    <s v="1"/>
    <m/>
    <m/>
    <m/>
    <n v="20201228070"/>
    <n v="0"/>
    <n v="0"/>
    <n v="1200"/>
    <n v="1200"/>
    <n v="200"/>
    <n v="1400"/>
    <n v="0"/>
    <x v="0"/>
    <s v="2021-00"/>
    <s v="2020-12"/>
    <x v="9"/>
    <n v="0"/>
    <n v="0"/>
  </r>
  <r>
    <s v="2020-12-28"/>
    <s v="V16"/>
    <s v="012"/>
    <s v="已离场"/>
    <x v="0"/>
    <s v="卡座"/>
    <m/>
    <s v="宴请+消费"/>
    <m/>
    <s v="15117896432"/>
    <x v="18"/>
    <s v="销售经理"/>
    <x v="13"/>
    <s v="先锋-刘松槐"/>
    <s v="宴请+消费"/>
    <m/>
    <m/>
    <s v=" 21:37"/>
    <s v=" 23:48"/>
    <s v="2小时11分"/>
    <s v="0"/>
    <m/>
    <m/>
    <m/>
    <s v="100"/>
    <n v="0"/>
    <n v="100"/>
    <n v="0"/>
    <s v="398"/>
    <m/>
    <m/>
    <m/>
    <m/>
    <n v="398"/>
    <s v="498"/>
    <s v="498"/>
    <m/>
    <m/>
    <m/>
    <s v="498"/>
    <m/>
    <m/>
    <n v="0"/>
    <m/>
    <n v="0"/>
    <n v="0"/>
    <n v="0"/>
    <n v="0"/>
    <n v="0"/>
    <m/>
    <n v="0"/>
    <m/>
    <m/>
    <n v="0"/>
    <s v="498"/>
    <m/>
    <s v="398"/>
    <s v="398"/>
    <m/>
    <s v="143"/>
    <s v="355"/>
    <s v="71.29"/>
    <m/>
    <m/>
    <m/>
    <m/>
    <m/>
    <m/>
    <s v="868"/>
    <s v="彭刚"/>
    <m/>
    <m/>
    <m/>
    <m/>
    <n v="0"/>
    <m/>
    <m/>
    <m/>
    <m/>
    <m/>
    <m/>
    <m/>
    <m/>
    <m/>
    <n v="20201228012"/>
    <n v="0"/>
    <n v="0"/>
    <n v="398"/>
    <n v="398"/>
    <n v="100"/>
    <n v="498"/>
    <n v="0"/>
    <x v="0"/>
    <s v="2021-00"/>
    <s v="2020-12"/>
    <x v="13"/>
    <n v="50000"/>
    <n v="220000"/>
  </r>
  <r>
    <s v="2020-12-28"/>
    <s v="V17"/>
    <s v="015"/>
    <s v="已离场"/>
    <x v="0"/>
    <s v="卡座"/>
    <m/>
    <s v="消费台"/>
    <s v="翟城"/>
    <s v="18788688082"/>
    <x v="28"/>
    <s v="销售副总"/>
    <x v="10"/>
    <s v="二部徐超"/>
    <m/>
    <m/>
    <m/>
    <s v=" 21:40"/>
    <s v=" 01:48"/>
    <s v="4小时7分"/>
    <s v="0"/>
    <m/>
    <m/>
    <m/>
    <s v="100"/>
    <n v="0"/>
    <n v="100"/>
    <n v="0"/>
    <s v="1205"/>
    <s v="20"/>
    <m/>
    <m/>
    <m/>
    <n v="1225"/>
    <s v="1325"/>
    <s v="1325"/>
    <s v="1325"/>
    <m/>
    <m/>
    <m/>
    <m/>
    <m/>
    <n v="0"/>
    <m/>
    <n v="0"/>
    <n v="0"/>
    <n v="0"/>
    <n v="0"/>
    <n v="0"/>
    <m/>
    <n v="0"/>
    <m/>
    <m/>
    <n v="0"/>
    <s v="1325"/>
    <m/>
    <s v="1225"/>
    <s v="1225"/>
    <m/>
    <s v="169"/>
    <s v="1156"/>
    <s v="87.25"/>
    <m/>
    <m/>
    <m/>
    <m/>
    <m/>
    <m/>
    <s v="1009"/>
    <s v="二部徐超,收银刘美英"/>
    <m/>
    <m/>
    <m/>
    <m/>
    <n v="0"/>
    <m/>
    <m/>
    <m/>
    <m/>
    <m/>
    <s v="1"/>
    <m/>
    <s v="44"/>
    <m/>
    <n v="20201228015"/>
    <n v="0"/>
    <n v="0"/>
    <n v="1225"/>
    <n v="1225"/>
    <n v="100"/>
    <n v="1325"/>
    <n v="0"/>
    <x v="0"/>
    <s v="2021-00"/>
    <s v="2020-12"/>
    <x v="10"/>
    <n v="70000"/>
    <n v="250000"/>
  </r>
  <r>
    <s v="2020-12-28"/>
    <s v="V18"/>
    <s v="016"/>
    <s v="已离场"/>
    <x v="0"/>
    <s v="卡座"/>
    <m/>
    <s v="消费台"/>
    <s v="刘瑒"/>
    <s v="17388588688"/>
    <x v="36"/>
    <s v="销售经理"/>
    <x v="14"/>
    <s v="七部王涛"/>
    <m/>
    <m/>
    <m/>
    <s v=" 21:41"/>
    <s v=" 00:35"/>
    <s v="2小时53分"/>
    <s v="0"/>
    <m/>
    <m/>
    <m/>
    <s v="100"/>
    <n v="0"/>
    <n v="100"/>
    <n v="0"/>
    <m/>
    <s v="40"/>
    <m/>
    <m/>
    <m/>
    <n v="40"/>
    <s v="140"/>
    <s v="140"/>
    <s v="140"/>
    <m/>
    <m/>
    <m/>
    <m/>
    <m/>
    <n v="0"/>
    <m/>
    <n v="0"/>
    <n v="0"/>
    <n v="0"/>
    <n v="0"/>
    <n v="0"/>
    <m/>
    <n v="0"/>
    <m/>
    <m/>
    <n v="0"/>
    <s v="140"/>
    <m/>
    <s v="40"/>
    <s v="40"/>
    <m/>
    <s v="360"/>
    <s v="-220"/>
    <s v="-157.14"/>
    <m/>
    <m/>
    <m/>
    <m/>
    <m/>
    <m/>
    <s v="13147"/>
    <s v="收银刘美英"/>
    <m/>
    <m/>
    <m/>
    <m/>
    <n v="0"/>
    <m/>
    <m/>
    <m/>
    <m/>
    <m/>
    <m/>
    <m/>
    <m/>
    <m/>
    <n v="20201228016"/>
    <n v="0"/>
    <n v="0"/>
    <n v="40"/>
    <n v="40"/>
    <n v="100"/>
    <n v="140"/>
    <n v="0"/>
    <x v="0"/>
    <s v="2021-00"/>
    <s v="2020-12"/>
    <x v="14"/>
    <n v="70000"/>
    <n v="300000"/>
  </r>
  <r>
    <s v="2020-12-28"/>
    <s v="V18"/>
    <s v="075"/>
    <s v="已离场"/>
    <x v="0"/>
    <s v="卡座"/>
    <s v="V11"/>
    <s v="消费台"/>
    <s v="梁帅"/>
    <s v="17608587775"/>
    <x v="37"/>
    <s v="销售经理"/>
    <x v="14"/>
    <s v="七部邓懿娜"/>
    <m/>
    <m/>
    <m/>
    <s v=" 00:24"/>
    <s v=" 01:48"/>
    <s v="1小时23分"/>
    <s v="0"/>
    <m/>
    <m/>
    <m/>
    <s v="100"/>
    <n v="0"/>
    <n v="100"/>
    <n v="0"/>
    <m/>
    <s v="40"/>
    <m/>
    <m/>
    <m/>
    <n v="40"/>
    <s v="140"/>
    <s v="140"/>
    <s v="140"/>
    <m/>
    <m/>
    <m/>
    <m/>
    <m/>
    <n v="0"/>
    <m/>
    <n v="0"/>
    <n v="0"/>
    <n v="0"/>
    <n v="0"/>
    <n v="0"/>
    <m/>
    <n v="0"/>
    <m/>
    <m/>
    <n v="0"/>
    <s v="140"/>
    <m/>
    <s v="40"/>
    <s v="40"/>
    <m/>
    <s v="291"/>
    <s v="-151"/>
    <s v="-107.86"/>
    <m/>
    <m/>
    <m/>
    <m/>
    <m/>
    <m/>
    <s v="7182"/>
    <s v="彭刚,收银刘美英"/>
    <m/>
    <m/>
    <m/>
    <m/>
    <n v="0"/>
    <m/>
    <m/>
    <m/>
    <m/>
    <m/>
    <s v="21"/>
    <m/>
    <s v="24"/>
    <m/>
    <n v="20201228075"/>
    <n v="0"/>
    <n v="0"/>
    <n v="40"/>
    <n v="40"/>
    <n v="100"/>
    <n v="140"/>
    <n v="0"/>
    <x v="0"/>
    <s v="2021-00"/>
    <s v="2020-12"/>
    <x v="14"/>
    <n v="70000"/>
    <n v="300000"/>
  </r>
  <r>
    <s v="2020-12-28"/>
    <s v="V19"/>
    <s v="060"/>
    <s v="已离场"/>
    <x v="0"/>
    <s v="卡座"/>
    <m/>
    <s v="宴请+消费"/>
    <m/>
    <s v="17606162912"/>
    <x v="54"/>
    <s v="国际部"/>
    <x v="4"/>
    <s v="国际王小雪"/>
    <s v="宴请+消费"/>
    <m/>
    <m/>
    <s v=" 23:02"/>
    <s v=" 01:48"/>
    <s v="2小时46分"/>
    <s v="0"/>
    <m/>
    <m/>
    <m/>
    <s v="100"/>
    <n v="0"/>
    <n v="100"/>
    <n v="0"/>
    <s v="398"/>
    <m/>
    <m/>
    <m/>
    <m/>
    <n v="398"/>
    <s v="498"/>
    <s v="498"/>
    <m/>
    <m/>
    <m/>
    <s v="498"/>
    <m/>
    <m/>
    <n v="0"/>
    <m/>
    <n v="0"/>
    <n v="0"/>
    <n v="0"/>
    <n v="0"/>
    <n v="0"/>
    <m/>
    <n v="0"/>
    <m/>
    <m/>
    <n v="0"/>
    <s v="498"/>
    <m/>
    <s v="398"/>
    <s v="398"/>
    <m/>
    <s v="114"/>
    <s v="384"/>
    <s v="77.11"/>
    <m/>
    <m/>
    <m/>
    <m/>
    <m/>
    <m/>
    <s v="688"/>
    <s v="彭刚"/>
    <m/>
    <m/>
    <m/>
    <m/>
    <n v="0"/>
    <m/>
    <m/>
    <m/>
    <m/>
    <m/>
    <m/>
    <m/>
    <m/>
    <m/>
    <n v="20201228060"/>
    <n v="0"/>
    <n v="0"/>
    <n v="398"/>
    <n v="398"/>
    <n v="100"/>
    <n v="498"/>
    <n v="0"/>
    <x v="0"/>
    <s v="2021-00"/>
    <s v="2020-12"/>
    <x v="4"/>
    <n v="60000"/>
    <n v="160000"/>
  </r>
  <r>
    <s v="2020-12-28"/>
    <s v="古驰"/>
    <s v="071"/>
    <s v="已离场"/>
    <x v="2"/>
    <s v="包厢"/>
    <s v="V20"/>
    <s v="消费台"/>
    <s v="娜娜"/>
    <s v="13912630414"/>
    <x v="36"/>
    <s v="销售经理"/>
    <x v="14"/>
    <s v="七部王涛"/>
    <m/>
    <m/>
    <m/>
    <s v=" 00:13"/>
    <s v=" 01:54"/>
    <s v="1小时40分"/>
    <s v="0"/>
    <m/>
    <m/>
    <m/>
    <s v="500"/>
    <n v="0"/>
    <n v="500"/>
    <n v="0"/>
    <s v="10000"/>
    <s v="80"/>
    <m/>
    <m/>
    <m/>
    <n v="10080"/>
    <s v="10580"/>
    <s v="10580"/>
    <s v="580"/>
    <m/>
    <m/>
    <m/>
    <m/>
    <m/>
    <n v="0"/>
    <m/>
    <n v="0"/>
    <n v="0"/>
    <n v="0"/>
    <n v="0"/>
    <n v="0"/>
    <m/>
    <n v="0"/>
    <m/>
    <s v="10000"/>
    <n v="0"/>
    <s v="10580"/>
    <m/>
    <s v="10080"/>
    <s v="10080"/>
    <s v="10000"/>
    <s v="3785"/>
    <s v="6795"/>
    <s v="64.22"/>
    <m/>
    <m/>
    <m/>
    <m/>
    <m/>
    <m/>
    <s v="5134"/>
    <s v="收银刘美英"/>
    <m/>
    <m/>
    <m/>
    <m/>
    <n v="0"/>
    <m/>
    <m/>
    <m/>
    <m/>
    <m/>
    <s v="3"/>
    <m/>
    <s v="6"/>
    <m/>
    <n v="20201228071"/>
    <n v="0"/>
    <n v="0"/>
    <n v="10080"/>
    <n v="10080"/>
    <n v="500"/>
    <n v="10580"/>
    <n v="0"/>
    <x v="0"/>
    <s v="2021-00"/>
    <s v="2020-12"/>
    <x v="14"/>
    <n v="70000"/>
    <n v="300000"/>
  </r>
  <r>
    <s v="2020-12-28"/>
    <s v="古驰"/>
    <s v="004"/>
    <s v="已离场"/>
    <x v="2"/>
    <s v="包厢"/>
    <m/>
    <s v="消费台"/>
    <s v="陈小强"/>
    <s v="15123897069"/>
    <x v="109"/>
    <s v="会员销售"/>
    <x v="9"/>
    <s v="王军"/>
    <m/>
    <m/>
    <m/>
    <s v=" 20:54"/>
    <s v=" 23:23"/>
    <s v="2小时29分"/>
    <s v="0"/>
    <m/>
    <m/>
    <m/>
    <s v="200"/>
    <n v="0"/>
    <n v="200"/>
    <n v="0"/>
    <s v="1030"/>
    <m/>
    <m/>
    <m/>
    <m/>
    <n v="1030"/>
    <s v="1230"/>
    <s v="1230"/>
    <m/>
    <s v="350"/>
    <m/>
    <m/>
    <m/>
    <m/>
    <n v="0"/>
    <m/>
    <n v="0"/>
    <n v="0"/>
    <n v="0"/>
    <n v="0"/>
    <n v="0"/>
    <m/>
    <n v="0"/>
    <m/>
    <s v="880"/>
    <n v="0"/>
    <s v="1230"/>
    <s v="50"/>
    <s v="980"/>
    <s v="980"/>
    <s v="880"/>
    <s v="228"/>
    <s v="1002"/>
    <s v="81.46"/>
    <m/>
    <m/>
    <m/>
    <m/>
    <m/>
    <m/>
    <s v="136"/>
    <s v="收银刘美英"/>
    <m/>
    <m/>
    <m/>
    <m/>
    <n v="0"/>
    <m/>
    <m/>
    <m/>
    <m/>
    <m/>
    <m/>
    <m/>
    <s v="20"/>
    <m/>
    <n v="20201228004"/>
    <n v="0"/>
    <n v="50"/>
    <n v="980"/>
    <n v="1030"/>
    <n v="200"/>
    <n v="1230"/>
    <n v="0"/>
    <x v="0"/>
    <s v="2021-00"/>
    <s v="2020-12"/>
    <x v="9"/>
    <n v="0"/>
    <n v="0"/>
  </r>
  <r>
    <s v="2020-12-28"/>
    <s v="外卖台"/>
    <s v="001"/>
    <s v="已离场"/>
    <x v="4"/>
    <s v="其他"/>
    <m/>
    <s v="自来客"/>
    <m/>
    <m/>
    <x v="16"/>
    <m/>
    <x v="12"/>
    <m/>
    <m/>
    <m/>
    <m/>
    <s v=" 17:58"/>
    <s v=" 02:12"/>
    <s v="8小时13分"/>
    <s v="0"/>
    <s v="1000"/>
    <s v="80"/>
    <m/>
    <m/>
    <n v="0"/>
    <n v="1080"/>
    <n v="5364"/>
    <m/>
    <m/>
    <m/>
    <m/>
    <m/>
    <n v="5364"/>
    <s v="6444"/>
    <s v="6444"/>
    <s v="6244"/>
    <s v="200"/>
    <m/>
    <m/>
    <m/>
    <m/>
    <n v="0"/>
    <m/>
    <n v="0"/>
    <n v="0"/>
    <n v="0"/>
    <n v="0"/>
    <n v="0"/>
    <m/>
    <n v="0"/>
    <m/>
    <m/>
    <n v="0"/>
    <s v="6444"/>
    <m/>
    <s v="5364"/>
    <s v="5364"/>
    <m/>
    <s v="1704"/>
    <s v="4740"/>
    <s v="73.56"/>
    <s v="20660"/>
    <s v="5580"/>
    <m/>
    <m/>
    <m/>
    <m/>
    <s v="27029"/>
    <s v="彭刚,收银刘美英"/>
    <m/>
    <m/>
    <m/>
    <m/>
    <n v="0"/>
    <m/>
    <m/>
    <m/>
    <m/>
    <m/>
    <s v="51"/>
    <m/>
    <s v="1"/>
    <m/>
    <n v="20201228001"/>
    <n v="0"/>
    <n v="0"/>
    <n v="0"/>
    <n v="0"/>
    <n v="6444"/>
    <n v="6444"/>
    <n v="0"/>
    <x v="0"/>
    <s v="2021-00"/>
    <s v="2020-12"/>
    <x v="12"/>
    <n v="0"/>
    <n v="0"/>
  </r>
  <r>
    <s v="2020-12-28"/>
    <s v="空降房1"/>
    <s v="080"/>
    <s v="已离场"/>
    <x v="5"/>
    <s v="空降"/>
    <m/>
    <s v="消费台"/>
    <m/>
    <m/>
    <x v="181"/>
    <s v="资源部"/>
    <x v="8"/>
    <s v="姬娇"/>
    <m/>
    <m/>
    <m/>
    <s v=" 01:31"/>
    <s v=" 01:48"/>
    <s v="0小时16分"/>
    <s v="0"/>
    <m/>
    <m/>
    <m/>
    <m/>
    <n v="0"/>
    <n v="0"/>
    <n v="1314"/>
    <m/>
    <m/>
    <m/>
    <m/>
    <m/>
    <n v="1314"/>
    <s v="1314"/>
    <s v="1314"/>
    <s v="1314"/>
    <m/>
    <m/>
    <m/>
    <m/>
    <m/>
    <n v="0"/>
    <m/>
    <n v="0"/>
    <n v="0"/>
    <n v="0"/>
    <n v="0"/>
    <n v="0"/>
    <m/>
    <n v="0"/>
    <m/>
    <m/>
    <n v="0"/>
    <s v="1314"/>
    <m/>
    <s v="1314"/>
    <s v="1314"/>
    <m/>
    <m/>
    <s v="1314"/>
    <m/>
    <m/>
    <m/>
    <m/>
    <m/>
    <m/>
    <m/>
    <m/>
    <m/>
    <m/>
    <m/>
    <m/>
    <m/>
    <n v="0"/>
    <m/>
    <m/>
    <m/>
    <m/>
    <m/>
    <m/>
    <s v="1"/>
    <m/>
    <m/>
    <n v="20201228080"/>
    <n v="0"/>
    <n v="0"/>
    <n v="0"/>
    <n v="0"/>
    <n v="1314"/>
    <n v="1314"/>
    <n v="0"/>
    <x v="0"/>
    <s v="2021-00"/>
    <s v="2020-12"/>
    <x v="8"/>
    <n v="70000"/>
    <n v="300000"/>
  </r>
  <r>
    <s v="2020-12-28"/>
    <s v="香奈儿"/>
    <s v="081"/>
    <s v="已离场"/>
    <x v="2"/>
    <s v="包厢"/>
    <m/>
    <s v="消费台"/>
    <m/>
    <m/>
    <x v="16"/>
    <m/>
    <x v="12"/>
    <m/>
    <s v="八部团建"/>
    <m/>
    <m/>
    <s v=" 01:38"/>
    <s v=" 02:08"/>
    <s v="0小时29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01228081"/>
    <n v="0"/>
    <n v="0"/>
    <n v="0"/>
    <n v="0"/>
    <n v="0"/>
    <n v="0"/>
    <n v="0"/>
    <x v="0"/>
    <s v="2021-00"/>
    <s v="2020-12"/>
    <x v="12"/>
    <n v="0"/>
    <n v="0"/>
  </r>
  <r>
    <s v="2020-12-29"/>
    <s v="666"/>
    <s v="088"/>
    <s v="已离场"/>
    <x v="0"/>
    <s v="卡座"/>
    <m/>
    <s v="宴请+消费"/>
    <m/>
    <s v="17685021765"/>
    <x v="179"/>
    <s v="销售经理"/>
    <x v="11"/>
    <s v="五部-王先(离职）"/>
    <s v="宴请加消费"/>
    <m/>
    <m/>
    <s v=" 01:18"/>
    <s v=" 01:56"/>
    <s v="0小时37分"/>
    <s v="0"/>
    <m/>
    <m/>
    <m/>
    <s v="100"/>
    <n v="0"/>
    <n v="100"/>
    <n v="0"/>
    <s v="398"/>
    <m/>
    <m/>
    <m/>
    <m/>
    <n v="398"/>
    <s v="498"/>
    <s v="498"/>
    <m/>
    <s v="498"/>
    <m/>
    <m/>
    <m/>
    <m/>
    <n v="0"/>
    <m/>
    <n v="0"/>
    <n v="0"/>
    <n v="0"/>
    <n v="0"/>
    <n v="0"/>
    <m/>
    <n v="0"/>
    <m/>
    <m/>
    <n v="0"/>
    <s v="498"/>
    <m/>
    <s v="398"/>
    <s v="398"/>
    <m/>
    <s v="143"/>
    <s v="355"/>
    <s v="71.29"/>
    <m/>
    <m/>
    <m/>
    <m/>
    <m/>
    <m/>
    <s v="868"/>
    <s v="彭刚"/>
    <m/>
    <m/>
    <m/>
    <m/>
    <n v="0"/>
    <m/>
    <m/>
    <m/>
    <m/>
    <m/>
    <m/>
    <m/>
    <m/>
    <m/>
    <n v="20201229088"/>
    <n v="0"/>
    <n v="0"/>
    <n v="398"/>
    <n v="398"/>
    <n v="100"/>
    <n v="498"/>
    <n v="0"/>
    <x v="0"/>
    <s v="2021-00"/>
    <s v="2020-12"/>
    <x v="11"/>
    <n v="40000"/>
    <n v="200000"/>
  </r>
  <r>
    <s v="2020-12-29"/>
    <s v="888"/>
    <s v="078"/>
    <s v="已离场"/>
    <x v="0"/>
    <s v="卡座"/>
    <m/>
    <s v="消费台"/>
    <s v="龚先生"/>
    <s v="15117445000"/>
    <x v="27"/>
    <s v="销售经理"/>
    <x v="10"/>
    <s v="二部安祖培"/>
    <m/>
    <m/>
    <m/>
    <s v=" 00:16"/>
    <s v=" 02:05"/>
    <s v="1小时49分"/>
    <s v="0"/>
    <m/>
    <m/>
    <m/>
    <s v="100"/>
    <n v="0"/>
    <n v="100"/>
    <n v="0"/>
    <s v="1200"/>
    <s v="20"/>
    <m/>
    <m/>
    <m/>
    <n v="1220"/>
    <s v="1320"/>
    <s v="1320"/>
    <s v="20"/>
    <s v="100"/>
    <m/>
    <m/>
    <m/>
    <m/>
    <n v="0"/>
    <m/>
    <n v="0"/>
    <n v="0"/>
    <n v="0"/>
    <n v="0"/>
    <n v="0"/>
    <m/>
    <n v="0"/>
    <m/>
    <s v="1200"/>
    <n v="0"/>
    <s v="1320"/>
    <m/>
    <s v="1220"/>
    <s v="1220"/>
    <s v="1200"/>
    <s v="148"/>
    <s v="1172"/>
    <s v="88.79"/>
    <m/>
    <m/>
    <m/>
    <m/>
    <m/>
    <m/>
    <s v="580"/>
    <s v="收银刘美英"/>
    <m/>
    <m/>
    <m/>
    <m/>
    <n v="0"/>
    <m/>
    <m/>
    <m/>
    <m/>
    <m/>
    <s v="29"/>
    <m/>
    <m/>
    <m/>
    <n v="20201229078"/>
    <n v="0"/>
    <n v="0"/>
    <n v="1220"/>
    <n v="1220"/>
    <n v="100"/>
    <n v="1320"/>
    <n v="0"/>
    <x v="0"/>
    <s v="2021-00"/>
    <s v="2020-12"/>
    <x v="10"/>
    <n v="70000"/>
    <n v="250000"/>
  </r>
  <r>
    <s v="2020-12-29"/>
    <s v="K01"/>
    <s v="047"/>
    <s v="已离场"/>
    <x v="1"/>
    <s v="卡座"/>
    <m/>
    <s v="宴请"/>
    <m/>
    <s v="18748619636"/>
    <x v="90"/>
    <s v="国际部"/>
    <x v="4"/>
    <s v="国际黄文"/>
    <s v="宴请"/>
    <m/>
    <m/>
    <s v=" 22:39"/>
    <s v=" 00:13"/>
    <s v="1小时33分"/>
    <s v="0"/>
    <m/>
    <m/>
    <m/>
    <s v="100"/>
    <n v="0"/>
    <n v="100"/>
    <n v="0"/>
    <s v="258"/>
    <s v="20"/>
    <m/>
    <m/>
    <m/>
    <n v="278"/>
    <s v="378"/>
    <s v="378"/>
    <s v="378"/>
    <m/>
    <m/>
    <m/>
    <m/>
    <m/>
    <n v="0"/>
    <m/>
    <n v="0"/>
    <n v="0"/>
    <n v="0"/>
    <n v="0"/>
    <n v="0"/>
    <m/>
    <n v="0"/>
    <m/>
    <m/>
    <n v="0"/>
    <s v="378"/>
    <m/>
    <s v="278"/>
    <s v="278"/>
    <m/>
    <s v="141"/>
    <s v="237"/>
    <s v="62.70"/>
    <m/>
    <m/>
    <m/>
    <m/>
    <m/>
    <m/>
    <s v="768"/>
    <s v="彭刚"/>
    <m/>
    <m/>
    <m/>
    <m/>
    <n v="0"/>
    <m/>
    <m/>
    <m/>
    <m/>
    <m/>
    <m/>
    <m/>
    <m/>
    <m/>
    <n v="20201229047"/>
    <n v="0"/>
    <n v="0"/>
    <n v="278"/>
    <n v="278"/>
    <n v="100"/>
    <n v="378"/>
    <n v="0"/>
    <x v="0"/>
    <s v="2021-00"/>
    <s v="2020-12"/>
    <x v="4"/>
    <n v="60000"/>
    <n v="160000"/>
  </r>
  <r>
    <s v="2020-12-29"/>
    <s v="K02"/>
    <s v="046"/>
    <s v="已离场"/>
    <x v="1"/>
    <s v="卡座"/>
    <m/>
    <s v="宴请"/>
    <m/>
    <s v="13195289008"/>
    <x v="29"/>
    <s v="国际部"/>
    <x v="4"/>
    <s v="国际王正忠"/>
    <s v="宴请"/>
    <m/>
    <m/>
    <s v=" 22:35"/>
    <s v=" 01:05"/>
    <s v="2小时29分"/>
    <s v="0"/>
    <m/>
    <m/>
    <m/>
    <s v="100"/>
    <n v="0"/>
    <n v="100"/>
    <n v="0"/>
    <m/>
    <m/>
    <s v="25"/>
    <m/>
    <m/>
    <n v="25"/>
    <s v="125"/>
    <s v="125"/>
    <s v="125"/>
    <m/>
    <m/>
    <m/>
    <m/>
    <m/>
    <n v="0"/>
    <m/>
    <n v="0"/>
    <n v="0"/>
    <n v="0"/>
    <n v="0"/>
    <n v="0"/>
    <m/>
    <n v="0"/>
    <m/>
    <m/>
    <n v="0"/>
    <s v="125"/>
    <m/>
    <s v="25"/>
    <s v="25"/>
    <m/>
    <s v="129"/>
    <s v="-4"/>
    <s v="-3.20"/>
    <m/>
    <m/>
    <m/>
    <m/>
    <m/>
    <m/>
    <s v="768"/>
    <s v="彭刚"/>
    <m/>
    <m/>
    <m/>
    <m/>
    <n v="0"/>
    <m/>
    <m/>
    <m/>
    <m/>
    <m/>
    <m/>
    <m/>
    <m/>
    <m/>
    <n v="20201229046"/>
    <n v="0"/>
    <n v="0"/>
    <n v="25"/>
    <n v="25"/>
    <n v="100"/>
    <n v="125"/>
    <n v="0"/>
    <x v="0"/>
    <s v="2021-00"/>
    <s v="2020-12"/>
    <x v="4"/>
    <n v="60000"/>
    <n v="160000"/>
  </r>
  <r>
    <s v="2020-12-29"/>
    <s v="K03"/>
    <s v="013"/>
    <s v="已离场"/>
    <x v="1"/>
    <s v="卡座"/>
    <m/>
    <s v="宴请"/>
    <m/>
    <s v="15329281772"/>
    <x v="1"/>
    <s v="收银主管"/>
    <x v="1"/>
    <s v="彭刚"/>
    <s v="宴请"/>
    <m/>
    <m/>
    <s v=" 21:31"/>
    <s v=" 01:28"/>
    <s v="3小时56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31"/>
    <s v="-31"/>
    <s v="-31"/>
    <m/>
    <m/>
    <m/>
    <m/>
    <m/>
    <m/>
    <s v="1484"/>
    <s v="彭刚"/>
    <m/>
    <m/>
    <m/>
    <m/>
    <n v="0"/>
    <m/>
    <m/>
    <m/>
    <m/>
    <m/>
    <m/>
    <m/>
    <m/>
    <m/>
    <n v="20201229013"/>
    <n v="0"/>
    <n v="0"/>
    <n v="0"/>
    <n v="0"/>
    <n v="100"/>
    <n v="100"/>
    <n v="0"/>
    <x v="0"/>
    <s v="2021-00"/>
    <s v="2020-12"/>
    <x v="1"/>
    <n v="0"/>
    <n v="18000"/>
  </r>
  <r>
    <s v="2020-12-29"/>
    <s v="K05"/>
    <s v="007"/>
    <s v="已离场"/>
    <x v="1"/>
    <s v="卡座"/>
    <s v="K06(联)"/>
    <s v="消费台"/>
    <s v="徐鹏"/>
    <s v="18985892111"/>
    <x v="49"/>
    <s v="销售经理"/>
    <x v="15"/>
    <s v="一部赵双"/>
    <m/>
    <m/>
    <m/>
    <s v=" 21:07"/>
    <s v=" 01:20"/>
    <s v="4小时13分"/>
    <s v="0"/>
    <m/>
    <m/>
    <m/>
    <s v="300"/>
    <n v="0"/>
    <n v="300"/>
    <n v="0"/>
    <s v="2400"/>
    <m/>
    <m/>
    <m/>
    <m/>
    <n v="2400"/>
    <s v="2700"/>
    <s v="2700"/>
    <s v="1300"/>
    <s v="100"/>
    <m/>
    <s v="100"/>
    <m/>
    <m/>
    <n v="0"/>
    <m/>
    <n v="0"/>
    <n v="0"/>
    <n v="0"/>
    <n v="0"/>
    <n v="0"/>
    <m/>
    <n v="0"/>
    <m/>
    <s v="1200"/>
    <n v="0"/>
    <s v="2700"/>
    <m/>
    <s v="2400"/>
    <s v="2400"/>
    <s v="1200"/>
    <s v="378"/>
    <s v="2322"/>
    <s v="86"/>
    <m/>
    <m/>
    <m/>
    <m/>
    <m/>
    <m/>
    <s v="580"/>
    <s v="收银刘美英"/>
    <m/>
    <m/>
    <m/>
    <m/>
    <n v="0"/>
    <m/>
    <m/>
    <m/>
    <m/>
    <m/>
    <s v="2"/>
    <m/>
    <m/>
    <m/>
    <n v="20201229007"/>
    <n v="0"/>
    <n v="0"/>
    <n v="2400"/>
    <n v="2400"/>
    <n v="300"/>
    <n v="2700"/>
    <n v="0"/>
    <x v="0"/>
    <s v="2021-00"/>
    <s v="2020-12"/>
    <x v="15"/>
    <n v="60000"/>
    <n v="210000"/>
  </r>
  <r>
    <s v="2020-12-29"/>
    <s v="K07"/>
    <s v="036"/>
    <s v="已离场"/>
    <x v="1"/>
    <s v="卡座"/>
    <m/>
    <s v="消费台"/>
    <s v="汪伟"/>
    <s v="15185171978"/>
    <x v="86"/>
    <s v="市场部"/>
    <x v="16"/>
    <s v="市场部李丽"/>
    <m/>
    <m/>
    <m/>
    <s v=" 22:11"/>
    <s v=" 02:01"/>
    <s v="3小时50分"/>
    <s v="0"/>
    <m/>
    <m/>
    <m/>
    <s v="100"/>
    <n v="0"/>
    <n v="100"/>
    <n v="520"/>
    <s v="1200"/>
    <s v="20"/>
    <s v="48"/>
    <m/>
    <m/>
    <n v="1788"/>
    <s v="1888"/>
    <s v="1888"/>
    <s v="568"/>
    <m/>
    <m/>
    <m/>
    <s v="120"/>
    <m/>
    <n v="0"/>
    <m/>
    <n v="0"/>
    <n v="0"/>
    <n v="0"/>
    <n v="0"/>
    <n v="0"/>
    <m/>
    <n v="0"/>
    <m/>
    <s v="1200"/>
    <n v="0"/>
    <s v="1888"/>
    <m/>
    <s v="1788"/>
    <s v="1788"/>
    <s v="1200"/>
    <s v="132"/>
    <s v="1756"/>
    <s v="93.01"/>
    <m/>
    <m/>
    <m/>
    <m/>
    <m/>
    <m/>
    <s v="400"/>
    <s v="收银刘美英"/>
    <m/>
    <m/>
    <m/>
    <m/>
    <n v="0"/>
    <m/>
    <m/>
    <m/>
    <m/>
    <m/>
    <s v="28"/>
    <m/>
    <s v="21"/>
    <m/>
    <n v="20201229036"/>
    <n v="0"/>
    <n v="0"/>
    <n v="1268"/>
    <n v="1268"/>
    <n v="620"/>
    <n v="1888"/>
    <n v="0"/>
    <x v="0"/>
    <s v="2021-00"/>
    <s v="2020-12"/>
    <x v="16"/>
    <n v="20000"/>
    <n v="60000"/>
  </r>
  <r>
    <s v="2020-12-29"/>
    <s v="K08"/>
    <s v="080"/>
    <s v="已离场"/>
    <x v="1"/>
    <s v="卡座"/>
    <m/>
    <s v="宴请+消费"/>
    <s v="孔倚"/>
    <s v="18768695015"/>
    <x v="55"/>
    <s v="销售经理"/>
    <x v="7"/>
    <s v="九部阮清勇"/>
    <s v="宴请加消费"/>
    <m/>
    <m/>
    <s v=" 00:52"/>
    <s v=" 02:02"/>
    <s v="1小时9分"/>
    <s v="0"/>
    <m/>
    <m/>
    <m/>
    <s v="100"/>
    <n v="0"/>
    <n v="100"/>
    <n v="0"/>
    <s v="1200"/>
    <m/>
    <m/>
    <m/>
    <m/>
    <n v="1200"/>
    <s v="1300"/>
    <s v="1300"/>
    <s v="100"/>
    <m/>
    <m/>
    <m/>
    <m/>
    <m/>
    <n v="0"/>
    <m/>
    <n v="0"/>
    <n v="0"/>
    <n v="0"/>
    <n v="0"/>
    <n v="0"/>
    <m/>
    <n v="0"/>
    <m/>
    <s v="1200"/>
    <n v="0"/>
    <s v="1300"/>
    <m/>
    <s v="1200"/>
    <s v="1200"/>
    <s v="1200"/>
    <s v="204"/>
    <s v="1096"/>
    <s v="84.31"/>
    <m/>
    <m/>
    <m/>
    <m/>
    <m/>
    <m/>
    <s v="2528"/>
    <s v="收银刘美英,卢涛,彭刚"/>
    <m/>
    <m/>
    <m/>
    <m/>
    <n v="0"/>
    <m/>
    <m/>
    <m/>
    <m/>
    <m/>
    <m/>
    <m/>
    <m/>
    <m/>
    <n v="20201229080"/>
    <n v="0"/>
    <n v="0"/>
    <n v="1200"/>
    <n v="1200"/>
    <n v="100"/>
    <n v="1300"/>
    <n v="0"/>
    <x v="0"/>
    <s v="2021-00"/>
    <s v="2020-12"/>
    <x v="7"/>
    <n v="50000"/>
    <n v="200000"/>
  </r>
  <r>
    <s v="2020-12-29"/>
    <s v="K08"/>
    <s v="030"/>
    <s v="已离场"/>
    <x v="1"/>
    <s v="卡座"/>
    <m/>
    <s v="宴请"/>
    <s v="运营-李娜"/>
    <s v="13049581609"/>
    <x v="13"/>
    <s v="销售经理"/>
    <x v="10"/>
    <s v="二部李梅梅"/>
    <s v="宴请"/>
    <m/>
    <m/>
    <s v=" 21:51"/>
    <s v=" 00:26"/>
    <s v="2小时35分"/>
    <s v="0"/>
    <m/>
    <m/>
    <m/>
    <s v="100"/>
    <n v="0"/>
    <n v="100"/>
    <n v="0"/>
    <m/>
    <m/>
    <m/>
    <m/>
    <m/>
    <n v="0"/>
    <s v="100"/>
    <s v="100"/>
    <m/>
    <s v="100"/>
    <m/>
    <m/>
    <m/>
    <m/>
    <n v="0"/>
    <m/>
    <n v="0"/>
    <n v="0"/>
    <n v="0"/>
    <n v="0"/>
    <n v="0"/>
    <m/>
    <n v="0"/>
    <m/>
    <m/>
    <n v="0"/>
    <s v="100"/>
    <m/>
    <m/>
    <m/>
    <m/>
    <s v="106"/>
    <s v="-6"/>
    <s v="-6"/>
    <m/>
    <m/>
    <m/>
    <m/>
    <m/>
    <m/>
    <s v="688"/>
    <s v="彭刚"/>
    <m/>
    <m/>
    <m/>
    <m/>
    <n v="0"/>
    <m/>
    <m/>
    <m/>
    <m/>
    <m/>
    <m/>
    <m/>
    <m/>
    <m/>
    <n v="20201229030"/>
    <n v="0"/>
    <n v="0"/>
    <n v="0"/>
    <n v="0"/>
    <n v="100"/>
    <n v="100"/>
    <n v="0"/>
    <x v="0"/>
    <s v="2021-00"/>
    <s v="2020-12"/>
    <x v="10"/>
    <n v="70000"/>
    <n v="250000"/>
  </r>
  <r>
    <s v="2020-12-29"/>
    <s v="K09"/>
    <s v="075"/>
    <s v="已离场"/>
    <x v="1"/>
    <s v="卡座"/>
    <m/>
    <s v="消费台"/>
    <m/>
    <s v="16685189720"/>
    <x v="32"/>
    <s v="销售经理"/>
    <x v="10"/>
    <s v="二部张海江"/>
    <m/>
    <m/>
    <m/>
    <s v=" 00:02"/>
    <s v=" 01:51"/>
    <s v="1小时49分"/>
    <s v="0"/>
    <m/>
    <m/>
    <m/>
    <s v="100"/>
    <n v="0"/>
    <n v="100"/>
    <n v="0"/>
    <s v="298"/>
    <m/>
    <m/>
    <m/>
    <m/>
    <n v="298"/>
    <s v="398"/>
    <s v="398"/>
    <s v="398"/>
    <m/>
    <m/>
    <m/>
    <m/>
    <m/>
    <n v="0"/>
    <m/>
    <n v="0"/>
    <n v="0"/>
    <n v="0"/>
    <n v="0"/>
    <n v="0"/>
    <m/>
    <n v="0"/>
    <m/>
    <m/>
    <n v="0"/>
    <s v="398"/>
    <m/>
    <s v="298"/>
    <s v="298"/>
    <m/>
    <s v="108"/>
    <s v="290"/>
    <s v="72.86"/>
    <m/>
    <m/>
    <m/>
    <m/>
    <m/>
    <m/>
    <m/>
    <m/>
    <m/>
    <m/>
    <m/>
    <m/>
    <n v="0"/>
    <m/>
    <m/>
    <m/>
    <m/>
    <m/>
    <m/>
    <m/>
    <m/>
    <m/>
    <n v="20201229075"/>
    <n v="0"/>
    <n v="0"/>
    <n v="298"/>
    <n v="298"/>
    <n v="100"/>
    <n v="398"/>
    <n v="0"/>
    <x v="0"/>
    <s v="2021-00"/>
    <s v="2020-12"/>
    <x v="10"/>
    <n v="70000"/>
    <n v="250000"/>
  </r>
  <r>
    <s v="2020-12-29"/>
    <s v="K09"/>
    <s v="034"/>
    <s v="已离场"/>
    <x v="1"/>
    <s v="卡座"/>
    <m/>
    <s v="宴请"/>
    <m/>
    <s v="15285731710"/>
    <x v="82"/>
    <s v="服务员"/>
    <x v="5"/>
    <s v="运营-蒙忠华"/>
    <s v="宴请"/>
    <m/>
    <m/>
    <s v=" 22:04"/>
    <s v=" 23:59"/>
    <s v="1小时54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06"/>
    <s v="-6"/>
    <s v="-6"/>
    <m/>
    <m/>
    <m/>
    <m/>
    <m/>
    <m/>
    <s v="688"/>
    <s v="彭刚"/>
    <m/>
    <m/>
    <m/>
    <m/>
    <n v="0"/>
    <m/>
    <m/>
    <m/>
    <m/>
    <m/>
    <m/>
    <m/>
    <m/>
    <m/>
    <n v="20201229034"/>
    <n v="0"/>
    <n v="0"/>
    <n v="0"/>
    <n v="0"/>
    <n v="100"/>
    <n v="100"/>
    <n v="0"/>
    <x v="0"/>
    <s v="2021-00"/>
    <s v="2020-12"/>
    <x v="5"/>
    <n v="0"/>
    <n v="35000"/>
  </r>
  <r>
    <s v="2020-12-29"/>
    <s v="K10"/>
    <s v="064"/>
    <s v="已离场"/>
    <x v="1"/>
    <s v="卡座"/>
    <m/>
    <s v="宴请"/>
    <m/>
    <s v="16684881353"/>
    <x v="77"/>
    <s v="销售经理"/>
    <x v="10"/>
    <s v="二部陈远富"/>
    <s v="宴请"/>
    <m/>
    <m/>
    <s v=" 23:21"/>
    <s v=" 01:20"/>
    <s v="1小时59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12"/>
    <s v="-12"/>
    <s v="-12"/>
    <m/>
    <m/>
    <m/>
    <m/>
    <m/>
    <m/>
    <s v="776"/>
    <s v="彭刚"/>
    <m/>
    <m/>
    <m/>
    <m/>
    <n v="0"/>
    <m/>
    <m/>
    <m/>
    <m/>
    <m/>
    <m/>
    <m/>
    <m/>
    <m/>
    <n v="20201229064"/>
    <n v="0"/>
    <n v="0"/>
    <n v="0"/>
    <n v="0"/>
    <n v="100"/>
    <n v="100"/>
    <n v="0"/>
    <x v="0"/>
    <s v="2021-00"/>
    <s v="2020-12"/>
    <x v="10"/>
    <n v="70000"/>
    <n v="250000"/>
  </r>
  <r>
    <s v="2020-12-29"/>
    <s v="K10"/>
    <s v="040"/>
    <s v="已离场"/>
    <x v="1"/>
    <s v="卡座"/>
    <m/>
    <s v="消费台"/>
    <m/>
    <s v="13312395005"/>
    <x v="49"/>
    <s v="销售经理"/>
    <x v="15"/>
    <s v="一部赵双"/>
    <m/>
    <m/>
    <m/>
    <s v=" 22:14"/>
    <s v=" 23:14"/>
    <s v="0小时59分"/>
    <s v="0"/>
    <m/>
    <m/>
    <m/>
    <s v="100"/>
    <n v="1"/>
    <n v="101"/>
    <n v="0"/>
    <s v="788"/>
    <m/>
    <m/>
    <m/>
    <m/>
    <n v="788"/>
    <s v="889"/>
    <s v="889"/>
    <s v="888"/>
    <m/>
    <s v="1"/>
    <m/>
    <m/>
    <m/>
    <n v="0"/>
    <m/>
    <n v="0"/>
    <n v="0"/>
    <n v="0"/>
    <n v="0"/>
    <n v="0"/>
    <m/>
    <n v="0"/>
    <m/>
    <m/>
    <n v="0"/>
    <s v="889"/>
    <m/>
    <s v="788"/>
    <s v="788"/>
    <m/>
    <s v="153"/>
    <s v="736"/>
    <s v="82.79"/>
    <m/>
    <m/>
    <m/>
    <m/>
    <m/>
    <m/>
    <m/>
    <m/>
    <m/>
    <m/>
    <m/>
    <m/>
    <n v="0"/>
    <m/>
    <m/>
    <m/>
    <m/>
    <m/>
    <s v="17"/>
    <m/>
    <m/>
    <m/>
    <n v="20201229040"/>
    <n v="0"/>
    <n v="0"/>
    <n v="788"/>
    <n v="788"/>
    <n v="100"/>
    <n v="888"/>
    <n v="0"/>
    <x v="0"/>
    <s v="2021-00"/>
    <s v="2020-12"/>
    <x v="15"/>
    <n v="60000"/>
    <n v="210000"/>
  </r>
  <r>
    <s v="2020-12-29"/>
    <s v="K11"/>
    <s v="035"/>
    <s v="已离场"/>
    <x v="1"/>
    <s v="卡座"/>
    <m/>
    <s v="围台"/>
    <m/>
    <m/>
    <x v="76"/>
    <s v="品牌中心总监"/>
    <x v="24"/>
    <s v="李明"/>
    <s v="舞台部"/>
    <m/>
    <m/>
    <s v=" 22:06"/>
    <s v=" 00:06"/>
    <s v="2小时0分"/>
    <s v="0"/>
    <m/>
    <m/>
    <m/>
    <s v="100"/>
    <n v="0"/>
    <n v="100"/>
    <n v="0"/>
    <m/>
    <m/>
    <m/>
    <m/>
    <m/>
    <n v="0"/>
    <s v="100"/>
    <s v="100"/>
    <m/>
    <m/>
    <m/>
    <s v="100"/>
    <m/>
    <m/>
    <n v="0"/>
    <m/>
    <n v="0"/>
    <n v="0"/>
    <n v="0"/>
    <n v="0"/>
    <n v="0"/>
    <m/>
    <n v="0"/>
    <m/>
    <m/>
    <n v="0"/>
    <s v="100"/>
    <m/>
    <m/>
    <m/>
    <m/>
    <s v="123"/>
    <s v="-23"/>
    <s v="-23"/>
    <m/>
    <m/>
    <m/>
    <m/>
    <m/>
    <m/>
    <s v="1529"/>
    <s v="彭刚,李明"/>
    <m/>
    <m/>
    <m/>
    <m/>
    <n v="0"/>
    <m/>
    <m/>
    <m/>
    <m/>
    <m/>
    <m/>
    <m/>
    <m/>
    <m/>
    <n v="20201229035"/>
    <n v="0"/>
    <n v="0"/>
    <n v="0"/>
    <n v="0"/>
    <n v="100"/>
    <n v="100"/>
    <n v="0"/>
    <x v="0"/>
    <s v="2021-00"/>
    <s v="2020-12"/>
    <x v="21"/>
    <n v="0"/>
    <n v="0"/>
  </r>
  <r>
    <s v="2020-12-29"/>
    <s v="K11"/>
    <s v="079"/>
    <s v="已离场"/>
    <x v="1"/>
    <s v="卡座"/>
    <m/>
    <s v="宴请+消费"/>
    <m/>
    <s v="13238530374"/>
    <x v="144"/>
    <s v="服务员"/>
    <x v="5"/>
    <s v="运营-王忠艳"/>
    <s v="宴请+消费"/>
    <m/>
    <m/>
    <s v=" 00:18"/>
    <s v=" 01:39"/>
    <s v="1小时20分"/>
    <s v="0"/>
    <m/>
    <m/>
    <m/>
    <s v="100"/>
    <n v="0"/>
    <n v="100"/>
    <n v="0"/>
    <s v="398"/>
    <m/>
    <m/>
    <m/>
    <m/>
    <n v="398"/>
    <s v="498"/>
    <s v="498"/>
    <s v="498"/>
    <m/>
    <m/>
    <m/>
    <m/>
    <m/>
    <n v="0"/>
    <m/>
    <n v="0"/>
    <n v="0"/>
    <n v="0"/>
    <n v="0"/>
    <n v="0"/>
    <m/>
    <n v="0"/>
    <m/>
    <m/>
    <n v="0"/>
    <s v="498"/>
    <m/>
    <s v="398"/>
    <s v="398"/>
    <m/>
    <s v="114"/>
    <s v="384"/>
    <s v="77.11"/>
    <m/>
    <m/>
    <m/>
    <m/>
    <m/>
    <m/>
    <s v="688"/>
    <s v="彭刚"/>
    <m/>
    <m/>
    <m/>
    <m/>
    <n v="0"/>
    <m/>
    <m/>
    <m/>
    <m/>
    <m/>
    <m/>
    <m/>
    <m/>
    <m/>
    <n v="20201229079"/>
    <n v="0"/>
    <n v="0"/>
    <n v="398"/>
    <n v="398"/>
    <n v="100"/>
    <n v="498"/>
    <n v="0"/>
    <x v="0"/>
    <s v="2021-00"/>
    <s v="2020-12"/>
    <x v="5"/>
    <n v="0"/>
    <n v="35000"/>
  </r>
  <r>
    <s v="2020-12-29"/>
    <s v="K12"/>
    <s v="015"/>
    <s v="已离场"/>
    <x v="1"/>
    <s v="卡座"/>
    <m/>
    <s v="消费台"/>
    <s v="龚总"/>
    <s v="18550562411"/>
    <x v="44"/>
    <s v="国际部"/>
    <x v="4"/>
    <s v="国际李义"/>
    <m/>
    <m/>
    <m/>
    <s v=" 21:32"/>
    <s v=" 23:41"/>
    <s v="2小时8分"/>
    <s v="0"/>
    <m/>
    <m/>
    <m/>
    <s v="100"/>
    <n v="0"/>
    <n v="100"/>
    <n v="0"/>
    <s v="888"/>
    <m/>
    <m/>
    <m/>
    <m/>
    <n v="888"/>
    <s v="988"/>
    <s v="988"/>
    <s v="888"/>
    <s v="100"/>
    <m/>
    <m/>
    <m/>
    <m/>
    <n v="0"/>
    <m/>
    <n v="0"/>
    <n v="0"/>
    <n v="0"/>
    <n v="0"/>
    <n v="0"/>
    <m/>
    <n v="0"/>
    <m/>
    <m/>
    <n v="0"/>
    <s v="988"/>
    <m/>
    <s v="888"/>
    <s v="888"/>
    <m/>
    <s v="131"/>
    <s v="857"/>
    <s v="86.74"/>
    <m/>
    <m/>
    <m/>
    <m/>
    <m/>
    <m/>
    <m/>
    <m/>
    <m/>
    <m/>
    <m/>
    <m/>
    <n v="0"/>
    <m/>
    <m/>
    <m/>
    <m/>
    <m/>
    <m/>
    <m/>
    <m/>
    <m/>
    <n v="20201229015"/>
    <n v="0"/>
    <n v="0"/>
    <n v="888"/>
    <n v="888"/>
    <n v="100"/>
    <n v="988"/>
    <n v="0"/>
    <x v="0"/>
    <s v="2021-00"/>
    <s v="2020-12"/>
    <x v="4"/>
    <n v="60000"/>
    <n v="160000"/>
  </r>
  <r>
    <s v="2020-12-29"/>
    <s v="K12"/>
    <s v="073"/>
    <s v="已离场"/>
    <x v="1"/>
    <s v="卡座"/>
    <m/>
    <s v="宴请"/>
    <s v="林江江"/>
    <s v="18886826072"/>
    <x v="1"/>
    <s v="收银主管"/>
    <x v="1"/>
    <s v="彭刚"/>
    <s v="宴请"/>
    <m/>
    <m/>
    <s v=" 23:48"/>
    <s v=" 02:02"/>
    <s v="2小时14分"/>
    <s v="0"/>
    <m/>
    <m/>
    <m/>
    <s v="100"/>
    <n v="0"/>
    <n v="100"/>
    <n v="0"/>
    <s v="90"/>
    <m/>
    <m/>
    <m/>
    <m/>
    <n v="90"/>
    <s v="190"/>
    <s v="190"/>
    <s v="190"/>
    <m/>
    <m/>
    <m/>
    <m/>
    <m/>
    <n v="0"/>
    <m/>
    <n v="0"/>
    <n v="0"/>
    <n v="0"/>
    <n v="0"/>
    <n v="0"/>
    <m/>
    <n v="0"/>
    <m/>
    <m/>
    <n v="0"/>
    <s v="190"/>
    <m/>
    <s v="90"/>
    <s v="90"/>
    <m/>
    <s v="149"/>
    <s v="41"/>
    <s v="21.58"/>
    <m/>
    <m/>
    <m/>
    <m/>
    <m/>
    <m/>
    <s v="884"/>
    <s v="彭刚"/>
    <m/>
    <m/>
    <m/>
    <m/>
    <n v="0"/>
    <m/>
    <m/>
    <m/>
    <m/>
    <m/>
    <m/>
    <m/>
    <s v="1"/>
    <m/>
    <n v="20201229073"/>
    <n v="0"/>
    <n v="0"/>
    <n v="90"/>
    <n v="90"/>
    <n v="100"/>
    <n v="190"/>
    <n v="0"/>
    <x v="0"/>
    <s v="2021-00"/>
    <s v="2020-12"/>
    <x v="1"/>
    <n v="0"/>
    <n v="18000"/>
  </r>
  <r>
    <s v="2020-12-29"/>
    <s v="K13"/>
    <s v="044"/>
    <s v="已离场"/>
    <x v="1"/>
    <s v="卡座"/>
    <m/>
    <s v="商家卡"/>
    <m/>
    <s v="19815350338"/>
    <x v="42"/>
    <s v="市场部"/>
    <x v="16"/>
    <s v="市场曹梦倩"/>
    <s v="商家卡"/>
    <m/>
    <m/>
    <s v=" 22:33"/>
    <s v=" 00:35"/>
    <s v="2小时2分"/>
    <s v="0"/>
    <m/>
    <m/>
    <m/>
    <s v="100"/>
    <n v="880"/>
    <n v="980"/>
    <n v="0"/>
    <m/>
    <m/>
    <m/>
    <m/>
    <m/>
    <n v="0"/>
    <s v="980"/>
    <s v="980"/>
    <s v="100"/>
    <m/>
    <m/>
    <m/>
    <m/>
    <s v="880"/>
    <n v="0"/>
    <m/>
    <n v="0"/>
    <n v="0"/>
    <n v="0"/>
    <n v="0"/>
    <n v="0"/>
    <m/>
    <n v="0"/>
    <m/>
    <m/>
    <n v="0"/>
    <s v="980"/>
    <m/>
    <m/>
    <m/>
    <m/>
    <s v="135"/>
    <s v="845"/>
    <s v="86.22"/>
    <m/>
    <m/>
    <m/>
    <m/>
    <m/>
    <m/>
    <m/>
    <m/>
    <m/>
    <m/>
    <m/>
    <m/>
    <n v="0"/>
    <m/>
    <m/>
    <m/>
    <m/>
    <m/>
    <m/>
    <m/>
    <m/>
    <m/>
    <n v="20201229044"/>
    <n v="0"/>
    <n v="0"/>
    <n v="0"/>
    <n v="0"/>
    <n v="100"/>
    <n v="100"/>
    <n v="0"/>
    <x v="0"/>
    <s v="2021-00"/>
    <s v="2020-12"/>
    <x v="16"/>
    <n v="20000"/>
    <n v="60000"/>
  </r>
  <r>
    <s v="2020-12-29"/>
    <s v="K15"/>
    <s v="028"/>
    <s v="已离场"/>
    <x v="1"/>
    <s v="卡座"/>
    <s v="V15"/>
    <s v="宴请+消费"/>
    <m/>
    <s v="13312395523"/>
    <x v="182"/>
    <s v="销售经理"/>
    <x v="7"/>
    <s v="九部唐震"/>
    <s v="宴请+消费"/>
    <m/>
    <m/>
    <s v=" 21:45"/>
    <s v=" 01:05"/>
    <s v="3小时20分"/>
    <s v="0"/>
    <m/>
    <m/>
    <m/>
    <s v="100"/>
    <n v="0"/>
    <n v="100"/>
    <n v="0"/>
    <s v="398"/>
    <m/>
    <m/>
    <m/>
    <m/>
    <n v="398"/>
    <s v="498"/>
    <s v="498"/>
    <s v="498"/>
    <m/>
    <m/>
    <m/>
    <m/>
    <m/>
    <n v="0"/>
    <m/>
    <n v="0"/>
    <n v="0"/>
    <n v="0"/>
    <n v="0"/>
    <n v="0"/>
    <m/>
    <n v="0"/>
    <m/>
    <m/>
    <n v="0"/>
    <s v="498"/>
    <m/>
    <s v="398"/>
    <s v="398"/>
    <m/>
    <s v="137"/>
    <s v="361"/>
    <s v="72.49"/>
    <m/>
    <m/>
    <m/>
    <m/>
    <m/>
    <m/>
    <s v="768"/>
    <s v="彭刚"/>
    <m/>
    <m/>
    <m/>
    <m/>
    <n v="0"/>
    <m/>
    <m/>
    <m/>
    <m/>
    <m/>
    <m/>
    <m/>
    <m/>
    <m/>
    <n v="20201229028"/>
    <n v="0"/>
    <n v="0"/>
    <n v="398"/>
    <n v="398"/>
    <n v="100"/>
    <n v="498"/>
    <n v="0"/>
    <x v="0"/>
    <s v="2021-00"/>
    <s v="2020-12"/>
    <x v="7"/>
    <n v="50000"/>
    <n v="200000"/>
  </r>
  <r>
    <s v="2020-12-29"/>
    <s v="K16"/>
    <s v="049"/>
    <s v="已离场"/>
    <x v="1"/>
    <s v="卡座"/>
    <m/>
    <s v="宴请+消费"/>
    <m/>
    <s v="18083693555"/>
    <x v="30"/>
    <s v="销售副总"/>
    <x v="11"/>
    <s v="五部陈永勇"/>
    <s v="宴请+消费"/>
    <m/>
    <m/>
    <s v=" 22:41"/>
    <s v=" 02:03"/>
    <s v="3小时21分"/>
    <s v="0"/>
    <s v="2"/>
    <m/>
    <m/>
    <s v="100"/>
    <n v="0"/>
    <n v="102"/>
    <n v="0"/>
    <s v="398"/>
    <m/>
    <m/>
    <m/>
    <m/>
    <n v="398"/>
    <s v="500"/>
    <s v="500"/>
    <s v="500"/>
    <m/>
    <m/>
    <m/>
    <m/>
    <m/>
    <n v="0"/>
    <m/>
    <n v="0"/>
    <n v="0"/>
    <n v="0"/>
    <n v="0"/>
    <n v="0"/>
    <m/>
    <n v="0"/>
    <m/>
    <m/>
    <n v="0"/>
    <s v="500"/>
    <m/>
    <s v="398"/>
    <s v="398"/>
    <m/>
    <s v="186"/>
    <s v="314"/>
    <s v="62.80"/>
    <m/>
    <m/>
    <m/>
    <m/>
    <m/>
    <m/>
    <s v="768"/>
    <s v="彭刚"/>
    <m/>
    <m/>
    <m/>
    <m/>
    <n v="0"/>
    <m/>
    <m/>
    <m/>
    <m/>
    <m/>
    <s v="1"/>
    <m/>
    <m/>
    <m/>
    <n v="20201229049"/>
    <n v="0"/>
    <n v="0"/>
    <n v="398"/>
    <n v="398"/>
    <n v="102"/>
    <n v="500"/>
    <n v="0"/>
    <x v="0"/>
    <s v="2021-00"/>
    <s v="2020-12"/>
    <x v="11"/>
    <n v="40000"/>
    <n v="200000"/>
  </r>
  <r>
    <s v="2020-12-29"/>
    <s v="K17"/>
    <s v="009"/>
    <s v="已离场"/>
    <x v="1"/>
    <s v="卡座"/>
    <m/>
    <s v="宴请"/>
    <m/>
    <s v="19985483344"/>
    <x v="83"/>
    <s v="销售经理"/>
    <x v="17"/>
    <s v="独立3-李祥美"/>
    <s v="宴请"/>
    <m/>
    <m/>
    <s v=" 21:13"/>
    <s v=" 00:27"/>
    <s v="3小时13分"/>
    <s v="0"/>
    <m/>
    <m/>
    <m/>
    <s v="100"/>
    <n v="0"/>
    <n v="100"/>
    <n v="0"/>
    <m/>
    <m/>
    <m/>
    <m/>
    <m/>
    <n v="0"/>
    <s v="100"/>
    <s v="100"/>
    <m/>
    <m/>
    <m/>
    <s v="100"/>
    <m/>
    <m/>
    <n v="0"/>
    <m/>
    <n v="0"/>
    <n v="0"/>
    <n v="0"/>
    <n v="0"/>
    <n v="0"/>
    <m/>
    <n v="0"/>
    <m/>
    <m/>
    <n v="0"/>
    <s v="100"/>
    <m/>
    <m/>
    <m/>
    <m/>
    <s v="106"/>
    <s v="-6"/>
    <s v="-6"/>
    <m/>
    <m/>
    <m/>
    <m/>
    <m/>
    <m/>
    <s v="688"/>
    <s v="彭刚"/>
    <m/>
    <m/>
    <m/>
    <m/>
    <n v="0"/>
    <m/>
    <m/>
    <m/>
    <m/>
    <m/>
    <m/>
    <m/>
    <m/>
    <m/>
    <n v="20201229009"/>
    <n v="0"/>
    <n v="0"/>
    <n v="0"/>
    <n v="0"/>
    <n v="100"/>
    <n v="100"/>
    <n v="0"/>
    <x v="0"/>
    <s v="2021-00"/>
    <s v="2020-12"/>
    <x v="6"/>
    <n v="70000"/>
    <n v="300000"/>
  </r>
  <r>
    <s v="2020-12-29"/>
    <s v="K17"/>
    <s v="081"/>
    <s v="已离场"/>
    <x v="1"/>
    <s v="卡座"/>
    <m/>
    <s v="宴请"/>
    <m/>
    <s v="15685894223"/>
    <x v="140"/>
    <s v="销售经理"/>
    <x v="10"/>
    <s v="二部王四超"/>
    <s v="宴请"/>
    <m/>
    <m/>
    <s v=" 00:57"/>
    <s v=" 02:03"/>
    <s v="1小时5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s v="6"/>
    <s v="-6"/>
    <m/>
    <m/>
    <m/>
    <m/>
    <m/>
    <m/>
    <m/>
    <s v="688"/>
    <s v="彭刚"/>
    <m/>
    <m/>
    <m/>
    <m/>
    <n v="0"/>
    <m/>
    <m/>
    <m/>
    <m/>
    <m/>
    <m/>
    <m/>
    <m/>
    <m/>
    <n v="20201229081"/>
    <n v="0"/>
    <n v="0"/>
    <n v="0"/>
    <n v="0"/>
    <n v="0"/>
    <n v="0"/>
    <n v="0"/>
    <x v="0"/>
    <s v="2021-00"/>
    <s v="2020-12"/>
    <x v="10"/>
    <n v="70000"/>
    <n v="250000"/>
  </r>
  <r>
    <s v="2020-12-29"/>
    <s v="K18"/>
    <s v="006"/>
    <s v="已离场"/>
    <x v="1"/>
    <s v="卡座"/>
    <m/>
    <s v="宴请"/>
    <m/>
    <m/>
    <x v="53"/>
    <s v="前厅经理"/>
    <x v="20"/>
    <s v="前厅黄彩芳"/>
    <s v="宴请"/>
    <m/>
    <m/>
    <s v=" 20:51"/>
    <s v=" 02:03"/>
    <s v="5小时11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14"/>
    <s v="-14"/>
    <s v="-14"/>
    <m/>
    <m/>
    <m/>
    <m/>
    <m/>
    <m/>
    <s v="1316"/>
    <s v="彭刚,卢涛"/>
    <m/>
    <m/>
    <m/>
    <m/>
    <n v="0"/>
    <m/>
    <m/>
    <m/>
    <m/>
    <m/>
    <m/>
    <m/>
    <m/>
    <m/>
    <n v="20201229006"/>
    <n v="0"/>
    <n v="0"/>
    <n v="0"/>
    <n v="0"/>
    <n v="100"/>
    <n v="100"/>
    <n v="0"/>
    <x v="0"/>
    <s v="2021-00"/>
    <s v="2020-12"/>
    <x v="19"/>
    <n v="0"/>
    <n v="0"/>
  </r>
  <r>
    <s v="2020-12-29"/>
    <s v="K19"/>
    <s v="005"/>
    <s v="已离场"/>
    <x v="1"/>
    <s v="卡座"/>
    <m/>
    <s v="宴请"/>
    <m/>
    <s v="18300886358"/>
    <x v="7"/>
    <s v="销售经理"/>
    <x v="6"/>
    <s v="独立2-肖品"/>
    <s v="宴请"/>
    <m/>
    <m/>
    <s v=" 20:48"/>
    <s v=" 01:09"/>
    <s v="4小时21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37"/>
    <s v="-37"/>
    <s v="-37"/>
    <m/>
    <m/>
    <m/>
    <m/>
    <m/>
    <m/>
    <s v="896"/>
    <s v="彭刚,徐荣凯"/>
    <m/>
    <m/>
    <m/>
    <m/>
    <n v="0"/>
    <m/>
    <m/>
    <m/>
    <m/>
    <m/>
    <s v="1"/>
    <m/>
    <s v="31"/>
    <m/>
    <n v="20201229005"/>
    <n v="0"/>
    <n v="0"/>
    <n v="0"/>
    <n v="0"/>
    <n v="100"/>
    <n v="100"/>
    <n v="0"/>
    <x v="0"/>
    <s v="2021-00"/>
    <s v="2020-12"/>
    <x v="6"/>
    <n v="70000"/>
    <n v="300000"/>
  </r>
  <r>
    <s v="2020-12-29"/>
    <s v="K20"/>
    <s v="008"/>
    <s v="已离场"/>
    <x v="1"/>
    <s v="卡座"/>
    <m/>
    <s v="宴请"/>
    <s v="顾二进"/>
    <s v="17678988944"/>
    <x v="166"/>
    <s v="国际部"/>
    <x v="4"/>
    <s v="国际朱祥旺"/>
    <s v="宴请"/>
    <m/>
    <m/>
    <s v=" 21:07"/>
    <s v=" 00:38"/>
    <s v="3小时30分"/>
    <s v="0"/>
    <m/>
    <m/>
    <m/>
    <s v="100"/>
    <n v="0"/>
    <n v="100"/>
    <n v="0"/>
    <s v="1138"/>
    <s v="20"/>
    <m/>
    <m/>
    <m/>
    <n v="1158"/>
    <s v="1258"/>
    <s v="1258"/>
    <s v="270"/>
    <m/>
    <m/>
    <m/>
    <m/>
    <m/>
    <n v="0"/>
    <m/>
    <n v="0"/>
    <n v="0"/>
    <n v="0"/>
    <n v="0"/>
    <n v="0"/>
    <m/>
    <n v="0"/>
    <m/>
    <s v="988"/>
    <n v="0"/>
    <s v="1258"/>
    <m/>
    <s v="1158"/>
    <s v="1158"/>
    <s v="988"/>
    <s v="211"/>
    <s v="1047"/>
    <s v="83.23"/>
    <m/>
    <m/>
    <m/>
    <m/>
    <m/>
    <m/>
    <s v="1397"/>
    <s v="收银刘美英,国际杨菊,彭刚"/>
    <m/>
    <m/>
    <m/>
    <m/>
    <n v="0"/>
    <m/>
    <m/>
    <m/>
    <m/>
    <m/>
    <m/>
    <m/>
    <m/>
    <m/>
    <n v="20201229008"/>
    <n v="0"/>
    <n v="0"/>
    <n v="1158"/>
    <n v="1158"/>
    <n v="100"/>
    <n v="1258"/>
    <n v="0"/>
    <x v="0"/>
    <s v="2021-00"/>
    <s v="2020-12"/>
    <x v="4"/>
    <n v="60000"/>
    <n v="160000"/>
  </r>
  <r>
    <s v="2020-12-29"/>
    <s v="K21"/>
    <s v="012"/>
    <s v="已离场"/>
    <x v="1"/>
    <s v="卡座"/>
    <m/>
    <s v="宴请"/>
    <m/>
    <s v="18886071440"/>
    <x v="182"/>
    <s v="销售经理"/>
    <x v="7"/>
    <s v="九部唐震"/>
    <s v="宴请"/>
    <m/>
    <m/>
    <s v=" 21:24"/>
    <s v=" 22:15"/>
    <s v="0小时51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29"/>
    <s v="-29"/>
    <s v="-29"/>
    <m/>
    <m/>
    <m/>
    <m/>
    <m/>
    <m/>
    <s v="768"/>
    <s v="彭刚"/>
    <m/>
    <m/>
    <m/>
    <m/>
    <n v="0"/>
    <m/>
    <m/>
    <m/>
    <m/>
    <m/>
    <m/>
    <m/>
    <m/>
    <m/>
    <n v="20201229012"/>
    <n v="0"/>
    <n v="0"/>
    <n v="0"/>
    <n v="0"/>
    <n v="100"/>
    <n v="100"/>
    <n v="0"/>
    <x v="0"/>
    <s v="2021-00"/>
    <s v="2020-12"/>
    <x v="7"/>
    <n v="50000"/>
    <n v="200000"/>
  </r>
  <r>
    <s v="2020-12-29"/>
    <s v="K21"/>
    <s v="052"/>
    <s v="已离场"/>
    <x v="1"/>
    <s v="卡座"/>
    <m/>
    <s v="宴请+消费"/>
    <s v="刘建"/>
    <s v="13985924309"/>
    <x v="1"/>
    <s v="收银主管"/>
    <x v="1"/>
    <s v="彭刚"/>
    <s v="宴请+消费"/>
    <m/>
    <m/>
    <s v=" 22:46"/>
    <s v=" 00:27"/>
    <s v="1小时41分"/>
    <s v="0"/>
    <m/>
    <m/>
    <m/>
    <s v="100"/>
    <n v="0"/>
    <n v="100"/>
    <n v="0"/>
    <s v="1200"/>
    <m/>
    <m/>
    <m/>
    <m/>
    <n v="1200"/>
    <s v="1300"/>
    <s v="1300"/>
    <s v="100"/>
    <m/>
    <m/>
    <m/>
    <m/>
    <m/>
    <n v="0"/>
    <m/>
    <n v="0"/>
    <n v="0"/>
    <n v="0"/>
    <n v="0"/>
    <n v="0"/>
    <m/>
    <n v="0"/>
    <m/>
    <s v="1200"/>
    <n v="0"/>
    <s v="1300"/>
    <m/>
    <s v="1200"/>
    <s v="1200"/>
    <s v="1200"/>
    <s v="137"/>
    <s v="1163"/>
    <s v="89.46"/>
    <m/>
    <m/>
    <m/>
    <m/>
    <m/>
    <m/>
    <s v="1212"/>
    <s v="彭刚,收银刘美英"/>
    <m/>
    <m/>
    <m/>
    <m/>
    <n v="0"/>
    <m/>
    <m/>
    <m/>
    <m/>
    <m/>
    <s v="50"/>
    <m/>
    <m/>
    <m/>
    <n v="20201229052"/>
    <n v="0"/>
    <n v="0"/>
    <n v="1200"/>
    <n v="1200"/>
    <n v="100"/>
    <n v="1300"/>
    <n v="0"/>
    <x v="0"/>
    <s v="2021-00"/>
    <s v="2020-12"/>
    <x v="1"/>
    <n v="0"/>
    <n v="18000"/>
  </r>
  <r>
    <s v="2020-12-29"/>
    <s v="K22"/>
    <s v="037"/>
    <s v="已离场"/>
    <x v="1"/>
    <s v="卡座"/>
    <m/>
    <s v="宴请"/>
    <m/>
    <s v="17685181294"/>
    <x v="82"/>
    <s v="服务员"/>
    <x v="5"/>
    <s v="运营-蒙忠华"/>
    <s v="宴请"/>
    <m/>
    <m/>
    <s v=" 22:11"/>
    <s v=" 00:56"/>
    <s v="2小时45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06"/>
    <s v="-6"/>
    <s v="-6"/>
    <m/>
    <m/>
    <m/>
    <m/>
    <m/>
    <m/>
    <s v="688"/>
    <s v="彭刚"/>
    <m/>
    <m/>
    <m/>
    <m/>
    <n v="0"/>
    <m/>
    <m/>
    <m/>
    <m/>
    <m/>
    <m/>
    <m/>
    <m/>
    <m/>
    <n v="20201229037"/>
    <n v="0"/>
    <n v="0"/>
    <n v="0"/>
    <n v="0"/>
    <n v="100"/>
    <n v="100"/>
    <n v="0"/>
    <x v="0"/>
    <s v="2021-00"/>
    <s v="2020-12"/>
    <x v="5"/>
    <n v="0"/>
    <n v="35000"/>
  </r>
  <r>
    <s v="2020-12-29"/>
    <s v="K23"/>
    <s v="053"/>
    <s v="已离场"/>
    <x v="1"/>
    <s v="卡座"/>
    <m/>
    <s v="宴请"/>
    <m/>
    <s v="16608583747"/>
    <x v="48"/>
    <s v="销售经理"/>
    <x v="11"/>
    <s v="五部王红军"/>
    <s v="宴请"/>
    <m/>
    <m/>
    <s v=" 22:48"/>
    <s v=" 23:26"/>
    <s v="0小时38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06"/>
    <s v="-6"/>
    <s v="-6"/>
    <m/>
    <m/>
    <m/>
    <m/>
    <m/>
    <m/>
    <s v="688"/>
    <s v="彭刚"/>
    <m/>
    <m/>
    <m/>
    <m/>
    <n v="0"/>
    <m/>
    <m/>
    <m/>
    <m/>
    <m/>
    <m/>
    <m/>
    <m/>
    <m/>
    <n v="20201229053"/>
    <n v="0"/>
    <n v="0"/>
    <n v="0"/>
    <n v="0"/>
    <n v="100"/>
    <n v="100"/>
    <n v="0"/>
    <x v="0"/>
    <s v="2021-00"/>
    <s v="2020-12"/>
    <x v="11"/>
    <n v="40000"/>
    <n v="200000"/>
  </r>
  <r>
    <s v="2020-12-29"/>
    <s v="K23"/>
    <s v="070"/>
    <s v="已离场"/>
    <x v="1"/>
    <s v="卡座"/>
    <m/>
    <s v="消费台"/>
    <m/>
    <s v="18798397277"/>
    <x v="42"/>
    <s v="市场部"/>
    <x v="16"/>
    <s v="市场曹梦倩"/>
    <m/>
    <m/>
    <m/>
    <s v=" 23:40"/>
    <s v=" 01:28"/>
    <s v="1小时47分"/>
    <s v="0"/>
    <m/>
    <m/>
    <m/>
    <s v="100"/>
    <n v="0"/>
    <n v="100"/>
    <n v="0"/>
    <s v="398"/>
    <m/>
    <m/>
    <m/>
    <m/>
    <n v="398"/>
    <s v="498"/>
    <s v="498"/>
    <s v="498"/>
    <m/>
    <m/>
    <m/>
    <m/>
    <m/>
    <n v="0"/>
    <m/>
    <n v="0"/>
    <n v="0"/>
    <n v="0"/>
    <n v="0"/>
    <n v="0"/>
    <m/>
    <n v="0"/>
    <m/>
    <m/>
    <n v="0"/>
    <s v="498"/>
    <m/>
    <s v="398"/>
    <s v="398"/>
    <m/>
    <s v="108"/>
    <s v="390"/>
    <s v="78.31"/>
    <m/>
    <m/>
    <m/>
    <m/>
    <m/>
    <m/>
    <m/>
    <m/>
    <m/>
    <m/>
    <m/>
    <m/>
    <n v="0"/>
    <m/>
    <m/>
    <m/>
    <m/>
    <m/>
    <m/>
    <m/>
    <m/>
    <m/>
    <n v="20201229070"/>
    <n v="0"/>
    <n v="0"/>
    <n v="398"/>
    <n v="398"/>
    <n v="100"/>
    <n v="498"/>
    <n v="0"/>
    <x v="0"/>
    <s v="2021-00"/>
    <s v="2020-12"/>
    <x v="16"/>
    <n v="20000"/>
    <n v="60000"/>
  </r>
  <r>
    <s v="2020-12-29"/>
    <s v="K23"/>
    <s v="032"/>
    <s v="已离场"/>
    <x v="1"/>
    <s v="卡座"/>
    <m/>
    <s v="宴请"/>
    <m/>
    <s v="18386507897"/>
    <x v="12"/>
    <s v="服务员"/>
    <x v="5"/>
    <s v="运营李健康"/>
    <s v="宴请"/>
    <m/>
    <m/>
    <s v=" 21:53"/>
    <s v=" 22:13"/>
    <s v="0小时19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06"/>
    <s v="-6"/>
    <s v="-6"/>
    <m/>
    <m/>
    <m/>
    <m/>
    <m/>
    <m/>
    <s v="688"/>
    <s v="彭刚"/>
    <m/>
    <m/>
    <m/>
    <m/>
    <n v="0"/>
    <m/>
    <m/>
    <m/>
    <m/>
    <m/>
    <m/>
    <m/>
    <m/>
    <m/>
    <n v="20201229032"/>
    <n v="0"/>
    <n v="0"/>
    <n v="0"/>
    <n v="0"/>
    <n v="100"/>
    <n v="100"/>
    <n v="0"/>
    <x v="0"/>
    <s v="2021-00"/>
    <s v="2020-12"/>
    <x v="5"/>
    <n v="0"/>
    <n v="35000"/>
  </r>
  <r>
    <s v="2020-12-29"/>
    <s v="S01"/>
    <s v="004"/>
    <s v="已离场"/>
    <x v="3"/>
    <s v="散台"/>
    <m/>
    <s v="宴请"/>
    <m/>
    <s v="17785088833"/>
    <x v="166"/>
    <s v="国际部"/>
    <x v="4"/>
    <s v="国际朱祥旺"/>
    <s v="宴请"/>
    <m/>
    <m/>
    <s v=" 20:44"/>
    <s v=" 22:42"/>
    <s v="1小时57分"/>
    <s v="0"/>
    <m/>
    <m/>
    <m/>
    <m/>
    <n v="0"/>
    <n v="0"/>
    <n v="0"/>
    <m/>
    <s v="20"/>
    <m/>
    <m/>
    <m/>
    <n v="20"/>
    <s v="20"/>
    <s v="20"/>
    <s v="20"/>
    <m/>
    <m/>
    <m/>
    <m/>
    <m/>
    <n v="0"/>
    <m/>
    <n v="0"/>
    <n v="0"/>
    <n v="0"/>
    <n v="0"/>
    <n v="0"/>
    <m/>
    <n v="0"/>
    <m/>
    <m/>
    <n v="0"/>
    <s v="20"/>
    <m/>
    <s v="20"/>
    <s v="20"/>
    <m/>
    <s v="30"/>
    <s v="-10"/>
    <s v="-50"/>
    <m/>
    <m/>
    <m/>
    <m/>
    <m/>
    <m/>
    <s v="768"/>
    <s v="彭刚"/>
    <m/>
    <m/>
    <m/>
    <m/>
    <n v="0"/>
    <m/>
    <m/>
    <m/>
    <m/>
    <m/>
    <m/>
    <m/>
    <m/>
    <m/>
    <n v="20201229004"/>
    <n v="0"/>
    <n v="0"/>
    <n v="20"/>
    <n v="20"/>
    <n v="0"/>
    <n v="20"/>
    <n v="0"/>
    <x v="0"/>
    <s v="2021-00"/>
    <s v="2020-12"/>
    <x v="4"/>
    <n v="60000"/>
    <n v="160000"/>
  </r>
  <r>
    <s v="2020-12-29"/>
    <s v="S01"/>
    <s v="051"/>
    <s v="已离场"/>
    <x v="3"/>
    <s v="散台"/>
    <m/>
    <s v="宴请+消费"/>
    <m/>
    <s v="15585832231"/>
    <x v="32"/>
    <s v="销售经理"/>
    <x v="10"/>
    <s v="二部张海江"/>
    <s v="宴请+消费"/>
    <m/>
    <m/>
    <s v=" 22:45"/>
    <s v=" 01:55"/>
    <s v="3小时10分"/>
    <s v="0"/>
    <m/>
    <m/>
    <m/>
    <m/>
    <n v="0"/>
    <n v="0"/>
    <n v="0"/>
    <s v="98"/>
    <m/>
    <m/>
    <m/>
    <m/>
    <n v="98"/>
    <s v="98"/>
    <s v="98"/>
    <s v="98"/>
    <m/>
    <m/>
    <m/>
    <m/>
    <m/>
    <n v="0"/>
    <m/>
    <n v="0"/>
    <n v="0"/>
    <n v="0"/>
    <n v="0"/>
    <n v="0"/>
    <m/>
    <n v="0"/>
    <m/>
    <m/>
    <n v="0"/>
    <s v="98"/>
    <m/>
    <s v="98"/>
    <s v="98"/>
    <m/>
    <s v="58"/>
    <s v="40"/>
    <s v="40.82"/>
    <m/>
    <m/>
    <m/>
    <m/>
    <m/>
    <m/>
    <s v="768"/>
    <s v="彭刚"/>
    <m/>
    <m/>
    <m/>
    <m/>
    <n v="0"/>
    <m/>
    <m/>
    <m/>
    <m/>
    <m/>
    <m/>
    <m/>
    <m/>
    <m/>
    <n v="20201229051"/>
    <n v="0"/>
    <n v="0"/>
    <n v="98"/>
    <n v="98"/>
    <n v="0"/>
    <n v="98"/>
    <n v="0"/>
    <x v="0"/>
    <s v="2021-00"/>
    <s v="2020-12"/>
    <x v="10"/>
    <n v="70000"/>
    <n v="250000"/>
  </r>
  <r>
    <s v="2020-12-29"/>
    <s v="S02"/>
    <s v="031"/>
    <s v="已离场"/>
    <x v="3"/>
    <s v="散台"/>
    <m/>
    <s v="宴请"/>
    <m/>
    <s v="19936823804"/>
    <x v="26"/>
    <s v="国际部"/>
    <x v="4"/>
    <s v="国际朱丽婷"/>
    <s v="宴请"/>
    <m/>
    <m/>
    <s v=" 21:51"/>
    <s v=" 00:13"/>
    <s v="2小时22分"/>
    <s v="0"/>
    <m/>
    <m/>
    <m/>
    <m/>
    <n v="0"/>
    <n v="0"/>
    <n v="0"/>
    <m/>
    <m/>
    <s v="25"/>
    <m/>
    <m/>
    <n v="25"/>
    <s v="25"/>
    <s v="25"/>
    <m/>
    <s v="25"/>
    <m/>
    <m/>
    <m/>
    <m/>
    <n v="0"/>
    <m/>
    <n v="0"/>
    <n v="0"/>
    <n v="0"/>
    <n v="0"/>
    <n v="0"/>
    <m/>
    <n v="0"/>
    <m/>
    <m/>
    <n v="0"/>
    <s v="25"/>
    <m/>
    <s v="25"/>
    <s v="25"/>
    <m/>
    <s v="29"/>
    <s v="-4"/>
    <s v="-16"/>
    <m/>
    <m/>
    <m/>
    <m/>
    <m/>
    <m/>
    <s v="768"/>
    <s v="彭刚"/>
    <m/>
    <m/>
    <m/>
    <m/>
    <n v="0"/>
    <m/>
    <m/>
    <m/>
    <m/>
    <m/>
    <m/>
    <m/>
    <m/>
    <m/>
    <n v="20201229031"/>
    <n v="0"/>
    <n v="0"/>
    <n v="25"/>
    <n v="25"/>
    <n v="0"/>
    <n v="25"/>
    <n v="0"/>
    <x v="0"/>
    <s v="2021-00"/>
    <s v="2020-12"/>
    <x v="4"/>
    <n v="60000"/>
    <n v="160000"/>
  </r>
  <r>
    <s v="2020-12-29"/>
    <s v="S03"/>
    <s v="014"/>
    <s v="已离场"/>
    <x v="3"/>
    <s v="散台"/>
    <m/>
    <s v="宴请"/>
    <m/>
    <s v="18286850762"/>
    <x v="101"/>
    <s v="销售经理"/>
    <x v="3"/>
    <s v="八部吕涛"/>
    <s v="宴请"/>
    <m/>
    <m/>
    <s v=" 21:31"/>
    <s v=" 22:32"/>
    <s v="1小时0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29"/>
    <s v="-4"/>
    <s v="-16"/>
    <m/>
    <m/>
    <m/>
    <m/>
    <m/>
    <m/>
    <s v="768"/>
    <s v="彭刚"/>
    <m/>
    <m/>
    <m/>
    <m/>
    <n v="0"/>
    <m/>
    <m/>
    <m/>
    <m/>
    <m/>
    <m/>
    <m/>
    <m/>
    <m/>
    <n v="20201229014"/>
    <n v="0"/>
    <n v="0"/>
    <n v="25"/>
    <n v="25"/>
    <n v="0"/>
    <n v="25"/>
    <n v="0"/>
    <x v="0"/>
    <s v="2021-00"/>
    <s v="2020-12"/>
    <x v="3"/>
    <n v="60000"/>
    <n v="210000"/>
  </r>
  <r>
    <s v="2020-12-29"/>
    <s v="S03"/>
    <s v="048"/>
    <s v="已离场"/>
    <x v="3"/>
    <s v="散台"/>
    <m/>
    <s v="宴请+消费"/>
    <m/>
    <s v="18216756248"/>
    <x v="26"/>
    <s v="国际部"/>
    <x v="4"/>
    <s v="国际朱丽婷"/>
    <s v="宴请+消费"/>
    <m/>
    <m/>
    <s v=" 22:40"/>
    <s v=" 01:04"/>
    <s v="2小时24分"/>
    <s v="0"/>
    <m/>
    <m/>
    <m/>
    <m/>
    <n v="0"/>
    <n v="0"/>
    <n v="0"/>
    <s v="98"/>
    <m/>
    <m/>
    <m/>
    <m/>
    <n v="98"/>
    <s v="98"/>
    <s v="98"/>
    <s v="98"/>
    <m/>
    <m/>
    <m/>
    <m/>
    <m/>
    <n v="0"/>
    <m/>
    <n v="0"/>
    <n v="0"/>
    <n v="0"/>
    <n v="0"/>
    <n v="0"/>
    <m/>
    <n v="0"/>
    <m/>
    <m/>
    <n v="0"/>
    <s v="98"/>
    <m/>
    <s v="98"/>
    <s v="98"/>
    <m/>
    <s v="35"/>
    <s v="63"/>
    <s v="64.29"/>
    <m/>
    <m/>
    <m/>
    <m/>
    <m/>
    <m/>
    <s v="768"/>
    <s v="彭刚"/>
    <m/>
    <m/>
    <m/>
    <m/>
    <n v="0"/>
    <m/>
    <m/>
    <m/>
    <m/>
    <m/>
    <s v="9"/>
    <m/>
    <m/>
    <m/>
    <n v="20201229048"/>
    <n v="0"/>
    <n v="0"/>
    <n v="98"/>
    <n v="98"/>
    <n v="0"/>
    <n v="98"/>
    <n v="0"/>
    <x v="0"/>
    <s v="2021-00"/>
    <s v="2020-12"/>
    <x v="4"/>
    <n v="60000"/>
    <n v="160000"/>
  </r>
  <r>
    <s v="2020-12-29"/>
    <s v="S05"/>
    <s v="011"/>
    <s v="已离场"/>
    <x v="3"/>
    <s v="散台"/>
    <m/>
    <s v="宴请+消费"/>
    <m/>
    <s v="15585892671"/>
    <x v="101"/>
    <s v="销售经理"/>
    <x v="3"/>
    <s v="八部吕涛"/>
    <s v="宴请+消费"/>
    <m/>
    <m/>
    <s v=" 21:23"/>
    <s v=" 02:05"/>
    <s v="4小时41分"/>
    <s v="0"/>
    <m/>
    <m/>
    <m/>
    <m/>
    <n v="0"/>
    <n v="0"/>
    <n v="0"/>
    <s v="98"/>
    <m/>
    <m/>
    <m/>
    <m/>
    <n v="98"/>
    <s v="98"/>
    <s v="98"/>
    <s v="98"/>
    <m/>
    <m/>
    <m/>
    <m/>
    <m/>
    <n v="0"/>
    <m/>
    <n v="0"/>
    <n v="0"/>
    <n v="0"/>
    <n v="0"/>
    <n v="0"/>
    <m/>
    <n v="0"/>
    <m/>
    <m/>
    <n v="0"/>
    <s v="98"/>
    <m/>
    <s v="98"/>
    <s v="98"/>
    <m/>
    <s v="35"/>
    <s v="63"/>
    <s v="64.29"/>
    <m/>
    <m/>
    <m/>
    <m/>
    <m/>
    <m/>
    <s v="806"/>
    <s v="彭刚"/>
    <m/>
    <m/>
    <m/>
    <m/>
    <n v="0"/>
    <m/>
    <m/>
    <m/>
    <m/>
    <m/>
    <m/>
    <m/>
    <m/>
    <m/>
    <n v="20201229011"/>
    <n v="0"/>
    <n v="0"/>
    <n v="98"/>
    <n v="98"/>
    <n v="0"/>
    <n v="98"/>
    <n v="0"/>
    <x v="0"/>
    <s v="2021-00"/>
    <s v="2020-12"/>
    <x v="3"/>
    <n v="60000"/>
    <n v="210000"/>
  </r>
  <r>
    <s v="2020-12-29"/>
    <s v="S06"/>
    <s v="058"/>
    <s v="已离场"/>
    <x v="3"/>
    <s v="散台"/>
    <m/>
    <s v="宴请"/>
    <m/>
    <s v="17608582665"/>
    <x v="12"/>
    <s v="服务员"/>
    <x v="5"/>
    <s v="运营李健康"/>
    <s v="宴请"/>
    <m/>
    <m/>
    <s v=" 23:01"/>
    <s v=" 01:04"/>
    <s v="2小时3分"/>
    <s v="0"/>
    <m/>
    <m/>
    <m/>
    <m/>
    <n v="0"/>
    <n v="0"/>
    <n v="0"/>
    <m/>
    <s v="20"/>
    <m/>
    <m/>
    <m/>
    <n v="20"/>
    <s v="20"/>
    <s v="20"/>
    <s v="20"/>
    <m/>
    <m/>
    <m/>
    <m/>
    <m/>
    <n v="0"/>
    <m/>
    <n v="0"/>
    <n v="0"/>
    <n v="0"/>
    <n v="0"/>
    <n v="0"/>
    <m/>
    <n v="0"/>
    <m/>
    <m/>
    <n v="0"/>
    <s v="20"/>
    <m/>
    <s v="20"/>
    <s v="20"/>
    <m/>
    <s v="30"/>
    <s v="-10"/>
    <s v="-50"/>
    <m/>
    <m/>
    <m/>
    <m/>
    <m/>
    <m/>
    <s v="768"/>
    <s v="彭刚"/>
    <m/>
    <m/>
    <m/>
    <m/>
    <n v="0"/>
    <m/>
    <m/>
    <m/>
    <m/>
    <m/>
    <m/>
    <m/>
    <m/>
    <m/>
    <n v="20201229058"/>
    <n v="0"/>
    <n v="0"/>
    <n v="20"/>
    <n v="20"/>
    <n v="0"/>
    <n v="20"/>
    <n v="0"/>
    <x v="0"/>
    <s v="2021-00"/>
    <s v="2020-12"/>
    <x v="5"/>
    <n v="0"/>
    <n v="35000"/>
  </r>
  <r>
    <s v="2020-12-29"/>
    <s v="S06"/>
    <s v="029"/>
    <s v="已离场"/>
    <x v="3"/>
    <s v="散台"/>
    <m/>
    <s v="消费台"/>
    <m/>
    <s v="18885287145"/>
    <x v="183"/>
    <s v="服务员"/>
    <x v="5"/>
    <s v="运营张城"/>
    <m/>
    <m/>
    <m/>
    <s v=" 21:50"/>
    <s v=" 23:01"/>
    <s v="1小时10分"/>
    <s v="0"/>
    <m/>
    <m/>
    <m/>
    <m/>
    <n v="0"/>
    <n v="0"/>
    <n v="0"/>
    <s v="98"/>
    <m/>
    <m/>
    <m/>
    <m/>
    <n v="98"/>
    <s v="98"/>
    <s v="98"/>
    <s v="98"/>
    <m/>
    <m/>
    <m/>
    <m/>
    <m/>
    <n v="0"/>
    <m/>
    <n v="0"/>
    <n v="0"/>
    <n v="0"/>
    <n v="0"/>
    <n v="0"/>
    <m/>
    <n v="0"/>
    <m/>
    <m/>
    <n v="0"/>
    <s v="98"/>
    <m/>
    <s v="98"/>
    <s v="98"/>
    <m/>
    <s v="6"/>
    <s v="92"/>
    <s v="93.88"/>
    <m/>
    <m/>
    <m/>
    <m/>
    <m/>
    <m/>
    <s v="38"/>
    <s v="彭刚"/>
    <m/>
    <m/>
    <m/>
    <m/>
    <n v="0"/>
    <m/>
    <m/>
    <m/>
    <m/>
    <m/>
    <m/>
    <m/>
    <m/>
    <m/>
    <n v="20201229029"/>
    <n v="0"/>
    <n v="0"/>
    <n v="98"/>
    <n v="98"/>
    <n v="0"/>
    <n v="98"/>
    <n v="0"/>
    <x v="0"/>
    <s v="2021-00"/>
    <s v="2020-12"/>
    <x v="5"/>
    <n v="0"/>
    <n v="35000"/>
  </r>
  <r>
    <s v="2020-12-29"/>
    <s v="S07"/>
    <s v="017"/>
    <s v="已离场"/>
    <x v="3"/>
    <s v="散台"/>
    <m/>
    <s v="宴请"/>
    <m/>
    <s v="15708660645"/>
    <x v="183"/>
    <s v="服务员"/>
    <x v="5"/>
    <s v="运营张城"/>
    <s v="宴请"/>
    <m/>
    <m/>
    <s v=" 21:39"/>
    <s v=" 00:02"/>
    <s v="2小时22分"/>
    <s v="0"/>
    <m/>
    <m/>
    <m/>
    <m/>
    <n v="0"/>
    <n v="0"/>
    <n v="0"/>
    <s v="98"/>
    <m/>
    <m/>
    <m/>
    <m/>
    <n v="98"/>
    <s v="98"/>
    <s v="98"/>
    <s v="98"/>
    <m/>
    <m/>
    <m/>
    <m/>
    <m/>
    <n v="0"/>
    <m/>
    <n v="0"/>
    <n v="0"/>
    <n v="0"/>
    <n v="0"/>
    <n v="0"/>
    <m/>
    <n v="0"/>
    <m/>
    <m/>
    <n v="0"/>
    <s v="98"/>
    <m/>
    <s v="98"/>
    <s v="98"/>
    <m/>
    <s v="35"/>
    <s v="63"/>
    <s v="64.29"/>
    <m/>
    <m/>
    <m/>
    <m/>
    <m/>
    <m/>
    <s v="768"/>
    <s v="彭刚"/>
    <m/>
    <m/>
    <m/>
    <m/>
    <n v="0"/>
    <m/>
    <m/>
    <m/>
    <m/>
    <m/>
    <m/>
    <m/>
    <m/>
    <m/>
    <n v="20201229017"/>
    <n v="0"/>
    <n v="0"/>
    <n v="98"/>
    <n v="98"/>
    <n v="0"/>
    <n v="98"/>
    <n v="0"/>
    <x v="0"/>
    <s v="2021-00"/>
    <s v="2020-12"/>
    <x v="5"/>
    <n v="0"/>
    <n v="35000"/>
  </r>
  <r>
    <s v="2020-12-29"/>
    <s v="S08"/>
    <s v="069"/>
    <s v="已离场"/>
    <x v="3"/>
    <s v="散台"/>
    <m/>
    <s v="宴请"/>
    <m/>
    <s v="15687623539"/>
    <x v="19"/>
    <s v="国际部"/>
    <x v="4"/>
    <s v="国际王薇瑾"/>
    <s v="宴请"/>
    <m/>
    <m/>
    <s v=" 23:40"/>
    <s v=" 02:05"/>
    <s v="2小时25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6"/>
    <s v="19"/>
    <s v="76"/>
    <m/>
    <m/>
    <m/>
    <m/>
    <m/>
    <m/>
    <s v="688"/>
    <s v="彭刚"/>
    <m/>
    <m/>
    <m/>
    <m/>
    <n v="0"/>
    <m/>
    <m/>
    <m/>
    <m/>
    <m/>
    <m/>
    <m/>
    <m/>
    <m/>
    <n v="20201229069"/>
    <n v="0"/>
    <n v="0"/>
    <n v="25"/>
    <n v="25"/>
    <n v="0"/>
    <n v="25"/>
    <n v="0"/>
    <x v="0"/>
    <s v="2021-00"/>
    <s v="2020-12"/>
    <x v="4"/>
    <n v="60000"/>
    <n v="160000"/>
  </r>
  <r>
    <s v="2020-12-29"/>
    <s v="S08"/>
    <s v="041"/>
    <s v="已离场"/>
    <x v="3"/>
    <s v="散台"/>
    <m/>
    <s v="宴请"/>
    <m/>
    <s v="17708589553"/>
    <x v="90"/>
    <s v="国际部"/>
    <x v="4"/>
    <s v="国际黄文"/>
    <s v="宴请"/>
    <m/>
    <m/>
    <s v=" 22:18"/>
    <s v=" 23:40"/>
    <s v="1小时21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29"/>
    <s v="-4"/>
    <s v="-16"/>
    <m/>
    <m/>
    <m/>
    <m/>
    <m/>
    <m/>
    <s v="768"/>
    <s v="彭刚"/>
    <m/>
    <m/>
    <m/>
    <m/>
    <n v="0"/>
    <m/>
    <m/>
    <m/>
    <m/>
    <m/>
    <m/>
    <m/>
    <m/>
    <m/>
    <n v="20201229041"/>
    <n v="0"/>
    <n v="0"/>
    <n v="25"/>
    <n v="25"/>
    <n v="0"/>
    <n v="25"/>
    <n v="0"/>
    <x v="0"/>
    <s v="2021-00"/>
    <s v="2020-12"/>
    <x v="4"/>
    <n v="60000"/>
    <n v="160000"/>
  </r>
  <r>
    <s v="2020-12-29"/>
    <s v="S09"/>
    <s v="010"/>
    <s v="已离场"/>
    <x v="3"/>
    <s v="散台"/>
    <m/>
    <s v="宴请"/>
    <m/>
    <s v="13639157342"/>
    <x v="29"/>
    <s v="国际部"/>
    <x v="4"/>
    <s v="国际王正忠"/>
    <s v="宴请"/>
    <m/>
    <m/>
    <s v=" 21:16"/>
    <s v=" 23:12"/>
    <s v="1小时55分"/>
    <s v="0"/>
    <m/>
    <m/>
    <m/>
    <m/>
    <n v="0"/>
    <n v="0"/>
    <n v="0"/>
    <s v="25"/>
    <m/>
    <m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32"/>
    <s v="-7"/>
    <s v="-28"/>
    <m/>
    <m/>
    <m/>
    <m/>
    <m/>
    <m/>
    <s v="768"/>
    <s v="彭刚"/>
    <m/>
    <m/>
    <m/>
    <m/>
    <n v="0"/>
    <m/>
    <m/>
    <m/>
    <m/>
    <m/>
    <s v="1"/>
    <m/>
    <m/>
    <m/>
    <n v="20201229010"/>
    <n v="0"/>
    <n v="0"/>
    <n v="25"/>
    <n v="25"/>
    <n v="0"/>
    <n v="25"/>
    <n v="0"/>
    <x v="0"/>
    <s v="2021-00"/>
    <s v="2020-12"/>
    <x v="4"/>
    <n v="60000"/>
    <n v="160000"/>
  </r>
  <r>
    <s v="2020-12-29"/>
    <s v="S09"/>
    <s v="063"/>
    <s v="已离场"/>
    <x v="3"/>
    <s v="散台"/>
    <m/>
    <s v="宴请"/>
    <m/>
    <s v="18484600468"/>
    <x v="178"/>
    <s v="国际部"/>
    <x v="4"/>
    <s v="国际付锡海"/>
    <s v="宴请"/>
    <m/>
    <m/>
    <s v=" 23:12"/>
    <s v=" 02:05"/>
    <s v="2小时52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6"/>
    <s v="19"/>
    <s v="76"/>
    <m/>
    <m/>
    <m/>
    <m/>
    <m/>
    <m/>
    <s v="688"/>
    <s v="彭刚"/>
    <m/>
    <m/>
    <m/>
    <m/>
    <n v="0"/>
    <m/>
    <m/>
    <m/>
    <m/>
    <m/>
    <m/>
    <m/>
    <m/>
    <m/>
    <n v="20201229063"/>
    <n v="0"/>
    <n v="0"/>
    <n v="25"/>
    <n v="25"/>
    <n v="0"/>
    <n v="25"/>
    <n v="0"/>
    <x v="0"/>
    <s v="2021-00"/>
    <s v="2020-12"/>
    <x v="4"/>
    <n v="60000"/>
    <n v="160000"/>
  </r>
  <r>
    <s v="2020-12-29"/>
    <s v="S10"/>
    <s v="045"/>
    <s v="已离场"/>
    <x v="3"/>
    <s v="散台"/>
    <m/>
    <s v="宴请"/>
    <m/>
    <s v="18748639697"/>
    <x v="12"/>
    <s v="服务员"/>
    <x v="5"/>
    <s v="运营李健康"/>
    <s v="宴请"/>
    <m/>
    <m/>
    <s v=" 22:35"/>
    <s v=" 01:04"/>
    <s v="2小时29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6"/>
    <s v="19"/>
    <s v="76"/>
    <m/>
    <m/>
    <m/>
    <m/>
    <m/>
    <m/>
    <s v="688"/>
    <s v="彭刚"/>
    <m/>
    <m/>
    <m/>
    <m/>
    <n v="0"/>
    <m/>
    <m/>
    <m/>
    <m/>
    <m/>
    <m/>
    <m/>
    <m/>
    <m/>
    <n v="20201229045"/>
    <n v="0"/>
    <n v="0"/>
    <n v="25"/>
    <n v="25"/>
    <n v="0"/>
    <n v="25"/>
    <n v="0"/>
    <x v="0"/>
    <s v="2021-00"/>
    <s v="2020-12"/>
    <x v="5"/>
    <n v="0"/>
    <n v="35000"/>
  </r>
  <r>
    <s v="2020-12-29"/>
    <s v="S10"/>
    <s v="038"/>
    <s v="已离场"/>
    <x v="3"/>
    <s v="散台"/>
    <m/>
    <s v="宴请"/>
    <m/>
    <s v="16685360530"/>
    <x v="12"/>
    <s v="服务员"/>
    <x v="5"/>
    <s v="运营李健康"/>
    <s v="宴请"/>
    <m/>
    <m/>
    <s v=" 22:13"/>
    <s v=" 22:34"/>
    <s v="0小时21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6"/>
    <s v="19"/>
    <s v="76"/>
    <m/>
    <m/>
    <m/>
    <m/>
    <m/>
    <m/>
    <s v="688"/>
    <s v="彭刚"/>
    <m/>
    <m/>
    <m/>
    <m/>
    <n v="0"/>
    <m/>
    <m/>
    <m/>
    <m/>
    <m/>
    <m/>
    <m/>
    <m/>
    <m/>
    <n v="20201229038"/>
    <n v="0"/>
    <n v="0"/>
    <n v="25"/>
    <n v="25"/>
    <n v="0"/>
    <n v="25"/>
    <n v="0"/>
    <x v="0"/>
    <s v="2021-00"/>
    <s v="2020-12"/>
    <x v="5"/>
    <n v="0"/>
    <n v="35000"/>
  </r>
  <r>
    <s v="2020-12-29"/>
    <s v="S11"/>
    <s v="033"/>
    <s v="已离场"/>
    <x v="3"/>
    <s v="散台"/>
    <m/>
    <s v="宴请"/>
    <m/>
    <s v="17337419078"/>
    <x v="12"/>
    <s v="服务员"/>
    <x v="5"/>
    <s v="运营李健康"/>
    <s v="宴请"/>
    <m/>
    <m/>
    <s v=" 22:01"/>
    <s v=" 22:55"/>
    <s v="0小时54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6"/>
    <s v="19"/>
    <s v="76"/>
    <m/>
    <m/>
    <m/>
    <m/>
    <m/>
    <m/>
    <s v="688"/>
    <s v="彭刚"/>
    <m/>
    <m/>
    <m/>
    <m/>
    <n v="0"/>
    <m/>
    <m/>
    <m/>
    <m/>
    <m/>
    <m/>
    <m/>
    <m/>
    <m/>
    <n v="20201229033"/>
    <n v="0"/>
    <n v="0"/>
    <n v="25"/>
    <n v="25"/>
    <n v="0"/>
    <n v="25"/>
    <n v="0"/>
    <x v="0"/>
    <s v="2021-00"/>
    <s v="2020-12"/>
    <x v="5"/>
    <n v="0"/>
    <n v="35000"/>
  </r>
  <r>
    <s v="2020-12-29"/>
    <s v="S11"/>
    <s v="055"/>
    <s v="已离场"/>
    <x v="3"/>
    <s v="散台"/>
    <m/>
    <s v="宴请"/>
    <m/>
    <s v="15585887594"/>
    <x v="20"/>
    <s v="服务员"/>
    <x v="5"/>
    <s v="运营成腾岗"/>
    <s v="宴请"/>
    <m/>
    <m/>
    <s v=" 22:55"/>
    <s v=" 01:02"/>
    <s v="2小时6分"/>
    <s v="0"/>
    <m/>
    <m/>
    <m/>
    <m/>
    <n v="0"/>
    <n v="0"/>
    <n v="0"/>
    <m/>
    <m/>
    <s v="25"/>
    <m/>
    <m/>
    <n v="25"/>
    <s v="25"/>
    <s v="25"/>
    <s v="25"/>
    <m/>
    <m/>
    <m/>
    <m/>
    <m/>
    <n v="0"/>
    <m/>
    <n v="0"/>
    <n v="0"/>
    <n v="0"/>
    <n v="0"/>
    <n v="0"/>
    <m/>
    <n v="0"/>
    <m/>
    <m/>
    <n v="0"/>
    <s v="25"/>
    <m/>
    <s v="25"/>
    <s v="25"/>
    <m/>
    <s v="6"/>
    <s v="19"/>
    <s v="76"/>
    <m/>
    <m/>
    <m/>
    <m/>
    <m/>
    <m/>
    <s v="688"/>
    <s v="彭刚"/>
    <m/>
    <m/>
    <m/>
    <m/>
    <n v="0"/>
    <m/>
    <m/>
    <m/>
    <m/>
    <m/>
    <m/>
    <m/>
    <m/>
    <m/>
    <n v="20201229055"/>
    <n v="0"/>
    <n v="0"/>
    <n v="25"/>
    <n v="25"/>
    <n v="0"/>
    <n v="25"/>
    <n v="0"/>
    <x v="0"/>
    <s v="2021-00"/>
    <s v="2020-12"/>
    <x v="5"/>
    <n v="0"/>
    <n v="35000"/>
  </r>
  <r>
    <s v="2020-12-29"/>
    <s v="V01"/>
    <s v="003"/>
    <s v="已离场"/>
    <x v="0"/>
    <s v="卡座"/>
    <m/>
    <s v="消费台"/>
    <s v="文移恒"/>
    <s v="18084128900"/>
    <x v="61"/>
    <s v="销售经理"/>
    <x v="15"/>
    <s v="一部李成"/>
    <m/>
    <m/>
    <m/>
    <s v=" 20:18"/>
    <s v=" 02:03"/>
    <s v="5小时44分"/>
    <s v="0"/>
    <m/>
    <m/>
    <m/>
    <s v="100"/>
    <n v="0"/>
    <n v="100"/>
    <n v="1834"/>
    <s v="9200"/>
    <s v="40"/>
    <m/>
    <m/>
    <m/>
    <n v="11074"/>
    <s v="11174"/>
    <s v="11174"/>
    <m/>
    <m/>
    <m/>
    <m/>
    <m/>
    <m/>
    <n v="0"/>
    <m/>
    <n v="0"/>
    <n v="0"/>
    <n v="0"/>
    <n v="0"/>
    <n v="0"/>
    <m/>
    <n v="0"/>
    <m/>
    <s v="11174"/>
    <n v="0"/>
    <s v="11174"/>
    <s v="150"/>
    <s v="10924"/>
    <s v="11074"/>
    <s v="11074"/>
    <s v="967"/>
    <s v="10207"/>
    <s v="91.35"/>
    <m/>
    <m/>
    <m/>
    <m/>
    <m/>
    <m/>
    <s v="8426"/>
    <s v="彭刚,收银刘美英"/>
    <m/>
    <m/>
    <m/>
    <m/>
    <n v="0"/>
    <m/>
    <m/>
    <m/>
    <m/>
    <m/>
    <s v="14"/>
    <m/>
    <m/>
    <m/>
    <n v="20201229003"/>
    <n v="0"/>
    <n v="150"/>
    <n v="9090"/>
    <n v="9240"/>
    <n v="1934"/>
    <n v="11174"/>
    <n v="0"/>
    <x v="0"/>
    <s v="2021-00"/>
    <s v="2020-12"/>
    <x v="15"/>
    <n v="60000"/>
    <n v="210000"/>
  </r>
  <r>
    <s v="2020-12-29"/>
    <s v="V02"/>
    <s v="016"/>
    <s v="已离场"/>
    <x v="0"/>
    <s v="卡座"/>
    <s v="V15"/>
    <s v="宴请+消费"/>
    <s v="毕强"/>
    <s v="17681290009"/>
    <x v="68"/>
    <s v="销售经理"/>
    <x v="15"/>
    <s v="一部卯昌义"/>
    <s v="宴请+消费"/>
    <m/>
    <m/>
    <s v=" 21:37"/>
    <s v=" 02:03"/>
    <s v="4小时25分"/>
    <s v="0"/>
    <m/>
    <m/>
    <m/>
    <s v="100"/>
    <n v="0"/>
    <n v="100"/>
    <n v="0"/>
    <s v="1276"/>
    <s v="20"/>
    <s v="48"/>
    <m/>
    <m/>
    <n v="1344"/>
    <s v="1444"/>
    <s v="1444"/>
    <s v="348"/>
    <m/>
    <m/>
    <m/>
    <m/>
    <m/>
    <n v="0"/>
    <m/>
    <n v="0"/>
    <n v="0"/>
    <n v="0"/>
    <n v="0"/>
    <n v="0"/>
    <m/>
    <n v="0"/>
    <m/>
    <s v="1096"/>
    <n v="0"/>
    <s v="1444"/>
    <m/>
    <s v="1344"/>
    <s v="1344"/>
    <s v="996"/>
    <s v="343"/>
    <s v="1101"/>
    <s v="76.25"/>
    <m/>
    <m/>
    <m/>
    <m/>
    <m/>
    <m/>
    <s v="931"/>
    <s v="一部李龙,彭刚"/>
    <m/>
    <m/>
    <m/>
    <m/>
    <n v="0"/>
    <m/>
    <m/>
    <m/>
    <m/>
    <m/>
    <s v="2"/>
    <m/>
    <m/>
    <m/>
    <n v="20201229016"/>
    <n v="0"/>
    <n v="0"/>
    <n v="1344"/>
    <n v="1344"/>
    <n v="100"/>
    <n v="1444"/>
    <n v="0"/>
    <x v="0"/>
    <s v="2021-00"/>
    <s v="2020-12"/>
    <x v="15"/>
    <n v="60000"/>
    <n v="210000"/>
  </r>
  <r>
    <s v="2020-12-29"/>
    <s v="V03"/>
    <s v="061"/>
    <s v="已离场"/>
    <x v="0"/>
    <s v="卡座"/>
    <m/>
    <s v="宴请+消费"/>
    <m/>
    <s v="18212914410"/>
    <x v="49"/>
    <s v="销售经理"/>
    <x v="15"/>
    <s v="一部赵双"/>
    <s v="宴请+消费"/>
    <m/>
    <m/>
    <s v=" 23:10"/>
    <s v=" 02:03"/>
    <s v="2小时53分"/>
    <s v="0"/>
    <m/>
    <m/>
    <m/>
    <s v="100"/>
    <n v="0"/>
    <n v="100"/>
    <n v="0"/>
    <s v="588"/>
    <s v="20"/>
    <s v="38"/>
    <m/>
    <m/>
    <n v="646"/>
    <s v="746"/>
    <s v="746"/>
    <s v="746"/>
    <m/>
    <m/>
    <m/>
    <m/>
    <m/>
    <n v="0"/>
    <m/>
    <n v="0"/>
    <n v="0"/>
    <n v="0"/>
    <n v="0"/>
    <n v="0"/>
    <m/>
    <n v="0"/>
    <m/>
    <m/>
    <n v="0"/>
    <s v="746"/>
    <m/>
    <s v="646"/>
    <s v="646"/>
    <m/>
    <s v="167"/>
    <s v="579"/>
    <s v="77.61"/>
    <m/>
    <m/>
    <m/>
    <m/>
    <m/>
    <m/>
    <s v="868"/>
    <s v="彭刚"/>
    <m/>
    <m/>
    <m/>
    <m/>
    <n v="0"/>
    <m/>
    <m/>
    <m/>
    <m/>
    <m/>
    <m/>
    <m/>
    <m/>
    <m/>
    <n v="20201229061"/>
    <n v="0"/>
    <n v="0"/>
    <n v="646"/>
    <n v="646"/>
    <n v="100"/>
    <n v="746"/>
    <n v="0"/>
    <x v="0"/>
    <s v="2021-00"/>
    <s v="2020-12"/>
    <x v="15"/>
    <n v="60000"/>
    <n v="210000"/>
  </r>
  <r>
    <s v="2020-12-29"/>
    <s v="V05"/>
    <s v="054"/>
    <s v="已离场"/>
    <x v="0"/>
    <s v="卡座"/>
    <m/>
    <s v="消费台"/>
    <m/>
    <s v="15628089990"/>
    <x v="30"/>
    <s v="销售副总"/>
    <x v="11"/>
    <s v="五部陈永勇"/>
    <m/>
    <m/>
    <m/>
    <s v=" 22:53"/>
    <s v=" 02:04"/>
    <s v="3小时10分"/>
    <s v="0"/>
    <m/>
    <m/>
    <m/>
    <s v="100"/>
    <n v="0"/>
    <n v="100"/>
    <n v="0"/>
    <s v="788"/>
    <m/>
    <m/>
    <m/>
    <m/>
    <n v="788"/>
    <s v="888"/>
    <s v="888"/>
    <s v="788"/>
    <m/>
    <m/>
    <s v="100"/>
    <m/>
    <m/>
    <n v="0"/>
    <m/>
    <n v="0"/>
    <n v="0"/>
    <n v="0"/>
    <n v="0"/>
    <n v="0"/>
    <m/>
    <n v="0"/>
    <m/>
    <m/>
    <n v="0"/>
    <s v="888"/>
    <m/>
    <s v="788"/>
    <s v="788"/>
    <m/>
    <s v="159"/>
    <s v="729"/>
    <s v="82.09"/>
    <m/>
    <m/>
    <m/>
    <m/>
    <m/>
    <m/>
    <s v="114"/>
    <s v="收银刘美英"/>
    <m/>
    <m/>
    <m/>
    <m/>
    <n v="0"/>
    <m/>
    <m/>
    <m/>
    <m/>
    <m/>
    <s v="8"/>
    <m/>
    <s v="14"/>
    <m/>
    <n v="20201229054"/>
    <n v="0"/>
    <n v="0"/>
    <n v="788"/>
    <n v="788"/>
    <n v="100"/>
    <n v="888"/>
    <n v="0"/>
    <x v="0"/>
    <s v="2021-00"/>
    <s v="2020-12"/>
    <x v="11"/>
    <n v="40000"/>
    <n v="200000"/>
  </r>
  <r>
    <s v="2020-12-29"/>
    <s v="V06"/>
    <s v="072"/>
    <s v="已离场"/>
    <x v="0"/>
    <s v="卡座"/>
    <m/>
    <s v="消费台"/>
    <s v="刘明建"/>
    <s v="18685847834"/>
    <x v="3"/>
    <s v="销售经理"/>
    <x v="3"/>
    <s v="八部罗豪"/>
    <m/>
    <m/>
    <m/>
    <s v=" 23:45"/>
    <s v=" 00:36"/>
    <s v="0小时50分"/>
    <s v="0"/>
    <m/>
    <m/>
    <m/>
    <s v="100"/>
    <n v="0"/>
    <n v="100"/>
    <n v="0"/>
    <s v="1980"/>
    <s v="20"/>
    <m/>
    <m/>
    <m/>
    <n v="2000"/>
    <s v="2100"/>
    <s v="2100"/>
    <m/>
    <m/>
    <m/>
    <s v="100"/>
    <m/>
    <m/>
    <n v="0"/>
    <m/>
    <n v="0"/>
    <n v="0"/>
    <n v="0"/>
    <n v="0"/>
    <n v="0"/>
    <m/>
    <n v="0"/>
    <m/>
    <s v="2000"/>
    <n v="0"/>
    <s v="2100"/>
    <s v="100"/>
    <s v="1900"/>
    <s v="1900"/>
    <s v="2000"/>
    <s v="240"/>
    <s v="1860"/>
    <s v="88.57"/>
    <m/>
    <m/>
    <m/>
    <m/>
    <m/>
    <m/>
    <s v="1008"/>
    <s v="收银刘美英,八部王涛"/>
    <m/>
    <m/>
    <m/>
    <m/>
    <n v="0"/>
    <m/>
    <m/>
    <m/>
    <m/>
    <m/>
    <s v="11"/>
    <m/>
    <s v="1"/>
    <m/>
    <n v="20201229072"/>
    <n v="0"/>
    <n v="100"/>
    <n v="1900"/>
    <n v="2000"/>
    <n v="100"/>
    <n v="2100"/>
    <n v="0"/>
    <x v="0"/>
    <s v="2021-00"/>
    <s v="2020-12"/>
    <x v="3"/>
    <n v="60000"/>
    <n v="210000"/>
  </r>
  <r>
    <s v="2020-12-29"/>
    <s v="V08"/>
    <s v="042"/>
    <s v="已离场"/>
    <x v="0"/>
    <s v="卡座"/>
    <s v="V07(联)"/>
    <s v="消费台"/>
    <s v="发哥"/>
    <s v="15557588475"/>
    <x v="105"/>
    <s v="销售经理"/>
    <x v="25"/>
    <s v="独立1-赵婷婷"/>
    <m/>
    <m/>
    <m/>
    <s v=" 22:27"/>
    <s v=" 00:55"/>
    <s v="2小时28分"/>
    <s v="0"/>
    <s v="200"/>
    <m/>
    <m/>
    <s v="200"/>
    <n v="0"/>
    <n v="400"/>
    <n v="0"/>
    <s v="10000"/>
    <s v="20"/>
    <m/>
    <m/>
    <m/>
    <n v="10020"/>
    <s v="10420"/>
    <s v="10420"/>
    <m/>
    <s v="400"/>
    <m/>
    <s v="20"/>
    <m/>
    <m/>
    <n v="0"/>
    <m/>
    <n v="0"/>
    <n v="0"/>
    <n v="0"/>
    <n v="0"/>
    <n v="0"/>
    <m/>
    <n v="0"/>
    <m/>
    <s v="10000"/>
    <n v="0"/>
    <s v="10420"/>
    <s v="300"/>
    <s v="9720"/>
    <s v="9720"/>
    <s v="10000"/>
    <s v="897"/>
    <s v="9523"/>
    <s v="91.39"/>
    <m/>
    <m/>
    <m/>
    <m/>
    <m/>
    <m/>
    <s v="5202"/>
    <s v="徐荣凯,收银刘美英"/>
    <m/>
    <m/>
    <m/>
    <m/>
    <n v="0"/>
    <m/>
    <m/>
    <m/>
    <m/>
    <m/>
    <s v="2"/>
    <m/>
    <m/>
    <m/>
    <n v="20201229042"/>
    <n v="0"/>
    <n v="300"/>
    <n v="9720"/>
    <n v="10020"/>
    <n v="400"/>
    <n v="10420"/>
    <n v="0"/>
    <x v="0"/>
    <s v="2021-00"/>
    <s v="2020-12"/>
    <x v="6"/>
    <n v="70000"/>
    <n v="300000"/>
  </r>
  <r>
    <s v="2020-12-29"/>
    <s v="V09"/>
    <s v="050"/>
    <s v="已离场"/>
    <x v="0"/>
    <s v="卡座"/>
    <m/>
    <s v="消费台"/>
    <s v="宋尚红"/>
    <s v="15691806580"/>
    <x v="175"/>
    <s v="销售经理"/>
    <x v="11"/>
    <s v="五部-宋尚红"/>
    <m/>
    <m/>
    <m/>
    <s v=" 22:44"/>
    <s v=" 02:04"/>
    <s v="3小时19分"/>
    <s v="0"/>
    <m/>
    <m/>
    <m/>
    <s v="100"/>
    <n v="0"/>
    <n v="100"/>
    <n v="0"/>
    <s v="3000"/>
    <s v="20"/>
    <m/>
    <m/>
    <m/>
    <n v="3020"/>
    <s v="3120"/>
    <s v="3120"/>
    <s v="120"/>
    <m/>
    <m/>
    <m/>
    <m/>
    <m/>
    <n v="0"/>
    <m/>
    <n v="0"/>
    <n v="0"/>
    <n v="0"/>
    <n v="0"/>
    <n v="0"/>
    <m/>
    <n v="0"/>
    <m/>
    <s v="3000"/>
    <n v="0"/>
    <s v="3120"/>
    <m/>
    <s v="3020"/>
    <s v="3020"/>
    <s v="3000"/>
    <s v="456"/>
    <s v="2664"/>
    <s v="85.38"/>
    <m/>
    <m/>
    <m/>
    <m/>
    <m/>
    <m/>
    <s v="908"/>
    <s v="收银刘美英,五部陈永勇"/>
    <m/>
    <m/>
    <m/>
    <m/>
    <n v="0"/>
    <m/>
    <m/>
    <m/>
    <m/>
    <m/>
    <s v="89"/>
    <m/>
    <s v="29"/>
    <m/>
    <n v="20201229050"/>
    <n v="0"/>
    <n v="0"/>
    <n v="3020"/>
    <n v="3020"/>
    <n v="100"/>
    <n v="3120"/>
    <n v="0"/>
    <x v="0"/>
    <s v="2021-00"/>
    <s v="2020-12"/>
    <x v="11"/>
    <n v="40000"/>
    <n v="200000"/>
  </r>
  <r>
    <s v="2020-12-29"/>
    <s v="V10"/>
    <s v="059"/>
    <s v="已离场"/>
    <x v="0"/>
    <s v="卡座"/>
    <s v="V11(联)"/>
    <s v="消费台"/>
    <s v="彭凯旋"/>
    <s v="19985385657"/>
    <x v="43"/>
    <s v="销售经理"/>
    <x v="15"/>
    <s v="一部管毓寿"/>
    <m/>
    <m/>
    <m/>
    <s v=" 23:02"/>
    <s v=" 02:04"/>
    <s v="3小时2分"/>
    <s v="0"/>
    <m/>
    <m/>
    <m/>
    <s v="200"/>
    <n v="0"/>
    <n v="200"/>
    <n v="0"/>
    <s v="2400"/>
    <m/>
    <m/>
    <m/>
    <m/>
    <n v="2400"/>
    <s v="2600"/>
    <s v="2600"/>
    <s v="200"/>
    <m/>
    <m/>
    <m/>
    <m/>
    <m/>
    <n v="0"/>
    <m/>
    <n v="0"/>
    <n v="0"/>
    <n v="0"/>
    <n v="0"/>
    <n v="0"/>
    <m/>
    <n v="0"/>
    <m/>
    <s v="2400"/>
    <n v="0"/>
    <s v="2600"/>
    <m/>
    <s v="2400"/>
    <s v="2400"/>
    <s v="2400"/>
    <s v="283"/>
    <s v="2317"/>
    <s v="89.12"/>
    <m/>
    <m/>
    <m/>
    <m/>
    <m/>
    <m/>
    <s v="1160"/>
    <s v="收银刘美英,彭刚"/>
    <m/>
    <m/>
    <m/>
    <m/>
    <n v="0"/>
    <m/>
    <m/>
    <m/>
    <m/>
    <m/>
    <s v="13"/>
    <m/>
    <m/>
    <m/>
    <n v="20201229059"/>
    <n v="0"/>
    <n v="0"/>
    <n v="2400"/>
    <n v="2400"/>
    <n v="200"/>
    <n v="2600"/>
    <n v="0"/>
    <x v="0"/>
    <s v="2021-00"/>
    <s v="2020-12"/>
    <x v="15"/>
    <n v="60000"/>
    <n v="210000"/>
  </r>
  <r>
    <s v="2020-12-29"/>
    <s v="V12"/>
    <s v="068"/>
    <s v="已离场"/>
    <x v="0"/>
    <s v="卡座"/>
    <m/>
    <s v="消费台"/>
    <s v="王帅"/>
    <s v="15121734560"/>
    <x v="17"/>
    <s v="国际部"/>
    <x v="4"/>
    <s v="国际王天亿"/>
    <m/>
    <m/>
    <m/>
    <s v=" 23:38"/>
    <s v=" 02:04"/>
    <s v="2小时26分"/>
    <s v="0"/>
    <m/>
    <m/>
    <m/>
    <s v="100"/>
    <n v="1280"/>
    <n v="1380"/>
    <n v="0"/>
    <s v="1200"/>
    <s v="20"/>
    <m/>
    <m/>
    <m/>
    <n v="1220"/>
    <s v="2600"/>
    <s v="2600"/>
    <s v="100"/>
    <m/>
    <m/>
    <m/>
    <m/>
    <s v="1280"/>
    <n v="0"/>
    <m/>
    <n v="0"/>
    <n v="0"/>
    <n v="0"/>
    <n v="0"/>
    <n v="0"/>
    <m/>
    <n v="0"/>
    <m/>
    <s v="1220"/>
    <n v="0"/>
    <s v="2600"/>
    <m/>
    <m/>
    <s v="1220"/>
    <m/>
    <s v="199"/>
    <s v="2401"/>
    <s v="92.35"/>
    <m/>
    <m/>
    <m/>
    <m/>
    <m/>
    <m/>
    <s v="580"/>
    <s v="收银刘美英"/>
    <m/>
    <m/>
    <m/>
    <m/>
    <n v="0"/>
    <m/>
    <m/>
    <m/>
    <m/>
    <m/>
    <s v="37"/>
    <m/>
    <m/>
    <m/>
    <n v="20201229068"/>
    <n v="0"/>
    <n v="0"/>
    <n v="1220"/>
    <n v="1220"/>
    <n v="100"/>
    <n v="1320"/>
    <n v="0"/>
    <x v="0"/>
    <s v="2021-00"/>
    <s v="2020-12"/>
    <x v="4"/>
    <n v="60000"/>
    <n v="160000"/>
  </r>
  <r>
    <s v="2020-12-29"/>
    <s v="V13"/>
    <s v="039"/>
    <s v="已离场"/>
    <x v="0"/>
    <s v="卡座"/>
    <m/>
    <s v="商家卡"/>
    <s v="艾嘉烨"/>
    <s v="18611166676"/>
    <x v="42"/>
    <s v="市场部"/>
    <x v="16"/>
    <s v="市场曹梦倩"/>
    <s v="商家卡"/>
    <m/>
    <m/>
    <s v=" 22:13"/>
    <s v=" 00:04"/>
    <s v="1小时51分"/>
    <s v="0"/>
    <m/>
    <m/>
    <m/>
    <s v="100"/>
    <n v="880"/>
    <n v="980"/>
    <n v="0"/>
    <s v="1180"/>
    <s v="20"/>
    <m/>
    <m/>
    <m/>
    <n v="1200"/>
    <s v="2180"/>
    <s v="2180"/>
    <s v="100"/>
    <m/>
    <m/>
    <m/>
    <m/>
    <s v="880"/>
    <n v="0"/>
    <m/>
    <n v="0"/>
    <n v="0"/>
    <n v="0"/>
    <n v="0"/>
    <n v="0"/>
    <m/>
    <n v="0"/>
    <m/>
    <s v="1200"/>
    <n v="0"/>
    <s v="2180"/>
    <m/>
    <s v="320"/>
    <s v="1200"/>
    <s v="320"/>
    <s v="313"/>
    <s v="1867"/>
    <s v="85.64"/>
    <m/>
    <m/>
    <m/>
    <m/>
    <m/>
    <m/>
    <s v="580"/>
    <s v="收银刘美英"/>
    <m/>
    <m/>
    <m/>
    <m/>
    <n v="0"/>
    <m/>
    <m/>
    <m/>
    <m/>
    <m/>
    <m/>
    <m/>
    <m/>
    <m/>
    <n v="20201229039"/>
    <n v="0"/>
    <n v="0"/>
    <n v="1200"/>
    <n v="1200"/>
    <n v="100"/>
    <n v="1300"/>
    <n v="0"/>
    <x v="0"/>
    <s v="2021-00"/>
    <s v="2020-12"/>
    <x v="16"/>
    <n v="20000"/>
    <n v="60000"/>
  </r>
  <r>
    <s v="2020-12-29"/>
    <s v="V13"/>
    <s v="071"/>
    <s v="已离场"/>
    <x v="0"/>
    <s v="卡座"/>
    <s v="V15"/>
    <s v="消费台"/>
    <s v="陈欢"/>
    <s v="15121715408"/>
    <x v="138"/>
    <s v="礼宾部"/>
    <x v="26"/>
    <s v="尹成涛"/>
    <m/>
    <m/>
    <m/>
    <s v=" 23:45"/>
    <s v=" 01:17"/>
    <s v="1小时31分"/>
    <s v="0"/>
    <m/>
    <m/>
    <m/>
    <s v="100"/>
    <n v="0"/>
    <n v="100"/>
    <n v="0"/>
    <s v="2400"/>
    <s v="20"/>
    <m/>
    <m/>
    <m/>
    <n v="2420"/>
    <s v="2520"/>
    <s v="2520"/>
    <s v="120"/>
    <m/>
    <m/>
    <m/>
    <m/>
    <m/>
    <n v="0"/>
    <m/>
    <n v="0"/>
    <n v="0"/>
    <n v="0"/>
    <n v="0"/>
    <n v="0"/>
    <m/>
    <n v="0"/>
    <m/>
    <s v="2400"/>
    <n v="0"/>
    <s v="2520"/>
    <m/>
    <s v="2420"/>
    <s v="2420"/>
    <s v="2400"/>
    <s v="184"/>
    <s v="2336"/>
    <s v="92.70"/>
    <m/>
    <m/>
    <m/>
    <m/>
    <m/>
    <m/>
    <s v="1160"/>
    <s v="收银刘美英,卢涛"/>
    <m/>
    <m/>
    <m/>
    <m/>
    <n v="0"/>
    <m/>
    <m/>
    <m/>
    <m/>
    <m/>
    <s v="75"/>
    <m/>
    <m/>
    <m/>
    <n v="20201229071"/>
    <n v="0"/>
    <n v="0"/>
    <n v="2420"/>
    <n v="2420"/>
    <n v="100"/>
    <n v="2520"/>
    <n v="0"/>
    <x v="0"/>
    <s v="2021-00"/>
    <s v="2020-12"/>
    <x v="22"/>
    <n v="0"/>
    <n v="30000"/>
  </r>
  <r>
    <s v="2020-12-29"/>
    <s v="V16"/>
    <s v="002"/>
    <s v="已离场"/>
    <x v="0"/>
    <s v="卡座"/>
    <m/>
    <s v="消费台"/>
    <s v="张蕾"/>
    <s v="18768754775"/>
    <x v="69"/>
    <s v="销售副总"/>
    <x v="3"/>
    <s v="八部王涛"/>
    <m/>
    <m/>
    <m/>
    <s v=" 20:18"/>
    <s v=" 02:04"/>
    <s v="5小时46分"/>
    <s v="0"/>
    <m/>
    <m/>
    <m/>
    <s v="100"/>
    <n v="0"/>
    <n v="100"/>
    <n v="0"/>
    <s v="1200"/>
    <s v="40"/>
    <m/>
    <m/>
    <m/>
    <n v="1240"/>
    <s v="1340"/>
    <s v="1340"/>
    <s v="140"/>
    <m/>
    <m/>
    <m/>
    <m/>
    <m/>
    <n v="0"/>
    <m/>
    <n v="0"/>
    <n v="0"/>
    <n v="0"/>
    <n v="0"/>
    <n v="0"/>
    <m/>
    <n v="0"/>
    <m/>
    <s v="1200"/>
    <n v="0"/>
    <s v="1340"/>
    <m/>
    <s v="1240"/>
    <s v="1240"/>
    <s v="1200"/>
    <s v="148"/>
    <s v="1192"/>
    <s v="88.96"/>
    <m/>
    <m/>
    <m/>
    <m/>
    <m/>
    <m/>
    <s v="656"/>
    <s v="八部王涛,收银刘美英"/>
    <m/>
    <m/>
    <m/>
    <m/>
    <n v="0"/>
    <m/>
    <m/>
    <m/>
    <m/>
    <m/>
    <s v="8"/>
    <m/>
    <m/>
    <m/>
    <n v="20201229002"/>
    <n v="0"/>
    <n v="0"/>
    <n v="1240"/>
    <n v="1240"/>
    <n v="100"/>
    <n v="1340"/>
    <n v="0"/>
    <x v="0"/>
    <s v="2021-00"/>
    <s v="2020-12"/>
    <x v="3"/>
    <n v="60000"/>
    <n v="210000"/>
  </r>
  <r>
    <s v="2020-12-29"/>
    <s v="V17"/>
    <s v="021"/>
    <s v="已离场"/>
    <x v="0"/>
    <s v="卡座"/>
    <s v="V07"/>
    <s v="商家卡"/>
    <s v="梁云"/>
    <s v="13367903199"/>
    <x v="42"/>
    <s v="市场部"/>
    <x v="16"/>
    <s v="市场曹梦倩"/>
    <s v="商家卡"/>
    <m/>
    <m/>
    <s v=" 21:43"/>
    <s v=" 01:38"/>
    <s v="3小时55分"/>
    <s v="0"/>
    <m/>
    <m/>
    <m/>
    <s v="200"/>
    <n v="880"/>
    <n v="1080"/>
    <n v="0"/>
    <s v="880"/>
    <m/>
    <m/>
    <m/>
    <m/>
    <n v="880"/>
    <s v="1960"/>
    <s v="1960"/>
    <s v="200"/>
    <m/>
    <m/>
    <m/>
    <m/>
    <s v="880"/>
    <n v="0"/>
    <m/>
    <n v="0"/>
    <n v="0"/>
    <n v="0"/>
    <n v="0"/>
    <n v="0"/>
    <m/>
    <n v="0"/>
    <m/>
    <s v="880"/>
    <n v="0"/>
    <s v="1960"/>
    <m/>
    <s v="880"/>
    <s v="880"/>
    <s v="880"/>
    <s v="323"/>
    <s v="1637"/>
    <s v="83.52"/>
    <m/>
    <m/>
    <m/>
    <m/>
    <m/>
    <m/>
    <s v="20"/>
    <s v="市场刘鑫"/>
    <m/>
    <m/>
    <m/>
    <m/>
    <n v="0"/>
    <m/>
    <m/>
    <m/>
    <m/>
    <m/>
    <s v="1"/>
    <m/>
    <m/>
    <m/>
    <n v="20201229021"/>
    <n v="0"/>
    <n v="0"/>
    <n v="880"/>
    <n v="880"/>
    <n v="200"/>
    <n v="1080"/>
    <n v="0"/>
    <x v="0"/>
    <s v="2021-00"/>
    <s v="2020-12"/>
    <x v="16"/>
    <n v="20000"/>
    <n v="60000"/>
  </r>
  <r>
    <s v="2020-12-29"/>
    <s v="V18"/>
    <s v="066"/>
    <s v="已离场"/>
    <x v="0"/>
    <s v="卡座"/>
    <m/>
    <s v="消费台"/>
    <s v="七哥"/>
    <s v="18608587654"/>
    <x v="36"/>
    <s v="销售经理"/>
    <x v="14"/>
    <s v="七部王涛"/>
    <m/>
    <m/>
    <m/>
    <s v=" 23:29"/>
    <s v=" 01:38"/>
    <s v="2小时8分"/>
    <s v="0"/>
    <m/>
    <m/>
    <m/>
    <s v="100"/>
    <n v="0"/>
    <n v="100"/>
    <n v="0"/>
    <s v="1200"/>
    <m/>
    <m/>
    <m/>
    <m/>
    <n v="1200"/>
    <s v="1300"/>
    <s v="1300"/>
    <s v="1300"/>
    <m/>
    <m/>
    <m/>
    <m/>
    <m/>
    <n v="0"/>
    <m/>
    <n v="0"/>
    <n v="0"/>
    <n v="0"/>
    <n v="0"/>
    <n v="0"/>
    <m/>
    <n v="0"/>
    <m/>
    <m/>
    <n v="0"/>
    <s v="1300"/>
    <m/>
    <s v="1200"/>
    <s v="1200"/>
    <m/>
    <s v="139"/>
    <s v="1161"/>
    <s v="89.31"/>
    <m/>
    <m/>
    <m/>
    <m/>
    <m/>
    <m/>
    <s v="128"/>
    <s v="七部李忠语"/>
    <m/>
    <m/>
    <m/>
    <m/>
    <n v="0"/>
    <m/>
    <m/>
    <m/>
    <m/>
    <m/>
    <m/>
    <m/>
    <m/>
    <m/>
    <n v="20201229066"/>
    <n v="0"/>
    <n v="0"/>
    <n v="1200"/>
    <n v="1200"/>
    <n v="100"/>
    <n v="1300"/>
    <n v="0"/>
    <x v="0"/>
    <s v="2021-00"/>
    <s v="2020-12"/>
    <x v="14"/>
    <n v="70000"/>
    <n v="300000"/>
  </r>
  <r>
    <s v="2020-12-29"/>
    <s v="V19"/>
    <s v="060"/>
    <s v="已离场"/>
    <x v="0"/>
    <s v="卡座"/>
    <m/>
    <s v="宴请"/>
    <s v="邓现虎"/>
    <s v="14785363362"/>
    <x v="12"/>
    <s v="服务员"/>
    <x v="5"/>
    <s v="运营李健康"/>
    <s v="宴请"/>
    <m/>
    <m/>
    <s v=" 23:06"/>
    <s v=" 01:53"/>
    <s v="2小时46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06"/>
    <s v="-6"/>
    <s v="-6"/>
    <m/>
    <m/>
    <m/>
    <m/>
    <m/>
    <m/>
    <s v="1288"/>
    <s v="彭刚"/>
    <m/>
    <m/>
    <m/>
    <m/>
    <n v="0"/>
    <m/>
    <m/>
    <m/>
    <m/>
    <m/>
    <m/>
    <m/>
    <m/>
    <m/>
    <n v="20201229060"/>
    <n v="0"/>
    <n v="0"/>
    <n v="0"/>
    <n v="0"/>
    <n v="100"/>
    <n v="100"/>
    <n v="0"/>
    <x v="0"/>
    <s v="2021-00"/>
    <s v="2020-12"/>
    <x v="5"/>
    <n v="0"/>
    <n v="35000"/>
  </r>
  <r>
    <s v="2020-12-29"/>
    <s v="V20"/>
    <s v="056"/>
    <s v="已离场"/>
    <x v="0"/>
    <s v="卡座"/>
    <s v="V22(联)"/>
    <s v="消费台"/>
    <s v="徐桃"/>
    <s v="18908589322"/>
    <x v="66"/>
    <s v="销售副总"/>
    <x v="22"/>
    <s v="徐荣凯"/>
    <m/>
    <m/>
    <m/>
    <s v=" 22:56"/>
    <s v=" 00:50"/>
    <s v="1小时53分"/>
    <s v="0"/>
    <m/>
    <m/>
    <m/>
    <s v="300"/>
    <n v="0"/>
    <n v="300"/>
    <n v="0"/>
    <s v="11380"/>
    <s v="40"/>
    <m/>
    <m/>
    <m/>
    <n v="11420"/>
    <s v="11720"/>
    <s v="11720"/>
    <s v="1720"/>
    <m/>
    <m/>
    <m/>
    <m/>
    <m/>
    <n v="0"/>
    <m/>
    <n v="0"/>
    <n v="0"/>
    <n v="0"/>
    <n v="0"/>
    <n v="0"/>
    <m/>
    <n v="0"/>
    <m/>
    <s v="10000"/>
    <n v="0"/>
    <s v="11720"/>
    <s v="300"/>
    <s v="11120"/>
    <s v="11120"/>
    <s v="10000"/>
    <s v="1630"/>
    <s v="10090"/>
    <s v="86.09"/>
    <m/>
    <m/>
    <m/>
    <m/>
    <m/>
    <m/>
    <s v="5280"/>
    <s v="卢涛,收银刘美英"/>
    <m/>
    <m/>
    <m/>
    <m/>
    <n v="0"/>
    <m/>
    <m/>
    <m/>
    <m/>
    <m/>
    <s v="43"/>
    <m/>
    <m/>
    <m/>
    <n v="20201229056"/>
    <n v="0"/>
    <n v="300"/>
    <n v="11120"/>
    <n v="11420"/>
    <n v="300"/>
    <n v="11720"/>
    <n v="0"/>
    <x v="0"/>
    <s v="2021-00"/>
    <s v="2020-12"/>
    <x v="6"/>
    <n v="70000"/>
    <n v="300000"/>
  </r>
  <r>
    <s v="2020-12-29"/>
    <s v="V20"/>
    <s v="085"/>
    <s v="已离场"/>
    <x v="0"/>
    <s v="卡座"/>
    <m/>
    <s v="围台"/>
    <m/>
    <m/>
    <x v="16"/>
    <m/>
    <x v="12"/>
    <m/>
    <s v="围台"/>
    <m/>
    <m/>
    <s v=" 01:16"/>
    <s v=" 02:04"/>
    <s v="0小时48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s v="42"/>
    <s v="-42"/>
    <m/>
    <m/>
    <m/>
    <m/>
    <m/>
    <m/>
    <m/>
    <s v="580"/>
    <s v="收银刘美英"/>
    <m/>
    <m/>
    <m/>
    <m/>
    <n v="0"/>
    <m/>
    <m/>
    <m/>
    <m/>
    <m/>
    <m/>
    <m/>
    <m/>
    <m/>
    <n v="20201229085"/>
    <n v="0"/>
    <n v="0"/>
    <n v="0"/>
    <n v="0"/>
    <n v="0"/>
    <n v="0"/>
    <n v="0"/>
    <x v="0"/>
    <s v="2021-00"/>
    <s v="2020-12"/>
    <x v="12"/>
    <n v="0"/>
    <n v="0"/>
  </r>
  <r>
    <s v="2020-12-29"/>
    <s v="V25"/>
    <s v="062"/>
    <s v="已离场"/>
    <x v="0"/>
    <s v="卡座"/>
    <s v="V26(联)"/>
    <s v="消费台"/>
    <s v="李涛"/>
    <s v="15985598559"/>
    <x v="70"/>
    <s v="销售副总"/>
    <x v="2"/>
    <s v="六部孙浩"/>
    <m/>
    <m/>
    <m/>
    <s v=" 23:11"/>
    <s v=" 02:04"/>
    <s v="2小时53分"/>
    <s v="0"/>
    <m/>
    <m/>
    <m/>
    <s v="300"/>
    <n v="0"/>
    <n v="300"/>
    <n v="4040"/>
    <m/>
    <s v="20"/>
    <m/>
    <m/>
    <m/>
    <n v="4060"/>
    <s v="4360"/>
    <s v="4360"/>
    <s v="4040"/>
    <s v="320"/>
    <m/>
    <m/>
    <m/>
    <m/>
    <n v="0"/>
    <m/>
    <n v="0"/>
    <n v="0"/>
    <n v="0"/>
    <n v="0"/>
    <n v="0"/>
    <m/>
    <n v="0"/>
    <m/>
    <m/>
    <n v="0"/>
    <s v="4360"/>
    <m/>
    <s v="4060"/>
    <s v="4060"/>
    <m/>
    <s v="321"/>
    <s v="4039"/>
    <s v="92.64"/>
    <m/>
    <m/>
    <m/>
    <m/>
    <m/>
    <m/>
    <s v="487"/>
    <s v="收银刘美英"/>
    <m/>
    <m/>
    <m/>
    <m/>
    <n v="0"/>
    <m/>
    <m/>
    <m/>
    <m/>
    <m/>
    <s v="125"/>
    <s v="2"/>
    <s v="145"/>
    <m/>
    <n v="20201229062"/>
    <n v="0"/>
    <n v="0"/>
    <n v="20"/>
    <n v="20"/>
    <n v="4340"/>
    <n v="4360"/>
    <n v="0"/>
    <x v="0"/>
    <s v="2021-00"/>
    <s v="2020-12"/>
    <x v="2"/>
    <n v="80000"/>
    <n v="0"/>
  </r>
  <r>
    <s v="2020-12-29"/>
    <s v="古驰"/>
    <s v="043"/>
    <s v="已离场"/>
    <x v="2"/>
    <s v="包厢"/>
    <m/>
    <s v="消费台"/>
    <s v="老徐"/>
    <s v="18786993922"/>
    <x v="33"/>
    <s v="会员中心总监"/>
    <x v="9"/>
    <s v="蒋盼盼"/>
    <m/>
    <m/>
    <m/>
    <s v=" 22:32"/>
    <s v=" 01:35"/>
    <s v="3小时2分"/>
    <s v="0"/>
    <m/>
    <m/>
    <m/>
    <s v="200"/>
    <n v="0"/>
    <n v="200"/>
    <n v="0"/>
    <s v="1200"/>
    <s v="20"/>
    <m/>
    <m/>
    <m/>
    <n v="1220"/>
    <s v="1420"/>
    <s v="1420"/>
    <s v="1420"/>
    <m/>
    <m/>
    <m/>
    <m/>
    <m/>
    <n v="0"/>
    <m/>
    <n v="0"/>
    <n v="0"/>
    <n v="0"/>
    <n v="0"/>
    <n v="0"/>
    <m/>
    <n v="0"/>
    <m/>
    <m/>
    <n v="0"/>
    <s v="1420"/>
    <m/>
    <s v="1220"/>
    <s v="1220"/>
    <m/>
    <s v="333"/>
    <s v="1087"/>
    <s v="76.55"/>
    <m/>
    <m/>
    <m/>
    <m/>
    <m/>
    <m/>
    <s v="431"/>
    <s v="收银刘美英,卢涛"/>
    <m/>
    <m/>
    <m/>
    <m/>
    <n v="0"/>
    <m/>
    <m/>
    <m/>
    <m/>
    <m/>
    <m/>
    <m/>
    <m/>
    <m/>
    <n v="20201229043"/>
    <n v="0"/>
    <n v="0"/>
    <n v="1220"/>
    <n v="1220"/>
    <n v="200"/>
    <n v="1420"/>
    <n v="0"/>
    <x v="0"/>
    <s v="2021-00"/>
    <s v="2020-12"/>
    <x v="9"/>
    <n v="0"/>
    <n v="0"/>
  </r>
  <r>
    <s v="2020-12-29"/>
    <s v="古驰"/>
    <s v="077"/>
    <s v="已离场"/>
    <x v="2"/>
    <s v="包厢"/>
    <s v="V15"/>
    <s v="消费台"/>
    <s v="梁帅"/>
    <s v="17608587775"/>
    <x v="37"/>
    <s v="销售经理"/>
    <x v="14"/>
    <s v="七部邓懿娜"/>
    <m/>
    <m/>
    <m/>
    <s v=" 00:05"/>
    <s v=" 02:12"/>
    <s v="2小时7分"/>
    <s v="0"/>
    <m/>
    <m/>
    <m/>
    <s v="300"/>
    <n v="0"/>
    <n v="300"/>
    <n v="0"/>
    <s v="5000"/>
    <s v="20"/>
    <m/>
    <m/>
    <m/>
    <n v="5020"/>
    <s v="5320"/>
    <s v="5320"/>
    <s v="320"/>
    <m/>
    <m/>
    <m/>
    <m/>
    <m/>
    <n v="0"/>
    <m/>
    <n v="0"/>
    <n v="0"/>
    <n v="0"/>
    <n v="0"/>
    <n v="0"/>
    <m/>
    <n v="0"/>
    <m/>
    <s v="5000"/>
    <n v="0"/>
    <s v="5320"/>
    <m/>
    <s v="5020"/>
    <s v="5020"/>
    <s v="5000"/>
    <s v="1969"/>
    <s v="3351"/>
    <s v="62.99"/>
    <m/>
    <m/>
    <m/>
    <m/>
    <m/>
    <m/>
    <s v="3452"/>
    <s v="收银刘美英"/>
    <m/>
    <m/>
    <m/>
    <m/>
    <n v="0"/>
    <m/>
    <m/>
    <m/>
    <m/>
    <m/>
    <s v="1"/>
    <m/>
    <s v="20"/>
    <m/>
    <n v="20201229077"/>
    <n v="0"/>
    <n v="0"/>
    <n v="5020"/>
    <n v="5020"/>
    <n v="300"/>
    <n v="5320"/>
    <n v="0"/>
    <x v="0"/>
    <s v="2021-00"/>
    <s v="2020-12"/>
    <x v="14"/>
    <n v="70000"/>
    <n v="300000"/>
  </r>
  <r>
    <s v="2020-12-29"/>
    <s v="外卖台"/>
    <s v="001"/>
    <s v="已离场"/>
    <x v="4"/>
    <s v="其他"/>
    <m/>
    <s v="自来客"/>
    <m/>
    <m/>
    <x v="16"/>
    <m/>
    <x v="12"/>
    <m/>
    <m/>
    <m/>
    <m/>
    <s v=" 17:41"/>
    <s v=" 02:20"/>
    <s v="8小时39分"/>
    <s v="0"/>
    <s v="2900"/>
    <s v="60"/>
    <m/>
    <m/>
    <n v="0"/>
    <n v="2960"/>
    <n v="0"/>
    <m/>
    <m/>
    <m/>
    <m/>
    <m/>
    <n v="0"/>
    <s v="2960"/>
    <s v="2960"/>
    <s v="1760"/>
    <s v="600"/>
    <m/>
    <s v="600"/>
    <m/>
    <m/>
    <n v="0"/>
    <m/>
    <n v="0"/>
    <n v="0"/>
    <n v="0"/>
    <n v="0"/>
    <n v="0"/>
    <m/>
    <n v="0"/>
    <m/>
    <m/>
    <n v="0"/>
    <s v="2960"/>
    <m/>
    <m/>
    <m/>
    <m/>
    <s v="3522"/>
    <s v="-562"/>
    <s v="-18.99"/>
    <s v="69200"/>
    <s v="2000"/>
    <s v="1200"/>
    <m/>
    <m/>
    <m/>
    <s v="18516"/>
    <s v="彭刚,收银刘美英"/>
    <m/>
    <m/>
    <m/>
    <m/>
    <n v="0"/>
    <m/>
    <m/>
    <m/>
    <m/>
    <m/>
    <s v="11"/>
    <m/>
    <s v="1"/>
    <m/>
    <n v="20201229001"/>
    <n v="0"/>
    <n v="0"/>
    <n v="0"/>
    <n v="0"/>
    <n v="2960"/>
    <n v="2960"/>
    <n v="0"/>
    <x v="0"/>
    <s v="2021-00"/>
    <s v="2020-12"/>
    <x v="12"/>
    <n v="0"/>
    <n v="0"/>
  </r>
  <r>
    <s v="2020-12-29"/>
    <s v="空降2"/>
    <s v="090"/>
    <s v="已离场"/>
    <x v="5"/>
    <s v="空降"/>
    <m/>
    <s v="消费台"/>
    <m/>
    <m/>
    <x v="29"/>
    <s v="国际部"/>
    <x v="4"/>
    <s v="国际王正忠"/>
    <m/>
    <m/>
    <m/>
    <s v=" 01:44"/>
    <s v=" 01:58"/>
    <s v="0小时14分"/>
    <s v="0"/>
    <m/>
    <m/>
    <m/>
    <m/>
    <n v="0"/>
    <n v="0"/>
    <n v="0"/>
    <s v="98"/>
    <m/>
    <m/>
    <m/>
    <m/>
    <n v="98"/>
    <s v="98"/>
    <s v="98"/>
    <s v="98"/>
    <m/>
    <m/>
    <m/>
    <m/>
    <m/>
    <n v="0"/>
    <m/>
    <n v="0"/>
    <n v="0"/>
    <n v="0"/>
    <n v="0"/>
    <n v="0"/>
    <m/>
    <n v="0"/>
    <m/>
    <m/>
    <n v="0"/>
    <s v="98"/>
    <m/>
    <s v="98"/>
    <s v="98"/>
    <m/>
    <s v="29"/>
    <s v="69"/>
    <s v="70.41"/>
    <m/>
    <m/>
    <m/>
    <m/>
    <m/>
    <m/>
    <m/>
    <m/>
    <m/>
    <m/>
    <m/>
    <m/>
    <n v="0"/>
    <m/>
    <m/>
    <m/>
    <m/>
    <m/>
    <s v="5"/>
    <m/>
    <m/>
    <m/>
    <n v="20201229090"/>
    <n v="0"/>
    <n v="0"/>
    <n v="98"/>
    <n v="98"/>
    <n v="0"/>
    <n v="98"/>
    <n v="0"/>
    <x v="0"/>
    <s v="2021-00"/>
    <s v="2020-12"/>
    <x v="4"/>
    <n v="60000"/>
    <n v="160000"/>
  </r>
  <r>
    <s v="2020-12-29"/>
    <s v="空降4"/>
    <s v="092"/>
    <s v="已离场"/>
    <x v="5"/>
    <s v="空降"/>
    <m/>
    <s v="消费台"/>
    <m/>
    <m/>
    <x v="96"/>
    <s v="资源部"/>
    <x v="8"/>
    <s v="龙线飞"/>
    <m/>
    <m/>
    <m/>
    <s v=" 01:48"/>
    <s v=" 02:07"/>
    <s v="0小时18分"/>
    <s v="0"/>
    <m/>
    <m/>
    <m/>
    <m/>
    <n v="0"/>
    <n v="0"/>
    <n v="100"/>
    <s v="50"/>
    <m/>
    <m/>
    <m/>
    <m/>
    <n v="150"/>
    <s v="150"/>
    <s v="150"/>
    <s v="150"/>
    <m/>
    <m/>
    <m/>
    <m/>
    <m/>
    <n v="0"/>
    <m/>
    <n v="0"/>
    <n v="0"/>
    <n v="0"/>
    <n v="0"/>
    <n v="0"/>
    <m/>
    <n v="0"/>
    <m/>
    <m/>
    <n v="0"/>
    <s v="150"/>
    <m/>
    <s v="150"/>
    <s v="150"/>
    <m/>
    <s v="5"/>
    <s v="145"/>
    <s v="96.67"/>
    <m/>
    <m/>
    <m/>
    <m/>
    <m/>
    <m/>
    <m/>
    <m/>
    <m/>
    <m/>
    <m/>
    <m/>
    <n v="0"/>
    <m/>
    <m/>
    <m/>
    <m/>
    <m/>
    <s v="2"/>
    <m/>
    <m/>
    <m/>
    <n v="20201229092"/>
    <n v="0"/>
    <n v="0"/>
    <n v="50"/>
    <n v="50"/>
    <n v="100"/>
    <n v="150"/>
    <n v="0"/>
    <x v="0"/>
    <s v="2021-00"/>
    <s v="2020-12"/>
    <x v="8"/>
    <n v="70000"/>
    <n v="300000"/>
  </r>
  <r>
    <s v="2020-12-29"/>
    <s v="空降5"/>
    <s v="093"/>
    <s v="已离场"/>
    <x v="5"/>
    <s v="空降"/>
    <m/>
    <s v="消费台"/>
    <s v="张乾"/>
    <s v="13327737774"/>
    <x v="43"/>
    <s v="销售经理"/>
    <x v="15"/>
    <s v="一部管毓寿"/>
    <m/>
    <m/>
    <m/>
    <s v=" 01:55"/>
    <s v=" 02:06"/>
    <s v="0小时10分"/>
    <s v="0"/>
    <m/>
    <m/>
    <m/>
    <m/>
    <n v="0"/>
    <n v="0"/>
    <n v="0"/>
    <s v="5000"/>
    <m/>
    <m/>
    <m/>
    <m/>
    <n v="5000"/>
    <s v="5000"/>
    <s v="5000"/>
    <m/>
    <m/>
    <m/>
    <m/>
    <m/>
    <m/>
    <n v="0"/>
    <m/>
    <n v="0"/>
    <n v="0"/>
    <n v="0"/>
    <n v="0"/>
    <n v="0"/>
    <m/>
    <n v="0"/>
    <m/>
    <s v="5000"/>
    <n v="0"/>
    <s v="5000"/>
    <s v="200"/>
    <s v="4800"/>
    <s v="5000"/>
    <s v="5000"/>
    <s v="415"/>
    <s v="4585"/>
    <s v="91.70"/>
    <m/>
    <m/>
    <m/>
    <m/>
    <m/>
    <m/>
    <m/>
    <m/>
    <m/>
    <m/>
    <m/>
    <m/>
    <n v="0"/>
    <m/>
    <m/>
    <m/>
    <m/>
    <m/>
    <s v="37"/>
    <m/>
    <m/>
    <m/>
    <n v="20201229093"/>
    <n v="0"/>
    <n v="200"/>
    <n v="4800"/>
    <n v="5000"/>
    <n v="0"/>
    <n v="5000"/>
    <n v="0"/>
    <x v="0"/>
    <s v="2021-00"/>
    <s v="2020-12"/>
    <x v="15"/>
    <n v="60000"/>
    <n v="210000"/>
  </r>
  <r>
    <s v="2020-12-29"/>
    <s v="空降7"/>
    <s v="095"/>
    <s v="已离场"/>
    <x v="5"/>
    <s v="空降"/>
    <m/>
    <s v="消费台"/>
    <s v="梁帅"/>
    <s v="17608587775"/>
    <x v="37"/>
    <s v="销售经理"/>
    <x v="14"/>
    <s v="七部邓懿娜"/>
    <m/>
    <m/>
    <m/>
    <s v=" 01:57"/>
    <s v=" 02:05"/>
    <s v="0小时8分"/>
    <s v="0"/>
    <m/>
    <m/>
    <m/>
    <m/>
    <n v="0"/>
    <n v="0"/>
    <n v="0"/>
    <s v="5000"/>
    <m/>
    <m/>
    <m/>
    <m/>
    <n v="5000"/>
    <s v="5000"/>
    <s v="5000"/>
    <m/>
    <m/>
    <m/>
    <m/>
    <m/>
    <m/>
    <n v="0"/>
    <m/>
    <n v="0"/>
    <n v="0"/>
    <n v="0"/>
    <n v="0"/>
    <n v="0"/>
    <m/>
    <n v="0"/>
    <m/>
    <s v="5000"/>
    <n v="0"/>
    <s v="5000"/>
    <m/>
    <s v="5000"/>
    <s v="5000"/>
    <s v="5000"/>
    <s v="1619"/>
    <s v="3381"/>
    <s v="67.62"/>
    <m/>
    <m/>
    <m/>
    <m/>
    <m/>
    <m/>
    <m/>
    <m/>
    <m/>
    <m/>
    <m/>
    <m/>
    <n v="0"/>
    <m/>
    <m/>
    <m/>
    <m/>
    <m/>
    <m/>
    <m/>
    <m/>
    <m/>
    <n v="20201229095"/>
    <n v="0"/>
    <n v="0"/>
    <n v="5000"/>
    <n v="5000"/>
    <n v="0"/>
    <n v="5000"/>
    <n v="0"/>
    <x v="0"/>
    <s v="2021-00"/>
    <s v="2020-12"/>
    <x v="14"/>
    <n v="70000"/>
    <n v="300000"/>
  </r>
  <r>
    <s v="2020-12-30"/>
    <s v="K01"/>
    <s v="089"/>
    <s v="已离场"/>
    <x v="1"/>
    <s v="卡座"/>
    <m/>
    <s v="宴请+消费"/>
    <m/>
    <s v="18586461439"/>
    <x v="59"/>
    <s v="国际部"/>
    <x v="4"/>
    <s v="国际严万繁"/>
    <s v="宴请加消费"/>
    <m/>
    <m/>
    <s v=" 00:46"/>
    <s v=" 01:55"/>
    <s v="1小时9分"/>
    <s v="0"/>
    <m/>
    <m/>
    <m/>
    <s v="100"/>
    <n v="0"/>
    <n v="100"/>
    <n v="0"/>
    <s v="398"/>
    <m/>
    <m/>
    <m/>
    <m/>
    <n v="398"/>
    <s v="498"/>
    <s v="498"/>
    <s v="498"/>
    <m/>
    <m/>
    <m/>
    <m/>
    <m/>
    <n v="0"/>
    <m/>
    <n v="0"/>
    <n v="0"/>
    <n v="0"/>
    <n v="0"/>
    <n v="0"/>
    <m/>
    <n v="0"/>
    <m/>
    <m/>
    <n v="0"/>
    <s v="498"/>
    <m/>
    <s v="398"/>
    <s v="398"/>
    <m/>
    <s v="137"/>
    <s v="361"/>
    <s v="72.49"/>
    <m/>
    <m/>
    <m/>
    <m/>
    <m/>
    <m/>
    <s v="768"/>
    <s v="彭刚"/>
    <m/>
    <m/>
    <m/>
    <m/>
    <n v="0"/>
    <m/>
    <m/>
    <m/>
    <m/>
    <m/>
    <m/>
    <m/>
    <m/>
    <m/>
    <n v="20201230089"/>
    <n v="0"/>
    <n v="0"/>
    <n v="398"/>
    <n v="398"/>
    <n v="100"/>
    <n v="498"/>
    <n v="0"/>
    <x v="0"/>
    <s v="2021-00"/>
    <s v="2020-12"/>
    <x v="4"/>
    <n v="60000"/>
    <n v="160000"/>
  </r>
  <r>
    <s v="2020-12-30"/>
    <s v="K01"/>
    <s v="017"/>
    <s v="已离场"/>
    <x v="1"/>
    <s v="卡座"/>
    <m/>
    <s v="宴请"/>
    <m/>
    <s v="15386248184"/>
    <x v="77"/>
    <s v="销售经理"/>
    <x v="10"/>
    <s v="二部陈远富"/>
    <s v="宴请"/>
    <m/>
    <m/>
    <s v=" 21:15"/>
    <s v=" 00:36"/>
    <s v="3小时20分"/>
    <s v="0"/>
    <m/>
    <m/>
    <m/>
    <s v="100"/>
    <n v="0"/>
    <n v="100"/>
    <n v="0"/>
    <s v="796"/>
    <m/>
    <m/>
    <m/>
    <m/>
    <n v="796"/>
    <s v="896"/>
    <s v="896"/>
    <s v="896"/>
    <m/>
    <m/>
    <m/>
    <m/>
    <m/>
    <n v="0"/>
    <m/>
    <n v="0"/>
    <n v="0"/>
    <n v="0"/>
    <n v="0"/>
    <n v="0"/>
    <m/>
    <n v="0"/>
    <m/>
    <m/>
    <n v="0"/>
    <s v="896"/>
    <m/>
    <s v="796"/>
    <s v="796"/>
    <m/>
    <s v="122"/>
    <s v="774"/>
    <s v="86.38"/>
    <m/>
    <m/>
    <m/>
    <m/>
    <m/>
    <m/>
    <s v="688"/>
    <s v="彭刚"/>
    <m/>
    <m/>
    <m/>
    <m/>
    <n v="0"/>
    <m/>
    <m/>
    <m/>
    <m/>
    <m/>
    <m/>
    <m/>
    <m/>
    <m/>
    <n v="20201230017"/>
    <n v="0"/>
    <n v="0"/>
    <n v="796"/>
    <n v="796"/>
    <n v="100"/>
    <n v="896"/>
    <n v="0"/>
    <x v="0"/>
    <s v="2021-00"/>
    <s v="2020-12"/>
    <x v="10"/>
    <n v="70000"/>
    <n v="250000"/>
  </r>
  <r>
    <s v="2020-12-30"/>
    <s v="K02"/>
    <s v="021"/>
    <s v="已离场"/>
    <x v="1"/>
    <s v="卡座"/>
    <m/>
    <s v="宴请"/>
    <m/>
    <s v="18815109351"/>
    <x v="7"/>
    <s v="销售经理"/>
    <x v="6"/>
    <s v="独立2-肖品"/>
    <s v="宴请"/>
    <m/>
    <m/>
    <s v=" 21:22"/>
    <s v=" 01:46"/>
    <s v="4小时24分"/>
    <s v="0"/>
    <m/>
    <m/>
    <m/>
    <s v="100"/>
    <n v="0"/>
    <n v="100"/>
    <n v="0"/>
    <s v="763"/>
    <s v="40"/>
    <s v="149"/>
    <m/>
    <m/>
    <n v="952"/>
    <s v="1052"/>
    <s v="1052"/>
    <s v="1052"/>
    <m/>
    <m/>
    <m/>
    <m/>
    <m/>
    <n v="0"/>
    <m/>
    <n v="0"/>
    <n v="0"/>
    <n v="0"/>
    <n v="0"/>
    <n v="0"/>
    <m/>
    <n v="0"/>
    <m/>
    <m/>
    <n v="0"/>
    <s v="1052"/>
    <m/>
    <s v="952"/>
    <s v="952"/>
    <m/>
    <s v="185"/>
    <s v="867"/>
    <s v="82.41"/>
    <m/>
    <m/>
    <m/>
    <m/>
    <m/>
    <m/>
    <s v="896"/>
    <s v="彭刚,徐荣凯"/>
    <m/>
    <m/>
    <m/>
    <m/>
    <n v="0"/>
    <m/>
    <m/>
    <m/>
    <m/>
    <m/>
    <m/>
    <m/>
    <s v="30"/>
    <m/>
    <n v="20201230021"/>
    <n v="0"/>
    <n v="0"/>
    <n v="952"/>
    <n v="952"/>
    <n v="100"/>
    <n v="1052"/>
    <n v="0"/>
    <x v="0"/>
    <s v="2021-00"/>
    <s v="2020-12"/>
    <x v="6"/>
    <n v="70000"/>
    <n v="300000"/>
  </r>
  <r>
    <s v="2020-12-30"/>
    <s v="K03"/>
    <s v="027"/>
    <s v="已离场"/>
    <x v="1"/>
    <s v="卡座"/>
    <m/>
    <s v="宴请"/>
    <m/>
    <s v="18285845381"/>
    <x v="184"/>
    <s v="服务员"/>
    <x v="5"/>
    <s v="运营-尤海(离职）"/>
    <s v="宴请"/>
    <m/>
    <m/>
    <s v=" 21:37"/>
    <s v=" 23:40"/>
    <s v="2小时2分"/>
    <s v="0"/>
    <m/>
    <m/>
    <m/>
    <s v="100"/>
    <n v="0"/>
    <n v="100"/>
    <n v="0"/>
    <m/>
    <m/>
    <m/>
    <m/>
    <m/>
    <n v="0"/>
    <s v="100"/>
    <s v="100"/>
    <m/>
    <s v="100"/>
    <m/>
    <m/>
    <m/>
    <m/>
    <n v="0"/>
    <m/>
    <n v="0"/>
    <n v="0"/>
    <n v="0"/>
    <n v="0"/>
    <n v="0"/>
    <m/>
    <n v="0"/>
    <m/>
    <m/>
    <n v="0"/>
    <s v="100"/>
    <m/>
    <m/>
    <m/>
    <m/>
    <s v="115"/>
    <s v="-15"/>
    <s v="-15"/>
    <m/>
    <m/>
    <m/>
    <m/>
    <m/>
    <m/>
    <s v="264"/>
    <s v="彭刚"/>
    <m/>
    <m/>
    <m/>
    <m/>
    <n v="0"/>
    <m/>
    <m/>
    <m/>
    <m/>
    <m/>
    <m/>
    <m/>
    <s v="1"/>
    <m/>
    <n v="20201230027"/>
    <n v="0"/>
    <n v="0"/>
    <n v="0"/>
    <n v="0"/>
    <n v="100"/>
    <n v="100"/>
    <n v="0"/>
    <x v="0"/>
    <s v="2021-00"/>
    <s v="2020-12"/>
    <x v="5"/>
    <n v="0"/>
    <n v="35000"/>
  </r>
  <r>
    <s v="2020-12-30"/>
    <s v="K05"/>
    <s v="026"/>
    <s v="已离场"/>
    <x v="1"/>
    <s v="卡座"/>
    <s v="K22"/>
    <s v="预定"/>
    <m/>
    <s v="18685830918"/>
    <x v="185"/>
    <s v="销售经理"/>
    <x v="15"/>
    <s v="一部张兴田"/>
    <s v="宴请"/>
    <m/>
    <m/>
    <s v=" 21:35"/>
    <s v=" 01:41"/>
    <s v="4小时6分"/>
    <s v="0"/>
    <m/>
    <m/>
    <m/>
    <s v="100"/>
    <n v="0"/>
    <n v="100"/>
    <n v="0"/>
    <s v="588"/>
    <m/>
    <m/>
    <m/>
    <m/>
    <n v="588"/>
    <s v="688"/>
    <s v="688"/>
    <s v="688"/>
    <m/>
    <m/>
    <m/>
    <m/>
    <m/>
    <n v="0"/>
    <m/>
    <n v="0"/>
    <n v="0"/>
    <n v="0"/>
    <n v="0"/>
    <n v="0"/>
    <m/>
    <n v="0"/>
    <m/>
    <m/>
    <n v="0"/>
    <s v="688"/>
    <m/>
    <s v="588"/>
    <s v="588"/>
    <m/>
    <s v="160"/>
    <s v="528"/>
    <s v="76.74"/>
    <m/>
    <m/>
    <m/>
    <m/>
    <m/>
    <m/>
    <s v="768"/>
    <s v="彭刚"/>
    <m/>
    <m/>
    <m/>
    <m/>
    <n v="0"/>
    <m/>
    <m/>
    <m/>
    <m/>
    <m/>
    <m/>
    <m/>
    <m/>
    <m/>
    <n v="20201230026"/>
    <n v="0"/>
    <n v="0"/>
    <n v="588"/>
    <n v="588"/>
    <n v="100"/>
    <n v="688"/>
    <n v="0"/>
    <x v="0"/>
    <s v="2021-00"/>
    <s v="2020-12"/>
    <x v="15"/>
    <n v="60000"/>
    <n v="210000"/>
  </r>
  <r>
    <s v="2020-12-30"/>
    <s v="K06"/>
    <s v="003"/>
    <s v="已离场"/>
    <x v="1"/>
    <s v="卡座"/>
    <m/>
    <s v="宴请+消费"/>
    <m/>
    <s v="18885847283"/>
    <x v="32"/>
    <s v="销售经理"/>
    <x v="10"/>
    <s v="二部张海江"/>
    <s v="宴请加消费"/>
    <m/>
    <m/>
    <s v=" 19:55"/>
    <s v=" 00:58"/>
    <s v="5小时2分"/>
    <s v="0"/>
    <m/>
    <m/>
    <m/>
    <s v="100"/>
    <n v="0"/>
    <n v="100"/>
    <n v="0"/>
    <s v="398"/>
    <s v="20"/>
    <s v="86"/>
    <m/>
    <m/>
    <n v="504"/>
    <s v="604"/>
    <s v="604"/>
    <s v="20"/>
    <m/>
    <m/>
    <s v="584"/>
    <m/>
    <m/>
    <n v="0"/>
    <m/>
    <n v="0"/>
    <n v="0"/>
    <n v="0"/>
    <n v="0"/>
    <n v="0"/>
    <m/>
    <n v="0"/>
    <m/>
    <m/>
    <n v="0"/>
    <s v="604"/>
    <m/>
    <s v="504"/>
    <s v="504"/>
    <m/>
    <s v="114"/>
    <s v="490"/>
    <s v="81.13"/>
    <m/>
    <m/>
    <m/>
    <m/>
    <m/>
    <m/>
    <s v="688"/>
    <s v="彭刚"/>
    <m/>
    <m/>
    <m/>
    <m/>
    <n v="0"/>
    <m/>
    <m/>
    <m/>
    <m/>
    <m/>
    <m/>
    <m/>
    <m/>
    <m/>
    <n v="20201230003"/>
    <n v="0"/>
    <n v="0"/>
    <n v="504"/>
    <n v="504"/>
    <n v="100"/>
    <n v="604"/>
    <n v="0"/>
    <x v="0"/>
    <s v="2021-00"/>
    <s v="2020-12"/>
    <x v="10"/>
    <n v="70000"/>
    <n v="250000"/>
  </r>
  <r>
    <s v="2020-12-30"/>
    <s v="K07"/>
    <s v="088"/>
    <s v="已离场"/>
    <x v="1"/>
    <s v="卡座"/>
    <m/>
    <s v="宴请"/>
    <s v="龚总"/>
    <s v="18550562411"/>
    <x v="44"/>
    <s v="国际部"/>
    <x v="4"/>
    <s v="国际李义"/>
    <s v="宴请"/>
    <m/>
    <m/>
    <s v=" 00:44"/>
    <s v=" 01:55"/>
    <s v="1小时11分"/>
    <s v="0"/>
    <m/>
    <m/>
    <m/>
    <s v="100"/>
    <n v="0"/>
    <n v="100"/>
    <n v="0"/>
    <s v="1200"/>
    <m/>
    <s v="25"/>
    <m/>
    <m/>
    <n v="1225"/>
    <s v="1325"/>
    <s v="1325"/>
    <s v="1325"/>
    <m/>
    <m/>
    <m/>
    <m/>
    <m/>
    <n v="0"/>
    <m/>
    <n v="0"/>
    <n v="0"/>
    <n v="0"/>
    <n v="0"/>
    <n v="0"/>
    <m/>
    <n v="0"/>
    <m/>
    <m/>
    <n v="0"/>
    <s v="1325"/>
    <m/>
    <s v="1225"/>
    <s v="1225"/>
    <m/>
    <s v="160"/>
    <s v="1165"/>
    <s v="87.92"/>
    <m/>
    <m/>
    <m/>
    <m/>
    <m/>
    <m/>
    <s v="768"/>
    <s v="彭刚"/>
    <m/>
    <m/>
    <m/>
    <m/>
    <n v="0"/>
    <m/>
    <m/>
    <m/>
    <m/>
    <m/>
    <m/>
    <m/>
    <s v="11"/>
    <m/>
    <n v="20201230088"/>
    <n v="0"/>
    <n v="0"/>
    <n v="1225"/>
    <n v="1225"/>
    <n v="100"/>
    <n v="1325"/>
    <n v="0"/>
    <x v="0"/>
    <s v="2021-00"/>
    <s v="2020-12"/>
    <x v="4"/>
    <n v="60000"/>
    <n v="160000"/>
  </r>
  <r>
    <s v="2020-12-30"/>
    <s v="K07"/>
    <s v="024"/>
    <s v="已离场"/>
    <x v="1"/>
    <s v="卡座"/>
    <m/>
    <s v="消费台"/>
    <m/>
    <s v="13555559429"/>
    <x v="13"/>
    <s v="销售经理"/>
    <x v="10"/>
    <s v="二部李梅梅"/>
    <m/>
    <m/>
    <m/>
    <s v=" 21:33"/>
    <s v=" 00:29"/>
    <s v="2小时55分"/>
    <s v="0"/>
    <m/>
    <m/>
    <m/>
    <s v="100"/>
    <n v="0"/>
    <n v="100"/>
    <n v="0"/>
    <s v="1176"/>
    <m/>
    <m/>
    <m/>
    <m/>
    <n v="1176"/>
    <s v="1276"/>
    <s v="1276"/>
    <s v="1276"/>
    <m/>
    <m/>
    <m/>
    <m/>
    <m/>
    <n v="0"/>
    <m/>
    <n v="0"/>
    <n v="0"/>
    <n v="0"/>
    <n v="0"/>
    <n v="0"/>
    <m/>
    <n v="0"/>
    <m/>
    <m/>
    <n v="0"/>
    <s v="1276"/>
    <m/>
    <s v="1176"/>
    <s v="1176"/>
    <m/>
    <s v="162"/>
    <s v="1114"/>
    <s v="87.30"/>
    <m/>
    <m/>
    <m/>
    <m/>
    <m/>
    <m/>
    <m/>
    <m/>
    <m/>
    <m/>
    <m/>
    <m/>
    <n v="0"/>
    <m/>
    <m/>
    <m/>
    <m/>
    <m/>
    <m/>
    <m/>
    <m/>
    <m/>
    <n v="20201230024"/>
    <n v="0"/>
    <n v="0"/>
    <n v="1176"/>
    <n v="1176"/>
    <n v="100"/>
    <n v="1276"/>
    <n v="0"/>
    <x v="0"/>
    <s v="2021-00"/>
    <s v="2020-12"/>
    <x v="10"/>
    <n v="70000"/>
    <n v="250000"/>
  </r>
  <r>
    <s v="2020-12-30"/>
    <s v="K08"/>
    <s v="016"/>
    <s v="已离场"/>
    <x v="1"/>
    <s v="卡座"/>
    <s v="V05"/>
    <s v="消费台"/>
    <s v="锁真胜"/>
    <s v="15519897520"/>
    <x v="55"/>
    <s v="销售经理"/>
    <x v="7"/>
    <s v="九部阮清勇"/>
    <m/>
    <m/>
    <m/>
    <s v=" 21:15"/>
    <s v=" 23:54"/>
    <s v="2小时39分"/>
    <s v="0"/>
    <m/>
    <m/>
    <m/>
    <s v="100"/>
    <n v="0"/>
    <n v="100"/>
    <n v="0"/>
    <s v="838"/>
    <s v="20"/>
    <s v="50"/>
    <m/>
    <m/>
    <n v="908"/>
    <s v="1008"/>
    <s v="1008"/>
    <m/>
    <s v="4"/>
    <m/>
    <m/>
    <m/>
    <m/>
    <n v="0"/>
    <m/>
    <n v="0"/>
    <n v="0"/>
    <n v="0"/>
    <n v="0"/>
    <n v="0"/>
    <m/>
    <n v="0"/>
    <m/>
    <s v="1004"/>
    <n v="0"/>
    <s v="1008"/>
    <m/>
    <s v="908"/>
    <s v="908"/>
    <s v="904"/>
    <s v="143"/>
    <s v="865"/>
    <s v="85.81"/>
    <m/>
    <m/>
    <m/>
    <m/>
    <m/>
    <m/>
    <s v="580"/>
    <s v="彭刚"/>
    <m/>
    <m/>
    <m/>
    <m/>
    <n v="0"/>
    <m/>
    <m/>
    <m/>
    <m/>
    <m/>
    <s v="2"/>
    <m/>
    <s v="44"/>
    <m/>
    <n v="20201230016"/>
    <n v="0"/>
    <n v="0"/>
    <n v="908"/>
    <n v="908"/>
    <n v="100"/>
    <n v="1008"/>
    <n v="0"/>
    <x v="0"/>
    <s v="2021-00"/>
    <s v="2020-12"/>
    <x v="7"/>
    <n v="50000"/>
    <n v="200000"/>
  </r>
  <r>
    <s v="2020-12-30"/>
    <s v="K08"/>
    <s v="087"/>
    <s v="已离场"/>
    <x v="1"/>
    <s v="卡座"/>
    <m/>
    <s v="宴请"/>
    <m/>
    <s v="17585182878"/>
    <x v="184"/>
    <s v="服务员"/>
    <x v="5"/>
    <s v="运营-尤海(离职）"/>
    <m/>
    <m/>
    <m/>
    <s v=" 00:40"/>
    <s v=" 01:56"/>
    <s v="1小时15分"/>
    <s v="0"/>
    <m/>
    <m/>
    <m/>
    <s v="100"/>
    <n v="0"/>
    <n v="100"/>
    <n v="0"/>
    <s v="398"/>
    <m/>
    <m/>
    <m/>
    <m/>
    <n v="398"/>
    <s v="498"/>
    <s v="498"/>
    <s v="100"/>
    <m/>
    <m/>
    <s v="398"/>
    <m/>
    <m/>
    <n v="0"/>
    <m/>
    <n v="0"/>
    <n v="0"/>
    <n v="0"/>
    <n v="0"/>
    <n v="0"/>
    <m/>
    <n v="0"/>
    <m/>
    <m/>
    <n v="0"/>
    <s v="498"/>
    <m/>
    <s v="398"/>
    <s v="398"/>
    <m/>
    <s v="137"/>
    <s v="361"/>
    <s v="72.49"/>
    <m/>
    <m/>
    <m/>
    <m/>
    <m/>
    <m/>
    <s v="768"/>
    <s v="彭刚"/>
    <m/>
    <m/>
    <m/>
    <m/>
    <n v="0"/>
    <m/>
    <m/>
    <m/>
    <m/>
    <m/>
    <m/>
    <m/>
    <m/>
    <m/>
    <n v="20201230087"/>
    <n v="0"/>
    <n v="0"/>
    <n v="398"/>
    <n v="398"/>
    <n v="100"/>
    <n v="498"/>
    <n v="0"/>
    <x v="0"/>
    <s v="2021-00"/>
    <s v="2020-12"/>
    <x v="5"/>
    <n v="0"/>
    <n v="35000"/>
  </r>
  <r>
    <s v="2020-12-30"/>
    <s v="K09"/>
    <s v="025"/>
    <s v="已离场"/>
    <x v="1"/>
    <s v="卡座"/>
    <m/>
    <s v="招待"/>
    <m/>
    <m/>
    <x v="40"/>
    <s v="店长"/>
    <x v="18"/>
    <s v="李文"/>
    <s v="招待"/>
    <m/>
    <m/>
    <s v=" 21:34"/>
    <s v=" 00:48"/>
    <s v="3小时14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s v="31"/>
    <s v="-31"/>
    <m/>
    <m/>
    <m/>
    <m/>
    <m/>
    <m/>
    <m/>
    <s v="2084"/>
    <s v="彭刚"/>
    <m/>
    <m/>
    <m/>
    <m/>
    <n v="0"/>
    <m/>
    <m/>
    <m/>
    <m/>
    <m/>
    <m/>
    <m/>
    <m/>
    <m/>
    <n v="20201230025"/>
    <n v="0"/>
    <n v="0"/>
    <n v="0"/>
    <n v="0"/>
    <n v="0"/>
    <n v="0"/>
    <n v="0"/>
    <x v="0"/>
    <s v="2021-00"/>
    <s v="2020-12"/>
    <x v="17"/>
    <n v="0"/>
    <n v="0"/>
  </r>
  <r>
    <s v="2020-12-30"/>
    <s v="K10"/>
    <s v="009"/>
    <s v="已离场"/>
    <x v="1"/>
    <s v="卡座"/>
    <s v="K11(联)"/>
    <s v="消费台"/>
    <s v="郑静"/>
    <s v="15117401333"/>
    <x v="49"/>
    <s v="销售经理"/>
    <x v="15"/>
    <s v="一部赵双"/>
    <m/>
    <m/>
    <m/>
    <s v=" 20:38"/>
    <s v=" 01:42"/>
    <s v="5小时3分"/>
    <s v="0"/>
    <m/>
    <m/>
    <m/>
    <s v="200"/>
    <n v="0"/>
    <n v="200"/>
    <n v="0"/>
    <s v="2400"/>
    <m/>
    <m/>
    <s v="900"/>
    <m/>
    <n v="3300"/>
    <s v="3500"/>
    <s v="3500"/>
    <s v="2300"/>
    <m/>
    <m/>
    <m/>
    <m/>
    <m/>
    <n v="0"/>
    <m/>
    <n v="0"/>
    <n v="0"/>
    <n v="0"/>
    <n v="0"/>
    <n v="0"/>
    <m/>
    <n v="0"/>
    <m/>
    <s v="1200"/>
    <n v="0"/>
    <s v="3500"/>
    <m/>
    <s v="3300"/>
    <s v="3300"/>
    <s v="1200"/>
    <s v="355"/>
    <s v="3145"/>
    <s v="89.86"/>
    <m/>
    <m/>
    <m/>
    <m/>
    <m/>
    <m/>
    <s v="980"/>
    <s v="收银刘美英,彭刚"/>
    <m/>
    <m/>
    <m/>
    <m/>
    <n v="0"/>
    <m/>
    <m/>
    <m/>
    <m/>
    <m/>
    <s v="24"/>
    <m/>
    <m/>
    <m/>
    <n v="20201230009"/>
    <n v="225"/>
    <n v="0"/>
    <n v="3075"/>
    <n v="3300"/>
    <n v="200"/>
    <n v="3500"/>
    <n v="0"/>
    <x v="0"/>
    <s v="2021-00"/>
    <s v="2020-12"/>
    <x v="15"/>
    <n v="60000"/>
    <n v="210000"/>
  </r>
  <r>
    <s v="2020-12-30"/>
    <s v="K12"/>
    <s v="008"/>
    <s v="已离场"/>
    <x v="1"/>
    <s v="卡座"/>
    <m/>
    <s v="消费台"/>
    <m/>
    <s v="19110885235"/>
    <x v="80"/>
    <s v="销售经理"/>
    <x v="15"/>
    <s v="一部杨志红"/>
    <m/>
    <m/>
    <m/>
    <s v=" 20:32"/>
    <s v=" 01:15"/>
    <s v="4小时42分"/>
    <s v="0"/>
    <m/>
    <m/>
    <m/>
    <s v="100"/>
    <n v="0"/>
    <n v="100"/>
    <n v="0"/>
    <s v="938"/>
    <s v="20"/>
    <m/>
    <m/>
    <m/>
    <n v="958"/>
    <s v="1058"/>
    <s v="1058"/>
    <s v="988"/>
    <s v="50"/>
    <m/>
    <s v="20"/>
    <m/>
    <m/>
    <n v="0"/>
    <m/>
    <n v="0"/>
    <n v="0"/>
    <n v="0"/>
    <n v="0"/>
    <n v="0"/>
    <m/>
    <n v="0"/>
    <m/>
    <m/>
    <n v="0"/>
    <s v="1058"/>
    <m/>
    <s v="958"/>
    <s v="958"/>
    <m/>
    <s v="158"/>
    <s v="900"/>
    <s v="85.07"/>
    <m/>
    <m/>
    <m/>
    <m/>
    <m/>
    <m/>
    <s v="708"/>
    <s v="彭刚"/>
    <m/>
    <m/>
    <m/>
    <m/>
    <n v="0"/>
    <m/>
    <m/>
    <m/>
    <m/>
    <m/>
    <m/>
    <m/>
    <m/>
    <m/>
    <n v="20201230008"/>
    <n v="0"/>
    <n v="0"/>
    <n v="958"/>
    <n v="958"/>
    <n v="100"/>
    <n v="1058"/>
    <n v="0"/>
    <x v="0"/>
    <s v="2021-00"/>
    <s v="2020-12"/>
    <x v="15"/>
    <n v="60000"/>
    <n v="210000"/>
  </r>
  <r>
    <s v="2020-12-30"/>
    <s v="K13"/>
    <s v="010"/>
    <s v="已离场"/>
    <x v="1"/>
    <s v="卡座"/>
    <s v="K08"/>
    <s v="宴请+消费"/>
    <m/>
    <s v="17585453035"/>
    <x v="186"/>
    <s v="销售经理"/>
    <x v="14"/>
    <s v="七部江超"/>
    <s v="宴请加消费"/>
    <m/>
    <m/>
    <s v=" 20:48"/>
    <s v=" 01:13"/>
    <s v="4小时25分"/>
    <s v="0"/>
    <m/>
    <m/>
    <m/>
    <s v="100"/>
    <n v="0"/>
    <n v="100"/>
    <n v="0"/>
    <s v="588"/>
    <m/>
    <m/>
    <m/>
    <m/>
    <n v="588"/>
    <s v="688"/>
    <s v="688"/>
    <s v="688"/>
    <m/>
    <m/>
    <m/>
    <m/>
    <m/>
    <n v="0"/>
    <m/>
    <n v="0"/>
    <n v="0"/>
    <n v="0"/>
    <n v="0"/>
    <n v="0"/>
    <m/>
    <n v="0"/>
    <m/>
    <m/>
    <n v="0"/>
    <s v="688"/>
    <m/>
    <s v="588"/>
    <s v="588"/>
    <m/>
    <s v="146"/>
    <s v="542"/>
    <s v="78.78"/>
    <m/>
    <m/>
    <m/>
    <m/>
    <m/>
    <m/>
    <s v="188"/>
    <s v="彭刚"/>
    <m/>
    <m/>
    <m/>
    <m/>
    <n v="0"/>
    <m/>
    <m/>
    <m/>
    <m/>
    <m/>
    <m/>
    <m/>
    <m/>
    <m/>
    <n v="20201230010"/>
    <n v="0"/>
    <n v="0"/>
    <n v="588"/>
    <n v="588"/>
    <n v="100"/>
    <n v="688"/>
    <n v="0"/>
    <x v="0"/>
    <s v="2021-00"/>
    <s v="2020-12"/>
    <x v="14"/>
    <n v="70000"/>
    <n v="300000"/>
  </r>
  <r>
    <s v="2020-12-30"/>
    <s v="K15"/>
    <s v="002"/>
    <s v="已离场"/>
    <x v="1"/>
    <s v="卡座"/>
    <s v="K19"/>
    <s v="宴请"/>
    <m/>
    <s v="18486564717"/>
    <x v="135"/>
    <s v="销售经理"/>
    <x v="6"/>
    <s v="独立松龙"/>
    <s v="宴请"/>
    <m/>
    <m/>
    <s v=" 19:35"/>
    <s v=" 23:39"/>
    <s v="4小时3分"/>
    <s v="0"/>
    <m/>
    <m/>
    <m/>
    <s v="100"/>
    <n v="0"/>
    <n v="100"/>
    <n v="0"/>
    <s v="398"/>
    <m/>
    <m/>
    <m/>
    <m/>
    <n v="398"/>
    <s v="498"/>
    <s v="498"/>
    <s v="498"/>
    <m/>
    <m/>
    <m/>
    <m/>
    <m/>
    <n v="0"/>
    <m/>
    <n v="0"/>
    <n v="0"/>
    <n v="0"/>
    <n v="0"/>
    <n v="0"/>
    <m/>
    <n v="0"/>
    <m/>
    <m/>
    <n v="0"/>
    <s v="498"/>
    <m/>
    <s v="398"/>
    <s v="398"/>
    <m/>
    <s v="123"/>
    <s v="375"/>
    <s v="75.30"/>
    <m/>
    <m/>
    <m/>
    <m/>
    <m/>
    <m/>
    <s v="289"/>
    <s v="徐荣凯,彭刚"/>
    <m/>
    <m/>
    <m/>
    <m/>
    <n v="0"/>
    <m/>
    <m/>
    <m/>
    <m/>
    <m/>
    <m/>
    <m/>
    <m/>
    <m/>
    <n v="20201230002"/>
    <n v="0"/>
    <n v="0"/>
    <n v="398"/>
    <n v="398"/>
    <n v="100"/>
    <n v="498"/>
    <n v="0"/>
    <x v="0"/>
    <s v="2021-00"/>
    <s v="2020-12"/>
    <x v="6"/>
    <n v="70000"/>
    <n v="300000"/>
  </r>
  <r>
    <s v="2020-12-30"/>
    <s v="K15"/>
    <s v="091"/>
    <s v="已离场"/>
    <x v="1"/>
    <s v="卡座"/>
    <m/>
    <s v="宴请+消费"/>
    <m/>
    <s v="18212996904"/>
    <x v="50"/>
    <s v="工程部"/>
    <x v="19"/>
    <s v="钱东棂"/>
    <s v="宴请加消费"/>
    <m/>
    <m/>
    <s v=" 00:50"/>
    <s v=" 01:56"/>
    <s v="1小时6分"/>
    <s v="0"/>
    <m/>
    <m/>
    <m/>
    <s v="100"/>
    <n v="0"/>
    <n v="100"/>
    <n v="0"/>
    <s v="588"/>
    <m/>
    <m/>
    <m/>
    <m/>
    <n v="588"/>
    <s v="688"/>
    <s v="688"/>
    <s v="688"/>
    <m/>
    <m/>
    <m/>
    <m/>
    <m/>
    <n v="0"/>
    <m/>
    <n v="0"/>
    <n v="0"/>
    <n v="0"/>
    <n v="0"/>
    <n v="0"/>
    <m/>
    <n v="0"/>
    <m/>
    <m/>
    <n v="0"/>
    <s v="688"/>
    <m/>
    <s v="588"/>
    <s v="588"/>
    <m/>
    <s v="160"/>
    <s v="528"/>
    <s v="76.74"/>
    <m/>
    <m/>
    <m/>
    <m/>
    <m/>
    <m/>
    <s v="768"/>
    <s v="彭刚"/>
    <m/>
    <m/>
    <m/>
    <m/>
    <n v="0"/>
    <m/>
    <m/>
    <m/>
    <m/>
    <m/>
    <s v="13"/>
    <m/>
    <m/>
    <m/>
    <n v="20201230091"/>
    <n v="0"/>
    <n v="0"/>
    <n v="588"/>
    <n v="588"/>
    <n v="100"/>
    <n v="688"/>
    <n v="0"/>
    <x v="0"/>
    <s v="2021-00"/>
    <s v="2020-12"/>
    <x v="18"/>
    <n v="0"/>
    <n v="0"/>
  </r>
  <r>
    <s v="2020-12-30"/>
    <s v="K16"/>
    <s v="020"/>
    <s v="已离场"/>
    <x v="1"/>
    <s v="卡座"/>
    <m/>
    <s v="宴请"/>
    <m/>
    <s v="17586181728"/>
    <x v="30"/>
    <s v="销售副总"/>
    <x v="11"/>
    <s v="五部陈永勇"/>
    <s v="宴请"/>
    <m/>
    <m/>
    <s v=" 21:21"/>
    <s v=" 01:55"/>
    <s v="4小时33分"/>
    <s v="0"/>
    <m/>
    <m/>
    <m/>
    <s v="100"/>
    <n v="0"/>
    <n v="100"/>
    <n v="0"/>
    <s v="588"/>
    <m/>
    <m/>
    <m/>
    <m/>
    <n v="588"/>
    <s v="688"/>
    <s v="688"/>
    <s v="688"/>
    <m/>
    <m/>
    <m/>
    <m/>
    <m/>
    <n v="0"/>
    <m/>
    <n v="0"/>
    <n v="0"/>
    <n v="0"/>
    <n v="0"/>
    <n v="0"/>
    <m/>
    <n v="0"/>
    <m/>
    <m/>
    <n v="0"/>
    <s v="688"/>
    <m/>
    <s v="588"/>
    <s v="588"/>
    <m/>
    <s v="137"/>
    <s v="551"/>
    <s v="80.09"/>
    <m/>
    <m/>
    <m/>
    <m/>
    <m/>
    <m/>
    <s v="688"/>
    <s v="彭刚"/>
    <m/>
    <m/>
    <m/>
    <m/>
    <n v="0"/>
    <m/>
    <m/>
    <m/>
    <m/>
    <m/>
    <m/>
    <m/>
    <m/>
    <m/>
    <n v="20201230020"/>
    <n v="0"/>
    <n v="0"/>
    <n v="588"/>
    <n v="588"/>
    <n v="100"/>
    <n v="688"/>
    <n v="0"/>
    <x v="0"/>
    <s v="2021-00"/>
    <s v="2020-12"/>
    <x v="11"/>
    <n v="40000"/>
    <n v="200000"/>
  </r>
  <r>
    <s v="2020-12-30"/>
    <s v="K17"/>
    <s v="052"/>
    <s v="已离场"/>
    <x v="1"/>
    <s v="卡座"/>
    <m/>
    <s v="消费台"/>
    <m/>
    <s v="18230946688"/>
    <x v="96"/>
    <s v="资源部"/>
    <x v="8"/>
    <s v="龙线飞"/>
    <m/>
    <m/>
    <m/>
    <s v=" 22:39"/>
    <s v=" 00:28"/>
    <s v="1小时49分"/>
    <s v="0"/>
    <m/>
    <m/>
    <m/>
    <s v="100"/>
    <n v="0"/>
    <n v="100"/>
    <n v="0"/>
    <s v="588"/>
    <m/>
    <m/>
    <m/>
    <m/>
    <n v="588"/>
    <s v="688"/>
    <s v="688"/>
    <s v="688"/>
    <m/>
    <m/>
    <m/>
    <m/>
    <m/>
    <n v="0"/>
    <m/>
    <n v="0"/>
    <n v="0"/>
    <n v="0"/>
    <n v="0"/>
    <n v="0"/>
    <m/>
    <n v="0"/>
    <m/>
    <m/>
    <n v="0"/>
    <s v="688"/>
    <m/>
    <s v="588"/>
    <s v="588"/>
    <m/>
    <s v="131"/>
    <s v="557"/>
    <s v="80.96"/>
    <m/>
    <m/>
    <m/>
    <m/>
    <m/>
    <m/>
    <m/>
    <m/>
    <m/>
    <m/>
    <m/>
    <m/>
    <n v="0"/>
    <m/>
    <m/>
    <m/>
    <m/>
    <m/>
    <m/>
    <m/>
    <m/>
    <m/>
    <n v="20201230052"/>
    <n v="0"/>
    <n v="0"/>
    <n v="588"/>
    <n v="588"/>
    <n v="100"/>
    <n v="688"/>
    <n v="0"/>
    <x v="0"/>
    <s v="2021-00"/>
    <s v="2020-12"/>
    <x v="8"/>
    <n v="70000"/>
    <n v="300000"/>
  </r>
  <r>
    <s v="2020-12-30"/>
    <s v="K18"/>
    <s v="054"/>
    <s v="已离场"/>
    <x v="1"/>
    <s v="卡座"/>
    <m/>
    <s v="宴请"/>
    <m/>
    <s v="17625243275"/>
    <x v="75"/>
    <s v="销售经理"/>
    <x v="6"/>
    <s v="独立2-刘文"/>
    <s v="宴请"/>
    <m/>
    <m/>
    <s v=" 22:40"/>
    <s v=" 01:02"/>
    <s v="2小时22分"/>
    <s v="0"/>
    <m/>
    <m/>
    <m/>
    <s v="100"/>
    <n v="0"/>
    <n v="100"/>
    <n v="0"/>
    <m/>
    <m/>
    <s v="111"/>
    <m/>
    <m/>
    <n v="111"/>
    <s v="211"/>
    <s v="211"/>
    <s v="211"/>
    <m/>
    <m/>
    <m/>
    <m/>
    <m/>
    <n v="0"/>
    <m/>
    <n v="0"/>
    <n v="0"/>
    <n v="0"/>
    <n v="0"/>
    <n v="0"/>
    <m/>
    <n v="0"/>
    <m/>
    <m/>
    <n v="0"/>
    <s v="211"/>
    <m/>
    <s v="111"/>
    <s v="111"/>
    <m/>
    <s v="106"/>
    <s v="105"/>
    <s v="49.76"/>
    <m/>
    <m/>
    <m/>
    <m/>
    <m/>
    <m/>
    <s v="688"/>
    <s v="彭刚"/>
    <m/>
    <m/>
    <m/>
    <m/>
    <n v="0"/>
    <m/>
    <m/>
    <m/>
    <m/>
    <m/>
    <m/>
    <m/>
    <m/>
    <m/>
    <n v="20201230054"/>
    <n v="0"/>
    <n v="0"/>
    <n v="111"/>
    <n v="111"/>
    <n v="100"/>
    <n v="211"/>
    <n v="0"/>
    <x v="0"/>
    <s v="2021-00"/>
    <s v="2020-12"/>
    <x v="6"/>
    <n v="70000"/>
    <n v="300000"/>
  </r>
  <r>
    <s v="2020-12-30"/>
    <s v="K19"/>
    <s v="007"/>
    <s v="已离场"/>
    <x v="1"/>
    <s v="卡座"/>
    <m/>
    <s v="消费台"/>
    <s v="张乾"/>
    <s v="13327737774"/>
    <x v="43"/>
    <s v="销售经理"/>
    <x v="15"/>
    <s v="一部管毓寿"/>
    <m/>
    <m/>
    <m/>
    <s v=" 20:32"/>
    <s v=" 01:55"/>
    <s v="5小时23分"/>
    <s v="0"/>
    <s v="10"/>
    <m/>
    <m/>
    <s v="100"/>
    <n v="0"/>
    <n v="110"/>
    <n v="0"/>
    <s v="2590"/>
    <s v="20"/>
    <m/>
    <m/>
    <m/>
    <n v="2610"/>
    <s v="2720"/>
    <s v="2720"/>
    <m/>
    <m/>
    <m/>
    <m/>
    <m/>
    <m/>
    <n v="2490"/>
    <m/>
    <n v="0"/>
    <n v="0"/>
    <n v="0"/>
    <n v="0"/>
    <n v="0"/>
    <m/>
    <n v="0"/>
    <m/>
    <s v="230"/>
    <n v="0"/>
    <s v="2720"/>
    <s v="90"/>
    <s v="120"/>
    <s v="2610"/>
    <s v="120"/>
    <s v="289"/>
    <s v="2431"/>
    <s v="89.38"/>
    <m/>
    <m/>
    <m/>
    <m/>
    <m/>
    <m/>
    <s v="2835"/>
    <s v="收银刘美英,一部李龙"/>
    <m/>
    <m/>
    <m/>
    <m/>
    <n v="0"/>
    <m/>
    <m/>
    <m/>
    <m/>
    <m/>
    <m/>
    <m/>
    <s v="89"/>
    <m/>
    <n v="20201230007"/>
    <n v="0"/>
    <n v="0"/>
    <n v="120"/>
    <n v="120"/>
    <n v="110"/>
    <n v="230"/>
    <n v="0"/>
    <x v="0"/>
    <s v="2021-00"/>
    <s v="2020-12"/>
    <x v="15"/>
    <n v="60000"/>
    <n v="210000"/>
  </r>
  <r>
    <s v="2020-12-30"/>
    <s v="K20"/>
    <s v="074"/>
    <s v="已离场"/>
    <x v="1"/>
    <s v="卡座"/>
    <m/>
    <s v="宴请+消费"/>
    <m/>
    <s v="19985357828"/>
    <x v="105"/>
    <s v="销售经理"/>
    <x v="25"/>
    <s v="独立1-赵婷婷"/>
    <m/>
    <m/>
    <m/>
    <s v=" 00:10"/>
    <s v=" 01:43"/>
    <s v="1小时32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06"/>
    <s v="-6"/>
    <s v="-6"/>
    <m/>
    <m/>
    <m/>
    <m/>
    <m/>
    <m/>
    <s v="688"/>
    <s v="彭刚"/>
    <m/>
    <m/>
    <m/>
    <m/>
    <n v="0"/>
    <m/>
    <m/>
    <m/>
    <m/>
    <m/>
    <m/>
    <m/>
    <m/>
    <m/>
    <n v="20201230074"/>
    <n v="0"/>
    <n v="0"/>
    <n v="0"/>
    <n v="0"/>
    <n v="100"/>
    <n v="100"/>
    <n v="0"/>
    <x v="0"/>
    <s v="2021-00"/>
    <s v="2020-12"/>
    <x v="6"/>
    <n v="70000"/>
    <n v="300000"/>
  </r>
  <r>
    <s v="2020-12-30"/>
    <s v="K20"/>
    <s v="006"/>
    <s v="已离场"/>
    <x v="1"/>
    <s v="卡座"/>
    <m/>
    <s v="宴请"/>
    <m/>
    <s v="18985948708"/>
    <x v="10"/>
    <s v="资源部"/>
    <x v="8"/>
    <s v="夏庭云"/>
    <s v="宴请"/>
    <m/>
    <m/>
    <s v=" 20:25"/>
    <s v=" 23:18"/>
    <s v="2小时53分"/>
    <s v="0"/>
    <m/>
    <m/>
    <m/>
    <s v="100"/>
    <n v="0"/>
    <n v="100"/>
    <n v="0"/>
    <s v="398"/>
    <s v="20"/>
    <m/>
    <m/>
    <m/>
    <n v="418"/>
    <s v="518"/>
    <s v="518"/>
    <s v="518"/>
    <m/>
    <m/>
    <m/>
    <m/>
    <m/>
    <n v="0"/>
    <m/>
    <n v="0"/>
    <n v="0"/>
    <n v="0"/>
    <n v="0"/>
    <n v="0"/>
    <m/>
    <n v="0"/>
    <m/>
    <m/>
    <n v="0"/>
    <s v="518"/>
    <m/>
    <s v="418"/>
    <s v="418"/>
    <m/>
    <s v="114"/>
    <s v="404"/>
    <s v="77.99"/>
    <m/>
    <m/>
    <m/>
    <m/>
    <m/>
    <m/>
    <s v="764"/>
    <s v="彭刚,杨雅琪"/>
    <m/>
    <m/>
    <m/>
    <m/>
    <n v="0"/>
    <m/>
    <m/>
    <m/>
    <m/>
    <m/>
    <m/>
    <m/>
    <m/>
    <m/>
    <n v="20201230006"/>
    <n v="0"/>
    <n v="0"/>
    <n v="418"/>
    <n v="418"/>
    <n v="100"/>
    <n v="518"/>
    <n v="0"/>
    <x v="0"/>
    <s v="2021-00"/>
    <s v="2020-12"/>
    <x v="8"/>
    <n v="70000"/>
    <n v="300000"/>
  </r>
  <r>
    <s v="2020-12-30"/>
    <s v="K21"/>
    <s v="044"/>
    <s v="已离场"/>
    <x v="1"/>
    <s v="卡座"/>
    <m/>
    <s v="消费台"/>
    <s v="李大贤"/>
    <s v="19821242551"/>
    <x v="11"/>
    <s v="会员销售"/>
    <x v="9"/>
    <s v="黄丽"/>
    <m/>
    <m/>
    <m/>
    <s v=" 22:03"/>
    <s v=" 01:43"/>
    <s v="3小时39分"/>
    <s v="0"/>
    <m/>
    <m/>
    <m/>
    <s v="100"/>
    <n v="0"/>
    <n v="100"/>
    <n v="0"/>
    <s v="1500"/>
    <m/>
    <m/>
    <m/>
    <m/>
    <n v="1500"/>
    <s v="1600"/>
    <s v="1600"/>
    <s v="100"/>
    <m/>
    <m/>
    <m/>
    <m/>
    <m/>
    <n v="0"/>
    <m/>
    <n v="0"/>
    <n v="0"/>
    <n v="0"/>
    <n v="0"/>
    <n v="0"/>
    <m/>
    <n v="0"/>
    <m/>
    <s v="1500"/>
    <n v="0"/>
    <s v="1600"/>
    <m/>
    <s v="1500"/>
    <s v="1500"/>
    <s v="1500"/>
    <s v="263"/>
    <s v="1337"/>
    <s v="83.56"/>
    <m/>
    <m/>
    <m/>
    <m/>
    <m/>
    <m/>
    <s v="528"/>
    <s v="收银刘美英,卢涛"/>
    <m/>
    <m/>
    <m/>
    <m/>
    <n v="0"/>
    <m/>
    <m/>
    <m/>
    <m/>
    <m/>
    <m/>
    <m/>
    <m/>
    <m/>
    <n v="20201230044"/>
    <n v="0"/>
    <n v="0"/>
    <n v="1500"/>
    <n v="1500"/>
    <n v="100"/>
    <n v="1600"/>
    <n v="0"/>
    <x v="0"/>
    <s v="2021-00"/>
    <s v="2020-12"/>
    <x v="9"/>
    <n v="0"/>
    <n v="0"/>
  </r>
  <r>
    <s v="2020-12-30"/>
    <s v="K22"/>
    <s v="049"/>
    <s v="已离场"/>
    <x v="1"/>
    <s v="卡座"/>
    <m/>
    <s v="宴请"/>
    <m/>
    <s v="15519850923"/>
    <x v="56"/>
    <s v="销售经理"/>
    <x v="14"/>
    <s v="七部郭定国"/>
    <s v="宴请"/>
    <m/>
    <m/>
    <s v=" 22:27"/>
    <s v=" 01:04"/>
    <s v="2小时37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29"/>
    <s v="-29"/>
    <s v="-29"/>
    <m/>
    <m/>
    <m/>
    <m/>
    <m/>
    <m/>
    <s v="768"/>
    <s v="彭刚"/>
    <m/>
    <m/>
    <m/>
    <m/>
    <n v="0"/>
    <m/>
    <m/>
    <m/>
    <m/>
    <m/>
    <m/>
    <m/>
    <m/>
    <m/>
    <n v="20201230049"/>
    <n v="0"/>
    <n v="0"/>
    <n v="0"/>
    <n v="0"/>
    <n v="100"/>
    <n v="100"/>
    <n v="0"/>
    <x v="0"/>
    <s v="2021-00"/>
    <s v="2020-12"/>
    <x v="14"/>
    <n v="70000"/>
    <n v="300000"/>
  </r>
  <r>
    <s v="2020-12-30"/>
    <s v="K23"/>
    <s v="062"/>
    <s v="已离场"/>
    <x v="1"/>
    <s v="卡座"/>
    <m/>
    <s v="宴请"/>
    <m/>
    <s v="15285869792"/>
    <x v="187"/>
    <s v="销售经理"/>
    <x v="25"/>
    <s v="独立柏志莉"/>
    <s v="宴请"/>
    <m/>
    <m/>
    <s v=" 23:45"/>
    <s v=" 00:53"/>
    <s v="1小时8分"/>
    <s v="0"/>
    <m/>
    <m/>
    <m/>
    <s v="100"/>
    <n v="0"/>
    <n v="100"/>
    <n v="0"/>
    <m/>
    <m/>
    <s v="114"/>
    <m/>
    <m/>
    <n v="114"/>
    <s v="214"/>
    <s v="214"/>
    <s v="214"/>
    <m/>
    <m/>
    <m/>
    <m/>
    <m/>
    <n v="0"/>
    <m/>
    <n v="0"/>
    <n v="0"/>
    <n v="0"/>
    <n v="0"/>
    <n v="0"/>
    <m/>
    <n v="0"/>
    <m/>
    <m/>
    <n v="0"/>
    <s v="214"/>
    <m/>
    <s v="114"/>
    <s v="114"/>
    <m/>
    <s v="129"/>
    <s v="85"/>
    <s v="39.72"/>
    <m/>
    <m/>
    <m/>
    <m/>
    <m/>
    <m/>
    <s v="869"/>
    <s v="徐荣凯,彭刚"/>
    <m/>
    <m/>
    <m/>
    <m/>
    <n v="0"/>
    <m/>
    <m/>
    <m/>
    <m/>
    <m/>
    <m/>
    <m/>
    <m/>
    <m/>
    <n v="20201230062"/>
    <n v="0"/>
    <n v="0"/>
    <n v="114"/>
    <n v="114"/>
    <n v="100"/>
    <n v="214"/>
    <n v="0"/>
    <x v="0"/>
    <s v="2021-00"/>
    <s v="2020-12"/>
    <x v="6"/>
    <n v="70000"/>
    <n v="300000"/>
  </r>
  <r>
    <s v="2020-12-30"/>
    <s v="S01"/>
    <s v="023"/>
    <s v="已离场"/>
    <x v="3"/>
    <s v="散台"/>
    <m/>
    <s v="消费台"/>
    <m/>
    <s v="17685181294"/>
    <x v="101"/>
    <s v="销售经理"/>
    <x v="3"/>
    <s v="八部吕涛"/>
    <m/>
    <m/>
    <m/>
    <s v=" 21:32"/>
    <s v=" 22:59"/>
    <s v="1小时27分"/>
    <s v="0"/>
    <m/>
    <m/>
    <m/>
    <m/>
    <n v="0"/>
    <n v="0"/>
    <n v="0"/>
    <s v="98"/>
    <m/>
    <m/>
    <m/>
    <m/>
    <n v="98"/>
    <s v="98"/>
    <s v="98"/>
    <m/>
    <m/>
    <m/>
    <s v="98"/>
    <m/>
    <m/>
    <n v="0"/>
    <m/>
    <n v="0"/>
    <n v="0"/>
    <n v="0"/>
    <n v="0"/>
    <n v="0"/>
    <m/>
    <n v="0"/>
    <m/>
    <m/>
    <n v="0"/>
    <s v="98"/>
    <m/>
    <s v="98"/>
    <s v="98"/>
    <m/>
    <s v="6"/>
    <s v="92"/>
    <s v="93.88"/>
    <m/>
    <m/>
    <m/>
    <m/>
    <m/>
    <m/>
    <m/>
    <m/>
    <m/>
    <m/>
    <m/>
    <m/>
    <n v="0"/>
    <m/>
    <m/>
    <m/>
    <m/>
    <m/>
    <m/>
    <m/>
    <m/>
    <m/>
    <n v="20201230023"/>
    <n v="0"/>
    <n v="0"/>
    <n v="98"/>
    <n v="98"/>
    <n v="0"/>
    <n v="98"/>
    <n v="0"/>
    <x v="0"/>
    <s v="2021-00"/>
    <s v="2020-12"/>
    <x v="3"/>
    <n v="60000"/>
    <n v="210000"/>
  </r>
  <r>
    <s v="2020-12-30"/>
    <s v="S01"/>
    <s v="063"/>
    <s v="已离场"/>
    <x v="3"/>
    <s v="散台"/>
    <m/>
    <s v="宴请"/>
    <m/>
    <s v="15285827152"/>
    <x v="69"/>
    <s v="销售副总"/>
    <x v="3"/>
    <s v="八部王涛"/>
    <s v="宴请"/>
    <m/>
    <m/>
    <s v=" 23:45"/>
    <s v=" 01:44"/>
    <s v="1小时58分"/>
    <s v="0"/>
    <m/>
    <m/>
    <m/>
    <m/>
    <n v="0"/>
    <n v="0"/>
    <n v="0"/>
    <m/>
    <m/>
    <s v="50"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6"/>
    <s v="44"/>
    <s v="88"/>
    <m/>
    <m/>
    <m/>
    <m/>
    <m/>
    <m/>
    <s v="688"/>
    <s v="彭刚"/>
    <m/>
    <m/>
    <m/>
    <m/>
    <n v="0"/>
    <m/>
    <m/>
    <m/>
    <m/>
    <m/>
    <m/>
    <m/>
    <m/>
    <m/>
    <n v="20201230063"/>
    <n v="0"/>
    <n v="0"/>
    <n v="50"/>
    <n v="50"/>
    <n v="0"/>
    <n v="50"/>
    <n v="0"/>
    <x v="0"/>
    <s v="2021-00"/>
    <s v="2020-12"/>
    <x v="3"/>
    <n v="60000"/>
    <n v="210000"/>
  </r>
  <r>
    <s v="2020-12-30"/>
    <s v="S01"/>
    <s v="058"/>
    <s v="已离场"/>
    <x v="3"/>
    <s v="散台"/>
    <m/>
    <s v="宴请"/>
    <m/>
    <m/>
    <x v="16"/>
    <m/>
    <x v="12"/>
    <m/>
    <s v="宴请"/>
    <m/>
    <m/>
    <s v=" 23:14"/>
    <s v=" 23:28"/>
    <s v="0小时13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s v="29"/>
    <s v="-29"/>
    <m/>
    <m/>
    <m/>
    <m/>
    <m/>
    <m/>
    <m/>
    <s v="768"/>
    <s v="彭刚"/>
    <m/>
    <m/>
    <m/>
    <m/>
    <n v="0"/>
    <m/>
    <m/>
    <m/>
    <m/>
    <m/>
    <m/>
    <m/>
    <m/>
    <m/>
    <n v="20201230058"/>
    <n v="0"/>
    <n v="0"/>
    <n v="0"/>
    <n v="0"/>
    <n v="0"/>
    <n v="0"/>
    <n v="0"/>
    <x v="0"/>
    <s v="2021-00"/>
    <s v="2020-12"/>
    <x v="12"/>
    <n v="0"/>
    <n v="0"/>
  </r>
  <r>
    <s v="2020-12-30"/>
    <s v="S02"/>
    <s v="045"/>
    <s v="已离场"/>
    <x v="3"/>
    <s v="散台"/>
    <m/>
    <s v="宴请"/>
    <m/>
    <s v="18748693548"/>
    <x v="89"/>
    <s v="国际部"/>
    <x v="4"/>
    <s v="国际邓杰"/>
    <s v="宴请"/>
    <m/>
    <m/>
    <s v=" 22:07"/>
    <s v=" 01:43"/>
    <s v="3小时36分"/>
    <s v="0"/>
    <m/>
    <m/>
    <m/>
    <m/>
    <n v="0"/>
    <n v="0"/>
    <n v="0"/>
    <s v="30"/>
    <m/>
    <m/>
    <m/>
    <m/>
    <n v="30"/>
    <s v="30"/>
    <s v="30"/>
    <s v="30"/>
    <m/>
    <m/>
    <m/>
    <m/>
    <m/>
    <n v="0"/>
    <m/>
    <n v="0"/>
    <n v="0"/>
    <n v="0"/>
    <n v="0"/>
    <n v="0"/>
    <m/>
    <n v="0"/>
    <m/>
    <m/>
    <n v="0"/>
    <s v="30"/>
    <m/>
    <s v="30"/>
    <s v="30"/>
    <m/>
    <s v="11"/>
    <s v="19"/>
    <s v="63.33"/>
    <m/>
    <m/>
    <m/>
    <m/>
    <m/>
    <m/>
    <s v="688"/>
    <s v="彭刚"/>
    <m/>
    <m/>
    <m/>
    <m/>
    <n v="0"/>
    <m/>
    <m/>
    <m/>
    <m/>
    <m/>
    <m/>
    <m/>
    <m/>
    <m/>
    <n v="20201230045"/>
    <n v="0"/>
    <n v="0"/>
    <n v="30"/>
    <n v="30"/>
    <n v="0"/>
    <n v="30"/>
    <n v="0"/>
    <x v="0"/>
    <s v="2021-00"/>
    <s v="2020-12"/>
    <x v="4"/>
    <n v="60000"/>
    <n v="160000"/>
  </r>
  <r>
    <s v="2020-12-30"/>
    <s v="S03"/>
    <s v="053"/>
    <s v="已离场"/>
    <x v="3"/>
    <s v="散台"/>
    <m/>
    <s v="宴请"/>
    <m/>
    <s v="19985585548"/>
    <x v="84"/>
    <s v="国际部"/>
    <x v="4"/>
    <s v="国际金艳飞"/>
    <s v="宴请"/>
    <m/>
    <m/>
    <s v=" 22:40"/>
    <s v=" 01:44"/>
    <s v="3小时3分"/>
    <s v="0"/>
    <m/>
    <m/>
    <m/>
    <m/>
    <n v="0"/>
    <n v="0"/>
    <n v="0"/>
    <m/>
    <s v="20"/>
    <s v="25"/>
    <m/>
    <m/>
    <n v="45"/>
    <s v="45"/>
    <s v="45"/>
    <s v="45"/>
    <m/>
    <m/>
    <m/>
    <m/>
    <m/>
    <n v="0"/>
    <m/>
    <n v="0"/>
    <n v="0"/>
    <n v="0"/>
    <n v="0"/>
    <n v="0"/>
    <m/>
    <n v="0"/>
    <m/>
    <m/>
    <n v="0"/>
    <s v="45"/>
    <m/>
    <s v="45"/>
    <s v="45"/>
    <m/>
    <s v="6"/>
    <s v="39"/>
    <s v="86.67"/>
    <m/>
    <m/>
    <m/>
    <m/>
    <m/>
    <m/>
    <s v="688"/>
    <s v="彭刚"/>
    <m/>
    <m/>
    <m/>
    <m/>
    <n v="0"/>
    <m/>
    <m/>
    <m/>
    <m/>
    <m/>
    <m/>
    <m/>
    <m/>
    <m/>
    <n v="20201230053"/>
    <n v="0"/>
    <n v="0"/>
    <n v="45"/>
    <n v="45"/>
    <n v="0"/>
    <n v="45"/>
    <n v="0"/>
    <x v="0"/>
    <s v="2021-00"/>
    <s v="2020-12"/>
    <x v="4"/>
    <n v="60000"/>
    <n v="160000"/>
  </r>
  <r>
    <s v="2020-12-30"/>
    <s v="S05"/>
    <s v="048"/>
    <s v="已离场"/>
    <x v="3"/>
    <s v="散台"/>
    <m/>
    <s v="宴请"/>
    <m/>
    <s v="18708686792"/>
    <x v="14"/>
    <s v="国际部"/>
    <x v="4"/>
    <s v="国际康正明"/>
    <s v="宴请"/>
    <m/>
    <m/>
    <s v=" 22:26"/>
    <s v=" 01:53"/>
    <s v="3小时27分"/>
    <s v="0"/>
    <m/>
    <m/>
    <m/>
    <m/>
    <n v="0"/>
    <n v="0"/>
    <n v="0"/>
    <m/>
    <m/>
    <s v="38"/>
    <m/>
    <m/>
    <n v="38"/>
    <s v="38"/>
    <s v="38"/>
    <s v="38"/>
    <m/>
    <m/>
    <m/>
    <m/>
    <m/>
    <n v="0"/>
    <m/>
    <n v="0"/>
    <n v="0"/>
    <n v="0"/>
    <n v="0"/>
    <n v="0"/>
    <m/>
    <n v="0"/>
    <m/>
    <m/>
    <n v="0"/>
    <s v="38"/>
    <m/>
    <s v="38"/>
    <s v="38"/>
    <m/>
    <s v="29"/>
    <s v="9"/>
    <s v="23.68"/>
    <m/>
    <m/>
    <m/>
    <m/>
    <m/>
    <m/>
    <s v="768"/>
    <s v="彭刚"/>
    <m/>
    <m/>
    <m/>
    <m/>
    <n v="0"/>
    <m/>
    <m/>
    <m/>
    <m/>
    <m/>
    <m/>
    <m/>
    <m/>
    <m/>
    <n v="20201230048"/>
    <n v="0"/>
    <n v="0"/>
    <n v="38"/>
    <n v="38"/>
    <n v="0"/>
    <n v="38"/>
    <n v="0"/>
    <x v="0"/>
    <s v="2021-00"/>
    <s v="2020-12"/>
    <x v="4"/>
    <n v="60000"/>
    <n v="160000"/>
  </r>
  <r>
    <s v="2020-12-30"/>
    <s v="S06"/>
    <s v="018"/>
    <s v="已离场"/>
    <x v="3"/>
    <s v="散台"/>
    <m/>
    <s v="宴请"/>
    <m/>
    <s v="13116366528"/>
    <x v="111"/>
    <s v="国际部"/>
    <x v="4"/>
    <s v="国际廖昌兰"/>
    <s v="绅士卡"/>
    <m/>
    <m/>
    <s v=" 21:17"/>
    <s v=" 01:45"/>
    <s v="4小时27分"/>
    <s v="0"/>
    <m/>
    <m/>
    <m/>
    <m/>
    <n v="1"/>
    <n v="1"/>
    <n v="0"/>
    <s v="98"/>
    <m/>
    <m/>
    <m/>
    <m/>
    <n v="98"/>
    <s v="99"/>
    <s v="99"/>
    <s v="98"/>
    <m/>
    <s v="1"/>
    <m/>
    <m/>
    <m/>
    <n v="0"/>
    <m/>
    <n v="0"/>
    <n v="0"/>
    <n v="0"/>
    <n v="0"/>
    <n v="0"/>
    <m/>
    <n v="0"/>
    <m/>
    <m/>
    <n v="0"/>
    <s v="99"/>
    <m/>
    <s v="98"/>
    <s v="98"/>
    <m/>
    <s v="37"/>
    <s v="62"/>
    <s v="62.63"/>
    <m/>
    <m/>
    <m/>
    <m/>
    <m/>
    <m/>
    <m/>
    <m/>
    <m/>
    <m/>
    <m/>
    <m/>
    <n v="0"/>
    <m/>
    <m/>
    <m/>
    <m/>
    <m/>
    <m/>
    <m/>
    <m/>
    <m/>
    <n v="20201230018"/>
    <n v="0"/>
    <n v="0"/>
    <n v="98"/>
    <n v="98"/>
    <n v="0"/>
    <n v="98"/>
    <n v="0"/>
    <x v="0"/>
    <s v="2021-00"/>
    <s v="2020-12"/>
    <x v="4"/>
    <n v="60000"/>
    <n v="160000"/>
  </r>
  <r>
    <s v="2020-12-30"/>
    <s v="S07"/>
    <s v="061"/>
    <s v="已离场"/>
    <x v="3"/>
    <s v="散台"/>
    <m/>
    <s v="宴请"/>
    <m/>
    <s v="18184287221"/>
    <x v="48"/>
    <s v="销售经理"/>
    <x v="11"/>
    <s v="五部王红军"/>
    <s v="宴请"/>
    <m/>
    <m/>
    <s v=" 23:27"/>
    <s v=" 01:44"/>
    <s v="2小时17分"/>
    <s v="0"/>
    <m/>
    <m/>
    <m/>
    <m/>
    <n v="0"/>
    <n v="0"/>
    <n v="0"/>
    <m/>
    <m/>
    <s v="50"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6"/>
    <s v="44"/>
    <s v="88"/>
    <m/>
    <m/>
    <m/>
    <m/>
    <m/>
    <m/>
    <s v="688"/>
    <s v="彭刚"/>
    <m/>
    <m/>
    <m/>
    <m/>
    <n v="0"/>
    <m/>
    <m/>
    <m/>
    <m/>
    <m/>
    <m/>
    <m/>
    <m/>
    <m/>
    <n v="20201230061"/>
    <n v="0"/>
    <n v="0"/>
    <n v="50"/>
    <n v="50"/>
    <n v="0"/>
    <n v="50"/>
    <n v="0"/>
    <x v="0"/>
    <s v="2021-00"/>
    <s v="2020-12"/>
    <x v="11"/>
    <n v="40000"/>
    <n v="200000"/>
  </r>
  <r>
    <s v="2020-12-30"/>
    <s v="S07"/>
    <s v="043"/>
    <s v="已离场"/>
    <x v="3"/>
    <s v="散台"/>
    <m/>
    <s v="消费台"/>
    <m/>
    <s v="13216259231"/>
    <x v="80"/>
    <s v="销售经理"/>
    <x v="15"/>
    <s v="一部杨志红"/>
    <m/>
    <m/>
    <m/>
    <s v=" 22:02"/>
    <s v=" 23:27"/>
    <s v="1小时24分"/>
    <s v="0"/>
    <m/>
    <m/>
    <m/>
    <m/>
    <n v="0"/>
    <n v="0"/>
    <n v="0"/>
    <s v="198"/>
    <m/>
    <m/>
    <m/>
    <m/>
    <n v="198"/>
    <s v="198"/>
    <s v="198"/>
    <s v="198"/>
    <m/>
    <m/>
    <m/>
    <m/>
    <m/>
    <n v="0"/>
    <m/>
    <n v="0"/>
    <n v="0"/>
    <n v="0"/>
    <n v="0"/>
    <n v="0"/>
    <m/>
    <n v="0"/>
    <m/>
    <m/>
    <n v="0"/>
    <s v="198"/>
    <m/>
    <s v="198"/>
    <s v="198"/>
    <m/>
    <s v="29"/>
    <s v="169"/>
    <s v="85.35"/>
    <m/>
    <m/>
    <m/>
    <m/>
    <m/>
    <m/>
    <m/>
    <m/>
    <m/>
    <m/>
    <m/>
    <m/>
    <n v="0"/>
    <m/>
    <m/>
    <m/>
    <m/>
    <m/>
    <m/>
    <m/>
    <m/>
    <m/>
    <n v="20201230043"/>
    <n v="0"/>
    <n v="0"/>
    <n v="198"/>
    <n v="198"/>
    <n v="0"/>
    <n v="198"/>
    <n v="0"/>
    <x v="0"/>
    <s v="2021-00"/>
    <s v="2020-12"/>
    <x v="15"/>
    <n v="60000"/>
    <n v="210000"/>
  </r>
  <r>
    <s v="2020-12-30"/>
    <s v="S08"/>
    <s v="104"/>
    <s v="已离场"/>
    <x v="3"/>
    <s v="散台"/>
    <m/>
    <s v="宴请+消费"/>
    <m/>
    <s v="17586407313"/>
    <x v="55"/>
    <s v="销售经理"/>
    <x v="7"/>
    <s v="九部阮清勇"/>
    <s v="宴请加消费"/>
    <m/>
    <m/>
    <s v=" 01:08"/>
    <s v=" 01:45"/>
    <s v="0小时37分"/>
    <s v="0"/>
    <m/>
    <m/>
    <m/>
    <m/>
    <n v="0"/>
    <n v="0"/>
    <n v="0"/>
    <s v="98"/>
    <m/>
    <m/>
    <m/>
    <m/>
    <n v="98"/>
    <s v="98"/>
    <s v="98"/>
    <m/>
    <s v="98"/>
    <m/>
    <m/>
    <m/>
    <m/>
    <n v="0"/>
    <m/>
    <n v="0"/>
    <n v="0"/>
    <n v="0"/>
    <n v="0"/>
    <n v="0"/>
    <m/>
    <n v="0"/>
    <m/>
    <m/>
    <n v="0"/>
    <s v="98"/>
    <m/>
    <s v="98"/>
    <s v="98"/>
    <m/>
    <s v="35"/>
    <s v="63"/>
    <s v="64.29"/>
    <m/>
    <m/>
    <m/>
    <m/>
    <m/>
    <m/>
    <s v="768"/>
    <s v="彭刚"/>
    <m/>
    <m/>
    <m/>
    <m/>
    <n v="0"/>
    <m/>
    <m/>
    <m/>
    <m/>
    <m/>
    <s v="12"/>
    <m/>
    <m/>
    <m/>
    <n v="20201230104"/>
    <n v="0"/>
    <n v="0"/>
    <n v="98"/>
    <n v="98"/>
    <n v="0"/>
    <n v="98"/>
    <n v="0"/>
    <x v="0"/>
    <s v="2021-00"/>
    <s v="2020-12"/>
    <x v="7"/>
    <n v="50000"/>
    <n v="200000"/>
  </r>
  <r>
    <s v="2020-12-30"/>
    <s v="S08"/>
    <s v="013"/>
    <s v="已离场"/>
    <x v="3"/>
    <s v="散台"/>
    <m/>
    <s v="宴请"/>
    <m/>
    <s v="17521720492"/>
    <x v="177"/>
    <s v="销售经理"/>
    <x v="17"/>
    <s v="独立3-石峰"/>
    <s v="宴请"/>
    <m/>
    <m/>
    <s v=" 21:04"/>
    <s v=" 01:07"/>
    <s v="4小时3分"/>
    <s v="0"/>
    <m/>
    <m/>
    <m/>
    <m/>
    <n v="0"/>
    <n v="0"/>
    <n v="0"/>
    <m/>
    <s v="20"/>
    <s v="38"/>
    <m/>
    <m/>
    <n v="58"/>
    <s v="58"/>
    <s v="58"/>
    <s v="58"/>
    <m/>
    <m/>
    <m/>
    <m/>
    <m/>
    <n v="0"/>
    <m/>
    <n v="0"/>
    <n v="0"/>
    <n v="0"/>
    <n v="0"/>
    <n v="0"/>
    <m/>
    <n v="0"/>
    <m/>
    <m/>
    <n v="0"/>
    <s v="58"/>
    <m/>
    <s v="58"/>
    <s v="58"/>
    <m/>
    <s v="30"/>
    <s v="28"/>
    <s v="48.28"/>
    <m/>
    <m/>
    <m/>
    <m/>
    <m/>
    <m/>
    <s v="768"/>
    <s v="彭刚"/>
    <m/>
    <m/>
    <m/>
    <m/>
    <n v="0"/>
    <m/>
    <m/>
    <m/>
    <m/>
    <m/>
    <m/>
    <m/>
    <m/>
    <m/>
    <n v="20201230013"/>
    <n v="0"/>
    <n v="0"/>
    <n v="58"/>
    <n v="58"/>
    <n v="0"/>
    <n v="58"/>
    <n v="0"/>
    <x v="0"/>
    <s v="2021-00"/>
    <s v="2020-12"/>
    <x v="6"/>
    <n v="70000"/>
    <n v="300000"/>
  </r>
  <r>
    <s v="2020-12-30"/>
    <s v="S09"/>
    <s v="046"/>
    <s v="已离场"/>
    <x v="3"/>
    <s v="散台"/>
    <m/>
    <s v="宴请"/>
    <m/>
    <s v="17684086804"/>
    <x v="59"/>
    <s v="国际部"/>
    <x v="4"/>
    <s v="国际严万繁"/>
    <s v="宴请"/>
    <m/>
    <m/>
    <s v=" 22:09"/>
    <s v=" 00:21"/>
    <s v="2小时12分"/>
    <s v="0"/>
    <m/>
    <m/>
    <m/>
    <m/>
    <n v="0"/>
    <n v="0"/>
    <n v="0"/>
    <s v="2"/>
    <m/>
    <s v="48"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29"/>
    <s v="21"/>
    <s v="42"/>
    <m/>
    <m/>
    <m/>
    <m/>
    <m/>
    <m/>
    <s v="768"/>
    <s v="彭刚"/>
    <m/>
    <m/>
    <m/>
    <m/>
    <n v="0"/>
    <m/>
    <m/>
    <m/>
    <m/>
    <m/>
    <m/>
    <m/>
    <m/>
    <m/>
    <n v="20201230046"/>
    <n v="0"/>
    <n v="0"/>
    <n v="50"/>
    <n v="50"/>
    <n v="0"/>
    <n v="50"/>
    <n v="0"/>
    <x v="0"/>
    <s v="2021-00"/>
    <s v="2020-12"/>
    <x v="4"/>
    <n v="60000"/>
    <n v="160000"/>
  </r>
  <r>
    <s v="2020-12-30"/>
    <s v="S09"/>
    <s v="080"/>
    <s v="已离场"/>
    <x v="3"/>
    <s v="散台"/>
    <m/>
    <s v="宴请"/>
    <m/>
    <s v="18198118424"/>
    <x v="59"/>
    <s v="国际部"/>
    <x v="4"/>
    <s v="国际严万繁"/>
    <m/>
    <m/>
    <m/>
    <s v=" 00:21"/>
    <s v=" 01:53"/>
    <s v="1小时31分"/>
    <s v="0"/>
    <m/>
    <m/>
    <m/>
    <m/>
    <n v="0"/>
    <n v="0"/>
    <n v="0"/>
    <m/>
    <s v="20"/>
    <m/>
    <m/>
    <m/>
    <n v="20"/>
    <s v="20"/>
    <s v="20"/>
    <s v="20"/>
    <m/>
    <m/>
    <m/>
    <m/>
    <m/>
    <n v="0"/>
    <m/>
    <n v="0"/>
    <n v="0"/>
    <n v="0"/>
    <n v="0"/>
    <n v="0"/>
    <m/>
    <n v="0"/>
    <m/>
    <m/>
    <n v="0"/>
    <s v="20"/>
    <m/>
    <s v="20"/>
    <s v="20"/>
    <m/>
    <s v="30"/>
    <s v="-10"/>
    <s v="-50"/>
    <m/>
    <m/>
    <m/>
    <m/>
    <m/>
    <m/>
    <s v="768"/>
    <s v="彭刚"/>
    <m/>
    <m/>
    <m/>
    <m/>
    <n v="0"/>
    <m/>
    <m/>
    <m/>
    <m/>
    <m/>
    <m/>
    <m/>
    <m/>
    <m/>
    <n v="20201230080"/>
    <n v="0"/>
    <n v="0"/>
    <n v="20"/>
    <n v="20"/>
    <n v="0"/>
    <n v="20"/>
    <n v="0"/>
    <x v="0"/>
    <s v="2021-00"/>
    <s v="2020-12"/>
    <x v="4"/>
    <n v="60000"/>
    <n v="160000"/>
  </r>
  <r>
    <s v="2020-12-30"/>
    <s v="S10"/>
    <s v="004"/>
    <s v="已离场"/>
    <x v="3"/>
    <s v="散台"/>
    <m/>
    <s v="宴请"/>
    <m/>
    <s v="15908583535"/>
    <x v="55"/>
    <s v="销售经理"/>
    <x v="7"/>
    <s v="九部阮清勇"/>
    <s v="宴请"/>
    <m/>
    <m/>
    <s v=" 20:02"/>
    <s v=" 00:06"/>
    <s v="4小时3分"/>
    <s v="0"/>
    <m/>
    <m/>
    <m/>
    <m/>
    <n v="0"/>
    <n v="0"/>
    <n v="0"/>
    <m/>
    <m/>
    <s v="25"/>
    <m/>
    <m/>
    <n v="25"/>
    <s v="25"/>
    <s v="25"/>
    <m/>
    <s v="25"/>
    <m/>
    <m/>
    <m/>
    <m/>
    <n v="0"/>
    <m/>
    <n v="0"/>
    <n v="0"/>
    <n v="0"/>
    <n v="0"/>
    <n v="0"/>
    <m/>
    <n v="0"/>
    <m/>
    <m/>
    <n v="0"/>
    <s v="25"/>
    <m/>
    <s v="25"/>
    <s v="25"/>
    <m/>
    <s v="15"/>
    <s v="10"/>
    <s v="40"/>
    <m/>
    <m/>
    <m/>
    <m/>
    <m/>
    <m/>
    <s v="188"/>
    <s v="彭刚"/>
    <m/>
    <m/>
    <m/>
    <m/>
    <n v="0"/>
    <m/>
    <m/>
    <m/>
    <m/>
    <m/>
    <m/>
    <m/>
    <m/>
    <m/>
    <n v="20201230004"/>
    <n v="0"/>
    <n v="0"/>
    <n v="25"/>
    <n v="25"/>
    <n v="0"/>
    <n v="25"/>
    <n v="0"/>
    <x v="0"/>
    <s v="2021-00"/>
    <s v="2020-12"/>
    <x v="7"/>
    <n v="50000"/>
    <n v="200000"/>
  </r>
  <r>
    <s v="2020-12-30"/>
    <s v="S10"/>
    <s v="073"/>
    <s v="已离场"/>
    <x v="3"/>
    <s v="散台"/>
    <m/>
    <s v="宴请"/>
    <m/>
    <s v="15519826271"/>
    <x v="106"/>
    <s v="销售经理"/>
    <x v="10"/>
    <s v="二部陈志琴"/>
    <s v="宴请"/>
    <m/>
    <m/>
    <s v=" 00:06"/>
    <s v=" 01:46"/>
    <s v="1小时39分"/>
    <s v="0"/>
    <m/>
    <m/>
    <m/>
    <m/>
    <n v="0"/>
    <n v="0"/>
    <n v="0"/>
    <m/>
    <m/>
    <s v="50"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29"/>
    <s v="21"/>
    <s v="42"/>
    <m/>
    <m/>
    <m/>
    <m/>
    <m/>
    <m/>
    <s v="768"/>
    <s v="彭刚"/>
    <m/>
    <m/>
    <m/>
    <m/>
    <n v="0"/>
    <m/>
    <m/>
    <m/>
    <m/>
    <m/>
    <m/>
    <m/>
    <m/>
    <m/>
    <n v="20201230073"/>
    <n v="0"/>
    <n v="0"/>
    <n v="50"/>
    <n v="50"/>
    <n v="0"/>
    <n v="50"/>
    <n v="0"/>
    <x v="0"/>
    <s v="2021-00"/>
    <s v="2020-12"/>
    <x v="10"/>
    <n v="70000"/>
    <n v="250000"/>
  </r>
  <r>
    <s v="2020-12-30"/>
    <s v="S11"/>
    <s v="059"/>
    <s v="已离场"/>
    <x v="3"/>
    <s v="散台"/>
    <m/>
    <s v="宴请+消费"/>
    <m/>
    <m/>
    <x v="16"/>
    <m/>
    <x v="12"/>
    <m/>
    <s v="宴请加消费"/>
    <m/>
    <m/>
    <s v=" 23:16"/>
    <s v=" 00:10"/>
    <s v="0小时53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s v="6"/>
    <s v="-6"/>
    <m/>
    <m/>
    <m/>
    <m/>
    <m/>
    <m/>
    <m/>
    <s v="688"/>
    <s v="彭刚"/>
    <m/>
    <m/>
    <m/>
    <m/>
    <n v="0"/>
    <m/>
    <m/>
    <m/>
    <m/>
    <m/>
    <m/>
    <m/>
    <m/>
    <m/>
    <n v="20201230059"/>
    <n v="0"/>
    <n v="0"/>
    <n v="0"/>
    <n v="0"/>
    <n v="0"/>
    <n v="0"/>
    <n v="0"/>
    <x v="0"/>
    <s v="2021-00"/>
    <s v="2020-12"/>
    <x v="12"/>
    <n v="0"/>
    <n v="0"/>
  </r>
  <r>
    <s v="2020-12-30"/>
    <s v="S11"/>
    <s v="079"/>
    <s v="已离场"/>
    <x v="3"/>
    <s v="散台"/>
    <m/>
    <s v="宴请"/>
    <m/>
    <s v="18785706027"/>
    <x v="90"/>
    <s v="国际部"/>
    <x v="4"/>
    <s v="国际黄文"/>
    <m/>
    <m/>
    <m/>
    <s v=" 00:20"/>
    <s v=" 01:46"/>
    <s v="1小时25分"/>
    <s v="0"/>
    <m/>
    <m/>
    <m/>
    <m/>
    <n v="0"/>
    <n v="0"/>
    <n v="0"/>
    <s v="30"/>
    <m/>
    <m/>
    <m/>
    <m/>
    <n v="30"/>
    <s v="30"/>
    <s v="30"/>
    <m/>
    <m/>
    <m/>
    <s v="30"/>
    <m/>
    <m/>
    <n v="0"/>
    <m/>
    <n v="0"/>
    <n v="0"/>
    <n v="0"/>
    <n v="0"/>
    <n v="0"/>
    <m/>
    <n v="0"/>
    <m/>
    <m/>
    <n v="0"/>
    <s v="30"/>
    <m/>
    <s v="30"/>
    <s v="30"/>
    <m/>
    <s v="33"/>
    <s v="-3"/>
    <s v="-10"/>
    <m/>
    <m/>
    <m/>
    <m/>
    <m/>
    <m/>
    <s v="768"/>
    <s v="彭刚"/>
    <m/>
    <m/>
    <m/>
    <m/>
    <n v="0"/>
    <m/>
    <m/>
    <m/>
    <m/>
    <m/>
    <m/>
    <m/>
    <m/>
    <m/>
    <n v="20201230079"/>
    <n v="0"/>
    <n v="0"/>
    <n v="30"/>
    <n v="30"/>
    <n v="0"/>
    <n v="30"/>
    <n v="0"/>
    <x v="0"/>
    <s v="2021-00"/>
    <s v="2020-12"/>
    <x v="4"/>
    <n v="60000"/>
    <n v="160000"/>
  </r>
  <r>
    <s v="2020-12-30"/>
    <s v="V01"/>
    <s v="011"/>
    <s v="已离场"/>
    <x v="0"/>
    <s v="卡座"/>
    <s v="K03"/>
    <s v="宴请"/>
    <s v="刘建"/>
    <s v="13985924309"/>
    <x v="1"/>
    <s v="收银主管"/>
    <x v="1"/>
    <s v="彭刚"/>
    <s v="宴请"/>
    <m/>
    <m/>
    <s v=" 20:58"/>
    <s v=" 01:12"/>
    <s v="4小时14分"/>
    <s v="0"/>
    <m/>
    <m/>
    <m/>
    <s v="100"/>
    <n v="0"/>
    <n v="100"/>
    <n v="0"/>
    <s v="580"/>
    <m/>
    <m/>
    <m/>
    <m/>
    <n v="580"/>
    <s v="680"/>
    <s v="680"/>
    <s v="100"/>
    <m/>
    <m/>
    <m/>
    <m/>
    <m/>
    <n v="580"/>
    <m/>
    <n v="0"/>
    <n v="0"/>
    <n v="0"/>
    <n v="0"/>
    <n v="0"/>
    <m/>
    <n v="0"/>
    <m/>
    <m/>
    <n v="0"/>
    <s v="680"/>
    <m/>
    <m/>
    <s v="580"/>
    <m/>
    <s v="147"/>
    <s v="533"/>
    <s v="78.38"/>
    <m/>
    <m/>
    <m/>
    <m/>
    <m/>
    <m/>
    <s v="884"/>
    <s v="彭刚"/>
    <m/>
    <m/>
    <m/>
    <m/>
    <n v="0"/>
    <m/>
    <m/>
    <m/>
    <m/>
    <m/>
    <s v="7"/>
    <m/>
    <s v="50"/>
    <m/>
    <n v="20201230011"/>
    <n v="0"/>
    <n v="0"/>
    <n v="0"/>
    <n v="0"/>
    <n v="100"/>
    <n v="100"/>
    <n v="0"/>
    <x v="0"/>
    <s v="2021-00"/>
    <s v="2020-12"/>
    <x v="1"/>
    <n v="0"/>
    <n v="18000"/>
  </r>
  <r>
    <s v="2020-12-30"/>
    <s v="V02"/>
    <s v="082"/>
    <s v="已离场"/>
    <x v="0"/>
    <s v="卡座"/>
    <m/>
    <s v="预定"/>
    <s v="周超"/>
    <s v="15085722445"/>
    <x v="49"/>
    <s v="销售经理"/>
    <x v="15"/>
    <s v="一部赵双"/>
    <m/>
    <m/>
    <m/>
    <s v=" 00:24"/>
    <s v=" 01:52"/>
    <s v="1小时27分"/>
    <s v="0"/>
    <m/>
    <m/>
    <m/>
    <s v="100"/>
    <n v="0"/>
    <n v="100"/>
    <n v="0"/>
    <s v="3000"/>
    <m/>
    <m/>
    <m/>
    <m/>
    <n v="3000"/>
    <s v="3100"/>
    <s v="3100"/>
    <m/>
    <s v="100"/>
    <m/>
    <m/>
    <m/>
    <m/>
    <n v="0"/>
    <m/>
    <n v="0"/>
    <n v="0"/>
    <n v="0"/>
    <n v="0"/>
    <n v="0"/>
    <m/>
    <n v="0"/>
    <m/>
    <s v="3000"/>
    <n v="0"/>
    <s v="3100"/>
    <s v="50"/>
    <s v="2950"/>
    <s v="3000"/>
    <s v="3000"/>
    <s v="378"/>
    <s v="2722"/>
    <s v="87.81"/>
    <m/>
    <m/>
    <m/>
    <m/>
    <m/>
    <m/>
    <s v="780"/>
    <s v="收银刘美英"/>
    <m/>
    <m/>
    <m/>
    <m/>
    <n v="0"/>
    <m/>
    <m/>
    <m/>
    <m/>
    <m/>
    <s v="14"/>
    <m/>
    <m/>
    <m/>
    <n v="20201230082"/>
    <n v="0"/>
    <n v="50"/>
    <n v="2950"/>
    <n v="3000"/>
    <n v="100"/>
    <n v="3100"/>
    <n v="0"/>
    <x v="0"/>
    <s v="2021-00"/>
    <s v="2020-12"/>
    <x v="15"/>
    <n v="60000"/>
    <n v="210000"/>
  </r>
  <r>
    <s v="2020-12-30"/>
    <s v="V03"/>
    <s v="068"/>
    <s v="已离场"/>
    <x v="0"/>
    <s v="卡座"/>
    <m/>
    <s v="宴请"/>
    <s v="陈诗玉"/>
    <s v="15085191984"/>
    <x v="110"/>
    <s v="销售副总"/>
    <x v="13"/>
    <s v="先锋-何博"/>
    <s v="美女台"/>
    <m/>
    <m/>
    <s v=" 23:58"/>
    <s v=" 01:56"/>
    <s v="1小时57分"/>
    <s v="0"/>
    <m/>
    <m/>
    <m/>
    <s v="100"/>
    <n v="0"/>
    <n v="100"/>
    <n v="0"/>
    <s v="100"/>
    <m/>
    <m/>
    <m/>
    <m/>
    <n v="100"/>
    <s v="200"/>
    <s v="200"/>
    <m/>
    <s v="200"/>
    <m/>
    <m/>
    <m/>
    <m/>
    <n v="0"/>
    <m/>
    <n v="0"/>
    <n v="0"/>
    <n v="0"/>
    <n v="0"/>
    <n v="0"/>
    <m/>
    <n v="0"/>
    <m/>
    <m/>
    <n v="0"/>
    <s v="200"/>
    <m/>
    <s v="100"/>
    <s v="100"/>
    <m/>
    <s v="146"/>
    <s v="54"/>
    <s v="27"/>
    <m/>
    <m/>
    <m/>
    <m/>
    <m/>
    <m/>
    <s v="1009"/>
    <s v="先锋-高军望,彭刚"/>
    <m/>
    <m/>
    <m/>
    <m/>
    <n v="0"/>
    <m/>
    <m/>
    <m/>
    <m/>
    <m/>
    <s v="9"/>
    <m/>
    <s v="8"/>
    <m/>
    <n v="20201230068"/>
    <n v="0"/>
    <n v="0"/>
    <n v="100"/>
    <n v="100"/>
    <n v="100"/>
    <n v="200"/>
    <n v="0"/>
    <x v="0"/>
    <s v="2021-00"/>
    <s v="2020-12"/>
    <x v="13"/>
    <n v="50000"/>
    <n v="220000"/>
  </r>
  <r>
    <s v="2020-12-30"/>
    <s v="V05"/>
    <s v="051"/>
    <s v="已离场"/>
    <x v="0"/>
    <s v="卡座"/>
    <m/>
    <s v="消费台"/>
    <s v="王允"/>
    <s v="18985498765"/>
    <x v="160"/>
    <s v="资源部"/>
    <x v="8"/>
    <s v="孔东林"/>
    <m/>
    <m/>
    <m/>
    <s v=" 22:38"/>
    <s v=" 01:49"/>
    <s v="3小时10分"/>
    <s v="0"/>
    <m/>
    <m/>
    <m/>
    <s v="100"/>
    <n v="0"/>
    <n v="100"/>
    <n v="0"/>
    <s v="1430"/>
    <m/>
    <m/>
    <m/>
    <m/>
    <n v="1430"/>
    <s v="1530"/>
    <s v="1530"/>
    <s v="150"/>
    <m/>
    <m/>
    <m/>
    <s v="100"/>
    <m/>
    <n v="0"/>
    <m/>
    <n v="0"/>
    <n v="0"/>
    <n v="0"/>
    <n v="0"/>
    <n v="0"/>
    <m/>
    <n v="0"/>
    <m/>
    <s v="1280"/>
    <n v="0"/>
    <s v="1530"/>
    <m/>
    <s v="1430"/>
    <s v="1430"/>
    <s v="1280"/>
    <s v="203"/>
    <s v="1327"/>
    <s v="86.73"/>
    <m/>
    <m/>
    <m/>
    <m/>
    <m/>
    <m/>
    <s v="656"/>
    <s v="收银刘美英,杨雅琪"/>
    <m/>
    <m/>
    <m/>
    <m/>
    <n v="0"/>
    <m/>
    <m/>
    <m/>
    <m/>
    <m/>
    <s v="1"/>
    <m/>
    <m/>
    <m/>
    <n v="20201230051"/>
    <n v="0"/>
    <n v="0"/>
    <n v="1430"/>
    <n v="1430"/>
    <n v="100"/>
    <n v="1530"/>
    <n v="0"/>
    <x v="0"/>
    <s v="2021-00"/>
    <s v="2020-12"/>
    <x v="8"/>
    <n v="70000"/>
    <n v="300000"/>
  </r>
  <r>
    <s v="2020-12-30"/>
    <s v="V08"/>
    <s v="012"/>
    <s v="已离场"/>
    <x v="0"/>
    <s v="卡座"/>
    <s v="V07(联)"/>
    <s v="消费台"/>
    <s v="严军"/>
    <s v="16685283838"/>
    <x v="93"/>
    <s v="销售经理"/>
    <x v="10"/>
    <s v="二部陆庆超"/>
    <m/>
    <m/>
    <m/>
    <s v=" 21:03"/>
    <s v=" 23:55"/>
    <s v="2小时52分"/>
    <s v="0"/>
    <s v="400"/>
    <m/>
    <m/>
    <s v="200"/>
    <n v="0"/>
    <n v="600"/>
    <n v="0"/>
    <s v="3100"/>
    <s v="60"/>
    <m/>
    <s v="300"/>
    <m/>
    <n v="3460"/>
    <s v="4060"/>
    <s v="4060"/>
    <s v="500"/>
    <s v="460"/>
    <m/>
    <m/>
    <m/>
    <m/>
    <n v="0"/>
    <m/>
    <n v="0"/>
    <n v="0"/>
    <n v="0"/>
    <n v="0"/>
    <n v="0"/>
    <m/>
    <n v="0"/>
    <m/>
    <s v="3100"/>
    <n v="0"/>
    <s v="4060"/>
    <s v="50"/>
    <s v="3410"/>
    <s v="3410"/>
    <s v="3100"/>
    <s v="907"/>
    <s v="3153"/>
    <s v="77.66"/>
    <m/>
    <m/>
    <m/>
    <m/>
    <m/>
    <m/>
    <s v="419"/>
    <s v="二部徐超,卢涛"/>
    <m/>
    <m/>
    <m/>
    <m/>
    <n v="0"/>
    <m/>
    <m/>
    <m/>
    <m/>
    <m/>
    <s v="1"/>
    <m/>
    <s v="5"/>
    <m/>
    <n v="20201230012"/>
    <n v="75"/>
    <n v="50"/>
    <n v="3335"/>
    <n v="3460"/>
    <n v="600"/>
    <n v="4060"/>
    <n v="0"/>
    <x v="0"/>
    <s v="2021-00"/>
    <s v="2020-12"/>
    <x v="10"/>
    <n v="70000"/>
    <n v="250000"/>
  </r>
  <r>
    <s v="2020-12-30"/>
    <s v="V09"/>
    <s v="078"/>
    <s v="已离场"/>
    <x v="0"/>
    <s v="卡座"/>
    <m/>
    <s v="预定"/>
    <s v="陈"/>
    <s v="18212989876"/>
    <x v="28"/>
    <s v="销售副总"/>
    <x v="10"/>
    <s v="二部徐超"/>
    <m/>
    <m/>
    <m/>
    <s v=" 00:19"/>
    <s v=" 01:51"/>
    <s v="1小时32分"/>
    <s v="0"/>
    <m/>
    <m/>
    <m/>
    <s v="100"/>
    <n v="0"/>
    <n v="100"/>
    <n v="0"/>
    <s v="1200"/>
    <m/>
    <m/>
    <m/>
    <m/>
    <n v="1200"/>
    <s v="1300"/>
    <s v="1300"/>
    <m/>
    <m/>
    <m/>
    <m/>
    <m/>
    <m/>
    <n v="0"/>
    <s v="100"/>
    <n v="0"/>
    <n v="0"/>
    <n v="0"/>
    <n v="0"/>
    <n v="0"/>
    <m/>
    <n v="0"/>
    <m/>
    <s v="1200"/>
    <n v="0"/>
    <s v="1300"/>
    <m/>
    <s v="1200"/>
    <s v="1200"/>
    <s v="1200"/>
    <s v="147"/>
    <s v="1153"/>
    <s v="88.69"/>
    <m/>
    <m/>
    <m/>
    <m/>
    <m/>
    <m/>
    <s v="580"/>
    <s v="收银刘美英"/>
    <m/>
    <m/>
    <m/>
    <m/>
    <n v="0"/>
    <m/>
    <m/>
    <m/>
    <m/>
    <m/>
    <s v="7"/>
    <m/>
    <s v="1"/>
    <m/>
    <n v="20201230078"/>
    <n v="0"/>
    <n v="0"/>
    <n v="1200"/>
    <n v="1200"/>
    <n v="100"/>
    <n v="1300"/>
    <n v="0"/>
    <x v="0"/>
    <s v="2021-00"/>
    <s v="2020-12"/>
    <x v="10"/>
    <n v="70000"/>
    <n v="250000"/>
  </r>
  <r>
    <s v="2020-12-30"/>
    <s v="V09"/>
    <s v="005"/>
    <s v="已离场"/>
    <x v="0"/>
    <s v="卡座"/>
    <m/>
    <s v="消费台"/>
    <s v="许灿"/>
    <s v="18727402247"/>
    <x v="26"/>
    <s v="国际部"/>
    <x v="4"/>
    <s v="国际朱丽婷"/>
    <m/>
    <m/>
    <m/>
    <s v=" 20:22"/>
    <s v=" 00:18"/>
    <s v="3小时55分"/>
    <s v="0"/>
    <m/>
    <m/>
    <m/>
    <s v="100"/>
    <n v="0"/>
    <n v="100"/>
    <n v="0"/>
    <s v="1400"/>
    <m/>
    <m/>
    <m/>
    <m/>
    <n v="1400"/>
    <s v="1500"/>
    <s v="1500"/>
    <s v="100"/>
    <m/>
    <m/>
    <m/>
    <m/>
    <m/>
    <n v="0"/>
    <m/>
    <n v="0"/>
    <n v="0"/>
    <n v="0"/>
    <n v="0"/>
    <n v="0"/>
    <m/>
    <n v="0"/>
    <m/>
    <s v="1400"/>
    <n v="0"/>
    <s v="1500"/>
    <m/>
    <s v="1400"/>
    <s v="1400"/>
    <s v="1400"/>
    <s v="279"/>
    <s v="1221"/>
    <s v="81.40"/>
    <m/>
    <m/>
    <m/>
    <m/>
    <m/>
    <m/>
    <s v="771"/>
    <s v="国际杨菊,收银刘美英"/>
    <m/>
    <m/>
    <m/>
    <m/>
    <n v="0"/>
    <m/>
    <m/>
    <m/>
    <m/>
    <m/>
    <m/>
    <m/>
    <m/>
    <m/>
    <n v="20201230005"/>
    <n v="0"/>
    <n v="0"/>
    <n v="1400"/>
    <n v="1400"/>
    <n v="100"/>
    <n v="1500"/>
    <n v="0"/>
    <x v="0"/>
    <s v="2021-00"/>
    <s v="2020-12"/>
    <x v="4"/>
    <n v="60000"/>
    <n v="160000"/>
  </r>
  <r>
    <s v="2020-12-30"/>
    <s v="V10"/>
    <s v="106"/>
    <s v="已离场"/>
    <x v="0"/>
    <s v="卡座"/>
    <m/>
    <s v="宴请"/>
    <m/>
    <s v="15519525925"/>
    <x v="177"/>
    <s v="销售经理"/>
    <x v="17"/>
    <s v="独立3-石峰"/>
    <s v="宴请"/>
    <m/>
    <m/>
    <s v=" 01:13"/>
    <s v=" 01:51"/>
    <s v="0小时38分"/>
    <s v="0"/>
    <m/>
    <m/>
    <m/>
    <s v="50"/>
    <n v="0"/>
    <n v="50"/>
    <n v="0"/>
    <m/>
    <m/>
    <m/>
    <m/>
    <m/>
    <n v="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m/>
    <m/>
    <m/>
    <s v="85"/>
    <s v="-35"/>
    <s v="-70"/>
    <m/>
    <m/>
    <m/>
    <m/>
    <m/>
    <m/>
    <s v="868"/>
    <s v="彭刚"/>
    <m/>
    <m/>
    <m/>
    <m/>
    <n v="0"/>
    <m/>
    <m/>
    <m/>
    <m/>
    <m/>
    <m/>
    <m/>
    <m/>
    <m/>
    <n v="20201230106"/>
    <n v="0"/>
    <n v="0"/>
    <n v="0"/>
    <n v="0"/>
    <n v="50"/>
    <n v="50"/>
    <n v="0"/>
    <x v="0"/>
    <s v="2021-00"/>
    <s v="2020-12"/>
    <x v="6"/>
    <n v="70000"/>
    <n v="300000"/>
  </r>
  <r>
    <s v="2020-12-30"/>
    <s v="V12"/>
    <s v="030"/>
    <s v="已离场"/>
    <x v="0"/>
    <s v="卡座"/>
    <m/>
    <s v="围台"/>
    <m/>
    <s v="13098583101"/>
    <x v="3"/>
    <s v="销售经理"/>
    <x v="3"/>
    <s v="八部罗豪"/>
    <s v="围台"/>
    <m/>
    <m/>
    <s v=" 21:45"/>
    <s v=" 02:04"/>
    <s v="4小时18分"/>
    <s v="0"/>
    <m/>
    <m/>
    <m/>
    <s v="50"/>
    <n v="0"/>
    <n v="50"/>
    <n v="0"/>
    <m/>
    <m/>
    <m/>
    <m/>
    <m/>
    <n v="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m/>
    <m/>
    <m/>
    <s v="56"/>
    <s v="-6"/>
    <s v="-12"/>
    <m/>
    <m/>
    <m/>
    <m/>
    <m/>
    <m/>
    <s v="688"/>
    <s v="彭刚"/>
    <m/>
    <m/>
    <m/>
    <m/>
    <n v="0"/>
    <m/>
    <m/>
    <m/>
    <m/>
    <m/>
    <m/>
    <m/>
    <m/>
    <m/>
    <n v="20201230030"/>
    <n v="0"/>
    <n v="0"/>
    <n v="0"/>
    <n v="0"/>
    <n v="50"/>
    <n v="50"/>
    <n v="0"/>
    <x v="0"/>
    <s v="2021-00"/>
    <s v="2020-12"/>
    <x v="3"/>
    <n v="60000"/>
    <n v="210000"/>
  </r>
  <r>
    <s v="2020-12-30"/>
    <s v="V13"/>
    <s v="015"/>
    <s v="已离场"/>
    <x v="0"/>
    <s v="卡座"/>
    <m/>
    <s v="宴请"/>
    <m/>
    <s v="18085855895"/>
    <x v="188"/>
    <s v="督查"/>
    <x v="29"/>
    <s v="宋勇"/>
    <s v="宴请"/>
    <m/>
    <m/>
    <s v=" 21:13"/>
    <s v=" 01:42"/>
    <s v="4小时29分"/>
    <s v="0"/>
    <m/>
    <m/>
    <m/>
    <s v="100"/>
    <n v="0"/>
    <n v="100"/>
    <n v="0"/>
    <m/>
    <s v="20"/>
    <m/>
    <m/>
    <m/>
    <n v="20"/>
    <s v="120"/>
    <s v="120"/>
    <s v="120"/>
    <m/>
    <m/>
    <m/>
    <m/>
    <m/>
    <n v="0"/>
    <m/>
    <n v="0"/>
    <n v="0"/>
    <n v="0"/>
    <n v="0"/>
    <n v="0"/>
    <m/>
    <n v="0"/>
    <m/>
    <m/>
    <n v="0"/>
    <s v="120"/>
    <m/>
    <s v="20"/>
    <s v="20"/>
    <m/>
    <s v="106"/>
    <s v="14"/>
    <s v="11.67"/>
    <m/>
    <m/>
    <m/>
    <m/>
    <m/>
    <m/>
    <s v="1764"/>
    <s v="彭刚"/>
    <m/>
    <m/>
    <m/>
    <m/>
    <n v="0"/>
    <m/>
    <m/>
    <m/>
    <m/>
    <m/>
    <m/>
    <m/>
    <s v="36"/>
    <m/>
    <n v="20201230015"/>
    <n v="0"/>
    <n v="0"/>
    <n v="20"/>
    <n v="20"/>
    <n v="100"/>
    <n v="120"/>
    <n v="0"/>
    <x v="0"/>
    <s v="2021-00"/>
    <s v="2020-12"/>
    <x v="25"/>
    <n v="0"/>
    <n v="0"/>
  </r>
  <r>
    <s v="2020-12-30"/>
    <s v="V16"/>
    <s v="081"/>
    <s v="已离场"/>
    <x v="0"/>
    <s v="卡座"/>
    <m/>
    <s v="预定"/>
    <s v="梁帅"/>
    <s v="17608587775"/>
    <x v="37"/>
    <s v="销售经理"/>
    <x v="14"/>
    <s v="七部邓懿娜"/>
    <m/>
    <m/>
    <m/>
    <s v=" 00:22"/>
    <s v=" 01:52"/>
    <s v="1小时30分"/>
    <s v="0"/>
    <m/>
    <m/>
    <m/>
    <s v="100"/>
    <n v="0"/>
    <n v="100"/>
    <n v="0"/>
    <s v="100"/>
    <s v="20"/>
    <m/>
    <m/>
    <m/>
    <n v="120"/>
    <s v="220"/>
    <s v="220"/>
    <s v="220"/>
    <m/>
    <m/>
    <m/>
    <m/>
    <m/>
    <n v="0"/>
    <m/>
    <n v="0"/>
    <n v="0"/>
    <n v="0"/>
    <n v="0"/>
    <n v="0"/>
    <m/>
    <n v="0"/>
    <m/>
    <m/>
    <n v="0"/>
    <s v="220"/>
    <m/>
    <s v="120"/>
    <s v="120"/>
    <m/>
    <s v="131"/>
    <s v="89"/>
    <s v="40.45"/>
    <m/>
    <m/>
    <m/>
    <m/>
    <m/>
    <m/>
    <s v="477"/>
    <s v="收银刘美英"/>
    <m/>
    <m/>
    <m/>
    <m/>
    <n v="0"/>
    <m/>
    <m/>
    <m/>
    <m/>
    <m/>
    <s v="27"/>
    <m/>
    <s v="28"/>
    <m/>
    <n v="20201230081"/>
    <n v="0"/>
    <n v="0"/>
    <n v="120"/>
    <n v="120"/>
    <n v="100"/>
    <n v="220"/>
    <n v="0"/>
    <x v="0"/>
    <s v="2021-00"/>
    <s v="2020-12"/>
    <x v="14"/>
    <n v="70000"/>
    <n v="300000"/>
  </r>
  <r>
    <s v="2020-12-30"/>
    <s v="V16"/>
    <s v="050"/>
    <s v="已离场"/>
    <x v="0"/>
    <s v="卡座"/>
    <m/>
    <s v="消费台"/>
    <m/>
    <s v="15117445000"/>
    <x v="27"/>
    <s v="销售经理"/>
    <x v="10"/>
    <s v="二部安祖培"/>
    <m/>
    <m/>
    <m/>
    <s v=" 22:30"/>
    <s v=" 00:17"/>
    <s v="1小时47分"/>
    <s v="0"/>
    <m/>
    <m/>
    <m/>
    <s v="100"/>
    <n v="0"/>
    <n v="100"/>
    <n v="0"/>
    <m/>
    <m/>
    <m/>
    <m/>
    <m/>
    <n v="0"/>
    <s v="100"/>
    <s v="100"/>
    <m/>
    <m/>
    <m/>
    <s v="100"/>
    <m/>
    <m/>
    <n v="0"/>
    <m/>
    <n v="0"/>
    <n v="0"/>
    <n v="0"/>
    <n v="0"/>
    <n v="0"/>
    <m/>
    <n v="0"/>
    <m/>
    <m/>
    <n v="0"/>
    <s v="100"/>
    <m/>
    <m/>
    <m/>
    <m/>
    <s v="108"/>
    <s v="-8"/>
    <s v="-8"/>
    <m/>
    <m/>
    <m/>
    <m/>
    <m/>
    <m/>
    <s v="128"/>
    <s v="二部徐超"/>
    <m/>
    <m/>
    <m/>
    <m/>
    <n v="0"/>
    <m/>
    <m/>
    <m/>
    <m/>
    <m/>
    <s v="11"/>
    <m/>
    <s v="29"/>
    <m/>
    <n v="20201230050"/>
    <n v="0"/>
    <n v="0"/>
    <n v="0"/>
    <n v="0"/>
    <n v="100"/>
    <n v="100"/>
    <n v="0"/>
    <x v="0"/>
    <s v="2021-00"/>
    <s v="2020-12"/>
    <x v="10"/>
    <n v="70000"/>
    <n v="250000"/>
  </r>
  <r>
    <s v="2020-12-30"/>
    <s v="V17"/>
    <s v="056"/>
    <s v="已离场"/>
    <x v="0"/>
    <s v="卡座"/>
    <m/>
    <s v="消费台"/>
    <m/>
    <m/>
    <x v="16"/>
    <m/>
    <x v="12"/>
    <m/>
    <m/>
    <m/>
    <m/>
    <s v=" 22:43"/>
    <s v=" 22:51"/>
    <s v="0小时7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01230056"/>
    <n v="0"/>
    <n v="0"/>
    <n v="0"/>
    <n v="0"/>
    <n v="0"/>
    <n v="0"/>
    <n v="0"/>
    <x v="0"/>
    <s v="2021-00"/>
    <s v="2020-12"/>
    <x v="12"/>
    <n v="0"/>
    <n v="0"/>
  </r>
  <r>
    <s v="2020-12-30"/>
    <s v="V17"/>
    <s v="057"/>
    <s v="已离场"/>
    <x v="0"/>
    <s v="卡座"/>
    <m/>
    <s v="围台"/>
    <m/>
    <m/>
    <x v="16"/>
    <m/>
    <x v="12"/>
    <m/>
    <s v="围台"/>
    <m/>
    <m/>
    <s v=" 22:58"/>
    <s v=" 01:53"/>
    <s v="2小时55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01230057"/>
    <n v="0"/>
    <n v="0"/>
    <n v="0"/>
    <n v="0"/>
    <n v="0"/>
    <n v="0"/>
    <n v="0"/>
    <x v="0"/>
    <s v="2021-00"/>
    <s v="2020-12"/>
    <x v="12"/>
    <n v="0"/>
    <n v="0"/>
  </r>
  <r>
    <s v="2020-12-30"/>
    <s v="V18"/>
    <s v="019"/>
    <s v="已离场"/>
    <x v="0"/>
    <s v="卡座"/>
    <s v="K22"/>
    <s v="宴请"/>
    <s v="刘建新"/>
    <s v="18984402292"/>
    <x v="137"/>
    <s v="运营主管"/>
    <x v="5"/>
    <s v="运营-李达利"/>
    <s v="宴请"/>
    <m/>
    <m/>
    <s v=" 21:18"/>
    <s v=" 01:53"/>
    <s v="4小时34分"/>
    <s v="0"/>
    <s v="200"/>
    <m/>
    <m/>
    <s v="100"/>
    <n v="0"/>
    <n v="300"/>
    <n v="0"/>
    <s v="3100"/>
    <m/>
    <m/>
    <m/>
    <m/>
    <n v="3100"/>
    <s v="3400"/>
    <s v="3400"/>
    <s v="400"/>
    <m/>
    <m/>
    <m/>
    <m/>
    <m/>
    <n v="0"/>
    <m/>
    <n v="0"/>
    <n v="0"/>
    <n v="0"/>
    <n v="0"/>
    <n v="0"/>
    <m/>
    <n v="0"/>
    <m/>
    <s v="3000"/>
    <n v="0"/>
    <s v="3400"/>
    <s v="50"/>
    <s v="3050"/>
    <s v="3100"/>
    <s v="3000"/>
    <s v="656"/>
    <s v="2744"/>
    <s v="80.71"/>
    <m/>
    <m/>
    <m/>
    <m/>
    <m/>
    <m/>
    <s v="2504"/>
    <s v="彭刚,收银刘美英"/>
    <m/>
    <m/>
    <m/>
    <m/>
    <n v="0"/>
    <m/>
    <m/>
    <m/>
    <m/>
    <m/>
    <s v="2"/>
    <m/>
    <m/>
    <m/>
    <n v="20201230019"/>
    <n v="0"/>
    <n v="50"/>
    <n v="3050"/>
    <n v="3100"/>
    <n v="300"/>
    <n v="3400"/>
    <n v="0"/>
    <x v="0"/>
    <s v="2021-00"/>
    <s v="2020-12"/>
    <x v="5"/>
    <n v="0"/>
    <n v="35000"/>
  </r>
  <r>
    <s v="2020-12-30"/>
    <s v="V20"/>
    <s v="022"/>
    <s v="已离场"/>
    <x v="0"/>
    <s v="卡座"/>
    <s v="V22(联)"/>
    <s v="消费台"/>
    <s v="李涛"/>
    <s v="15985598559"/>
    <x v="70"/>
    <s v="销售副总"/>
    <x v="2"/>
    <s v="六部孙浩"/>
    <m/>
    <m/>
    <m/>
    <s v=" 21:31"/>
    <s v=" 23:50"/>
    <s v="2小时19分"/>
    <s v="0"/>
    <m/>
    <m/>
    <m/>
    <s v="300"/>
    <n v="0"/>
    <n v="300"/>
    <n v="0"/>
    <s v="19720"/>
    <m/>
    <m/>
    <m/>
    <m/>
    <n v="19720"/>
    <s v="20020"/>
    <s v="20020"/>
    <m/>
    <s v="300"/>
    <m/>
    <m/>
    <m/>
    <m/>
    <n v="19720"/>
    <m/>
    <n v="0"/>
    <n v="0"/>
    <n v="0"/>
    <n v="0"/>
    <n v="0"/>
    <m/>
    <n v="0"/>
    <m/>
    <m/>
    <n v="0"/>
    <s v="20020"/>
    <m/>
    <m/>
    <s v="19720"/>
    <m/>
    <s v="865"/>
    <s v="19155"/>
    <s v="95.68"/>
    <m/>
    <m/>
    <m/>
    <m/>
    <m/>
    <m/>
    <s v="487"/>
    <s v="收银刘美英"/>
    <m/>
    <m/>
    <m/>
    <m/>
    <n v="0"/>
    <m/>
    <m/>
    <m/>
    <m/>
    <m/>
    <s v="112"/>
    <m/>
    <s v="125"/>
    <m/>
    <n v="20201230022"/>
    <n v="0"/>
    <n v="0"/>
    <n v="0"/>
    <n v="0"/>
    <n v="300"/>
    <n v="300"/>
    <n v="0"/>
    <x v="0"/>
    <s v="2021-00"/>
    <s v="2020-12"/>
    <x v="2"/>
    <n v="80000"/>
    <n v="0"/>
  </r>
  <r>
    <s v="2020-12-30"/>
    <s v="V20"/>
    <s v="109"/>
    <s v="已离场"/>
    <x v="0"/>
    <s v="卡座"/>
    <s v="V22(联)"/>
    <s v="预定"/>
    <m/>
    <s v="17586478030"/>
    <x v="38"/>
    <s v="销售经理"/>
    <x v="17"/>
    <s v="独立3-李文涛"/>
    <m/>
    <m/>
    <m/>
    <s v=" 01:15"/>
    <s v=" 01:52"/>
    <s v="0小时36分"/>
    <s v="0"/>
    <m/>
    <m/>
    <m/>
    <s v="200"/>
    <n v="0"/>
    <n v="200"/>
    <n v="0"/>
    <s v="888"/>
    <m/>
    <m/>
    <m/>
    <m/>
    <n v="888"/>
    <s v="1088"/>
    <s v="1088"/>
    <m/>
    <s v="1088"/>
    <m/>
    <m/>
    <m/>
    <m/>
    <n v="0"/>
    <m/>
    <n v="0"/>
    <n v="0"/>
    <n v="0"/>
    <n v="0"/>
    <n v="0"/>
    <m/>
    <n v="0"/>
    <m/>
    <m/>
    <n v="0"/>
    <s v="1088"/>
    <m/>
    <s v="888"/>
    <s v="888"/>
    <m/>
    <s v="231"/>
    <s v="857"/>
    <s v="78.77"/>
    <m/>
    <m/>
    <m/>
    <m/>
    <m/>
    <m/>
    <m/>
    <m/>
    <m/>
    <m/>
    <m/>
    <m/>
    <n v="0"/>
    <m/>
    <m/>
    <m/>
    <m/>
    <m/>
    <s v="1"/>
    <m/>
    <m/>
    <m/>
    <n v="20201230109"/>
    <n v="0"/>
    <n v="0"/>
    <n v="888"/>
    <n v="888"/>
    <n v="200"/>
    <n v="1088"/>
    <n v="0"/>
    <x v="0"/>
    <s v="2021-00"/>
    <s v="2020-12"/>
    <x v="6"/>
    <n v="70000"/>
    <n v="300000"/>
  </r>
  <r>
    <s v="2020-12-30"/>
    <s v="V25"/>
    <s v="014"/>
    <s v="已离场"/>
    <x v="0"/>
    <s v="卡座"/>
    <s v="V26(联)"/>
    <s v="消费台"/>
    <m/>
    <m/>
    <x v="40"/>
    <s v="店长"/>
    <x v="18"/>
    <s v="李文"/>
    <m/>
    <m/>
    <m/>
    <s v=" 21:10"/>
    <s v=" 01:52"/>
    <s v="4小时41分"/>
    <s v="0"/>
    <s v="400"/>
    <m/>
    <m/>
    <s v="300"/>
    <n v="0"/>
    <n v="700"/>
    <n v="0"/>
    <s v="1200"/>
    <m/>
    <s v="38"/>
    <s v="200"/>
    <m/>
    <n v="1438"/>
    <s v="2138"/>
    <s v="2138"/>
    <s v="1538"/>
    <s v="600"/>
    <m/>
    <m/>
    <m/>
    <m/>
    <n v="0"/>
    <m/>
    <n v="0"/>
    <n v="0"/>
    <n v="0"/>
    <n v="0"/>
    <n v="0"/>
    <m/>
    <n v="0"/>
    <m/>
    <m/>
    <n v="0"/>
    <s v="2138"/>
    <m/>
    <s v="1438"/>
    <s v="1438"/>
    <m/>
    <s v="779"/>
    <s v="1359"/>
    <s v="63.56"/>
    <m/>
    <m/>
    <m/>
    <m/>
    <m/>
    <m/>
    <s v="1825"/>
    <s v="收银刘美英,彭刚"/>
    <m/>
    <m/>
    <m/>
    <m/>
    <n v="0"/>
    <m/>
    <m/>
    <m/>
    <m/>
    <m/>
    <s v="10"/>
    <m/>
    <m/>
    <m/>
    <n v="20201230014"/>
    <n v="50"/>
    <n v="0"/>
    <n v="1388"/>
    <n v="1438"/>
    <n v="700"/>
    <n v="2138"/>
    <n v="0"/>
    <x v="0"/>
    <s v="2021-00"/>
    <s v="2020-12"/>
    <x v="17"/>
    <n v="0"/>
    <n v="0"/>
  </r>
  <r>
    <s v="2020-12-30"/>
    <s v="古驰"/>
    <s v="067"/>
    <s v="已离场"/>
    <x v="2"/>
    <s v="包厢"/>
    <m/>
    <s v="消费台"/>
    <m/>
    <s v="17606162875"/>
    <x v="31"/>
    <s v="国际部"/>
    <x v="4"/>
    <s v="国际庞媛媛"/>
    <m/>
    <m/>
    <m/>
    <s v=" 23:54"/>
    <s v=" 01:57"/>
    <s v="2小时3分"/>
    <s v="0"/>
    <m/>
    <m/>
    <m/>
    <s v="200"/>
    <n v="0"/>
    <n v="200"/>
    <n v="0"/>
    <s v="1598"/>
    <s v="20"/>
    <m/>
    <m/>
    <m/>
    <n v="1618"/>
    <s v="1818"/>
    <s v="1818"/>
    <s v="118"/>
    <m/>
    <m/>
    <s v="500"/>
    <m/>
    <m/>
    <n v="1200"/>
    <m/>
    <n v="0"/>
    <n v="0"/>
    <n v="0"/>
    <n v="0"/>
    <n v="0"/>
    <m/>
    <n v="0"/>
    <m/>
    <m/>
    <n v="0"/>
    <s v="1818"/>
    <m/>
    <s v="418"/>
    <s v="1618"/>
    <m/>
    <s v="208"/>
    <s v="1610"/>
    <s v="88.56"/>
    <m/>
    <m/>
    <m/>
    <m/>
    <m/>
    <m/>
    <m/>
    <m/>
    <m/>
    <m/>
    <m/>
    <m/>
    <n v="0"/>
    <m/>
    <m/>
    <m/>
    <m/>
    <m/>
    <m/>
    <m/>
    <m/>
    <m/>
    <n v="20201230067"/>
    <n v="0"/>
    <n v="0"/>
    <n v="418"/>
    <n v="418"/>
    <n v="200"/>
    <n v="618"/>
    <n v="0"/>
    <x v="0"/>
    <s v="2021-00"/>
    <s v="2020-12"/>
    <x v="4"/>
    <n v="60000"/>
    <n v="160000"/>
  </r>
  <r>
    <s v="2020-12-30"/>
    <s v="外卖台"/>
    <s v="001"/>
    <s v="已离场"/>
    <x v="4"/>
    <s v="其他"/>
    <m/>
    <s v="自来客"/>
    <m/>
    <m/>
    <x v="16"/>
    <m/>
    <x v="12"/>
    <m/>
    <m/>
    <m/>
    <m/>
    <s v=" 18:03"/>
    <s v=" 02:08"/>
    <s v="8小时4分"/>
    <s v="0"/>
    <s v="1100"/>
    <s v="100"/>
    <m/>
    <s v="200"/>
    <n v="0"/>
    <n v="1400"/>
    <n v="0"/>
    <m/>
    <m/>
    <m/>
    <m/>
    <m/>
    <n v="0"/>
    <s v="1400"/>
    <s v="1400"/>
    <s v="900"/>
    <s v="500"/>
    <m/>
    <m/>
    <m/>
    <m/>
    <n v="0"/>
    <m/>
    <n v="0"/>
    <n v="0"/>
    <n v="0"/>
    <n v="0"/>
    <n v="0"/>
    <m/>
    <n v="0"/>
    <m/>
    <m/>
    <n v="0"/>
    <s v="1400"/>
    <m/>
    <m/>
    <m/>
    <m/>
    <s v="1929"/>
    <s v="-529"/>
    <s v="-37.79"/>
    <s v="10800"/>
    <m/>
    <s v="1280"/>
    <s v="300"/>
    <s v="1200"/>
    <m/>
    <s v="18596"/>
    <s v="彭刚,收银刘美英"/>
    <m/>
    <m/>
    <m/>
    <m/>
    <n v="0"/>
    <m/>
    <m/>
    <m/>
    <m/>
    <m/>
    <s v="37"/>
    <m/>
    <m/>
    <m/>
    <n v="20201230001"/>
    <n v="0"/>
    <n v="0"/>
    <n v="0"/>
    <n v="0"/>
    <n v="1400"/>
    <n v="1400"/>
    <n v="0"/>
    <x v="0"/>
    <s v="2021-00"/>
    <s v="2020-12"/>
    <x v="12"/>
    <n v="0"/>
    <n v="0"/>
  </r>
  <r>
    <s v="2020-12-30"/>
    <s v="空降10"/>
    <s v="117"/>
    <s v="已离场"/>
    <x v="5"/>
    <s v="空降"/>
    <m/>
    <s v="预定"/>
    <m/>
    <m/>
    <x v="57"/>
    <s v="国际部"/>
    <x v="4"/>
    <s v="国际部李锐锋"/>
    <m/>
    <m/>
    <m/>
    <s v=" 01:49"/>
    <s v=" 01:56"/>
    <s v="0小时7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01230117"/>
    <n v="0"/>
    <n v="0"/>
    <n v="50"/>
    <n v="50"/>
    <n v="0"/>
    <n v="50"/>
    <n v="0"/>
    <x v="0"/>
    <s v="2021-00"/>
    <s v="2020-12"/>
    <x v="4"/>
    <n v="60000"/>
    <n v="160000"/>
  </r>
  <r>
    <s v="2020-12-30"/>
    <s v="空降10"/>
    <s v="086"/>
    <s v="已离场"/>
    <x v="5"/>
    <s v="空降"/>
    <m/>
    <s v="预定"/>
    <m/>
    <m/>
    <x v="36"/>
    <s v="销售经理"/>
    <x v="14"/>
    <s v="七部王涛"/>
    <m/>
    <m/>
    <m/>
    <s v=" 00:33"/>
    <s v=" 01:39"/>
    <s v="1小时6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01230086"/>
    <n v="0"/>
    <n v="0"/>
    <n v="50"/>
    <n v="50"/>
    <n v="0"/>
    <n v="50"/>
    <n v="0"/>
    <x v="0"/>
    <s v="2021-00"/>
    <s v="2020-12"/>
    <x v="14"/>
    <n v="70000"/>
    <n v="300000"/>
  </r>
  <r>
    <s v="2020-12-30"/>
    <s v="空降2"/>
    <s v="102"/>
    <s v="已离场"/>
    <x v="5"/>
    <s v="空降"/>
    <m/>
    <s v="预定"/>
    <m/>
    <m/>
    <x v="8"/>
    <s v="销售经理"/>
    <x v="7"/>
    <s v="九部赵芸芸"/>
    <m/>
    <m/>
    <m/>
    <s v=" 01:07"/>
    <s v=" 01:31"/>
    <s v="0小时24分"/>
    <s v="0"/>
    <m/>
    <m/>
    <m/>
    <m/>
    <n v="0"/>
    <n v="0"/>
    <n v="0"/>
    <m/>
    <m/>
    <s v="76"/>
    <m/>
    <m/>
    <n v="76"/>
    <s v="76"/>
    <s v="76"/>
    <s v="76"/>
    <m/>
    <m/>
    <m/>
    <m/>
    <m/>
    <n v="0"/>
    <m/>
    <n v="0"/>
    <n v="0"/>
    <n v="0"/>
    <n v="0"/>
    <n v="0"/>
    <m/>
    <n v="0"/>
    <m/>
    <m/>
    <n v="0"/>
    <s v="76"/>
    <m/>
    <s v="76"/>
    <s v="76"/>
    <m/>
    <m/>
    <s v="76"/>
    <m/>
    <m/>
    <m/>
    <m/>
    <m/>
    <m/>
    <m/>
    <m/>
    <m/>
    <m/>
    <m/>
    <m/>
    <m/>
    <n v="0"/>
    <m/>
    <m/>
    <m/>
    <m/>
    <m/>
    <m/>
    <m/>
    <m/>
    <m/>
    <n v="20201230102"/>
    <n v="0"/>
    <n v="0"/>
    <n v="76"/>
    <n v="76"/>
    <n v="0"/>
    <n v="76"/>
    <n v="0"/>
    <x v="0"/>
    <s v="2021-00"/>
    <s v="2020-12"/>
    <x v="7"/>
    <n v="50000"/>
    <n v="200000"/>
  </r>
  <r>
    <s v="2020-12-30"/>
    <s v="空降2"/>
    <s v="047"/>
    <s v="已离场"/>
    <x v="5"/>
    <s v="空降"/>
    <m/>
    <s v="预定"/>
    <m/>
    <m/>
    <x v="4"/>
    <s v="销售经理"/>
    <x v="3"/>
    <s v="八部任凯"/>
    <m/>
    <m/>
    <m/>
    <s v=" 22:09"/>
    <s v=" 01:07"/>
    <s v="2小时57分"/>
    <s v="0"/>
    <m/>
    <m/>
    <m/>
    <m/>
    <n v="0"/>
    <n v="0"/>
    <n v="0"/>
    <s v="1200"/>
    <m/>
    <m/>
    <m/>
    <m/>
    <n v="1200"/>
    <s v="1200"/>
    <s v="1200"/>
    <s v="1200"/>
    <m/>
    <m/>
    <m/>
    <m/>
    <m/>
    <n v="0"/>
    <m/>
    <n v="0"/>
    <n v="0"/>
    <n v="0"/>
    <n v="0"/>
    <n v="0"/>
    <m/>
    <n v="0"/>
    <m/>
    <m/>
    <n v="0"/>
    <s v="1200"/>
    <m/>
    <s v="1200"/>
    <s v="1200"/>
    <m/>
    <s v="8"/>
    <s v="1192"/>
    <s v="99.33"/>
    <m/>
    <m/>
    <m/>
    <m/>
    <m/>
    <m/>
    <m/>
    <m/>
    <m/>
    <m/>
    <m/>
    <m/>
    <n v="0"/>
    <m/>
    <m/>
    <m/>
    <m/>
    <m/>
    <s v="48"/>
    <m/>
    <m/>
    <m/>
    <n v="20201230047"/>
    <n v="0"/>
    <n v="0"/>
    <n v="1200"/>
    <n v="1200"/>
    <n v="0"/>
    <n v="1200"/>
    <n v="0"/>
    <x v="0"/>
    <s v="2021-00"/>
    <s v="2020-12"/>
    <x v="3"/>
    <n v="60000"/>
    <n v="210000"/>
  </r>
  <r>
    <s v="2020-12-30"/>
    <s v="空降2"/>
    <s v="116"/>
    <s v="已离场"/>
    <x v="5"/>
    <s v="空降"/>
    <m/>
    <s v="预定"/>
    <m/>
    <m/>
    <x v="142"/>
    <s v="销售经理"/>
    <x v="15"/>
    <s v="一部颜佳云"/>
    <m/>
    <m/>
    <m/>
    <s v=" 01:46"/>
    <s v=" 01:54"/>
    <s v="0小时7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01230116"/>
    <n v="0"/>
    <n v="0"/>
    <n v="50"/>
    <n v="50"/>
    <n v="0"/>
    <n v="50"/>
    <n v="0"/>
    <x v="0"/>
    <s v="2021-00"/>
    <s v="2020-12"/>
    <x v="15"/>
    <n v="60000"/>
    <n v="210000"/>
  </r>
  <r>
    <s v="2020-12-30"/>
    <s v="空降3"/>
    <s v="072"/>
    <s v="已离场"/>
    <x v="5"/>
    <s v="空降"/>
    <m/>
    <s v="预定"/>
    <m/>
    <m/>
    <x v="121"/>
    <s v="资源副总"/>
    <x v="8"/>
    <s v="江春梅"/>
    <m/>
    <m/>
    <m/>
    <s v=" 00:03"/>
    <s v=" 01:53"/>
    <s v="1小时49分"/>
    <s v="0"/>
    <m/>
    <m/>
    <s v="800"/>
    <m/>
    <n v="0"/>
    <n v="800"/>
    <n v="4240"/>
    <m/>
    <m/>
    <m/>
    <m/>
    <m/>
    <n v="4240"/>
    <s v="5040"/>
    <s v="5040"/>
    <s v="4240"/>
    <s v="800"/>
    <m/>
    <m/>
    <m/>
    <m/>
    <n v="0"/>
    <m/>
    <n v="0"/>
    <n v="0"/>
    <n v="0"/>
    <n v="0"/>
    <n v="0"/>
    <m/>
    <n v="0"/>
    <m/>
    <m/>
    <n v="0"/>
    <s v="5040"/>
    <m/>
    <s v="4240"/>
    <s v="4240"/>
    <m/>
    <m/>
    <s v="5040"/>
    <m/>
    <m/>
    <m/>
    <m/>
    <m/>
    <m/>
    <m/>
    <m/>
    <m/>
    <m/>
    <m/>
    <m/>
    <m/>
    <n v="0"/>
    <m/>
    <m/>
    <m/>
    <m/>
    <m/>
    <m/>
    <s v="2"/>
    <m/>
    <m/>
    <n v="20201230072"/>
    <n v="0"/>
    <n v="0"/>
    <n v="0"/>
    <n v="0"/>
    <n v="5040"/>
    <n v="5040"/>
    <n v="0"/>
    <x v="0"/>
    <s v="2021-00"/>
    <s v="2020-12"/>
    <x v="8"/>
    <n v="70000"/>
    <n v="300000"/>
  </r>
  <r>
    <s v="2020-12-30"/>
    <s v="空降4"/>
    <s v="121"/>
    <s v="已离场"/>
    <x v="5"/>
    <s v="空降"/>
    <m/>
    <s v="预定"/>
    <m/>
    <m/>
    <x v="51"/>
    <s v="销售经理"/>
    <x v="13"/>
    <s v="先锋-聂登雄"/>
    <m/>
    <m/>
    <m/>
    <s v=" 02:01"/>
    <s v=" 02:08"/>
    <s v="0小时6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01230121"/>
    <n v="0"/>
    <n v="0"/>
    <n v="0"/>
    <n v="0"/>
    <n v="0"/>
    <n v="0"/>
    <n v="0"/>
    <x v="0"/>
    <s v="2021-00"/>
    <s v="2020-12"/>
    <x v="13"/>
    <n v="50000"/>
    <n v="220000"/>
  </r>
  <r>
    <s v="2020-12-30"/>
    <s v="空降4"/>
    <s v="103"/>
    <s v="已离场"/>
    <x v="5"/>
    <s v="空降"/>
    <m/>
    <s v="预定"/>
    <m/>
    <m/>
    <x v="178"/>
    <s v="国际部"/>
    <x v="4"/>
    <s v="国际付锡海"/>
    <m/>
    <m/>
    <m/>
    <s v=" 01:07"/>
    <s v=" 01:31"/>
    <s v="0小时23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01230103"/>
    <n v="0"/>
    <n v="0"/>
    <n v="50"/>
    <n v="50"/>
    <n v="0"/>
    <n v="50"/>
    <n v="0"/>
    <x v="0"/>
    <s v="2021-00"/>
    <s v="2020-12"/>
    <x v="4"/>
    <n v="60000"/>
    <n v="160000"/>
  </r>
  <r>
    <s v="2020-12-30"/>
    <s v="空降4"/>
    <s v="097"/>
    <s v="已离场"/>
    <x v="5"/>
    <s v="空降"/>
    <m/>
    <s v="预定"/>
    <m/>
    <m/>
    <x v="116"/>
    <s v="国际部"/>
    <x v="4"/>
    <s v="国际罗梦婷"/>
    <m/>
    <m/>
    <m/>
    <s v=" 01:03"/>
    <s v=" 01:07"/>
    <s v="0小时4分"/>
    <s v="0"/>
    <m/>
    <m/>
    <m/>
    <m/>
    <n v="0"/>
    <n v="0"/>
    <n v="0"/>
    <m/>
    <m/>
    <s v="38"/>
    <m/>
    <m/>
    <n v="38"/>
    <s v="38"/>
    <s v="38"/>
    <s v="38"/>
    <m/>
    <m/>
    <m/>
    <m/>
    <m/>
    <n v="0"/>
    <m/>
    <n v="0"/>
    <n v="0"/>
    <n v="0"/>
    <n v="0"/>
    <n v="0"/>
    <m/>
    <n v="0"/>
    <m/>
    <m/>
    <n v="0"/>
    <s v="38"/>
    <m/>
    <s v="38"/>
    <s v="38"/>
    <m/>
    <m/>
    <s v="38"/>
    <m/>
    <m/>
    <m/>
    <m/>
    <m/>
    <m/>
    <m/>
    <m/>
    <m/>
    <m/>
    <m/>
    <m/>
    <m/>
    <n v="0"/>
    <m/>
    <m/>
    <m/>
    <m/>
    <m/>
    <m/>
    <m/>
    <m/>
    <m/>
    <n v="20201230097"/>
    <n v="0"/>
    <n v="0"/>
    <n v="38"/>
    <n v="38"/>
    <n v="0"/>
    <n v="38"/>
    <n v="0"/>
    <x v="0"/>
    <s v="2021-00"/>
    <s v="2020-12"/>
    <x v="4"/>
    <n v="60000"/>
    <n v="160000"/>
  </r>
  <r>
    <s v="2020-12-30"/>
    <s v="空降4"/>
    <s v="077"/>
    <s v="已离场"/>
    <x v="5"/>
    <s v="空降"/>
    <m/>
    <s v="预定"/>
    <m/>
    <m/>
    <x v="4"/>
    <s v="销售经理"/>
    <x v="3"/>
    <s v="八部任凯"/>
    <m/>
    <m/>
    <m/>
    <s v=" 00:16"/>
    <s v=" 00:54"/>
    <s v="0小时37分"/>
    <s v="0"/>
    <m/>
    <m/>
    <m/>
    <m/>
    <n v="0"/>
    <n v="0"/>
    <n v="0"/>
    <m/>
    <m/>
    <s v="50"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m/>
    <s v="50"/>
    <m/>
    <m/>
    <m/>
    <m/>
    <m/>
    <m/>
    <m/>
    <m/>
    <m/>
    <m/>
    <m/>
    <m/>
    <m/>
    <n v="0"/>
    <m/>
    <m/>
    <m/>
    <m/>
    <m/>
    <m/>
    <m/>
    <m/>
    <m/>
    <n v="20201230077"/>
    <n v="0"/>
    <n v="0"/>
    <n v="50"/>
    <n v="50"/>
    <n v="0"/>
    <n v="50"/>
    <n v="0"/>
    <x v="0"/>
    <s v="2021-00"/>
    <s v="2020-12"/>
    <x v="3"/>
    <n v="60000"/>
    <n v="210000"/>
  </r>
  <r>
    <s v="2020-12-30"/>
    <s v="空降5"/>
    <s v="111"/>
    <s v="已离场"/>
    <x v="5"/>
    <s v="空降"/>
    <m/>
    <s v="预定"/>
    <m/>
    <m/>
    <x v="27"/>
    <s v="销售经理"/>
    <x v="10"/>
    <s v="二部安祖培"/>
    <m/>
    <m/>
    <m/>
    <s v=" 01:37"/>
    <s v=" 01:43"/>
    <s v="0小时6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01230111"/>
    <n v="0"/>
    <n v="0"/>
    <n v="50"/>
    <n v="50"/>
    <n v="0"/>
    <n v="50"/>
    <n v="0"/>
    <x v="0"/>
    <s v="2021-00"/>
    <s v="2020-12"/>
    <x v="10"/>
    <n v="70000"/>
    <n v="250000"/>
  </r>
  <r>
    <s v="2020-12-30"/>
    <s v="空降5"/>
    <s v="075"/>
    <s v="已离场"/>
    <x v="5"/>
    <s v="空降"/>
    <m/>
    <s v="预定"/>
    <m/>
    <m/>
    <x v="107"/>
    <s v="销售经理"/>
    <x v="13"/>
    <s v="先锋-苟印贤"/>
    <m/>
    <m/>
    <m/>
    <s v=" 00:11"/>
    <s v=" 00:54"/>
    <s v="0小时43分"/>
    <s v="0"/>
    <m/>
    <m/>
    <m/>
    <m/>
    <n v="0"/>
    <n v="0"/>
    <n v="0"/>
    <s v="98"/>
    <m/>
    <m/>
    <m/>
    <m/>
    <n v="98"/>
    <s v="98"/>
    <s v="98"/>
    <s v="98"/>
    <m/>
    <m/>
    <m/>
    <m/>
    <m/>
    <n v="0"/>
    <m/>
    <n v="0"/>
    <n v="0"/>
    <n v="0"/>
    <n v="0"/>
    <n v="0"/>
    <m/>
    <n v="0"/>
    <m/>
    <m/>
    <n v="0"/>
    <s v="98"/>
    <m/>
    <s v="98"/>
    <s v="98"/>
    <m/>
    <s v="6"/>
    <s v="92"/>
    <s v="93.88"/>
    <m/>
    <m/>
    <m/>
    <m/>
    <m/>
    <m/>
    <m/>
    <m/>
    <m/>
    <m/>
    <m/>
    <m/>
    <n v="0"/>
    <m/>
    <m/>
    <m/>
    <m/>
    <m/>
    <s v="12"/>
    <m/>
    <m/>
    <m/>
    <n v="20201230075"/>
    <n v="0"/>
    <n v="0"/>
    <n v="98"/>
    <n v="98"/>
    <n v="0"/>
    <n v="98"/>
    <n v="0"/>
    <x v="0"/>
    <s v="2021-00"/>
    <s v="2020-12"/>
    <x v="13"/>
    <n v="50000"/>
    <n v="220000"/>
  </r>
  <r>
    <s v="2020-12-30"/>
    <s v="空降5"/>
    <s v="119"/>
    <s v="已离场"/>
    <x v="5"/>
    <s v="空降"/>
    <m/>
    <s v="预定"/>
    <m/>
    <m/>
    <x v="189"/>
    <s v="销售经理"/>
    <x v="14"/>
    <s v="七部李美"/>
    <m/>
    <m/>
    <m/>
    <s v=" 02:01"/>
    <s v=" 02:03"/>
    <s v="0小时2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m/>
    <m/>
    <m/>
    <m/>
    <n v="20201230119"/>
    <n v="0"/>
    <n v="0"/>
    <n v="50"/>
    <n v="50"/>
    <n v="0"/>
    <n v="50"/>
    <n v="0"/>
    <x v="0"/>
    <s v="2021-00"/>
    <s v="2020-12"/>
    <x v="14"/>
    <n v="70000"/>
    <n v="300000"/>
  </r>
  <r>
    <s v="2020-12-30"/>
    <s v="空降5"/>
    <s v="114"/>
    <s v="已离场"/>
    <x v="5"/>
    <s v="空降"/>
    <m/>
    <s v="预定"/>
    <s v="文移恒"/>
    <s v="18084128900"/>
    <x v="61"/>
    <s v="销售经理"/>
    <x v="15"/>
    <s v="一部李成"/>
    <m/>
    <m/>
    <m/>
    <s v=" 01:44"/>
    <s v=" 01:52"/>
    <s v="0小时8分"/>
    <s v="0"/>
    <m/>
    <m/>
    <m/>
    <m/>
    <n v="0"/>
    <n v="0"/>
    <n v="0"/>
    <s v="50"/>
    <m/>
    <m/>
    <m/>
    <m/>
    <n v="50"/>
    <s v="50"/>
    <s v="50"/>
    <m/>
    <m/>
    <m/>
    <m/>
    <m/>
    <m/>
    <n v="0"/>
    <m/>
    <n v="0"/>
    <n v="0"/>
    <n v="0"/>
    <n v="0"/>
    <n v="0"/>
    <m/>
    <n v="0"/>
    <m/>
    <s v="50"/>
    <n v="0"/>
    <s v="50"/>
    <m/>
    <s v="50"/>
    <s v="50"/>
    <s v="50"/>
    <s v="5"/>
    <s v="45"/>
    <s v="90"/>
    <m/>
    <m/>
    <m/>
    <m/>
    <m/>
    <m/>
    <m/>
    <m/>
    <m/>
    <m/>
    <m/>
    <m/>
    <n v="0"/>
    <m/>
    <m/>
    <m/>
    <m/>
    <m/>
    <s v="2"/>
    <m/>
    <m/>
    <m/>
    <n v="20201230114"/>
    <n v="0"/>
    <n v="0"/>
    <n v="50"/>
    <n v="50"/>
    <n v="0"/>
    <n v="50"/>
    <n v="0"/>
    <x v="0"/>
    <s v="2021-00"/>
    <s v="2020-12"/>
    <x v="15"/>
    <n v="60000"/>
    <n v="210000"/>
  </r>
  <r>
    <s v="2020-12-30"/>
    <s v="空降5"/>
    <s v="099"/>
    <s v="已离场"/>
    <x v="5"/>
    <s v="空降"/>
    <m/>
    <s v="预定"/>
    <m/>
    <m/>
    <x v="17"/>
    <s v="国际部"/>
    <x v="4"/>
    <s v="国际王天亿"/>
    <m/>
    <m/>
    <m/>
    <s v=" 01:05"/>
    <s v=" 01:31"/>
    <s v="0小时25分"/>
    <s v="0"/>
    <m/>
    <m/>
    <m/>
    <m/>
    <n v="0"/>
    <n v="0"/>
    <n v="0"/>
    <m/>
    <m/>
    <s v="38"/>
    <m/>
    <m/>
    <n v="38"/>
    <s v="38"/>
    <s v="38"/>
    <s v="38"/>
    <m/>
    <m/>
    <m/>
    <m/>
    <m/>
    <n v="0"/>
    <m/>
    <n v="0"/>
    <n v="0"/>
    <n v="0"/>
    <n v="0"/>
    <n v="0"/>
    <m/>
    <n v="0"/>
    <m/>
    <m/>
    <n v="0"/>
    <s v="38"/>
    <m/>
    <s v="38"/>
    <s v="38"/>
    <m/>
    <m/>
    <s v="38"/>
    <m/>
    <m/>
    <m/>
    <m/>
    <m/>
    <m/>
    <m/>
    <m/>
    <m/>
    <m/>
    <m/>
    <m/>
    <m/>
    <n v="0"/>
    <m/>
    <m/>
    <m/>
    <m/>
    <m/>
    <m/>
    <m/>
    <m/>
    <m/>
    <n v="20201230099"/>
    <n v="0"/>
    <n v="0"/>
    <n v="38"/>
    <n v="38"/>
    <n v="0"/>
    <n v="38"/>
    <n v="0"/>
    <x v="0"/>
    <s v="2021-00"/>
    <s v="2020-12"/>
    <x v="4"/>
    <n v="60000"/>
    <n v="160000"/>
  </r>
  <r>
    <s v="2020-12-30"/>
    <s v="空降5"/>
    <s v="094"/>
    <s v="已离场"/>
    <x v="5"/>
    <s v="空降"/>
    <m/>
    <s v="预定"/>
    <m/>
    <m/>
    <x v="66"/>
    <s v="销售副总"/>
    <x v="22"/>
    <s v="徐荣凯"/>
    <m/>
    <m/>
    <m/>
    <s v=" 00:55"/>
    <s v=" 01:05"/>
    <s v="0小时9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01230094"/>
    <n v="0"/>
    <n v="0"/>
    <n v="50"/>
    <n v="50"/>
    <n v="0"/>
    <n v="50"/>
    <n v="0"/>
    <x v="0"/>
    <s v="2021-00"/>
    <s v="2020-12"/>
    <x v="6"/>
    <n v="70000"/>
    <n v="300000"/>
  </r>
  <r>
    <s v="2020-12-30"/>
    <s v="空降6"/>
    <s v="110"/>
    <s v="已离场"/>
    <x v="5"/>
    <s v="空降"/>
    <m/>
    <s v="预定"/>
    <m/>
    <m/>
    <x v="114"/>
    <s v="国际部"/>
    <x v="4"/>
    <s v="国际李贵婷"/>
    <m/>
    <m/>
    <m/>
    <s v=" 01:30"/>
    <s v=" 01:39"/>
    <s v="0小时8分"/>
    <s v="0"/>
    <m/>
    <m/>
    <m/>
    <m/>
    <n v="0"/>
    <n v="0"/>
    <n v="0"/>
    <m/>
    <m/>
    <s v="38"/>
    <m/>
    <m/>
    <n v="38"/>
    <s v="38"/>
    <s v="38"/>
    <s v="38"/>
    <m/>
    <m/>
    <m/>
    <m/>
    <m/>
    <n v="0"/>
    <m/>
    <n v="0"/>
    <n v="0"/>
    <n v="0"/>
    <n v="0"/>
    <n v="0"/>
    <m/>
    <n v="0"/>
    <m/>
    <m/>
    <n v="0"/>
    <s v="38"/>
    <m/>
    <s v="38"/>
    <s v="38"/>
    <m/>
    <m/>
    <s v="38"/>
    <m/>
    <m/>
    <m/>
    <m/>
    <m/>
    <m/>
    <m/>
    <m/>
    <m/>
    <m/>
    <m/>
    <m/>
    <m/>
    <n v="0"/>
    <m/>
    <m/>
    <m/>
    <m/>
    <m/>
    <m/>
    <m/>
    <m/>
    <m/>
    <n v="20201230110"/>
    <n v="0"/>
    <n v="0"/>
    <n v="38"/>
    <n v="38"/>
    <n v="0"/>
    <n v="38"/>
    <n v="0"/>
    <x v="0"/>
    <s v="2021-00"/>
    <s v="2020-12"/>
    <x v="4"/>
    <n v="60000"/>
    <n v="160000"/>
  </r>
  <r>
    <s v="2020-12-30"/>
    <s v="空降6"/>
    <s v="095"/>
    <s v="已离场"/>
    <x v="5"/>
    <s v="空降"/>
    <m/>
    <s v="预定"/>
    <m/>
    <m/>
    <x v="190"/>
    <s v="销售经理"/>
    <x v="25"/>
    <s v="独立1-黄成"/>
    <m/>
    <m/>
    <m/>
    <s v=" 01:01"/>
    <s v=" 01:30"/>
    <s v="0小时28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01230095"/>
    <n v="0"/>
    <n v="0"/>
    <n v="50"/>
    <n v="50"/>
    <n v="0"/>
    <n v="50"/>
    <n v="0"/>
    <x v="0"/>
    <s v="2021-00"/>
    <s v="2020-12"/>
    <x v="6"/>
    <n v="70000"/>
    <n v="300000"/>
  </r>
  <r>
    <s v="2020-12-30"/>
    <s v="空降6"/>
    <s v="076"/>
    <s v="已离场"/>
    <x v="5"/>
    <s v="空降"/>
    <m/>
    <s v="预定"/>
    <m/>
    <m/>
    <x v="175"/>
    <s v="销售经理"/>
    <x v="11"/>
    <s v="五部-宋尚红"/>
    <m/>
    <m/>
    <m/>
    <s v=" 00:13"/>
    <s v=" 00:54"/>
    <s v="0小时40分"/>
    <s v="0"/>
    <m/>
    <m/>
    <m/>
    <m/>
    <n v="0"/>
    <n v="0"/>
    <n v="0"/>
    <s v="50"/>
    <m/>
    <m/>
    <m/>
    <m/>
    <n v="50"/>
    <s v="50"/>
    <s v="50"/>
    <m/>
    <s v="50"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01230076"/>
    <n v="0"/>
    <n v="0"/>
    <n v="50"/>
    <n v="50"/>
    <n v="0"/>
    <n v="50"/>
    <n v="0"/>
    <x v="0"/>
    <s v="2021-00"/>
    <s v="2020-12"/>
    <x v="11"/>
    <n v="40000"/>
    <n v="200000"/>
  </r>
  <r>
    <s v="2020-12-30"/>
    <s v="空降6"/>
    <s v="112"/>
    <s v="已离场"/>
    <x v="5"/>
    <s v="空降"/>
    <m/>
    <s v="预定"/>
    <m/>
    <m/>
    <x v="68"/>
    <s v="销售经理"/>
    <x v="15"/>
    <s v="一部卯昌义"/>
    <m/>
    <m/>
    <m/>
    <s v=" 01:39"/>
    <s v=" 01:43"/>
    <s v="0小时3分"/>
    <s v="0"/>
    <m/>
    <m/>
    <m/>
    <m/>
    <n v="0"/>
    <n v="0"/>
    <n v="0"/>
    <s v="2"/>
    <m/>
    <s v="48"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m/>
    <s v="50"/>
    <m/>
    <m/>
    <m/>
    <m/>
    <m/>
    <m/>
    <m/>
    <m/>
    <m/>
    <m/>
    <m/>
    <m/>
    <m/>
    <n v="0"/>
    <m/>
    <m/>
    <m/>
    <m/>
    <m/>
    <m/>
    <m/>
    <m/>
    <m/>
    <n v="20201230112"/>
    <n v="0"/>
    <n v="0"/>
    <n v="50"/>
    <n v="50"/>
    <n v="0"/>
    <n v="50"/>
    <n v="0"/>
    <x v="0"/>
    <s v="2021-00"/>
    <s v="2020-12"/>
    <x v="15"/>
    <n v="60000"/>
    <n v="210000"/>
  </r>
  <r>
    <s v="2020-12-30"/>
    <s v="空降6"/>
    <s v="118"/>
    <s v="已离场"/>
    <x v="5"/>
    <s v="空降"/>
    <m/>
    <s v="预定"/>
    <m/>
    <m/>
    <x v="191"/>
    <s v="国际部"/>
    <x v="4"/>
    <s v="国际刘龙海"/>
    <m/>
    <m/>
    <m/>
    <s v=" 01:55"/>
    <s v=" 02:01"/>
    <s v="0小时6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m/>
    <m/>
    <m/>
    <m/>
    <n v="20201230118"/>
    <n v="0"/>
    <n v="0"/>
    <n v="50"/>
    <n v="50"/>
    <n v="0"/>
    <n v="50"/>
    <n v="0"/>
    <x v="0"/>
    <s v="2021-00"/>
    <s v="2020-12"/>
    <x v="4"/>
    <n v="60000"/>
    <n v="160000"/>
  </r>
  <r>
    <s v="2020-12-30"/>
    <s v="空降6"/>
    <s v="120"/>
    <s v="已离场"/>
    <x v="5"/>
    <s v="空降"/>
    <m/>
    <s v="预定"/>
    <m/>
    <m/>
    <x v="79"/>
    <s v="销售经理"/>
    <x v="14"/>
    <s v="七部李华贵"/>
    <m/>
    <m/>
    <m/>
    <s v=" 02:01"/>
    <s v=" 02:04"/>
    <s v="0小时2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4"/>
    <m/>
    <m/>
    <m/>
    <n v="20201230120"/>
    <n v="0"/>
    <n v="0"/>
    <n v="50"/>
    <n v="50"/>
    <n v="0"/>
    <n v="50"/>
    <n v="0"/>
    <x v="0"/>
    <s v="2021-00"/>
    <s v="2020-12"/>
    <x v="14"/>
    <n v="70000"/>
    <n v="300000"/>
  </r>
  <r>
    <s v="2020-12-30"/>
    <s v="空降7"/>
    <s v="098"/>
    <s v="已离场"/>
    <x v="5"/>
    <s v="空降"/>
    <m/>
    <s v="预定"/>
    <m/>
    <m/>
    <x v="115"/>
    <s v="国际部"/>
    <x v="4"/>
    <s v="国际郭露璐"/>
    <m/>
    <m/>
    <m/>
    <s v=" 01:03"/>
    <s v=" 01:31"/>
    <s v="0小时27分"/>
    <s v="0"/>
    <m/>
    <m/>
    <m/>
    <m/>
    <n v="0"/>
    <n v="0"/>
    <n v="0"/>
    <m/>
    <m/>
    <s v="38"/>
    <m/>
    <m/>
    <n v="38"/>
    <s v="38"/>
    <s v="38"/>
    <s v="38"/>
    <m/>
    <m/>
    <m/>
    <m/>
    <m/>
    <n v="0"/>
    <m/>
    <n v="0"/>
    <n v="0"/>
    <n v="0"/>
    <n v="0"/>
    <n v="0"/>
    <m/>
    <n v="0"/>
    <m/>
    <m/>
    <n v="0"/>
    <s v="38"/>
    <m/>
    <s v="38"/>
    <s v="38"/>
    <m/>
    <m/>
    <s v="38"/>
    <m/>
    <m/>
    <m/>
    <m/>
    <m/>
    <m/>
    <m/>
    <m/>
    <m/>
    <m/>
    <m/>
    <m/>
    <m/>
    <n v="0"/>
    <m/>
    <m/>
    <m/>
    <m/>
    <m/>
    <m/>
    <m/>
    <m/>
    <m/>
    <n v="20201230098"/>
    <n v="0"/>
    <n v="0"/>
    <n v="38"/>
    <n v="38"/>
    <n v="0"/>
    <n v="38"/>
    <n v="0"/>
    <x v="0"/>
    <s v="2021-00"/>
    <s v="2020-12"/>
    <x v="4"/>
    <n v="60000"/>
    <n v="160000"/>
  </r>
  <r>
    <s v="2020-12-30"/>
    <s v="空降7"/>
    <s v="083"/>
    <s v="已离场"/>
    <x v="5"/>
    <s v="空降"/>
    <m/>
    <s v="预定"/>
    <m/>
    <m/>
    <x v="192"/>
    <s v="销售经理"/>
    <x v="11"/>
    <s v="五部缪崇军(离职）"/>
    <m/>
    <m/>
    <m/>
    <s v=" 00:25"/>
    <s v=" 00:54"/>
    <s v="0小时28分"/>
    <s v="0"/>
    <m/>
    <m/>
    <m/>
    <m/>
    <n v="0"/>
    <n v="0"/>
    <n v="0"/>
    <s v="50"/>
    <m/>
    <m/>
    <m/>
    <m/>
    <n v="50"/>
    <s v="50"/>
    <s v="50"/>
    <m/>
    <s v="50"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01230083"/>
    <n v="0"/>
    <n v="0"/>
    <n v="50"/>
    <n v="50"/>
    <n v="0"/>
    <n v="50"/>
    <n v="0"/>
    <x v="0"/>
    <s v="2021-00"/>
    <s v="2020-12"/>
    <x v="11"/>
    <n v="40000"/>
    <n v="200000"/>
  </r>
  <r>
    <s v="2020-12-30"/>
    <s v="空降8"/>
    <s v="093"/>
    <s v="已离场"/>
    <x v="5"/>
    <s v="空降"/>
    <m/>
    <s v="预定"/>
    <m/>
    <m/>
    <x v="29"/>
    <s v="国际部"/>
    <x v="4"/>
    <s v="国际王正忠"/>
    <m/>
    <m/>
    <m/>
    <s v=" 00:53"/>
    <s v=" 01:06"/>
    <s v="0小时12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01230093"/>
    <n v="0"/>
    <n v="0"/>
    <n v="50"/>
    <n v="50"/>
    <n v="0"/>
    <n v="50"/>
    <n v="0"/>
    <x v="0"/>
    <s v="2021-00"/>
    <s v="2020-12"/>
    <x v="4"/>
    <n v="60000"/>
    <n v="160000"/>
  </r>
  <r>
    <s v="2020-12-30"/>
    <s v="空降8"/>
    <s v="100"/>
    <s v="已离场"/>
    <x v="5"/>
    <s v="空降"/>
    <m/>
    <s v="预定"/>
    <m/>
    <m/>
    <x v="117"/>
    <s v="国际部"/>
    <x v="4"/>
    <s v="国际孙启鹏"/>
    <m/>
    <m/>
    <m/>
    <s v=" 01:06"/>
    <s v=" 01:56"/>
    <s v="0小时50分"/>
    <s v="0"/>
    <m/>
    <m/>
    <m/>
    <m/>
    <n v="0"/>
    <n v="0"/>
    <n v="0"/>
    <s v="1200"/>
    <m/>
    <m/>
    <m/>
    <m/>
    <n v="1200"/>
    <s v="1200"/>
    <s v="1200"/>
    <s v="1200"/>
    <m/>
    <m/>
    <m/>
    <m/>
    <m/>
    <n v="0"/>
    <m/>
    <n v="0"/>
    <n v="0"/>
    <n v="0"/>
    <n v="0"/>
    <n v="0"/>
    <m/>
    <n v="0"/>
    <m/>
    <m/>
    <n v="0"/>
    <s v="1200"/>
    <m/>
    <s v="1200"/>
    <s v="1200"/>
    <m/>
    <s v="8"/>
    <s v="1192"/>
    <s v="99.33"/>
    <m/>
    <m/>
    <m/>
    <m/>
    <m/>
    <m/>
    <m/>
    <m/>
    <m/>
    <m/>
    <m/>
    <m/>
    <n v="0"/>
    <m/>
    <m/>
    <m/>
    <m/>
    <m/>
    <s v="48"/>
    <m/>
    <m/>
    <m/>
    <n v="20201230100"/>
    <n v="0"/>
    <n v="0"/>
    <n v="1200"/>
    <n v="1200"/>
    <n v="0"/>
    <n v="1200"/>
    <n v="0"/>
    <x v="0"/>
    <s v="2021-00"/>
    <s v="2020-12"/>
    <x v="4"/>
    <n v="60000"/>
    <n v="160000"/>
  </r>
  <r>
    <s v="2020-12-30"/>
    <s v="空降8"/>
    <s v="084"/>
    <s v="已离场"/>
    <x v="5"/>
    <s v="空降"/>
    <m/>
    <s v="预定"/>
    <m/>
    <m/>
    <x v="71"/>
    <s v="销售经理"/>
    <x v="6"/>
    <s v="独立2-李明英"/>
    <m/>
    <m/>
    <m/>
    <s v=" 00:32"/>
    <s v=" 00:53"/>
    <s v="0小时20分"/>
    <s v="0"/>
    <m/>
    <m/>
    <m/>
    <m/>
    <n v="0"/>
    <n v="0"/>
    <n v="0"/>
    <m/>
    <m/>
    <s v="50"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m/>
    <s v="50"/>
    <m/>
    <m/>
    <m/>
    <m/>
    <m/>
    <m/>
    <m/>
    <m/>
    <m/>
    <m/>
    <m/>
    <m/>
    <m/>
    <n v="0"/>
    <m/>
    <m/>
    <m/>
    <m/>
    <m/>
    <m/>
    <m/>
    <m/>
    <m/>
    <n v="20201230084"/>
    <n v="0"/>
    <n v="0"/>
    <n v="50"/>
    <n v="50"/>
    <n v="0"/>
    <n v="50"/>
    <n v="0"/>
    <x v="0"/>
    <s v="2021-00"/>
    <s v="2020-12"/>
    <x v="6"/>
    <n v="70000"/>
    <n v="300000"/>
  </r>
  <r>
    <s v="2020-12-30"/>
    <s v="空降9"/>
    <s v="113"/>
    <s v="已离场"/>
    <x v="5"/>
    <s v="空降"/>
    <m/>
    <s v="预定"/>
    <m/>
    <m/>
    <x v="3"/>
    <s v="销售经理"/>
    <x v="3"/>
    <s v="八部罗豪"/>
    <m/>
    <m/>
    <m/>
    <s v=" 01:42"/>
    <s v=" 01:57"/>
    <s v="0小时14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01230113"/>
    <n v="0"/>
    <n v="0"/>
    <n v="50"/>
    <n v="50"/>
    <n v="0"/>
    <n v="50"/>
    <n v="0"/>
    <x v="0"/>
    <s v="2021-00"/>
    <s v="2020-12"/>
    <x v="3"/>
    <n v="60000"/>
    <n v="210000"/>
  </r>
  <r>
    <s v="2020-12-30"/>
    <s v="空降9"/>
    <s v="105"/>
    <s v="已离场"/>
    <x v="5"/>
    <s v="空降"/>
    <m/>
    <s v="预定"/>
    <m/>
    <m/>
    <x v="34"/>
    <s v="销售副总"/>
    <x v="15"/>
    <s v="一部李龙"/>
    <m/>
    <m/>
    <m/>
    <s v=" 01:08"/>
    <s v=" 01:39"/>
    <s v="0小时31分"/>
    <s v="0"/>
    <m/>
    <m/>
    <m/>
    <m/>
    <n v="0"/>
    <n v="0"/>
    <n v="0"/>
    <s v="100"/>
    <m/>
    <m/>
    <m/>
    <m/>
    <n v="10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s v="100"/>
    <s v="100"/>
    <m/>
    <s v="9"/>
    <s v="91"/>
    <s v="91"/>
    <m/>
    <m/>
    <m/>
    <m/>
    <m/>
    <m/>
    <m/>
    <m/>
    <m/>
    <m/>
    <m/>
    <m/>
    <n v="0"/>
    <m/>
    <m/>
    <m/>
    <m/>
    <m/>
    <s v="4"/>
    <m/>
    <m/>
    <m/>
    <n v="20201230105"/>
    <n v="0"/>
    <n v="0"/>
    <n v="100"/>
    <n v="100"/>
    <n v="0"/>
    <n v="100"/>
    <n v="0"/>
    <x v="0"/>
    <s v="2021-00"/>
    <s v="2020-12"/>
    <x v="15"/>
    <n v="60000"/>
    <n v="210000"/>
  </r>
  <r>
    <s v="2020-12-30"/>
    <s v="空降9"/>
    <s v="092"/>
    <s v="已离场"/>
    <x v="5"/>
    <s v="空降"/>
    <m/>
    <s v="预定"/>
    <m/>
    <m/>
    <x v="94"/>
    <s v="销售经理"/>
    <x v="25"/>
    <s v="独立1-陆林吕"/>
    <m/>
    <m/>
    <m/>
    <s v=" 00:52"/>
    <s v=" 01:08"/>
    <s v="0小时15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01230092"/>
    <n v="0"/>
    <n v="0"/>
    <n v="50"/>
    <n v="50"/>
    <n v="0"/>
    <n v="50"/>
    <n v="0"/>
    <x v="0"/>
    <s v="2021-00"/>
    <s v="2020-12"/>
    <x v="6"/>
    <n v="70000"/>
    <n v="300000"/>
  </r>
  <r>
    <s v="2020-12-30"/>
    <s v="空降9"/>
    <s v="085"/>
    <s v="已离场"/>
    <x v="5"/>
    <s v="空降"/>
    <m/>
    <s v="预定"/>
    <m/>
    <m/>
    <x v="102"/>
    <s v="销售经理"/>
    <x v="6"/>
    <s v="独立2-王凤"/>
    <m/>
    <m/>
    <m/>
    <s v=" 00:33"/>
    <s v=" 00:51"/>
    <s v="0小时18分"/>
    <s v="0"/>
    <m/>
    <m/>
    <m/>
    <m/>
    <n v="0"/>
    <n v="0"/>
    <n v="0"/>
    <s v="398"/>
    <m/>
    <m/>
    <m/>
    <m/>
    <n v="398"/>
    <s v="398"/>
    <s v="398"/>
    <s v="398"/>
    <m/>
    <m/>
    <m/>
    <m/>
    <m/>
    <n v="0"/>
    <m/>
    <n v="0"/>
    <n v="0"/>
    <n v="0"/>
    <n v="0"/>
    <n v="0"/>
    <m/>
    <n v="0"/>
    <m/>
    <m/>
    <n v="0"/>
    <s v="398"/>
    <m/>
    <s v="398"/>
    <s v="398"/>
    <m/>
    <s v="8"/>
    <s v="390"/>
    <s v="97.99"/>
    <m/>
    <m/>
    <m/>
    <m/>
    <m/>
    <m/>
    <m/>
    <m/>
    <m/>
    <m/>
    <m/>
    <m/>
    <n v="0"/>
    <m/>
    <m/>
    <m/>
    <m/>
    <m/>
    <m/>
    <m/>
    <m/>
    <m/>
    <n v="20201230085"/>
    <n v="0"/>
    <n v="0"/>
    <n v="398"/>
    <n v="398"/>
    <n v="0"/>
    <n v="398"/>
    <n v="0"/>
    <x v="0"/>
    <s v="2021-00"/>
    <s v="2020-12"/>
    <x v="6"/>
    <n v="70000"/>
    <n v="300000"/>
  </r>
  <r>
    <s v="2020-12-30"/>
    <s v="空降房1"/>
    <s v="101"/>
    <s v="已离场"/>
    <x v="5"/>
    <s v="空降"/>
    <m/>
    <s v="预定"/>
    <m/>
    <m/>
    <x v="112"/>
    <s v="业务副总"/>
    <x v="4"/>
    <s v="国际杨菊"/>
    <m/>
    <m/>
    <m/>
    <s v=" 01:07"/>
    <s v=" 01:13"/>
    <s v="0小时6分"/>
    <s v="0"/>
    <m/>
    <m/>
    <m/>
    <m/>
    <n v="0"/>
    <n v="0"/>
    <n v="0"/>
    <s v="30"/>
    <m/>
    <m/>
    <m/>
    <m/>
    <n v="30"/>
    <s v="30"/>
    <s v="30"/>
    <m/>
    <m/>
    <m/>
    <s v="30"/>
    <m/>
    <m/>
    <n v="0"/>
    <m/>
    <n v="0"/>
    <n v="0"/>
    <n v="0"/>
    <n v="0"/>
    <n v="0"/>
    <m/>
    <n v="0"/>
    <m/>
    <m/>
    <n v="0"/>
    <s v="30"/>
    <m/>
    <s v="30"/>
    <s v="30"/>
    <m/>
    <s v="2"/>
    <s v="28"/>
    <s v="93.33"/>
    <m/>
    <m/>
    <m/>
    <m/>
    <m/>
    <m/>
    <m/>
    <m/>
    <m/>
    <m/>
    <m/>
    <m/>
    <n v="0"/>
    <m/>
    <m/>
    <m/>
    <m/>
    <m/>
    <m/>
    <m/>
    <m/>
    <m/>
    <n v="20201230101"/>
    <n v="0"/>
    <n v="0"/>
    <n v="30"/>
    <n v="30"/>
    <n v="0"/>
    <n v="30"/>
    <n v="0"/>
    <x v="0"/>
    <s v="2021-00"/>
    <s v="2020-12"/>
    <x v="4"/>
    <n v="60000"/>
    <n v="160000"/>
  </r>
  <r>
    <s v="2020-12-30"/>
    <s v="空降房1"/>
    <s v="096"/>
    <s v="已离场"/>
    <x v="5"/>
    <s v="空降"/>
    <m/>
    <s v="预定"/>
    <m/>
    <m/>
    <x v="193"/>
    <s v="国际部"/>
    <x v="4"/>
    <s v="国际潘小苇"/>
    <m/>
    <m/>
    <m/>
    <s v=" 01:02"/>
    <s v=" 01:06"/>
    <s v="0小时3分"/>
    <s v="0"/>
    <m/>
    <m/>
    <m/>
    <m/>
    <n v="0"/>
    <n v="0"/>
    <n v="0"/>
    <s v="30"/>
    <m/>
    <m/>
    <m/>
    <m/>
    <n v="30"/>
    <s v="30"/>
    <s v="30"/>
    <s v="30"/>
    <m/>
    <m/>
    <m/>
    <m/>
    <m/>
    <n v="0"/>
    <m/>
    <n v="0"/>
    <n v="0"/>
    <n v="0"/>
    <n v="0"/>
    <n v="0"/>
    <m/>
    <n v="0"/>
    <m/>
    <m/>
    <n v="0"/>
    <s v="30"/>
    <m/>
    <s v="30"/>
    <s v="30"/>
    <m/>
    <s v="2"/>
    <s v="28"/>
    <s v="93.33"/>
    <m/>
    <m/>
    <m/>
    <m/>
    <m/>
    <m/>
    <m/>
    <m/>
    <m/>
    <m/>
    <m/>
    <m/>
    <n v="0"/>
    <m/>
    <m/>
    <m/>
    <m/>
    <m/>
    <m/>
    <m/>
    <m/>
    <m/>
    <n v="20201230096"/>
    <n v="0"/>
    <n v="0"/>
    <n v="30"/>
    <n v="30"/>
    <n v="0"/>
    <n v="30"/>
    <n v="0"/>
    <x v="0"/>
    <s v="2021-00"/>
    <s v="2020-12"/>
    <x v="4"/>
    <n v="60000"/>
    <n v="160000"/>
  </r>
  <r>
    <s v="2020-12-30"/>
    <s v="空降房1"/>
    <s v="115"/>
    <s v="已离场"/>
    <x v="5"/>
    <s v="空降"/>
    <m/>
    <s v="预定"/>
    <m/>
    <m/>
    <x v="194"/>
    <s v="销售经理"/>
    <x v="15"/>
    <s v="一部王琴"/>
    <m/>
    <m/>
    <m/>
    <s v=" 01:45"/>
    <s v=" 01:54"/>
    <s v="0小时8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01230115"/>
    <n v="0"/>
    <n v="0"/>
    <n v="50"/>
    <n v="50"/>
    <n v="0"/>
    <n v="50"/>
    <n v="0"/>
    <x v="0"/>
    <s v="2021-00"/>
    <s v="2020-12"/>
    <x v="15"/>
    <n v="60000"/>
    <n v="210000"/>
  </r>
  <r>
    <s v="2020-12-30"/>
    <s v="空降房1"/>
    <s v="090"/>
    <s v="已离场"/>
    <x v="5"/>
    <s v="空降"/>
    <m/>
    <s v="预定"/>
    <m/>
    <m/>
    <x v="83"/>
    <s v="销售经理"/>
    <x v="17"/>
    <s v="独立3-李祥美"/>
    <m/>
    <m/>
    <m/>
    <s v=" 00:46"/>
    <s v=" 00:56"/>
    <s v="0小时9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01230090"/>
    <n v="0"/>
    <n v="0"/>
    <n v="50"/>
    <n v="50"/>
    <n v="0"/>
    <n v="50"/>
    <n v="0"/>
    <x v="0"/>
    <s v="2021-00"/>
    <s v="2020-12"/>
    <x v="6"/>
    <n v="70000"/>
    <n v="300000"/>
  </r>
  <r>
    <s v="2020-12-30"/>
    <s v="空降房1"/>
    <s v="042"/>
    <s v="已离场"/>
    <x v="5"/>
    <s v="空降"/>
    <m/>
    <s v="预定"/>
    <m/>
    <m/>
    <x v="23"/>
    <s v="销售经理"/>
    <x v="3"/>
    <s v="八部王俊杰"/>
    <m/>
    <m/>
    <m/>
    <s v=" 21:55"/>
    <s v=" 00:46"/>
    <s v="2小时50分"/>
    <s v="0"/>
    <m/>
    <m/>
    <m/>
    <m/>
    <n v="0"/>
    <n v="0"/>
    <n v="0"/>
    <s v="1200"/>
    <m/>
    <m/>
    <m/>
    <m/>
    <n v="1200"/>
    <s v="1200"/>
    <s v="1200"/>
    <s v="1200"/>
    <m/>
    <m/>
    <m/>
    <m/>
    <m/>
    <n v="0"/>
    <m/>
    <n v="0"/>
    <n v="0"/>
    <n v="0"/>
    <n v="0"/>
    <n v="0"/>
    <m/>
    <n v="0"/>
    <m/>
    <m/>
    <n v="0"/>
    <s v="1200"/>
    <m/>
    <s v="1200"/>
    <s v="1200"/>
    <m/>
    <s v="8"/>
    <s v="1192"/>
    <s v="99.33"/>
    <m/>
    <m/>
    <m/>
    <m/>
    <m/>
    <m/>
    <m/>
    <m/>
    <m/>
    <m/>
    <m/>
    <m/>
    <n v="0"/>
    <m/>
    <m/>
    <m/>
    <m/>
    <m/>
    <s v="48"/>
    <m/>
    <m/>
    <m/>
    <n v="20201230042"/>
    <n v="0"/>
    <n v="0"/>
    <n v="1200"/>
    <n v="1200"/>
    <n v="0"/>
    <n v="1200"/>
    <n v="0"/>
    <x v="0"/>
    <s v="2021-00"/>
    <s v="2020-12"/>
    <x v="3"/>
    <n v="60000"/>
    <n v="210000"/>
  </r>
  <r>
    <s v="2020-12-30"/>
    <s v="空降房1"/>
    <s v="107"/>
    <s v="已离场"/>
    <x v="5"/>
    <s v="空降"/>
    <m/>
    <s v="预定"/>
    <m/>
    <m/>
    <x v="95"/>
    <s v="销售副总"/>
    <x v="14"/>
    <s v="七部李忠语"/>
    <m/>
    <m/>
    <m/>
    <s v=" 01:13"/>
    <s v=" 01:31"/>
    <s v="0小时17分"/>
    <s v="0"/>
    <m/>
    <m/>
    <m/>
    <m/>
    <n v="0"/>
    <n v="0"/>
    <n v="0"/>
    <s v="50"/>
    <m/>
    <m/>
    <m/>
    <m/>
    <n v="50"/>
    <s v="50"/>
    <s v="50"/>
    <s v="50"/>
    <m/>
    <m/>
    <m/>
    <m/>
    <m/>
    <n v="0"/>
    <m/>
    <n v="0"/>
    <n v="0"/>
    <n v="0"/>
    <n v="0"/>
    <n v="0"/>
    <m/>
    <n v="0"/>
    <m/>
    <m/>
    <n v="0"/>
    <s v="50"/>
    <m/>
    <s v="50"/>
    <s v="50"/>
    <m/>
    <s v="5"/>
    <s v="45"/>
    <s v="90"/>
    <m/>
    <m/>
    <m/>
    <m/>
    <m/>
    <m/>
    <m/>
    <m/>
    <m/>
    <m/>
    <m/>
    <m/>
    <n v="0"/>
    <m/>
    <m/>
    <m/>
    <m/>
    <m/>
    <s v="2"/>
    <m/>
    <m/>
    <m/>
    <n v="20201230107"/>
    <n v="0"/>
    <n v="0"/>
    <n v="50"/>
    <n v="50"/>
    <n v="0"/>
    <n v="50"/>
    <n v="0"/>
    <x v="0"/>
    <s v="2021-00"/>
    <s v="2020-12"/>
    <x v="14"/>
    <n v="70000"/>
    <n v="300000"/>
  </r>
  <r>
    <s v="2020-12-30"/>
    <s v="纪梵希"/>
    <s v="060"/>
    <s v="已离场"/>
    <x v="2"/>
    <s v="包厢"/>
    <m/>
    <s v="消费台"/>
    <m/>
    <m/>
    <x v="40"/>
    <s v="店长"/>
    <x v="18"/>
    <s v="李文"/>
    <m/>
    <m/>
    <m/>
    <s v=" 23:18"/>
    <s v=" 00:20"/>
    <s v="1小时2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20201230060"/>
    <n v="0"/>
    <n v="0"/>
    <n v="0"/>
    <n v="0"/>
    <n v="0"/>
    <n v="0"/>
    <n v="0"/>
    <x v="0"/>
    <s v="2021-00"/>
    <s v="2020-12"/>
    <x v="17"/>
    <n v="0"/>
    <n v="0"/>
  </r>
  <r>
    <s v="2020-12-31"/>
    <s v="666"/>
    <s v="073"/>
    <s v="已离场"/>
    <x v="0"/>
    <s v="卡座"/>
    <s v="香奈儿"/>
    <s v="预定"/>
    <s v="田思涵"/>
    <s v="13988964498"/>
    <x v="36"/>
    <s v="销售经理"/>
    <x v="14"/>
    <s v="七部王涛"/>
    <m/>
    <m/>
    <m/>
    <s v=" 23:57"/>
    <s v=" 02:29"/>
    <s v="2小时31分"/>
    <s v="0"/>
    <m/>
    <m/>
    <m/>
    <s v="100"/>
    <n v="0"/>
    <n v="100"/>
    <n v="0"/>
    <s v="3100"/>
    <m/>
    <m/>
    <m/>
    <m/>
    <n v="3100"/>
    <s v="3200"/>
    <s v="3200"/>
    <s v="200"/>
    <m/>
    <m/>
    <m/>
    <m/>
    <m/>
    <n v="0"/>
    <m/>
    <n v="0"/>
    <n v="0"/>
    <n v="0"/>
    <n v="0"/>
    <n v="0"/>
    <m/>
    <n v="0"/>
    <m/>
    <s v="3000"/>
    <n v="0"/>
    <s v="3200"/>
    <m/>
    <s v="3100"/>
    <s v="3100"/>
    <s v="3000"/>
    <s v="444"/>
    <s v="2756"/>
    <s v="86.13"/>
    <m/>
    <m/>
    <m/>
    <m/>
    <m/>
    <m/>
    <s v="981"/>
    <s v="七部李忠语,收银刘美英"/>
    <m/>
    <m/>
    <m/>
    <m/>
    <n v="0"/>
    <m/>
    <m/>
    <m/>
    <m/>
    <m/>
    <s v="26"/>
    <m/>
    <m/>
    <m/>
    <n v="20201231073"/>
    <n v="0"/>
    <n v="0"/>
    <n v="3100"/>
    <n v="3100"/>
    <n v="100"/>
    <n v="3200"/>
    <n v="0"/>
    <x v="0"/>
    <s v="2021-00"/>
    <s v="2020-12"/>
    <x v="14"/>
    <n v="70000"/>
    <n v="300000"/>
  </r>
  <r>
    <s v="2020-12-31"/>
    <s v="888"/>
    <s v="026"/>
    <s v="已离场"/>
    <x v="0"/>
    <s v="卡座"/>
    <m/>
    <s v="消费台"/>
    <s v="陈超"/>
    <s v="17685228830"/>
    <x v="85"/>
    <s v="销售经理"/>
    <x v="3"/>
    <s v="八部赵梦"/>
    <m/>
    <m/>
    <m/>
    <s v=" 20:58"/>
    <s v=" 01:41"/>
    <s v="4小时43分"/>
    <s v="0"/>
    <m/>
    <m/>
    <m/>
    <s v="100"/>
    <n v="0"/>
    <n v="100"/>
    <n v="0"/>
    <s v="4428"/>
    <s v="20"/>
    <s v="101"/>
    <m/>
    <m/>
    <n v="4549"/>
    <s v="4649"/>
    <s v="4649"/>
    <s v="1869"/>
    <m/>
    <m/>
    <m/>
    <m/>
    <m/>
    <n v="0"/>
    <m/>
    <n v="0"/>
    <n v="0"/>
    <n v="0"/>
    <n v="0"/>
    <n v="0"/>
    <m/>
    <n v="0"/>
    <m/>
    <s v="2780"/>
    <n v="0"/>
    <s v="4649"/>
    <s v="160"/>
    <s v="4389"/>
    <s v="4389"/>
    <s v="2780"/>
    <s v="351"/>
    <s v="4298"/>
    <s v="92.45"/>
    <m/>
    <m/>
    <m/>
    <m/>
    <m/>
    <m/>
    <s v="880"/>
    <s v="收银刘美英"/>
    <m/>
    <m/>
    <m/>
    <m/>
    <n v="0"/>
    <m/>
    <m/>
    <m/>
    <m/>
    <m/>
    <s v="2"/>
    <m/>
    <m/>
    <m/>
    <n v="20201231026"/>
    <n v="0"/>
    <n v="160"/>
    <n v="4389"/>
    <n v="4549"/>
    <n v="100"/>
    <n v="4649"/>
    <n v="0"/>
    <x v="0"/>
    <s v="2021-00"/>
    <s v="2020-12"/>
    <x v="3"/>
    <n v="60000"/>
    <n v="210000"/>
  </r>
  <r>
    <s v="2020-12-31"/>
    <s v="K01"/>
    <s v="013"/>
    <s v="已离场"/>
    <x v="1"/>
    <s v="卡座"/>
    <s v="K25"/>
    <s v="消费台"/>
    <m/>
    <s v="19108585350"/>
    <x v="30"/>
    <s v="销售副总"/>
    <x v="11"/>
    <s v="五部陈永勇"/>
    <m/>
    <m/>
    <m/>
    <s v=" 20:30"/>
    <s v=" 23:44"/>
    <s v="3小时13分"/>
    <s v="0"/>
    <m/>
    <m/>
    <m/>
    <s v="100"/>
    <n v="0"/>
    <n v="100"/>
    <n v="0"/>
    <s v="588"/>
    <m/>
    <m/>
    <m/>
    <m/>
    <n v="588"/>
    <s v="688"/>
    <s v="688"/>
    <s v="688"/>
    <m/>
    <m/>
    <m/>
    <m/>
    <m/>
    <n v="0"/>
    <m/>
    <n v="0"/>
    <n v="0"/>
    <n v="0"/>
    <n v="0"/>
    <n v="0"/>
    <m/>
    <n v="0"/>
    <m/>
    <m/>
    <n v="0"/>
    <s v="688"/>
    <m/>
    <s v="588"/>
    <s v="588"/>
    <m/>
    <s v="131"/>
    <s v="557"/>
    <s v="80.96"/>
    <m/>
    <m/>
    <m/>
    <m/>
    <m/>
    <m/>
    <m/>
    <m/>
    <m/>
    <m/>
    <m/>
    <m/>
    <n v="0"/>
    <m/>
    <m/>
    <m/>
    <m/>
    <m/>
    <m/>
    <m/>
    <m/>
    <m/>
    <n v="20201231013"/>
    <n v="0"/>
    <n v="0"/>
    <n v="588"/>
    <n v="588"/>
    <n v="100"/>
    <n v="688"/>
    <n v="0"/>
    <x v="0"/>
    <s v="2021-00"/>
    <s v="2020-12"/>
    <x v="11"/>
    <n v="40000"/>
    <n v="200000"/>
  </r>
  <r>
    <s v="2020-12-31"/>
    <s v="K01"/>
    <s v="071"/>
    <s v="已离场"/>
    <x v="1"/>
    <s v="卡座"/>
    <m/>
    <s v="消费台"/>
    <m/>
    <s v="19185878550"/>
    <x v="30"/>
    <s v="销售副总"/>
    <x v="11"/>
    <s v="五部陈永勇"/>
    <m/>
    <m/>
    <m/>
    <s v=" 23:44"/>
    <s v=" 02:01"/>
    <s v="2小时17分"/>
    <s v="0"/>
    <m/>
    <m/>
    <m/>
    <s v="100"/>
    <n v="0"/>
    <n v="100"/>
    <n v="0"/>
    <s v="1538"/>
    <m/>
    <m/>
    <m/>
    <m/>
    <n v="1538"/>
    <s v="1638"/>
    <s v="1638"/>
    <s v="1638"/>
    <m/>
    <m/>
    <m/>
    <m/>
    <m/>
    <n v="0"/>
    <m/>
    <n v="0"/>
    <n v="0"/>
    <n v="0"/>
    <n v="0"/>
    <n v="0"/>
    <m/>
    <n v="0"/>
    <m/>
    <m/>
    <n v="0"/>
    <s v="1638"/>
    <m/>
    <s v="1538"/>
    <s v="1538"/>
    <m/>
    <s v="141"/>
    <s v="1497"/>
    <s v="91.39"/>
    <m/>
    <m/>
    <m/>
    <m/>
    <m/>
    <m/>
    <s v="63"/>
    <s v="五部陈永勇"/>
    <m/>
    <m/>
    <m/>
    <m/>
    <n v="0"/>
    <m/>
    <m/>
    <m/>
    <m/>
    <m/>
    <s v="21"/>
    <m/>
    <m/>
    <m/>
    <n v="20201231071"/>
    <n v="0"/>
    <n v="0"/>
    <n v="1538"/>
    <n v="1538"/>
    <n v="100"/>
    <n v="1638"/>
    <n v="0"/>
    <x v="0"/>
    <s v="2021-00"/>
    <s v="2020-12"/>
    <x v="11"/>
    <n v="40000"/>
    <n v="200000"/>
  </r>
  <r>
    <s v="2020-12-31"/>
    <s v="K02"/>
    <s v="088"/>
    <s v="已离场"/>
    <x v="1"/>
    <s v="卡座"/>
    <m/>
    <s v="消费台"/>
    <m/>
    <s v="17685224661"/>
    <x v="191"/>
    <s v="国际部"/>
    <x v="4"/>
    <s v="国际刘龙海"/>
    <m/>
    <m/>
    <m/>
    <s v=" 01:21"/>
    <s v=" 02:02"/>
    <s v="0小时40分"/>
    <s v="0"/>
    <m/>
    <m/>
    <m/>
    <s v="100"/>
    <n v="0"/>
    <n v="100"/>
    <n v="0"/>
    <s v="588"/>
    <m/>
    <m/>
    <m/>
    <m/>
    <n v="588"/>
    <s v="688"/>
    <s v="688"/>
    <s v="688"/>
    <m/>
    <m/>
    <m/>
    <m/>
    <m/>
    <n v="0"/>
    <m/>
    <n v="0"/>
    <n v="0"/>
    <n v="0"/>
    <n v="0"/>
    <n v="0"/>
    <m/>
    <n v="0"/>
    <m/>
    <m/>
    <n v="0"/>
    <s v="688"/>
    <m/>
    <s v="588"/>
    <s v="588"/>
    <m/>
    <s v="131"/>
    <s v="557"/>
    <s v="80.96"/>
    <m/>
    <m/>
    <m/>
    <m/>
    <m/>
    <m/>
    <m/>
    <m/>
    <m/>
    <m/>
    <m/>
    <m/>
    <n v="0"/>
    <m/>
    <m/>
    <m/>
    <m/>
    <m/>
    <s v="13"/>
    <m/>
    <m/>
    <m/>
    <n v="20201231088"/>
    <n v="0"/>
    <n v="0"/>
    <n v="588"/>
    <n v="588"/>
    <n v="100"/>
    <n v="688"/>
    <n v="0"/>
    <x v="0"/>
    <s v="2021-00"/>
    <s v="2020-12"/>
    <x v="4"/>
    <n v="60000"/>
    <n v="160000"/>
  </r>
  <r>
    <s v="2020-12-31"/>
    <s v="K02"/>
    <s v="006"/>
    <s v="已离场"/>
    <x v="1"/>
    <s v="卡座"/>
    <m/>
    <s v="消费台"/>
    <m/>
    <s v="13116375909"/>
    <x v="32"/>
    <s v="销售经理"/>
    <x v="10"/>
    <s v="二部张海江"/>
    <m/>
    <m/>
    <m/>
    <s v=" 19:48"/>
    <s v=" 01:17"/>
    <s v="5小时29分"/>
    <s v="0"/>
    <m/>
    <m/>
    <m/>
    <s v="100"/>
    <n v="0"/>
    <n v="100"/>
    <n v="0"/>
    <s v="1200"/>
    <s v="20"/>
    <m/>
    <s v="68"/>
    <m/>
    <n v="1288"/>
    <s v="1388"/>
    <s v="1388"/>
    <s v="1388"/>
    <m/>
    <m/>
    <m/>
    <m/>
    <m/>
    <n v="0"/>
    <m/>
    <n v="0"/>
    <n v="0"/>
    <n v="0"/>
    <n v="0"/>
    <n v="0"/>
    <m/>
    <n v="0"/>
    <m/>
    <m/>
    <n v="0"/>
    <s v="1388"/>
    <s v="10"/>
    <s v="1278"/>
    <s v="1278"/>
    <m/>
    <s v="114"/>
    <s v="1274"/>
    <s v="91.79"/>
    <m/>
    <m/>
    <m/>
    <m/>
    <m/>
    <m/>
    <m/>
    <m/>
    <m/>
    <m/>
    <m/>
    <m/>
    <n v="0"/>
    <m/>
    <m/>
    <m/>
    <m/>
    <m/>
    <m/>
    <m/>
    <m/>
    <m/>
    <n v="20201231006"/>
    <n v="0"/>
    <n v="10"/>
    <n v="1278"/>
    <n v="1288"/>
    <n v="100"/>
    <n v="1388"/>
    <n v="0"/>
    <x v="0"/>
    <s v="2021-00"/>
    <s v="2020-12"/>
    <x v="10"/>
    <n v="70000"/>
    <n v="250000"/>
  </r>
  <r>
    <s v="2020-12-31"/>
    <s v="K03"/>
    <s v="043"/>
    <s v="已离场"/>
    <x v="1"/>
    <s v="卡座"/>
    <m/>
    <s v="消费台"/>
    <s v="扬润利"/>
    <s v="15519538361"/>
    <x v="4"/>
    <s v="销售经理"/>
    <x v="3"/>
    <s v="八部任凯"/>
    <s v="预售套餐"/>
    <m/>
    <m/>
    <s v=" 21:31"/>
    <s v=" 02:02"/>
    <s v="4小时30分"/>
    <s v="0"/>
    <m/>
    <m/>
    <m/>
    <s v="100"/>
    <n v="0"/>
    <n v="100"/>
    <n v="0"/>
    <s v="780"/>
    <s v="40"/>
    <s v="356"/>
    <m/>
    <m/>
    <n v="1176"/>
    <s v="1276"/>
    <s v="1276"/>
    <s v="1176"/>
    <m/>
    <m/>
    <s v="100"/>
    <m/>
    <m/>
    <n v="0"/>
    <m/>
    <n v="0"/>
    <n v="0"/>
    <n v="0"/>
    <n v="0"/>
    <n v="0"/>
    <m/>
    <n v="0"/>
    <m/>
    <m/>
    <n v="0"/>
    <s v="1276"/>
    <m/>
    <s v="1176"/>
    <s v="1176"/>
    <m/>
    <s v="196"/>
    <s v="1080"/>
    <s v="84.64"/>
    <m/>
    <m/>
    <m/>
    <m/>
    <m/>
    <m/>
    <m/>
    <m/>
    <m/>
    <m/>
    <m/>
    <m/>
    <n v="0"/>
    <m/>
    <m/>
    <m/>
    <m/>
    <m/>
    <s v="20"/>
    <m/>
    <s v="48"/>
    <m/>
    <n v="20201231043"/>
    <n v="0"/>
    <n v="0"/>
    <n v="1176"/>
    <n v="1176"/>
    <n v="100"/>
    <n v="1276"/>
    <n v="0"/>
    <x v="0"/>
    <s v="2021-00"/>
    <s v="2020-12"/>
    <x v="3"/>
    <n v="60000"/>
    <n v="210000"/>
  </r>
  <r>
    <s v="2020-12-31"/>
    <s v="K05"/>
    <s v="028"/>
    <s v="已离场"/>
    <x v="1"/>
    <s v="卡座"/>
    <m/>
    <s v="消费台"/>
    <m/>
    <s v="17508679995"/>
    <x v="194"/>
    <s v="销售经理"/>
    <x v="15"/>
    <s v="一部王琴"/>
    <s v="押金300已退"/>
    <m/>
    <m/>
    <s v=" 20:59"/>
    <s v=" 01:49"/>
    <s v="4小时50分"/>
    <s v="0"/>
    <m/>
    <m/>
    <m/>
    <s v="100"/>
    <n v="0"/>
    <n v="100"/>
    <n v="0"/>
    <s v="888"/>
    <m/>
    <m/>
    <m/>
    <m/>
    <n v="888"/>
    <s v="988"/>
    <s v="988"/>
    <s v="988"/>
    <m/>
    <m/>
    <m/>
    <m/>
    <m/>
    <n v="0"/>
    <m/>
    <n v="0"/>
    <n v="0"/>
    <n v="0"/>
    <n v="0"/>
    <n v="0"/>
    <m/>
    <n v="0"/>
    <m/>
    <m/>
    <n v="0"/>
    <s v="988"/>
    <m/>
    <s v="888"/>
    <s v="888"/>
    <m/>
    <s v="131"/>
    <s v="857"/>
    <s v="86.74"/>
    <m/>
    <m/>
    <m/>
    <m/>
    <m/>
    <m/>
    <m/>
    <m/>
    <m/>
    <m/>
    <m/>
    <m/>
    <n v="0"/>
    <m/>
    <m/>
    <m/>
    <m/>
    <m/>
    <m/>
    <m/>
    <m/>
    <m/>
    <n v="20201231028"/>
    <n v="0"/>
    <n v="0"/>
    <n v="888"/>
    <n v="888"/>
    <n v="100"/>
    <n v="988"/>
    <n v="0"/>
    <x v="0"/>
    <s v="2021-00"/>
    <s v="2020-12"/>
    <x v="15"/>
    <n v="60000"/>
    <n v="210000"/>
  </r>
  <r>
    <s v="2020-12-31"/>
    <s v="K06"/>
    <s v="023"/>
    <s v="已离场"/>
    <x v="1"/>
    <s v="卡座"/>
    <s v="空降2"/>
    <s v="消费台"/>
    <s v="邵阳"/>
    <s v="15599515576"/>
    <x v="79"/>
    <s v="销售经理"/>
    <x v="14"/>
    <s v="七部李华贵"/>
    <s v="押金888  已退"/>
    <m/>
    <m/>
    <s v=" 20:53"/>
    <s v=" 01:57"/>
    <s v="5小时4分"/>
    <s v="0"/>
    <m/>
    <m/>
    <m/>
    <s v="100"/>
    <n v="0"/>
    <n v="100"/>
    <n v="0"/>
    <s v="2088"/>
    <s v="20"/>
    <m/>
    <m/>
    <m/>
    <n v="2108"/>
    <s v="2208"/>
    <s v="2208"/>
    <s v="1008"/>
    <m/>
    <m/>
    <m/>
    <m/>
    <m/>
    <n v="0"/>
    <m/>
    <n v="0"/>
    <n v="0"/>
    <n v="0"/>
    <n v="0"/>
    <n v="0"/>
    <m/>
    <n v="0"/>
    <m/>
    <s v="1200"/>
    <n v="0"/>
    <s v="2208"/>
    <m/>
    <s v="2108"/>
    <s v="2108"/>
    <s v="1200"/>
    <s v="156"/>
    <s v="2052"/>
    <s v="92.93"/>
    <m/>
    <m/>
    <m/>
    <m/>
    <m/>
    <m/>
    <s v="580"/>
    <s v="收银刘美英"/>
    <m/>
    <m/>
    <m/>
    <m/>
    <n v="0"/>
    <m/>
    <m/>
    <m/>
    <m/>
    <m/>
    <s v="24"/>
    <m/>
    <m/>
    <m/>
    <n v="20201231023"/>
    <n v="0"/>
    <n v="0"/>
    <n v="2108"/>
    <n v="2108"/>
    <n v="100"/>
    <n v="2208"/>
    <n v="0"/>
    <x v="0"/>
    <s v="2021-00"/>
    <s v="2020-12"/>
    <x v="14"/>
    <n v="70000"/>
    <n v="300000"/>
  </r>
  <r>
    <s v="2020-12-31"/>
    <s v="K07"/>
    <s v="052"/>
    <s v="已离场"/>
    <x v="1"/>
    <s v="卡座"/>
    <m/>
    <s v="消费台"/>
    <m/>
    <s v="18302544630"/>
    <x v="13"/>
    <s v="销售经理"/>
    <x v="10"/>
    <s v="二部李梅梅"/>
    <s v="押金788  已退"/>
    <m/>
    <m/>
    <s v=" 21:45"/>
    <s v=" 02:02"/>
    <s v="4小时16分"/>
    <s v="0"/>
    <m/>
    <m/>
    <m/>
    <s v="100"/>
    <n v="0"/>
    <n v="100"/>
    <n v="0"/>
    <s v="888"/>
    <s v="20"/>
    <m/>
    <s v="174"/>
    <m/>
    <n v="1082"/>
    <s v="1182"/>
    <s v="1182"/>
    <s v="1182"/>
    <m/>
    <m/>
    <m/>
    <m/>
    <m/>
    <n v="0"/>
    <m/>
    <n v="0"/>
    <n v="0"/>
    <n v="0"/>
    <n v="0"/>
    <n v="0"/>
    <m/>
    <n v="0"/>
    <m/>
    <m/>
    <n v="0"/>
    <s v="1182"/>
    <s v="30"/>
    <s v="1052"/>
    <s v="1082"/>
    <m/>
    <s v="145"/>
    <s v="1037"/>
    <s v="87.73"/>
    <m/>
    <m/>
    <m/>
    <m/>
    <m/>
    <m/>
    <m/>
    <m/>
    <m/>
    <m/>
    <m/>
    <m/>
    <n v="0"/>
    <m/>
    <m/>
    <m/>
    <m/>
    <m/>
    <m/>
    <m/>
    <m/>
    <m/>
    <n v="20201231052"/>
    <n v="0"/>
    <n v="30"/>
    <n v="1052"/>
    <n v="1082"/>
    <n v="100"/>
    <n v="1182"/>
    <n v="0"/>
    <x v="0"/>
    <s v="2021-00"/>
    <s v="2020-12"/>
    <x v="10"/>
    <n v="70000"/>
    <n v="250000"/>
  </r>
  <r>
    <s v="2020-12-31"/>
    <s v="K08"/>
    <s v="012"/>
    <s v="已离场"/>
    <x v="1"/>
    <s v="卡座"/>
    <s v="K06"/>
    <s v="消费台"/>
    <s v="胡文苹"/>
    <s v="18885866885"/>
    <x v="36"/>
    <s v="销售经理"/>
    <x v="14"/>
    <s v="七部王涛"/>
    <s v="押金1200 已退"/>
    <m/>
    <m/>
    <s v=" 20:28"/>
    <s v=" 00:11"/>
    <s v="3小时43分"/>
    <s v="0"/>
    <m/>
    <m/>
    <m/>
    <s v="100"/>
    <n v="0"/>
    <n v="100"/>
    <n v="0"/>
    <s v="1200"/>
    <m/>
    <m/>
    <m/>
    <m/>
    <n v="1200"/>
    <s v="1300"/>
    <s v="1300"/>
    <s v="100"/>
    <m/>
    <m/>
    <m/>
    <m/>
    <m/>
    <n v="0"/>
    <m/>
    <n v="0"/>
    <n v="0"/>
    <n v="0"/>
    <n v="0"/>
    <n v="0"/>
    <m/>
    <n v="0"/>
    <m/>
    <s v="1200"/>
    <n v="0"/>
    <s v="1300"/>
    <m/>
    <s v="1200"/>
    <s v="1200"/>
    <s v="1200"/>
    <s v="108"/>
    <s v="1192"/>
    <s v="91.69"/>
    <m/>
    <m/>
    <m/>
    <m/>
    <m/>
    <m/>
    <s v="400"/>
    <s v="收银刘美英"/>
    <m/>
    <m/>
    <m/>
    <m/>
    <n v="0"/>
    <m/>
    <m/>
    <m/>
    <m/>
    <m/>
    <m/>
    <m/>
    <m/>
    <m/>
    <n v="20201231012"/>
    <n v="0"/>
    <n v="0"/>
    <n v="1200"/>
    <n v="1200"/>
    <n v="100"/>
    <n v="1300"/>
    <n v="0"/>
    <x v="0"/>
    <s v="2021-00"/>
    <s v="2020-12"/>
    <x v="14"/>
    <n v="70000"/>
    <n v="300000"/>
  </r>
  <r>
    <s v="2020-12-31"/>
    <s v="K08"/>
    <s v="074"/>
    <s v="已离场"/>
    <x v="1"/>
    <s v="卡座"/>
    <m/>
    <s v="消费台"/>
    <s v="何"/>
    <s v="15959267662"/>
    <x v="43"/>
    <s v="销售经理"/>
    <x v="15"/>
    <s v="一部管毓寿"/>
    <m/>
    <m/>
    <m/>
    <s v=" 00:12"/>
    <s v=" 02:02"/>
    <s v="1小时50分"/>
    <s v="0"/>
    <m/>
    <m/>
    <m/>
    <s v="100"/>
    <n v="0"/>
    <n v="100"/>
    <n v="0"/>
    <s v="2400"/>
    <s v="20"/>
    <m/>
    <m/>
    <m/>
    <n v="2420"/>
    <s v="2520"/>
    <s v="2520"/>
    <s v="20"/>
    <m/>
    <m/>
    <s v="1300"/>
    <m/>
    <m/>
    <n v="0"/>
    <m/>
    <n v="0"/>
    <n v="0"/>
    <n v="0"/>
    <n v="0"/>
    <n v="0"/>
    <m/>
    <n v="0"/>
    <m/>
    <s v="1200"/>
    <n v="0"/>
    <s v="2520"/>
    <m/>
    <s v="2420"/>
    <s v="2420"/>
    <s v="1200"/>
    <s v="323"/>
    <s v="2197"/>
    <s v="87.18"/>
    <m/>
    <m/>
    <m/>
    <m/>
    <m/>
    <m/>
    <s v="400"/>
    <s v="收银刘美英"/>
    <m/>
    <m/>
    <m/>
    <m/>
    <n v="0"/>
    <m/>
    <m/>
    <m/>
    <m/>
    <m/>
    <m/>
    <m/>
    <m/>
    <m/>
    <n v="20201231074"/>
    <n v="0"/>
    <n v="0"/>
    <n v="2420"/>
    <n v="2420"/>
    <n v="100"/>
    <n v="2520"/>
    <n v="0"/>
    <x v="0"/>
    <s v="2021-00"/>
    <s v="2020-12"/>
    <x v="15"/>
    <n v="60000"/>
    <n v="210000"/>
  </r>
  <r>
    <s v="2020-12-31"/>
    <s v="K09"/>
    <s v="029"/>
    <s v="已离场"/>
    <x v="1"/>
    <s v="卡座"/>
    <m/>
    <s v="消费台"/>
    <m/>
    <s v="18085805101"/>
    <x v="8"/>
    <s v="销售经理"/>
    <x v="7"/>
    <s v="九部赵芸芸"/>
    <s v="押金100已退"/>
    <m/>
    <m/>
    <s v=" 20:59"/>
    <s v=" 00:29"/>
    <s v="3小时29分"/>
    <s v="0"/>
    <m/>
    <m/>
    <m/>
    <s v="100"/>
    <n v="0"/>
    <n v="100"/>
    <n v="0"/>
    <s v="748"/>
    <m/>
    <s v="48"/>
    <m/>
    <m/>
    <n v="796"/>
    <s v="896"/>
    <s v="896"/>
    <s v="896"/>
    <m/>
    <m/>
    <m/>
    <m/>
    <m/>
    <n v="0"/>
    <m/>
    <n v="0"/>
    <n v="0"/>
    <n v="0"/>
    <n v="0"/>
    <n v="0"/>
    <m/>
    <n v="0"/>
    <m/>
    <m/>
    <n v="0"/>
    <s v="896"/>
    <m/>
    <s v="796"/>
    <s v="796"/>
    <m/>
    <s v="152"/>
    <s v="744"/>
    <s v="83.04"/>
    <m/>
    <m/>
    <m/>
    <m/>
    <m/>
    <m/>
    <m/>
    <m/>
    <m/>
    <m/>
    <m/>
    <m/>
    <n v="0"/>
    <m/>
    <m/>
    <m/>
    <m/>
    <m/>
    <s v="3"/>
    <m/>
    <m/>
    <m/>
    <n v="20201231029"/>
    <n v="0"/>
    <n v="0"/>
    <n v="796"/>
    <n v="796"/>
    <n v="100"/>
    <n v="896"/>
    <n v="0"/>
    <x v="0"/>
    <s v="2021-00"/>
    <s v="2020-12"/>
    <x v="7"/>
    <n v="50000"/>
    <n v="200000"/>
  </r>
  <r>
    <s v="2020-12-31"/>
    <s v="K09"/>
    <s v="078"/>
    <s v="已离场"/>
    <x v="1"/>
    <s v="卡座"/>
    <m/>
    <s v="消费台"/>
    <s v="张子康"/>
    <s v="15581511002"/>
    <x v="0"/>
    <s v="自来客"/>
    <x v="0"/>
    <s v="自来客"/>
    <s v="宋家艳"/>
    <m/>
    <m/>
    <s v=" 00:33"/>
    <s v=" 02:02"/>
    <s v="1小时28分"/>
    <s v="0"/>
    <m/>
    <m/>
    <m/>
    <s v="100"/>
    <n v="0"/>
    <n v="100"/>
    <n v="0"/>
    <s v="2689"/>
    <m/>
    <m/>
    <m/>
    <m/>
    <n v="2689"/>
    <s v="2789"/>
    <s v="2789"/>
    <m/>
    <s v="90"/>
    <m/>
    <s v="100"/>
    <m/>
    <m/>
    <n v="0"/>
    <m/>
    <n v="0"/>
    <n v="0"/>
    <n v="0"/>
    <n v="0"/>
    <n v="0"/>
    <m/>
    <n v="0"/>
    <m/>
    <s v="2599"/>
    <n v="0"/>
    <s v="2789"/>
    <s v="100"/>
    <s v="2589"/>
    <s v="2689"/>
    <s v="2599"/>
    <s v="192"/>
    <s v="2597"/>
    <s v="93.12"/>
    <m/>
    <m/>
    <m/>
    <m/>
    <m/>
    <m/>
    <s v="880"/>
    <s v="收银刘美英"/>
    <m/>
    <m/>
    <m/>
    <m/>
    <n v="0"/>
    <m/>
    <m/>
    <m/>
    <m/>
    <m/>
    <m/>
    <m/>
    <m/>
    <m/>
    <n v="20201231078"/>
    <n v="0"/>
    <n v="0"/>
    <n v="2689"/>
    <n v="2689"/>
    <n v="100"/>
    <n v="2789"/>
    <n v="0"/>
    <x v="0"/>
    <s v="2021-00"/>
    <s v="2020-12"/>
    <x v="0"/>
    <n v="0"/>
    <n v="0"/>
  </r>
  <r>
    <s v="2020-12-31"/>
    <s v="K10"/>
    <s v="022"/>
    <s v="已离场"/>
    <x v="1"/>
    <s v="卡座"/>
    <m/>
    <s v="消费台"/>
    <s v="江运军"/>
    <s v="15519890567"/>
    <x v="23"/>
    <s v="销售经理"/>
    <x v="3"/>
    <s v="八部王俊杰"/>
    <s v="预售套餐"/>
    <m/>
    <m/>
    <s v=" 20:53"/>
    <s v=" 02:02"/>
    <s v="5小时9分"/>
    <s v="0"/>
    <m/>
    <m/>
    <m/>
    <s v="100"/>
    <n v="0"/>
    <n v="100"/>
    <n v="0"/>
    <m/>
    <s v="20"/>
    <m/>
    <m/>
    <m/>
    <n v="20"/>
    <s v="120"/>
    <s v="120"/>
    <s v="120"/>
    <m/>
    <m/>
    <m/>
    <m/>
    <m/>
    <n v="0"/>
    <m/>
    <n v="0"/>
    <n v="0"/>
    <n v="0"/>
    <n v="0"/>
    <n v="0"/>
    <m/>
    <n v="0"/>
    <m/>
    <m/>
    <n v="0"/>
    <s v="120"/>
    <m/>
    <s v="20"/>
    <s v="20"/>
    <m/>
    <s v="100"/>
    <s v="20"/>
    <s v="16.67"/>
    <m/>
    <m/>
    <m/>
    <m/>
    <m/>
    <m/>
    <s v="169"/>
    <s v="收银刘美英"/>
    <m/>
    <m/>
    <m/>
    <m/>
    <n v="0"/>
    <m/>
    <m/>
    <m/>
    <m/>
    <m/>
    <m/>
    <m/>
    <s v="48"/>
    <m/>
    <n v="20201231022"/>
    <n v="0"/>
    <n v="0"/>
    <n v="20"/>
    <n v="20"/>
    <n v="100"/>
    <n v="120"/>
    <n v="0"/>
    <x v="0"/>
    <s v="2021-00"/>
    <s v="2020-12"/>
    <x v="3"/>
    <n v="60000"/>
    <n v="210000"/>
  </r>
  <r>
    <s v="2020-12-31"/>
    <s v="K11"/>
    <s v="046"/>
    <s v="已离场"/>
    <x v="1"/>
    <s v="卡座"/>
    <m/>
    <s v="消费台"/>
    <m/>
    <s v="15685830166"/>
    <x v="93"/>
    <s v="销售经理"/>
    <x v="10"/>
    <s v="二部陆庆超"/>
    <s v="押金500已退"/>
    <m/>
    <m/>
    <s v=" 21:39"/>
    <s v=" 02:02"/>
    <s v="4小时23分"/>
    <s v="0"/>
    <m/>
    <m/>
    <m/>
    <s v="100"/>
    <n v="0"/>
    <n v="100"/>
    <n v="0"/>
    <s v="788"/>
    <s v="20"/>
    <m/>
    <m/>
    <m/>
    <n v="808"/>
    <s v="908"/>
    <s v="908"/>
    <s v="888"/>
    <s v="20"/>
    <m/>
    <m/>
    <m/>
    <m/>
    <n v="0"/>
    <m/>
    <n v="0"/>
    <n v="0"/>
    <n v="0"/>
    <n v="0"/>
    <n v="0"/>
    <m/>
    <n v="0"/>
    <m/>
    <m/>
    <n v="0"/>
    <s v="908"/>
    <m/>
    <s v="808"/>
    <s v="808"/>
    <m/>
    <s v="122"/>
    <s v="786"/>
    <s v="86.56"/>
    <m/>
    <m/>
    <m/>
    <m/>
    <m/>
    <m/>
    <m/>
    <m/>
    <m/>
    <m/>
    <m/>
    <m/>
    <n v="0"/>
    <m/>
    <m/>
    <m/>
    <m/>
    <m/>
    <s v="1"/>
    <m/>
    <m/>
    <m/>
    <n v="20201231046"/>
    <n v="0"/>
    <n v="0"/>
    <n v="808"/>
    <n v="808"/>
    <n v="100"/>
    <n v="908"/>
    <n v="0"/>
    <x v="0"/>
    <s v="2021-00"/>
    <s v="2020-12"/>
    <x v="10"/>
    <n v="70000"/>
    <n v="250000"/>
  </r>
  <r>
    <s v="2020-12-31"/>
    <s v="K12"/>
    <s v="051"/>
    <s v="已离场"/>
    <x v="1"/>
    <s v="卡座"/>
    <s v="K06"/>
    <s v="消费台"/>
    <m/>
    <s v="18216785078"/>
    <x v="36"/>
    <s v="销售经理"/>
    <x v="14"/>
    <s v="七部王涛"/>
    <s v="押金1200"/>
    <m/>
    <m/>
    <s v=" 21:45"/>
    <s v=" 02:04"/>
    <s v="4小时19分"/>
    <s v="0"/>
    <m/>
    <m/>
    <m/>
    <s v="100"/>
    <n v="0"/>
    <n v="100"/>
    <n v="0"/>
    <s v="1200"/>
    <m/>
    <m/>
    <m/>
    <m/>
    <n v="1200"/>
    <s v="1300"/>
    <s v="1300"/>
    <s v="1200"/>
    <m/>
    <m/>
    <s v="100"/>
    <m/>
    <m/>
    <n v="0"/>
    <m/>
    <n v="0"/>
    <n v="0"/>
    <n v="0"/>
    <n v="0"/>
    <n v="0"/>
    <m/>
    <n v="0"/>
    <m/>
    <m/>
    <n v="0"/>
    <s v="1300"/>
    <m/>
    <s v="1200"/>
    <s v="1200"/>
    <m/>
    <s v="108"/>
    <s v="1192"/>
    <s v="91.69"/>
    <m/>
    <m/>
    <m/>
    <m/>
    <m/>
    <m/>
    <m/>
    <m/>
    <m/>
    <m/>
    <m/>
    <m/>
    <n v="0"/>
    <m/>
    <m/>
    <m/>
    <m/>
    <m/>
    <s v="32"/>
    <m/>
    <m/>
    <m/>
    <n v="20201231051"/>
    <n v="0"/>
    <n v="0"/>
    <n v="1200"/>
    <n v="1200"/>
    <n v="100"/>
    <n v="1300"/>
    <n v="0"/>
    <x v="0"/>
    <s v="2021-00"/>
    <s v="2020-12"/>
    <x v="14"/>
    <n v="70000"/>
    <n v="300000"/>
  </r>
  <r>
    <s v="2020-12-31"/>
    <s v="K13"/>
    <s v="034"/>
    <s v="已离场"/>
    <x v="1"/>
    <s v="卡座"/>
    <m/>
    <s v="消费台"/>
    <m/>
    <s v="13238536666"/>
    <x v="47"/>
    <s v="销售副总"/>
    <x v="7"/>
    <s v="九部王亚轩"/>
    <m/>
    <m/>
    <m/>
    <s v=" 21:03"/>
    <s v=" 02:05"/>
    <s v="5小时1分"/>
    <s v="0"/>
    <s v="100"/>
    <m/>
    <m/>
    <s v="100"/>
    <n v="0"/>
    <n v="200"/>
    <n v="0"/>
    <s v="3560"/>
    <s v="60"/>
    <m/>
    <s v="200"/>
    <m/>
    <n v="3820"/>
    <s v="4020"/>
    <s v="4020"/>
    <s v="3720"/>
    <s v="300"/>
    <m/>
    <m/>
    <m/>
    <m/>
    <n v="0"/>
    <m/>
    <n v="0"/>
    <n v="0"/>
    <n v="0"/>
    <n v="0"/>
    <n v="0"/>
    <m/>
    <n v="0"/>
    <m/>
    <m/>
    <n v="0"/>
    <s v="4020"/>
    <m/>
    <s v="3820"/>
    <s v="3820"/>
    <m/>
    <s v="253"/>
    <s v="3767"/>
    <s v="93.71"/>
    <m/>
    <m/>
    <m/>
    <m/>
    <m/>
    <m/>
    <m/>
    <m/>
    <m/>
    <m/>
    <m/>
    <m/>
    <n v="0"/>
    <m/>
    <m/>
    <m/>
    <m/>
    <m/>
    <s v="38"/>
    <m/>
    <s v="3"/>
    <m/>
    <n v="20201231034"/>
    <n v="50"/>
    <n v="0"/>
    <n v="3770"/>
    <n v="3820"/>
    <n v="200"/>
    <n v="4020"/>
    <n v="0"/>
    <x v="0"/>
    <s v="2021-00"/>
    <s v="2020-12"/>
    <x v="7"/>
    <n v="50000"/>
    <n v="200000"/>
  </r>
  <r>
    <s v="2020-12-31"/>
    <s v="K15"/>
    <s v="080"/>
    <s v="已离场"/>
    <x v="1"/>
    <s v="卡座"/>
    <m/>
    <s v="消费台"/>
    <m/>
    <s v="18285845381"/>
    <x v="1"/>
    <s v="收银主管"/>
    <x v="1"/>
    <s v="彭刚"/>
    <m/>
    <m/>
    <m/>
    <s v=" 00:39"/>
    <s v=" 02:05"/>
    <s v="1小时25分"/>
    <s v="0"/>
    <m/>
    <m/>
    <m/>
    <s v="100"/>
    <n v="0"/>
    <n v="100"/>
    <n v="0"/>
    <s v="788"/>
    <m/>
    <m/>
    <m/>
    <m/>
    <n v="788"/>
    <s v="888"/>
    <s v="888"/>
    <s v="100"/>
    <m/>
    <m/>
    <m/>
    <m/>
    <m/>
    <n v="0"/>
    <s v="788"/>
    <n v="0"/>
    <n v="0"/>
    <n v="0"/>
    <n v="0"/>
    <n v="0"/>
    <m/>
    <n v="0"/>
    <m/>
    <m/>
    <n v="0"/>
    <s v="888"/>
    <m/>
    <s v="788"/>
    <s v="788"/>
    <m/>
    <s v="108"/>
    <s v="780"/>
    <s v="87.84"/>
    <m/>
    <m/>
    <m/>
    <m/>
    <m/>
    <m/>
    <m/>
    <m/>
    <m/>
    <m/>
    <m/>
    <m/>
    <n v="0"/>
    <m/>
    <m/>
    <m/>
    <m/>
    <m/>
    <m/>
    <m/>
    <m/>
    <m/>
    <n v="20201231080"/>
    <n v="0"/>
    <n v="0"/>
    <n v="788"/>
    <n v="788"/>
    <n v="100"/>
    <n v="888"/>
    <n v="0"/>
    <x v="0"/>
    <s v="2021-00"/>
    <s v="2020-12"/>
    <x v="1"/>
    <n v="0"/>
    <n v="18000"/>
  </r>
  <r>
    <s v="2020-12-31"/>
    <s v="K15"/>
    <s v="010"/>
    <s v="已离场"/>
    <x v="1"/>
    <s v="卡座"/>
    <m/>
    <s v="消费台"/>
    <m/>
    <s v="18085802207"/>
    <x v="117"/>
    <s v="国际部"/>
    <x v="4"/>
    <s v="国际孙启鹏"/>
    <s v="预售套餐"/>
    <m/>
    <m/>
    <s v=" 20:15"/>
    <s v=" 00:38"/>
    <s v="4小时23分"/>
    <s v="0"/>
    <m/>
    <m/>
    <m/>
    <s v="100"/>
    <n v="0"/>
    <n v="100"/>
    <n v="0"/>
    <m/>
    <m/>
    <m/>
    <m/>
    <m/>
    <n v="0"/>
    <s v="100"/>
    <s v="100"/>
    <s v="100"/>
    <m/>
    <m/>
    <m/>
    <m/>
    <m/>
    <n v="0"/>
    <m/>
    <n v="0"/>
    <n v="0"/>
    <n v="0"/>
    <n v="0"/>
    <n v="0"/>
    <m/>
    <n v="0"/>
    <m/>
    <m/>
    <n v="0"/>
    <s v="100"/>
    <m/>
    <m/>
    <m/>
    <m/>
    <s v="100"/>
    <m/>
    <m/>
    <m/>
    <m/>
    <m/>
    <m/>
    <m/>
    <m/>
    <s v="63"/>
    <s v="国际杨菊"/>
    <m/>
    <m/>
    <m/>
    <m/>
    <n v="0"/>
    <m/>
    <m/>
    <m/>
    <m/>
    <m/>
    <m/>
    <m/>
    <s v="48"/>
    <m/>
    <n v="20201231010"/>
    <n v="0"/>
    <n v="0"/>
    <n v="0"/>
    <n v="0"/>
    <n v="100"/>
    <n v="100"/>
    <n v="0"/>
    <x v="0"/>
    <s v="2021-00"/>
    <s v="2020-12"/>
    <x v="4"/>
    <n v="60000"/>
    <n v="160000"/>
  </r>
  <r>
    <s v="2020-12-31"/>
    <s v="K16"/>
    <s v="019"/>
    <s v="已离场"/>
    <x v="1"/>
    <s v="卡座"/>
    <m/>
    <s v="消费台"/>
    <m/>
    <s v="15597853999"/>
    <x v="126"/>
    <s v="礼宾部"/>
    <x v="26"/>
    <s v="周建鑫"/>
    <s v="押金300 已退"/>
    <m/>
    <m/>
    <s v=" 20:43"/>
    <s v=" 01:20"/>
    <s v="4小时37分"/>
    <s v="0"/>
    <m/>
    <m/>
    <m/>
    <s v="100"/>
    <n v="0"/>
    <n v="100"/>
    <n v="0"/>
    <s v="600"/>
    <m/>
    <m/>
    <m/>
    <m/>
    <n v="600"/>
    <s v="700"/>
    <s v="700"/>
    <s v="700"/>
    <m/>
    <m/>
    <m/>
    <m/>
    <m/>
    <n v="0"/>
    <m/>
    <n v="0"/>
    <n v="0"/>
    <n v="0"/>
    <n v="0"/>
    <n v="0"/>
    <m/>
    <n v="0"/>
    <m/>
    <m/>
    <n v="0"/>
    <s v="700"/>
    <m/>
    <s v="600"/>
    <s v="600"/>
    <m/>
    <s v="160"/>
    <s v="540"/>
    <s v="77.14"/>
    <m/>
    <m/>
    <m/>
    <m/>
    <m/>
    <m/>
    <m/>
    <m/>
    <m/>
    <m/>
    <m/>
    <m/>
    <n v="0"/>
    <m/>
    <m/>
    <m/>
    <m/>
    <m/>
    <m/>
    <m/>
    <m/>
    <m/>
    <n v="20201231019"/>
    <n v="0"/>
    <n v="0"/>
    <n v="600"/>
    <n v="600"/>
    <n v="100"/>
    <n v="700"/>
    <n v="0"/>
    <x v="0"/>
    <s v="2021-00"/>
    <s v="2020-12"/>
    <x v="22"/>
    <n v="0"/>
    <n v="30000"/>
  </r>
  <r>
    <s v="2020-12-31"/>
    <s v="K17"/>
    <s v="007"/>
    <s v="已离场"/>
    <x v="1"/>
    <s v="卡座"/>
    <m/>
    <s v="消费台"/>
    <s v="李文文"/>
    <s v="17585209792"/>
    <x v="69"/>
    <s v="销售副总"/>
    <x v="3"/>
    <s v="八部王涛"/>
    <m/>
    <m/>
    <m/>
    <s v=" 19:49"/>
    <s v=" 00:42"/>
    <s v="4小时52分"/>
    <s v="0"/>
    <m/>
    <m/>
    <m/>
    <s v="100"/>
    <n v="0"/>
    <n v="100"/>
    <n v="0"/>
    <s v="1200"/>
    <m/>
    <m/>
    <m/>
    <m/>
    <n v="1200"/>
    <s v="1300"/>
    <s v="1300"/>
    <s v="1300"/>
    <m/>
    <m/>
    <m/>
    <m/>
    <m/>
    <n v="0"/>
    <m/>
    <n v="0"/>
    <n v="0"/>
    <n v="0"/>
    <n v="0"/>
    <n v="0"/>
    <m/>
    <n v="0"/>
    <m/>
    <m/>
    <n v="0"/>
    <s v="1300"/>
    <m/>
    <s v="1200"/>
    <s v="1200"/>
    <m/>
    <s v="108"/>
    <s v="1192"/>
    <s v="91.69"/>
    <m/>
    <m/>
    <m/>
    <m/>
    <m/>
    <m/>
    <m/>
    <m/>
    <m/>
    <m/>
    <m/>
    <m/>
    <n v="0"/>
    <m/>
    <m/>
    <m/>
    <m/>
    <m/>
    <s v="9"/>
    <m/>
    <m/>
    <m/>
    <n v="20201231007"/>
    <n v="0"/>
    <n v="0"/>
    <n v="1200"/>
    <n v="1200"/>
    <n v="100"/>
    <n v="1300"/>
    <n v="0"/>
    <x v="0"/>
    <s v="2021-00"/>
    <s v="2020-12"/>
    <x v="3"/>
    <n v="60000"/>
    <n v="210000"/>
  </r>
  <r>
    <s v="2020-12-31"/>
    <s v="K17"/>
    <s v="081"/>
    <s v="已离场"/>
    <x v="1"/>
    <s v="卡座"/>
    <m/>
    <s v="消费台"/>
    <m/>
    <s v="19974584147"/>
    <x v="89"/>
    <s v="国际部"/>
    <x v="4"/>
    <s v="国际邓杰"/>
    <m/>
    <m/>
    <m/>
    <s v=" 00:45"/>
    <s v=" 02:05"/>
    <s v="1小时20分"/>
    <s v="0"/>
    <m/>
    <m/>
    <m/>
    <s v="100"/>
    <n v="0"/>
    <n v="100"/>
    <n v="0"/>
    <s v="588"/>
    <m/>
    <m/>
    <m/>
    <m/>
    <n v="588"/>
    <s v="688"/>
    <s v="688"/>
    <s v="688"/>
    <m/>
    <m/>
    <m/>
    <m/>
    <m/>
    <n v="0"/>
    <m/>
    <n v="0"/>
    <n v="0"/>
    <n v="0"/>
    <n v="0"/>
    <n v="0"/>
    <m/>
    <n v="0"/>
    <m/>
    <m/>
    <n v="0"/>
    <s v="688"/>
    <m/>
    <s v="588"/>
    <s v="588"/>
    <m/>
    <s v="131"/>
    <s v="557"/>
    <s v="80.96"/>
    <m/>
    <m/>
    <m/>
    <m/>
    <m/>
    <m/>
    <m/>
    <m/>
    <m/>
    <m/>
    <m/>
    <m/>
    <n v="0"/>
    <m/>
    <m/>
    <m/>
    <m/>
    <m/>
    <m/>
    <m/>
    <m/>
    <m/>
    <n v="20201231081"/>
    <n v="0"/>
    <n v="0"/>
    <n v="588"/>
    <n v="588"/>
    <n v="100"/>
    <n v="688"/>
    <n v="0"/>
    <x v="0"/>
    <s v="2021-00"/>
    <s v="2020-12"/>
    <x v="4"/>
    <n v="60000"/>
    <n v="160000"/>
  </r>
  <r>
    <s v="2020-12-31"/>
    <s v="K18"/>
    <s v="050"/>
    <s v="已离场"/>
    <x v="1"/>
    <s v="卡座"/>
    <m/>
    <s v="消费台"/>
    <m/>
    <s v="19908583034"/>
    <x v="94"/>
    <s v="销售经理"/>
    <x v="25"/>
    <s v="独立1-陆林吕"/>
    <s v="押金888已退"/>
    <m/>
    <m/>
    <s v=" 21:44"/>
    <s v=" 02:05"/>
    <s v="4小时21分"/>
    <s v="0"/>
    <m/>
    <m/>
    <m/>
    <s v="100"/>
    <n v="0"/>
    <n v="100"/>
    <n v="0"/>
    <s v="788"/>
    <m/>
    <m/>
    <m/>
    <m/>
    <n v="788"/>
    <s v="888"/>
    <s v="888"/>
    <s v="888"/>
    <m/>
    <m/>
    <m/>
    <m/>
    <m/>
    <n v="0"/>
    <m/>
    <n v="0"/>
    <n v="0"/>
    <n v="0"/>
    <n v="0"/>
    <n v="0"/>
    <m/>
    <n v="0"/>
    <m/>
    <m/>
    <n v="0"/>
    <s v="888"/>
    <m/>
    <s v="788"/>
    <s v="788"/>
    <m/>
    <s v="122"/>
    <s v="766"/>
    <s v="86.26"/>
    <m/>
    <m/>
    <m/>
    <m/>
    <m/>
    <m/>
    <s v="189"/>
    <s v="徐荣凯"/>
    <m/>
    <m/>
    <m/>
    <m/>
    <n v="0"/>
    <m/>
    <m/>
    <m/>
    <m/>
    <m/>
    <m/>
    <m/>
    <s v="10"/>
    <m/>
    <n v="20201231050"/>
    <n v="0"/>
    <n v="0"/>
    <n v="788"/>
    <n v="788"/>
    <n v="100"/>
    <n v="888"/>
    <n v="0"/>
    <x v="0"/>
    <s v="2021-00"/>
    <s v="2020-12"/>
    <x v="6"/>
    <n v="70000"/>
    <n v="300000"/>
  </r>
  <r>
    <s v="2020-12-31"/>
    <s v="K19"/>
    <s v="072"/>
    <s v="已离场"/>
    <x v="1"/>
    <s v="卡座"/>
    <s v="香奈儿"/>
    <s v="消费台"/>
    <s v="文明"/>
    <s v="17308940293"/>
    <x v="1"/>
    <s v="收银主管"/>
    <x v="1"/>
    <s v="彭刚"/>
    <m/>
    <m/>
    <m/>
    <s v=" 23:53"/>
    <s v=" 02:05"/>
    <s v="2小时11分"/>
    <s v="0"/>
    <s v="35"/>
    <m/>
    <m/>
    <s v="300"/>
    <n v="0"/>
    <n v="335"/>
    <n v="0"/>
    <s v="1202"/>
    <s v="20"/>
    <s v="403"/>
    <m/>
    <m/>
    <n v="1625"/>
    <s v="1960"/>
    <s v="1960"/>
    <s v="280"/>
    <m/>
    <m/>
    <m/>
    <m/>
    <m/>
    <n v="0"/>
    <m/>
    <n v="0"/>
    <n v="0"/>
    <n v="0"/>
    <n v="0"/>
    <n v="0"/>
    <m/>
    <n v="0"/>
    <m/>
    <s v="1680"/>
    <n v="0"/>
    <s v="1960"/>
    <m/>
    <s v="1625"/>
    <s v="1625"/>
    <s v="1580"/>
    <s v="388"/>
    <s v="1572"/>
    <s v="80.20"/>
    <m/>
    <m/>
    <m/>
    <m/>
    <m/>
    <m/>
    <m/>
    <m/>
    <m/>
    <m/>
    <m/>
    <m/>
    <n v="0"/>
    <m/>
    <m/>
    <m/>
    <m/>
    <m/>
    <m/>
    <m/>
    <m/>
    <m/>
    <n v="20201231072"/>
    <n v="0"/>
    <n v="0"/>
    <n v="1625"/>
    <n v="1625"/>
    <n v="335"/>
    <n v="1960"/>
    <n v="0"/>
    <x v="0"/>
    <s v="2021-00"/>
    <s v="2020-12"/>
    <x v="1"/>
    <n v="0"/>
    <n v="18000"/>
  </r>
  <r>
    <s v="2020-12-31"/>
    <s v="K19"/>
    <s v="017"/>
    <s v="已离场"/>
    <x v="1"/>
    <s v="卡座"/>
    <m/>
    <s v="消费台"/>
    <m/>
    <s v="18198184848"/>
    <x v="9"/>
    <s v="销售经理"/>
    <x v="7"/>
    <s v="九部王成林"/>
    <s v="押金200已退"/>
    <m/>
    <m/>
    <s v=" 20:36"/>
    <s v=" 23:15"/>
    <s v="2小时39分"/>
    <s v="0"/>
    <m/>
    <m/>
    <m/>
    <s v="100"/>
    <n v="0"/>
    <n v="100"/>
    <n v="0"/>
    <s v="613"/>
    <m/>
    <m/>
    <m/>
    <m/>
    <n v="613"/>
    <s v="713"/>
    <s v="713"/>
    <s v="513"/>
    <s v="200"/>
    <m/>
    <m/>
    <m/>
    <m/>
    <n v="0"/>
    <m/>
    <n v="0"/>
    <n v="0"/>
    <n v="0"/>
    <n v="0"/>
    <n v="0"/>
    <m/>
    <n v="0"/>
    <m/>
    <m/>
    <n v="0"/>
    <s v="713"/>
    <m/>
    <s v="613"/>
    <s v="613"/>
    <m/>
    <s v="134"/>
    <s v="579"/>
    <s v="81.21"/>
    <m/>
    <m/>
    <m/>
    <m/>
    <m/>
    <m/>
    <m/>
    <m/>
    <m/>
    <m/>
    <m/>
    <m/>
    <n v="0"/>
    <m/>
    <m/>
    <m/>
    <m/>
    <m/>
    <m/>
    <m/>
    <m/>
    <m/>
    <n v="20201231017"/>
    <n v="0"/>
    <n v="0"/>
    <n v="613"/>
    <n v="613"/>
    <n v="100"/>
    <n v="713"/>
    <n v="0"/>
    <x v="0"/>
    <s v="2021-00"/>
    <s v="2020-12"/>
    <x v="7"/>
    <n v="50000"/>
    <n v="200000"/>
  </r>
  <r>
    <s v="2020-12-31"/>
    <s v="K19"/>
    <s v="067"/>
    <s v="已离场"/>
    <x v="1"/>
    <s v="卡座"/>
    <m/>
    <s v="消费台"/>
    <s v="李和欣"/>
    <s v="17685180406"/>
    <x v="9"/>
    <s v="销售经理"/>
    <x v="7"/>
    <s v="九部王成林"/>
    <m/>
    <m/>
    <m/>
    <s v=" 23:15"/>
    <s v=" 01:26"/>
    <s v="2小时10分"/>
    <s v="0"/>
    <m/>
    <m/>
    <m/>
    <s v="100"/>
    <n v="0"/>
    <n v="100"/>
    <n v="0"/>
    <s v="1200"/>
    <m/>
    <m/>
    <m/>
    <m/>
    <n v="1200"/>
    <s v="1300"/>
    <s v="1300"/>
    <s v="100"/>
    <m/>
    <m/>
    <m/>
    <m/>
    <m/>
    <n v="0"/>
    <m/>
    <n v="0"/>
    <n v="0"/>
    <n v="0"/>
    <n v="0"/>
    <n v="0"/>
    <m/>
    <n v="0"/>
    <m/>
    <s v="1200"/>
    <n v="0"/>
    <s v="1300"/>
    <m/>
    <s v="1200"/>
    <s v="1200"/>
    <s v="1200"/>
    <s v="211"/>
    <s v="1089"/>
    <s v="83.77"/>
    <m/>
    <m/>
    <m/>
    <m/>
    <m/>
    <m/>
    <s v="400"/>
    <s v="收银刘美英"/>
    <m/>
    <m/>
    <m/>
    <m/>
    <n v="0"/>
    <m/>
    <m/>
    <m/>
    <m/>
    <m/>
    <m/>
    <m/>
    <m/>
    <m/>
    <n v="20201231067"/>
    <n v="0"/>
    <n v="0"/>
    <n v="1200"/>
    <n v="1200"/>
    <n v="100"/>
    <n v="1300"/>
    <n v="0"/>
    <x v="0"/>
    <s v="2021-00"/>
    <s v="2020-12"/>
    <x v="7"/>
    <n v="50000"/>
    <n v="200000"/>
  </r>
  <r>
    <s v="2020-12-31"/>
    <s v="K20"/>
    <s v="070"/>
    <s v="已离场"/>
    <x v="1"/>
    <s v="卡座"/>
    <m/>
    <s v="消费台"/>
    <s v="王忠菊"/>
    <s v="15216726863"/>
    <x v="2"/>
    <s v="销售经理"/>
    <x v="2"/>
    <s v="六部费义伦"/>
    <m/>
    <m/>
    <m/>
    <s v=" 23:41"/>
    <s v=" 02:05"/>
    <s v="2小时23分"/>
    <s v="0"/>
    <m/>
    <m/>
    <m/>
    <s v="100"/>
    <n v="0"/>
    <n v="100"/>
    <n v="0"/>
    <s v="1380"/>
    <m/>
    <m/>
    <m/>
    <m/>
    <n v="1380"/>
    <s v="1480"/>
    <s v="1480"/>
    <s v="280"/>
    <m/>
    <m/>
    <m/>
    <m/>
    <m/>
    <n v="0"/>
    <m/>
    <n v="0"/>
    <n v="0"/>
    <n v="0"/>
    <n v="0"/>
    <n v="0"/>
    <m/>
    <n v="0"/>
    <m/>
    <s v="1200"/>
    <n v="0"/>
    <s v="1480"/>
    <s v="30"/>
    <s v="1350"/>
    <s v="1380"/>
    <s v="1200"/>
    <s v="205"/>
    <s v="1275"/>
    <s v="86.15"/>
    <m/>
    <m/>
    <m/>
    <m/>
    <m/>
    <m/>
    <s v="501"/>
    <s v="收银刘美英,六部孙浩"/>
    <m/>
    <m/>
    <m/>
    <m/>
    <n v="0"/>
    <m/>
    <m/>
    <m/>
    <m/>
    <m/>
    <m/>
    <m/>
    <m/>
    <m/>
    <n v="20201231070"/>
    <n v="0"/>
    <n v="30"/>
    <n v="1350"/>
    <n v="1380"/>
    <n v="100"/>
    <n v="1480"/>
    <n v="0"/>
    <x v="0"/>
    <s v="2021-00"/>
    <s v="2020-12"/>
    <x v="2"/>
    <n v="80000"/>
    <n v="0"/>
  </r>
  <r>
    <s v="2020-12-31"/>
    <s v="K20"/>
    <s v="005"/>
    <s v="已离场"/>
    <x v="1"/>
    <s v="卡座"/>
    <s v="K16"/>
    <s v="消费台"/>
    <m/>
    <s v="19528584540"/>
    <x v="10"/>
    <s v="资源部"/>
    <x v="8"/>
    <s v="夏庭云"/>
    <s v="押金688已退"/>
    <m/>
    <m/>
    <s v=" 19:46"/>
    <s v=" 23:41"/>
    <s v="3小时54分"/>
    <s v="0"/>
    <m/>
    <m/>
    <m/>
    <s v="100"/>
    <n v="0"/>
    <n v="100"/>
    <n v="0"/>
    <s v="588"/>
    <m/>
    <m/>
    <m/>
    <m/>
    <n v="588"/>
    <s v="688"/>
    <s v="688"/>
    <s v="688"/>
    <m/>
    <m/>
    <m/>
    <m/>
    <m/>
    <n v="0"/>
    <m/>
    <n v="0"/>
    <n v="0"/>
    <n v="0"/>
    <n v="0"/>
    <n v="0"/>
    <m/>
    <n v="0"/>
    <m/>
    <m/>
    <n v="0"/>
    <s v="688"/>
    <m/>
    <s v="588"/>
    <s v="588"/>
    <m/>
    <s v="131"/>
    <s v="557"/>
    <s v="80.96"/>
    <m/>
    <m/>
    <m/>
    <m/>
    <m/>
    <m/>
    <m/>
    <m/>
    <m/>
    <m/>
    <m/>
    <m/>
    <n v="0"/>
    <m/>
    <m/>
    <m/>
    <m/>
    <m/>
    <s v="7"/>
    <m/>
    <m/>
    <m/>
    <n v="20201231005"/>
    <n v="0"/>
    <n v="0"/>
    <n v="588"/>
    <n v="588"/>
    <n v="100"/>
    <n v="688"/>
    <n v="0"/>
    <x v="0"/>
    <s v="2021-00"/>
    <s v="2020-12"/>
    <x v="8"/>
    <n v="70000"/>
    <n v="300000"/>
  </r>
  <r>
    <s v="2020-12-31"/>
    <s v="K21"/>
    <s v="004"/>
    <s v="已离场"/>
    <x v="1"/>
    <s v="卡座"/>
    <m/>
    <s v="消费台"/>
    <m/>
    <s v="19185802801"/>
    <x v="29"/>
    <s v="国际部"/>
    <x v="4"/>
    <s v="国际王正忠"/>
    <s v="788套餐 已下单"/>
    <m/>
    <m/>
    <s v=" 19:45"/>
    <s v=" 01:32"/>
    <s v="5小时46分"/>
    <s v="0"/>
    <m/>
    <m/>
    <m/>
    <s v="100"/>
    <n v="0"/>
    <n v="100"/>
    <n v="0"/>
    <s v="788"/>
    <m/>
    <s v="38"/>
    <m/>
    <m/>
    <n v="826"/>
    <s v="926"/>
    <s v="926"/>
    <s v="926"/>
    <m/>
    <m/>
    <m/>
    <m/>
    <m/>
    <n v="0"/>
    <m/>
    <n v="0"/>
    <n v="0"/>
    <n v="0"/>
    <n v="0"/>
    <n v="0"/>
    <m/>
    <n v="0"/>
    <m/>
    <m/>
    <n v="0"/>
    <s v="926"/>
    <m/>
    <s v="826"/>
    <s v="826"/>
    <m/>
    <s v="122"/>
    <s v="804"/>
    <s v="86.83"/>
    <m/>
    <m/>
    <m/>
    <m/>
    <m/>
    <m/>
    <s v="63"/>
    <s v="国际杨菊"/>
    <m/>
    <m/>
    <m/>
    <m/>
    <n v="0"/>
    <m/>
    <m/>
    <m/>
    <m/>
    <m/>
    <m/>
    <m/>
    <m/>
    <m/>
    <n v="20201231004"/>
    <n v="0"/>
    <n v="0"/>
    <n v="826"/>
    <n v="826"/>
    <n v="100"/>
    <n v="926"/>
    <n v="0"/>
    <x v="0"/>
    <s v="2021-00"/>
    <s v="2020-12"/>
    <x v="4"/>
    <n v="60000"/>
    <n v="160000"/>
  </r>
  <r>
    <s v="2020-12-31"/>
    <s v="K22"/>
    <s v="065"/>
    <s v="已离场"/>
    <x v="1"/>
    <s v="卡座"/>
    <m/>
    <s v="预定"/>
    <s v="李玉璞"/>
    <s v="17630731263"/>
    <x v="69"/>
    <s v="销售副总"/>
    <x v="3"/>
    <s v="八部王涛"/>
    <m/>
    <m/>
    <m/>
    <s v=" 22:37"/>
    <s v=" 01:54"/>
    <s v="3小时17分"/>
    <s v="0"/>
    <m/>
    <m/>
    <m/>
    <s v="100"/>
    <n v="0"/>
    <n v="100"/>
    <n v="0"/>
    <s v="1680"/>
    <m/>
    <s v="111"/>
    <s v="200"/>
    <m/>
    <n v="1991"/>
    <s v="2091"/>
    <s v="2091"/>
    <s v="300"/>
    <m/>
    <m/>
    <m/>
    <m/>
    <m/>
    <n v="0"/>
    <m/>
    <n v="0"/>
    <n v="0"/>
    <n v="0"/>
    <n v="0"/>
    <n v="0"/>
    <m/>
    <n v="0"/>
    <m/>
    <s v="1791"/>
    <n v="0"/>
    <s v="2091"/>
    <m/>
    <s v="1991"/>
    <s v="1991"/>
    <s v="1791"/>
    <s v="125"/>
    <s v="1966"/>
    <s v="94.02"/>
    <m/>
    <m/>
    <m/>
    <m/>
    <m/>
    <m/>
    <s v="400"/>
    <s v="收银刘美英"/>
    <m/>
    <m/>
    <m/>
    <m/>
    <n v="0"/>
    <m/>
    <m/>
    <m/>
    <m/>
    <m/>
    <m/>
    <m/>
    <m/>
    <m/>
    <n v="20201231065"/>
    <n v="50"/>
    <n v="0"/>
    <n v="1941"/>
    <n v="1991"/>
    <n v="100"/>
    <n v="2091"/>
    <n v="0"/>
    <x v="0"/>
    <s v="2021-00"/>
    <s v="2020-12"/>
    <x v="3"/>
    <n v="60000"/>
    <n v="210000"/>
  </r>
  <r>
    <s v="2020-12-31"/>
    <s v="K22"/>
    <s v="045"/>
    <s v="已离场"/>
    <x v="1"/>
    <s v="卡座"/>
    <m/>
    <s v="消费台"/>
    <m/>
    <s v="15285827152"/>
    <x v="69"/>
    <s v="销售副总"/>
    <x v="3"/>
    <s v="八部王涛"/>
    <s v="788押金已退"/>
    <m/>
    <m/>
    <s v=" 21:36"/>
    <s v=" 22:36"/>
    <s v="1小时0分"/>
    <s v="0"/>
    <m/>
    <m/>
    <m/>
    <s v="100"/>
    <n v="0"/>
    <n v="100"/>
    <n v="0"/>
    <s v="788"/>
    <m/>
    <m/>
    <m/>
    <m/>
    <n v="788"/>
    <s v="888"/>
    <s v="888"/>
    <s v="888"/>
    <m/>
    <m/>
    <m/>
    <m/>
    <m/>
    <n v="0"/>
    <m/>
    <n v="0"/>
    <n v="0"/>
    <n v="0"/>
    <n v="0"/>
    <n v="0"/>
    <m/>
    <n v="0"/>
    <m/>
    <m/>
    <n v="0"/>
    <s v="888"/>
    <m/>
    <s v="788"/>
    <s v="788"/>
    <m/>
    <s v="122"/>
    <s v="766"/>
    <s v="86.26"/>
    <m/>
    <m/>
    <m/>
    <m/>
    <m/>
    <m/>
    <m/>
    <m/>
    <m/>
    <m/>
    <m/>
    <m/>
    <n v="0"/>
    <m/>
    <m/>
    <m/>
    <m/>
    <m/>
    <m/>
    <m/>
    <m/>
    <m/>
    <n v="20201231045"/>
    <n v="0"/>
    <n v="0"/>
    <n v="788"/>
    <n v="788"/>
    <n v="100"/>
    <n v="888"/>
    <n v="0"/>
    <x v="0"/>
    <s v="2021-00"/>
    <s v="2020-12"/>
    <x v="3"/>
    <n v="60000"/>
    <n v="210000"/>
  </r>
  <r>
    <s v="2020-12-31"/>
    <s v="K23"/>
    <s v="003"/>
    <s v="已离场"/>
    <x v="1"/>
    <s v="卡座"/>
    <m/>
    <s v="消费台"/>
    <s v="尹庞宇"/>
    <s v="18685865107"/>
    <x v="59"/>
    <s v="国际部"/>
    <x v="4"/>
    <s v="国际严万繁"/>
    <m/>
    <m/>
    <m/>
    <s v=" 19:40"/>
    <s v=" 00:28"/>
    <s v="4小时47分"/>
    <s v="0"/>
    <m/>
    <m/>
    <m/>
    <s v="100"/>
    <n v="0"/>
    <n v="100"/>
    <n v="0"/>
    <s v="913"/>
    <m/>
    <m/>
    <m/>
    <m/>
    <n v="913"/>
    <s v="1013"/>
    <s v="1013"/>
    <s v="13"/>
    <m/>
    <m/>
    <m/>
    <m/>
    <m/>
    <n v="0"/>
    <m/>
    <n v="0"/>
    <n v="0"/>
    <n v="0"/>
    <n v="0"/>
    <n v="0"/>
    <m/>
    <n v="0"/>
    <m/>
    <s v="1000"/>
    <n v="0"/>
    <s v="1013"/>
    <m/>
    <s v="913"/>
    <s v="913"/>
    <s v="913"/>
    <s v="134"/>
    <s v="879"/>
    <s v="86.77"/>
    <m/>
    <m/>
    <m/>
    <m/>
    <m/>
    <m/>
    <s v="463"/>
    <s v="收银刘美英,国际杨菊"/>
    <m/>
    <m/>
    <m/>
    <m/>
    <n v="0"/>
    <m/>
    <m/>
    <m/>
    <m/>
    <m/>
    <m/>
    <m/>
    <m/>
    <m/>
    <n v="20201231003"/>
    <n v="0"/>
    <n v="0"/>
    <n v="913"/>
    <n v="913"/>
    <n v="100"/>
    <n v="1013"/>
    <n v="0"/>
    <x v="0"/>
    <s v="2021-00"/>
    <s v="2020-12"/>
    <x v="4"/>
    <n v="60000"/>
    <n v="160000"/>
  </r>
  <r>
    <s v="2020-12-31"/>
    <s v="K23"/>
    <s v="079"/>
    <s v="已离场"/>
    <x v="1"/>
    <s v="卡座"/>
    <m/>
    <s v="消费台"/>
    <s v="石原杰"/>
    <s v="17785545556"/>
    <x v="62"/>
    <s v="销售副总"/>
    <x v="13"/>
    <s v="先锋-高军望"/>
    <m/>
    <m/>
    <m/>
    <s v=" 00:36"/>
    <s v=" 02:05"/>
    <s v="1小时29分"/>
    <s v="0"/>
    <m/>
    <m/>
    <m/>
    <s v="100"/>
    <n v="0"/>
    <n v="100"/>
    <n v="0"/>
    <s v="1980"/>
    <s v="20"/>
    <m/>
    <m/>
    <m/>
    <n v="2000"/>
    <s v="2100"/>
    <s v="2100"/>
    <s v="100"/>
    <m/>
    <m/>
    <m/>
    <m/>
    <m/>
    <n v="0"/>
    <m/>
    <n v="0"/>
    <n v="0"/>
    <n v="0"/>
    <n v="0"/>
    <n v="0"/>
    <m/>
    <n v="0"/>
    <m/>
    <s v="2000"/>
    <n v="0"/>
    <s v="2100"/>
    <s v="100"/>
    <s v="1900"/>
    <s v="2000"/>
    <s v="2000"/>
    <s v="240"/>
    <s v="1860"/>
    <s v="88.57"/>
    <m/>
    <m/>
    <m/>
    <m/>
    <m/>
    <m/>
    <s v="1071"/>
    <s v="收银刘美英,先锋-高军望"/>
    <m/>
    <m/>
    <m/>
    <m/>
    <n v="0"/>
    <m/>
    <m/>
    <m/>
    <m/>
    <m/>
    <s v="11"/>
    <m/>
    <s v="1"/>
    <m/>
    <n v="20201231079"/>
    <n v="0"/>
    <n v="100"/>
    <n v="1900"/>
    <n v="2000"/>
    <n v="100"/>
    <n v="2100"/>
    <n v="0"/>
    <x v="0"/>
    <s v="2021-00"/>
    <s v="2020-12"/>
    <x v="13"/>
    <n v="50000"/>
    <n v="220000"/>
  </r>
  <r>
    <s v="2020-12-31"/>
    <s v="K25"/>
    <s v="020"/>
    <s v="已离场"/>
    <x v="1"/>
    <s v="卡座"/>
    <m/>
    <s v="消费台"/>
    <s v="杨佳颖"/>
    <s v="18722758077"/>
    <x v="5"/>
    <s v="国际部"/>
    <x v="4"/>
    <s v="国际李景松"/>
    <m/>
    <m/>
    <m/>
    <s v=" 20:45"/>
    <s v=" 02:05"/>
    <s v="5小时20分"/>
    <s v="0"/>
    <m/>
    <m/>
    <m/>
    <s v="100"/>
    <n v="0"/>
    <n v="100"/>
    <n v="0"/>
    <s v="1200"/>
    <m/>
    <m/>
    <m/>
    <m/>
    <n v="1200"/>
    <s v="1300"/>
    <s v="1300"/>
    <s v="100"/>
    <m/>
    <m/>
    <m/>
    <m/>
    <m/>
    <n v="0"/>
    <m/>
    <n v="0"/>
    <n v="0"/>
    <n v="0"/>
    <n v="0"/>
    <n v="0"/>
    <m/>
    <n v="0"/>
    <m/>
    <s v="1200"/>
    <n v="0"/>
    <s v="1300"/>
    <m/>
    <s v="1200"/>
    <s v="1200"/>
    <s v="1200"/>
    <s v="108"/>
    <s v="1192"/>
    <s v="91.69"/>
    <m/>
    <m/>
    <m/>
    <m/>
    <m/>
    <m/>
    <s v="463"/>
    <s v="收银刘美英,国际杨菊"/>
    <m/>
    <m/>
    <m/>
    <m/>
    <n v="0"/>
    <m/>
    <m/>
    <m/>
    <m/>
    <m/>
    <s v="11"/>
    <m/>
    <m/>
    <m/>
    <n v="20201231020"/>
    <n v="0"/>
    <n v="0"/>
    <n v="1200"/>
    <n v="1200"/>
    <n v="100"/>
    <n v="1300"/>
    <n v="0"/>
    <x v="0"/>
    <s v="2021-00"/>
    <s v="2020-12"/>
    <x v="4"/>
    <n v="60000"/>
    <n v="160000"/>
  </r>
  <r>
    <s v="2020-12-31"/>
    <s v="K26"/>
    <s v="035"/>
    <s v="已离场"/>
    <x v="1"/>
    <s v="卡座"/>
    <s v="V12"/>
    <s v="消费台"/>
    <m/>
    <s v="13244899792"/>
    <x v="39"/>
    <s v="传送主管"/>
    <x v="5"/>
    <s v="传送-周意强"/>
    <s v="押金500已退"/>
    <m/>
    <m/>
    <s v=" 21:05"/>
    <s v=" 02:06"/>
    <s v="5小时1分"/>
    <s v="0"/>
    <m/>
    <m/>
    <m/>
    <s v="100"/>
    <n v="0"/>
    <n v="100"/>
    <n v="0"/>
    <s v="2088"/>
    <m/>
    <m/>
    <m/>
    <m/>
    <n v="2088"/>
    <s v="2188"/>
    <s v="2188"/>
    <s v="2188"/>
    <m/>
    <m/>
    <m/>
    <m/>
    <m/>
    <n v="0"/>
    <m/>
    <n v="0"/>
    <n v="0"/>
    <n v="0"/>
    <n v="0"/>
    <n v="0"/>
    <m/>
    <n v="0"/>
    <m/>
    <m/>
    <n v="0"/>
    <s v="2188"/>
    <m/>
    <s v="2088"/>
    <s v="2088"/>
    <m/>
    <s v="162"/>
    <s v="2026"/>
    <s v="92.60"/>
    <m/>
    <m/>
    <m/>
    <m/>
    <m/>
    <m/>
    <s v="197"/>
    <s v="彭刚"/>
    <m/>
    <m/>
    <m/>
    <m/>
    <n v="0"/>
    <m/>
    <m/>
    <m/>
    <m/>
    <m/>
    <s v="22"/>
    <m/>
    <m/>
    <m/>
    <n v="20201231035"/>
    <n v="0"/>
    <n v="0"/>
    <n v="2088"/>
    <n v="2088"/>
    <n v="100"/>
    <n v="2188"/>
    <n v="0"/>
    <x v="0"/>
    <s v="2021-00"/>
    <s v="2020-12"/>
    <x v="5"/>
    <n v="0"/>
    <n v="35000"/>
  </r>
  <r>
    <s v="2020-12-31"/>
    <s v="K27"/>
    <s v="016"/>
    <s v="已离场"/>
    <x v="1"/>
    <s v="卡座"/>
    <m/>
    <s v="消费台"/>
    <m/>
    <s v="13398582407"/>
    <x v="112"/>
    <s v="业务副总"/>
    <x v="4"/>
    <s v="国际杨菊"/>
    <m/>
    <m/>
    <m/>
    <s v=" 20:35"/>
    <s v=" 02:06"/>
    <s v="5小时31分"/>
    <s v="0"/>
    <m/>
    <m/>
    <m/>
    <s v="100"/>
    <n v="0"/>
    <n v="100"/>
    <n v="0"/>
    <s v="588"/>
    <m/>
    <m/>
    <m/>
    <m/>
    <n v="588"/>
    <s v="688"/>
    <s v="688"/>
    <s v="688"/>
    <m/>
    <m/>
    <m/>
    <m/>
    <m/>
    <n v="0"/>
    <m/>
    <n v="0"/>
    <n v="0"/>
    <n v="0"/>
    <n v="0"/>
    <n v="0"/>
    <m/>
    <n v="0"/>
    <m/>
    <m/>
    <n v="0"/>
    <s v="688"/>
    <m/>
    <s v="588"/>
    <s v="588"/>
    <m/>
    <s v="131"/>
    <s v="557"/>
    <s v="80.96"/>
    <m/>
    <m/>
    <m/>
    <m/>
    <m/>
    <m/>
    <s v="63"/>
    <s v="国际杨菊"/>
    <m/>
    <m/>
    <m/>
    <m/>
    <n v="0"/>
    <m/>
    <m/>
    <m/>
    <m/>
    <m/>
    <m/>
    <m/>
    <m/>
    <m/>
    <n v="20201231016"/>
    <n v="0"/>
    <n v="0"/>
    <n v="588"/>
    <n v="588"/>
    <n v="100"/>
    <n v="688"/>
    <n v="0"/>
    <x v="0"/>
    <s v="2021-00"/>
    <s v="2020-12"/>
    <x v="4"/>
    <n v="60000"/>
    <n v="160000"/>
  </r>
  <r>
    <s v="2020-12-31"/>
    <s v="LV"/>
    <s v="069"/>
    <s v="已离场"/>
    <x v="2"/>
    <s v="包厢"/>
    <m/>
    <s v="消费台"/>
    <s v="宋勇"/>
    <s v="15802317950"/>
    <x v="31"/>
    <s v="国际部"/>
    <x v="4"/>
    <s v="国际庞媛媛"/>
    <m/>
    <m/>
    <m/>
    <s v=" 23:37"/>
    <s v=" 02:06"/>
    <s v="2小时28分"/>
    <s v="0"/>
    <m/>
    <m/>
    <m/>
    <s v="200"/>
    <n v="0"/>
    <n v="200"/>
    <n v="0"/>
    <s v="1604"/>
    <m/>
    <s v="76"/>
    <m/>
    <m/>
    <n v="1680"/>
    <s v="1880"/>
    <s v="1880"/>
    <s v="200"/>
    <m/>
    <m/>
    <m/>
    <m/>
    <m/>
    <n v="0"/>
    <m/>
    <n v="0"/>
    <n v="0"/>
    <n v="0"/>
    <n v="0"/>
    <n v="0"/>
    <m/>
    <n v="0"/>
    <m/>
    <s v="1680"/>
    <n v="0"/>
    <s v="1880"/>
    <m/>
    <s v="1680"/>
    <s v="1680"/>
    <s v="1680"/>
    <s v="239"/>
    <s v="1641"/>
    <s v="87.29"/>
    <m/>
    <m/>
    <m/>
    <m/>
    <m/>
    <m/>
    <m/>
    <m/>
    <m/>
    <m/>
    <m/>
    <m/>
    <n v="0"/>
    <m/>
    <m/>
    <m/>
    <m/>
    <m/>
    <m/>
    <m/>
    <m/>
    <m/>
    <n v="20201231069"/>
    <n v="0"/>
    <n v="0"/>
    <n v="1680"/>
    <n v="1680"/>
    <n v="200"/>
    <n v="1880"/>
    <n v="0"/>
    <x v="0"/>
    <s v="2021-00"/>
    <s v="2020-12"/>
    <x v="4"/>
    <n v="60000"/>
    <n v="160000"/>
  </r>
  <r>
    <s v="2020-12-31"/>
    <s v="S01"/>
    <s v="014"/>
    <s v="已离场"/>
    <x v="3"/>
    <s v="散台"/>
    <m/>
    <s v="消费台"/>
    <m/>
    <s v="18586489525"/>
    <x v="191"/>
    <s v="国际部"/>
    <x v="4"/>
    <s v="国际刘龙海"/>
    <m/>
    <m/>
    <m/>
    <s v=" 20:33"/>
    <s v=" 00:53"/>
    <s v="4小时20分"/>
    <s v="0"/>
    <m/>
    <m/>
    <m/>
    <m/>
    <n v="0"/>
    <n v="0"/>
    <n v="0"/>
    <s v="198"/>
    <m/>
    <m/>
    <m/>
    <m/>
    <n v="198"/>
    <s v="198"/>
    <s v="198"/>
    <s v="198"/>
    <m/>
    <m/>
    <m/>
    <m/>
    <m/>
    <n v="0"/>
    <m/>
    <n v="0"/>
    <n v="0"/>
    <n v="0"/>
    <n v="0"/>
    <n v="0"/>
    <m/>
    <n v="0"/>
    <m/>
    <m/>
    <n v="0"/>
    <s v="198"/>
    <m/>
    <s v="198"/>
    <s v="198"/>
    <m/>
    <s v="29"/>
    <s v="169"/>
    <s v="85.35"/>
    <m/>
    <m/>
    <m/>
    <m/>
    <m/>
    <m/>
    <m/>
    <m/>
    <m/>
    <m/>
    <m/>
    <m/>
    <n v="0"/>
    <m/>
    <m/>
    <m/>
    <m/>
    <m/>
    <m/>
    <m/>
    <m/>
    <m/>
    <n v="20201231014"/>
    <n v="0"/>
    <n v="0"/>
    <n v="198"/>
    <n v="198"/>
    <n v="0"/>
    <n v="198"/>
    <n v="0"/>
    <x v="0"/>
    <s v="2021-00"/>
    <s v="2020-12"/>
    <x v="4"/>
    <n v="60000"/>
    <n v="160000"/>
  </r>
  <r>
    <s v="2020-12-31"/>
    <s v="S01"/>
    <s v="083"/>
    <s v="已离场"/>
    <x v="3"/>
    <s v="散台"/>
    <m/>
    <s v="消费台"/>
    <m/>
    <s v="13368689790"/>
    <x v="3"/>
    <s v="销售经理"/>
    <x v="3"/>
    <s v="八部罗豪"/>
    <m/>
    <m/>
    <m/>
    <s v=" 00:53"/>
    <s v=" 02:09"/>
    <s v="1小时15分"/>
    <s v="0"/>
    <m/>
    <m/>
    <m/>
    <m/>
    <n v="0"/>
    <n v="0"/>
    <n v="0"/>
    <s v="196"/>
    <m/>
    <m/>
    <m/>
    <m/>
    <n v="196"/>
    <s v="196"/>
    <s v="196"/>
    <s v="196"/>
    <m/>
    <m/>
    <m/>
    <m/>
    <m/>
    <n v="0"/>
    <m/>
    <n v="0"/>
    <n v="0"/>
    <n v="0"/>
    <n v="0"/>
    <n v="0"/>
    <m/>
    <n v="0"/>
    <m/>
    <m/>
    <n v="0"/>
    <s v="196"/>
    <m/>
    <s v="196"/>
    <s v="196"/>
    <m/>
    <s v="12"/>
    <s v="184"/>
    <s v="93.88"/>
    <m/>
    <m/>
    <m/>
    <m/>
    <m/>
    <m/>
    <m/>
    <m/>
    <m/>
    <m/>
    <m/>
    <m/>
    <n v="0"/>
    <m/>
    <m/>
    <m/>
    <m/>
    <m/>
    <m/>
    <m/>
    <m/>
    <m/>
    <n v="20201231083"/>
    <n v="0"/>
    <n v="0"/>
    <n v="196"/>
    <n v="196"/>
    <n v="0"/>
    <n v="196"/>
    <n v="0"/>
    <x v="0"/>
    <s v="2021-00"/>
    <s v="2020-12"/>
    <x v="3"/>
    <n v="60000"/>
    <n v="210000"/>
  </r>
  <r>
    <s v="2020-12-31"/>
    <s v="S02"/>
    <s v="037"/>
    <s v="已离场"/>
    <x v="3"/>
    <s v="散台"/>
    <m/>
    <s v="消费台"/>
    <m/>
    <s v="15761457427"/>
    <x v="87"/>
    <s v="销售经理"/>
    <x v="3"/>
    <s v="八部彭才江"/>
    <m/>
    <m/>
    <m/>
    <s v=" 21:14"/>
    <s v=" 02:09"/>
    <s v="4小时54分"/>
    <s v="0"/>
    <m/>
    <m/>
    <m/>
    <m/>
    <n v="0"/>
    <n v="0"/>
    <n v="0"/>
    <s v="294"/>
    <m/>
    <m/>
    <m/>
    <m/>
    <n v="294"/>
    <s v="294"/>
    <s v="294"/>
    <s v="294"/>
    <m/>
    <m/>
    <m/>
    <m/>
    <m/>
    <n v="0"/>
    <m/>
    <n v="0"/>
    <n v="0"/>
    <n v="0"/>
    <n v="0"/>
    <n v="0"/>
    <m/>
    <n v="0"/>
    <m/>
    <m/>
    <n v="0"/>
    <s v="294"/>
    <m/>
    <s v="294"/>
    <s v="294"/>
    <m/>
    <s v="18"/>
    <s v="276"/>
    <s v="93.88"/>
    <m/>
    <m/>
    <m/>
    <m/>
    <m/>
    <m/>
    <m/>
    <m/>
    <m/>
    <m/>
    <m/>
    <m/>
    <n v="0"/>
    <m/>
    <m/>
    <m/>
    <m/>
    <m/>
    <m/>
    <m/>
    <m/>
    <m/>
    <n v="20201231037"/>
    <n v="0"/>
    <n v="0"/>
    <n v="294"/>
    <n v="294"/>
    <n v="0"/>
    <n v="294"/>
    <n v="0"/>
    <x v="0"/>
    <s v="2021-00"/>
    <s v="2020-12"/>
    <x v="3"/>
    <n v="60000"/>
    <n v="210000"/>
  </r>
  <r>
    <s v="2020-12-31"/>
    <s v="S03"/>
    <s v="030"/>
    <s v="已离场"/>
    <x v="3"/>
    <s v="散台"/>
    <m/>
    <s v="消费台"/>
    <m/>
    <s v="15885388576"/>
    <x v="106"/>
    <s v="销售经理"/>
    <x v="10"/>
    <s v="二部陈志琴"/>
    <m/>
    <m/>
    <m/>
    <s v=" 21:00"/>
    <s v=" 02:09"/>
    <s v="5小时8分"/>
    <s v="0"/>
    <m/>
    <m/>
    <m/>
    <m/>
    <n v="0"/>
    <n v="0"/>
    <n v="0"/>
    <s v="296"/>
    <m/>
    <m/>
    <m/>
    <m/>
    <n v="296"/>
    <s v="296"/>
    <s v="296"/>
    <s v="296"/>
    <m/>
    <m/>
    <m/>
    <m/>
    <m/>
    <n v="0"/>
    <m/>
    <n v="0"/>
    <n v="0"/>
    <n v="0"/>
    <n v="0"/>
    <n v="0"/>
    <m/>
    <n v="0"/>
    <m/>
    <m/>
    <n v="0"/>
    <s v="296"/>
    <m/>
    <s v="296"/>
    <s v="296"/>
    <m/>
    <s v="35"/>
    <s v="261"/>
    <s v="88.18"/>
    <m/>
    <m/>
    <m/>
    <m/>
    <m/>
    <m/>
    <m/>
    <m/>
    <m/>
    <m/>
    <m/>
    <m/>
    <n v="0"/>
    <m/>
    <m/>
    <m/>
    <m/>
    <m/>
    <m/>
    <m/>
    <m/>
    <m/>
    <n v="20201231030"/>
    <n v="0"/>
    <n v="0"/>
    <n v="296"/>
    <n v="296"/>
    <n v="0"/>
    <n v="296"/>
    <n v="0"/>
    <x v="0"/>
    <s v="2021-00"/>
    <s v="2020-12"/>
    <x v="10"/>
    <n v="70000"/>
    <n v="250000"/>
  </r>
  <r>
    <s v="2020-12-31"/>
    <s v="S05"/>
    <s v="047"/>
    <s v="已离场"/>
    <x v="3"/>
    <s v="散台"/>
    <m/>
    <s v="消费台"/>
    <m/>
    <s v="13116379165"/>
    <x v="3"/>
    <s v="销售经理"/>
    <x v="3"/>
    <s v="八部罗豪"/>
    <m/>
    <m/>
    <m/>
    <s v=" 21:40"/>
    <s v=" 02:09"/>
    <s v="4小时29分"/>
    <s v="0"/>
    <m/>
    <m/>
    <m/>
    <m/>
    <n v="0"/>
    <n v="0"/>
    <n v="0"/>
    <s v="198"/>
    <m/>
    <m/>
    <m/>
    <m/>
    <n v="198"/>
    <s v="198"/>
    <s v="198"/>
    <s v="198"/>
    <m/>
    <m/>
    <m/>
    <m/>
    <m/>
    <n v="0"/>
    <m/>
    <n v="0"/>
    <n v="0"/>
    <n v="0"/>
    <n v="0"/>
    <n v="0"/>
    <m/>
    <n v="0"/>
    <m/>
    <m/>
    <n v="0"/>
    <s v="198"/>
    <m/>
    <s v="198"/>
    <s v="198"/>
    <m/>
    <s v="29"/>
    <s v="169"/>
    <s v="85.35"/>
    <m/>
    <m/>
    <m/>
    <m/>
    <m/>
    <m/>
    <m/>
    <m/>
    <m/>
    <m/>
    <m/>
    <m/>
    <n v="0"/>
    <m/>
    <m/>
    <m/>
    <m/>
    <m/>
    <m/>
    <m/>
    <m/>
    <m/>
    <n v="20201231047"/>
    <n v="0"/>
    <n v="0"/>
    <n v="198"/>
    <n v="198"/>
    <n v="0"/>
    <n v="198"/>
    <n v="0"/>
    <x v="0"/>
    <s v="2021-00"/>
    <s v="2020-12"/>
    <x v="3"/>
    <n v="60000"/>
    <n v="210000"/>
  </r>
  <r>
    <s v="2020-12-31"/>
    <s v="S06"/>
    <s v="042"/>
    <s v="已离场"/>
    <x v="3"/>
    <s v="散台"/>
    <m/>
    <s v="消费台"/>
    <m/>
    <s v="18216621110"/>
    <x v="63"/>
    <s v="总助"/>
    <x v="21"/>
    <s v="陈恋"/>
    <m/>
    <m/>
    <m/>
    <s v=" 21:29"/>
    <s v=" 01:28"/>
    <s v="3小时59分"/>
    <s v="0"/>
    <m/>
    <m/>
    <m/>
    <m/>
    <n v="0"/>
    <n v="0"/>
    <n v="0"/>
    <s v="788"/>
    <m/>
    <m/>
    <m/>
    <m/>
    <n v="788"/>
    <s v="788"/>
    <s v="788"/>
    <s v="788"/>
    <m/>
    <m/>
    <m/>
    <m/>
    <m/>
    <n v="0"/>
    <m/>
    <n v="0"/>
    <n v="0"/>
    <n v="0"/>
    <n v="0"/>
    <n v="0"/>
    <m/>
    <n v="0"/>
    <m/>
    <m/>
    <n v="0"/>
    <s v="788"/>
    <m/>
    <s v="788"/>
    <s v="788"/>
    <m/>
    <s v="31"/>
    <s v="757"/>
    <s v="96.07"/>
    <m/>
    <m/>
    <m/>
    <m/>
    <m/>
    <m/>
    <s v="100"/>
    <s v="彭刚"/>
    <m/>
    <m/>
    <m/>
    <m/>
    <n v="0"/>
    <m/>
    <m/>
    <m/>
    <m/>
    <m/>
    <m/>
    <m/>
    <m/>
    <m/>
    <n v="20201231042"/>
    <n v="0"/>
    <n v="0"/>
    <n v="788"/>
    <n v="788"/>
    <n v="0"/>
    <n v="788"/>
    <n v="0"/>
    <x v="0"/>
    <s v="2021-00"/>
    <s v="2020-12"/>
    <x v="20"/>
    <n v="0"/>
    <n v="0"/>
  </r>
  <r>
    <s v="2020-12-31"/>
    <s v="S07"/>
    <s v="027"/>
    <s v="已离场"/>
    <x v="3"/>
    <s v="散台"/>
    <m/>
    <s v="预定"/>
    <m/>
    <s v="15797615939"/>
    <x v="122"/>
    <s v="服务员"/>
    <x v="5"/>
    <s v="运营昝啟旺"/>
    <s v="押金100"/>
    <m/>
    <m/>
    <s v=" 20:58"/>
    <s v=" 02:10"/>
    <s v="5小时11分"/>
    <s v="0"/>
    <m/>
    <m/>
    <m/>
    <m/>
    <n v="0"/>
    <n v="0"/>
    <n v="0"/>
    <s v="296"/>
    <m/>
    <s v="38"/>
    <m/>
    <m/>
    <n v="334"/>
    <s v="334"/>
    <s v="334"/>
    <s v="334"/>
    <m/>
    <m/>
    <m/>
    <m/>
    <m/>
    <n v="0"/>
    <m/>
    <n v="0"/>
    <n v="0"/>
    <n v="0"/>
    <n v="0"/>
    <n v="0"/>
    <m/>
    <n v="0"/>
    <m/>
    <m/>
    <n v="0"/>
    <s v="334"/>
    <m/>
    <s v="334"/>
    <s v="334"/>
    <m/>
    <s v="58"/>
    <s v="276"/>
    <s v="82.63"/>
    <m/>
    <m/>
    <m/>
    <m/>
    <m/>
    <m/>
    <s v="38"/>
    <s v="彭刚"/>
    <m/>
    <m/>
    <m/>
    <m/>
    <n v="0"/>
    <m/>
    <m/>
    <m/>
    <m/>
    <m/>
    <s v="7"/>
    <m/>
    <m/>
    <m/>
    <n v="20201231027"/>
    <n v="0"/>
    <n v="0"/>
    <n v="334"/>
    <n v="334"/>
    <n v="0"/>
    <n v="334"/>
    <n v="0"/>
    <x v="0"/>
    <s v="2021-00"/>
    <s v="2020-12"/>
    <x v="5"/>
    <n v="0"/>
    <n v="35000"/>
  </r>
  <r>
    <s v="2020-12-31"/>
    <s v="S08"/>
    <s v="055"/>
    <s v="已离场"/>
    <x v="3"/>
    <s v="散台"/>
    <m/>
    <s v="消费台"/>
    <m/>
    <s v="18216574235"/>
    <x v="48"/>
    <s v="销售经理"/>
    <x v="11"/>
    <s v="五部王红军"/>
    <m/>
    <m/>
    <m/>
    <s v=" 21:50"/>
    <s v=" 02:10"/>
    <s v="4小时20分"/>
    <s v="0"/>
    <m/>
    <m/>
    <m/>
    <m/>
    <n v="0"/>
    <n v="0"/>
    <n v="0"/>
    <s v="196"/>
    <m/>
    <m/>
    <m/>
    <m/>
    <n v="196"/>
    <s v="196"/>
    <s v="196"/>
    <s v="196"/>
    <m/>
    <m/>
    <m/>
    <m/>
    <m/>
    <n v="0"/>
    <m/>
    <n v="0"/>
    <n v="0"/>
    <n v="0"/>
    <n v="0"/>
    <n v="0"/>
    <m/>
    <n v="0"/>
    <m/>
    <m/>
    <n v="0"/>
    <s v="196"/>
    <m/>
    <s v="196"/>
    <s v="196"/>
    <m/>
    <s v="35"/>
    <s v="161"/>
    <s v="82.14"/>
    <m/>
    <m/>
    <m/>
    <m/>
    <m/>
    <m/>
    <m/>
    <m/>
    <m/>
    <m/>
    <m/>
    <m/>
    <n v="0"/>
    <m/>
    <m/>
    <m/>
    <m/>
    <m/>
    <m/>
    <m/>
    <m/>
    <m/>
    <n v="20201231055"/>
    <n v="0"/>
    <n v="0"/>
    <n v="196"/>
    <n v="196"/>
    <n v="0"/>
    <n v="196"/>
    <n v="0"/>
    <x v="0"/>
    <s v="2021-00"/>
    <s v="2020-12"/>
    <x v="11"/>
    <n v="40000"/>
    <n v="200000"/>
  </r>
  <r>
    <s v="2020-12-31"/>
    <s v="S08"/>
    <s v="041"/>
    <s v="已离场"/>
    <x v="3"/>
    <s v="散台"/>
    <m/>
    <s v="消费台"/>
    <m/>
    <s v="15585832231"/>
    <x v="32"/>
    <s v="销售经理"/>
    <x v="10"/>
    <s v="二部张海江"/>
    <m/>
    <m/>
    <m/>
    <s v=" 21:26"/>
    <s v=" 21:49"/>
    <s v="0小时23分"/>
    <s v="0"/>
    <m/>
    <m/>
    <m/>
    <m/>
    <n v="0"/>
    <n v="0"/>
    <n v="0"/>
    <s v="98"/>
    <m/>
    <m/>
    <m/>
    <m/>
    <n v="98"/>
    <s v="98"/>
    <s v="98"/>
    <s v="98"/>
    <m/>
    <m/>
    <m/>
    <m/>
    <m/>
    <n v="0"/>
    <m/>
    <n v="0"/>
    <n v="0"/>
    <n v="0"/>
    <n v="0"/>
    <n v="0"/>
    <m/>
    <n v="0"/>
    <m/>
    <m/>
    <n v="0"/>
    <s v="98"/>
    <m/>
    <s v="98"/>
    <s v="98"/>
    <m/>
    <s v="29"/>
    <s v="69"/>
    <s v="70.41"/>
    <m/>
    <m/>
    <m/>
    <m/>
    <m/>
    <m/>
    <m/>
    <m/>
    <m/>
    <m/>
    <m/>
    <m/>
    <n v="0"/>
    <m/>
    <m/>
    <m/>
    <m/>
    <m/>
    <m/>
    <m/>
    <m/>
    <m/>
    <n v="20201231041"/>
    <n v="0"/>
    <n v="0"/>
    <n v="98"/>
    <n v="98"/>
    <n v="0"/>
    <n v="98"/>
    <n v="0"/>
    <x v="0"/>
    <s v="2021-00"/>
    <s v="2020-12"/>
    <x v="10"/>
    <n v="70000"/>
    <n v="250000"/>
  </r>
  <r>
    <s v="2020-12-31"/>
    <s v="S09"/>
    <s v="033"/>
    <s v="已离场"/>
    <x v="3"/>
    <s v="散台"/>
    <m/>
    <s v="宴请"/>
    <m/>
    <s v="15508389667"/>
    <x v="5"/>
    <s v="国际部"/>
    <x v="4"/>
    <s v="国际李景松"/>
    <s v="宴请"/>
    <m/>
    <m/>
    <s v=" 21:03"/>
    <s v=" 21:49"/>
    <s v="0小时46分"/>
    <s v="0"/>
    <m/>
    <m/>
    <m/>
    <m/>
    <n v="0"/>
    <n v="0"/>
    <n v="0"/>
    <m/>
    <s v="20"/>
    <m/>
    <m/>
    <m/>
    <n v="20"/>
    <s v="20"/>
    <s v="20"/>
    <s v="20"/>
    <m/>
    <m/>
    <m/>
    <m/>
    <m/>
    <n v="0"/>
    <m/>
    <n v="0"/>
    <n v="0"/>
    <n v="0"/>
    <n v="0"/>
    <n v="0"/>
    <m/>
    <n v="0"/>
    <m/>
    <m/>
    <n v="0"/>
    <s v="20"/>
    <m/>
    <s v="20"/>
    <s v="20"/>
    <m/>
    <s v="30"/>
    <s v="-10"/>
    <s v="-50"/>
    <m/>
    <m/>
    <m/>
    <m/>
    <m/>
    <m/>
    <s v="768"/>
    <s v="彭刚"/>
    <m/>
    <m/>
    <m/>
    <m/>
    <n v="0"/>
    <m/>
    <m/>
    <m/>
    <m/>
    <m/>
    <m/>
    <m/>
    <m/>
    <m/>
    <n v="20201231033"/>
    <n v="0"/>
    <n v="0"/>
    <n v="20"/>
    <n v="20"/>
    <n v="0"/>
    <n v="20"/>
    <n v="0"/>
    <x v="0"/>
    <s v="2021-00"/>
    <s v="2020-12"/>
    <x v="4"/>
    <n v="60000"/>
    <n v="160000"/>
  </r>
  <r>
    <s v="2020-12-31"/>
    <s v="S09"/>
    <s v="054"/>
    <s v="已离场"/>
    <x v="3"/>
    <s v="散台"/>
    <m/>
    <s v="消费台"/>
    <m/>
    <s v="18334158029"/>
    <x v="178"/>
    <s v="国际部"/>
    <x v="4"/>
    <s v="国际付锡海"/>
    <m/>
    <m/>
    <m/>
    <s v=" 21:49"/>
    <s v=" 02:10"/>
    <s v="4小时20分"/>
    <s v="0"/>
    <m/>
    <m/>
    <m/>
    <m/>
    <n v="0"/>
    <n v="0"/>
    <n v="0"/>
    <s v="196"/>
    <m/>
    <m/>
    <m/>
    <m/>
    <n v="196"/>
    <s v="196"/>
    <s v="196"/>
    <s v="196"/>
    <m/>
    <m/>
    <m/>
    <m/>
    <m/>
    <n v="0"/>
    <m/>
    <n v="0"/>
    <n v="0"/>
    <n v="0"/>
    <n v="0"/>
    <n v="0"/>
    <m/>
    <n v="0"/>
    <m/>
    <m/>
    <n v="0"/>
    <s v="196"/>
    <m/>
    <s v="196"/>
    <s v="196"/>
    <m/>
    <s v="35"/>
    <s v="161"/>
    <s v="82.14"/>
    <m/>
    <m/>
    <m/>
    <m/>
    <m/>
    <m/>
    <m/>
    <m/>
    <m/>
    <m/>
    <m/>
    <m/>
    <n v="0"/>
    <m/>
    <m/>
    <m/>
    <m/>
    <m/>
    <s v="4"/>
    <m/>
    <m/>
    <m/>
    <n v="20201231054"/>
    <n v="0"/>
    <n v="0"/>
    <n v="196"/>
    <n v="196"/>
    <n v="0"/>
    <n v="196"/>
    <n v="0"/>
    <x v="0"/>
    <s v="2021-00"/>
    <s v="2020-12"/>
    <x v="4"/>
    <n v="60000"/>
    <n v="160000"/>
  </r>
  <r>
    <s v="2020-12-31"/>
    <s v="S10"/>
    <s v="087"/>
    <s v="已离场"/>
    <x v="3"/>
    <s v="散台"/>
    <m/>
    <s v="消费台"/>
    <m/>
    <s v="19840499006"/>
    <x v="84"/>
    <s v="国际部"/>
    <x v="4"/>
    <s v="国际金艳飞"/>
    <m/>
    <m/>
    <m/>
    <s v=" 01:16"/>
    <s v=" 02:10"/>
    <s v="0小时53分"/>
    <s v="0"/>
    <m/>
    <m/>
    <m/>
    <m/>
    <n v="0"/>
    <n v="0"/>
    <n v="0"/>
    <s v="98"/>
    <m/>
    <m/>
    <m/>
    <m/>
    <n v="98"/>
    <s v="98"/>
    <s v="98"/>
    <s v="98"/>
    <m/>
    <m/>
    <m/>
    <m/>
    <m/>
    <n v="0"/>
    <m/>
    <n v="0"/>
    <n v="0"/>
    <n v="0"/>
    <n v="0"/>
    <n v="0"/>
    <m/>
    <n v="0"/>
    <m/>
    <m/>
    <n v="0"/>
    <s v="98"/>
    <m/>
    <s v="98"/>
    <s v="98"/>
    <m/>
    <s v="6"/>
    <s v="92"/>
    <s v="93.88"/>
    <m/>
    <m/>
    <m/>
    <m/>
    <m/>
    <m/>
    <m/>
    <m/>
    <m/>
    <m/>
    <m/>
    <m/>
    <n v="0"/>
    <m/>
    <m/>
    <m/>
    <m/>
    <m/>
    <m/>
    <m/>
    <m/>
    <m/>
    <n v="20201231087"/>
    <n v="0"/>
    <n v="0"/>
    <n v="98"/>
    <n v="98"/>
    <n v="0"/>
    <n v="98"/>
    <n v="0"/>
    <x v="0"/>
    <s v="2021-00"/>
    <s v="2020-12"/>
    <x v="4"/>
    <n v="60000"/>
    <n v="160000"/>
  </r>
  <r>
    <s v="2020-12-31"/>
    <s v="S10"/>
    <s v="036"/>
    <s v="已离场"/>
    <x v="3"/>
    <s v="散台"/>
    <m/>
    <s v="消费台"/>
    <m/>
    <s v="18685839719"/>
    <x v="36"/>
    <s v="销售经理"/>
    <x v="14"/>
    <s v="七部王涛"/>
    <m/>
    <m/>
    <m/>
    <s v=" 21:07"/>
    <s v=" 01:15"/>
    <s v="4小时7分"/>
    <s v="0"/>
    <m/>
    <m/>
    <m/>
    <m/>
    <n v="0"/>
    <n v="0"/>
    <n v="0"/>
    <s v="198"/>
    <m/>
    <m/>
    <m/>
    <m/>
    <n v="198"/>
    <s v="198"/>
    <s v="198"/>
    <s v="198"/>
    <m/>
    <m/>
    <m/>
    <m/>
    <m/>
    <n v="0"/>
    <m/>
    <n v="0"/>
    <n v="0"/>
    <n v="0"/>
    <n v="0"/>
    <n v="0"/>
    <m/>
    <n v="0"/>
    <m/>
    <m/>
    <n v="0"/>
    <s v="198"/>
    <m/>
    <s v="198"/>
    <s v="198"/>
    <m/>
    <s v="37"/>
    <s v="161"/>
    <s v="81.31"/>
    <m/>
    <m/>
    <m/>
    <m/>
    <m/>
    <m/>
    <s v="128"/>
    <s v="彭刚"/>
    <m/>
    <m/>
    <m/>
    <m/>
    <n v="0"/>
    <m/>
    <m/>
    <m/>
    <m/>
    <m/>
    <m/>
    <m/>
    <m/>
    <m/>
    <n v="20201231036"/>
    <n v="0"/>
    <n v="0"/>
    <n v="198"/>
    <n v="198"/>
    <n v="0"/>
    <n v="198"/>
    <n v="0"/>
    <x v="0"/>
    <s v="2021-00"/>
    <s v="2020-12"/>
    <x v="14"/>
    <n v="70000"/>
    <n v="300000"/>
  </r>
  <r>
    <s v="2020-12-31"/>
    <s v="S11"/>
    <s v="049"/>
    <s v="已离场"/>
    <x v="3"/>
    <s v="散台"/>
    <m/>
    <s v="消费台"/>
    <m/>
    <s v="19184313240"/>
    <x v="22"/>
    <s v="运营主管"/>
    <x v="5"/>
    <s v="运营-廖润成"/>
    <m/>
    <m/>
    <m/>
    <s v=" 21:44"/>
    <s v=" 01:15"/>
    <s v="3小时31分"/>
    <s v="0"/>
    <s v="2"/>
    <m/>
    <m/>
    <m/>
    <n v="0"/>
    <n v="2"/>
    <n v="0"/>
    <s v="196"/>
    <m/>
    <m/>
    <m/>
    <m/>
    <n v="196"/>
    <s v="198"/>
    <s v="198"/>
    <s v="198"/>
    <m/>
    <m/>
    <m/>
    <m/>
    <m/>
    <n v="0"/>
    <m/>
    <n v="0"/>
    <n v="0"/>
    <n v="0"/>
    <n v="0"/>
    <n v="0"/>
    <m/>
    <n v="0"/>
    <m/>
    <m/>
    <n v="0"/>
    <s v="198"/>
    <m/>
    <s v="196"/>
    <s v="196"/>
    <m/>
    <s v="14"/>
    <s v="184"/>
    <s v="92.93"/>
    <m/>
    <m/>
    <m/>
    <m/>
    <m/>
    <m/>
    <m/>
    <m/>
    <m/>
    <m/>
    <m/>
    <m/>
    <n v="0"/>
    <m/>
    <m/>
    <m/>
    <m/>
    <m/>
    <m/>
    <m/>
    <m/>
    <m/>
    <n v="20201231049"/>
    <n v="0"/>
    <n v="0"/>
    <n v="196"/>
    <n v="196"/>
    <n v="2"/>
    <n v="198"/>
    <n v="0"/>
    <x v="0"/>
    <s v="2021-00"/>
    <s v="2020-12"/>
    <x v="5"/>
    <n v="0"/>
    <n v="35000"/>
  </r>
  <r>
    <s v="2020-12-31"/>
    <s v="S12"/>
    <s v="056"/>
    <s v="已离场"/>
    <x v="3"/>
    <s v="散台"/>
    <m/>
    <s v="消费台"/>
    <m/>
    <s v="18396958900"/>
    <x v="178"/>
    <s v="国际部"/>
    <x v="4"/>
    <s v="国际付锡海"/>
    <m/>
    <m/>
    <m/>
    <s v=" 21:54"/>
    <s v=" 22:20"/>
    <s v="0小时26分"/>
    <s v="0"/>
    <m/>
    <m/>
    <m/>
    <m/>
    <n v="0"/>
    <n v="0"/>
    <n v="0"/>
    <s v="196"/>
    <m/>
    <m/>
    <m/>
    <m/>
    <n v="196"/>
    <s v="196"/>
    <s v="196"/>
    <s v="196"/>
    <m/>
    <m/>
    <m/>
    <m/>
    <m/>
    <n v="0"/>
    <m/>
    <n v="0"/>
    <n v="0"/>
    <n v="0"/>
    <n v="0"/>
    <n v="0"/>
    <m/>
    <n v="0"/>
    <m/>
    <m/>
    <n v="0"/>
    <s v="196"/>
    <m/>
    <s v="196"/>
    <s v="196"/>
    <m/>
    <s v="35"/>
    <s v="161"/>
    <s v="82.14"/>
    <m/>
    <m/>
    <m/>
    <m/>
    <m/>
    <m/>
    <m/>
    <m/>
    <m/>
    <m/>
    <m/>
    <m/>
    <n v="0"/>
    <m/>
    <m/>
    <m/>
    <m/>
    <m/>
    <m/>
    <m/>
    <m/>
    <m/>
    <n v="20201231056"/>
    <n v="0"/>
    <n v="0"/>
    <n v="196"/>
    <n v="196"/>
    <n v="0"/>
    <n v="196"/>
    <n v="0"/>
    <x v="0"/>
    <s v="2021-00"/>
    <s v="2020-12"/>
    <x v="4"/>
    <n v="60000"/>
    <n v="160000"/>
  </r>
  <r>
    <s v="2020-12-31"/>
    <s v="S12"/>
    <s v="062"/>
    <s v="已离场"/>
    <x v="3"/>
    <s v="散台"/>
    <m/>
    <s v="消费台"/>
    <m/>
    <s v="18286844787"/>
    <x v="90"/>
    <s v="国际部"/>
    <x v="4"/>
    <s v="国际黄文"/>
    <m/>
    <m/>
    <m/>
    <s v=" 22:20"/>
    <s v=" 01:35"/>
    <s v="3小时14分"/>
    <s v="0"/>
    <m/>
    <m/>
    <m/>
    <m/>
    <n v="0"/>
    <n v="0"/>
    <n v="0"/>
    <s v="98"/>
    <m/>
    <m/>
    <m/>
    <m/>
    <n v="98"/>
    <s v="98"/>
    <s v="98"/>
    <s v="98"/>
    <m/>
    <m/>
    <m/>
    <m/>
    <m/>
    <n v="0"/>
    <m/>
    <n v="0"/>
    <n v="0"/>
    <n v="0"/>
    <n v="0"/>
    <n v="0"/>
    <m/>
    <n v="0"/>
    <m/>
    <m/>
    <n v="0"/>
    <s v="98"/>
    <m/>
    <s v="98"/>
    <s v="98"/>
    <m/>
    <s v="6"/>
    <s v="92"/>
    <s v="93.88"/>
    <m/>
    <m/>
    <m/>
    <m/>
    <m/>
    <m/>
    <m/>
    <m/>
    <m/>
    <m/>
    <m/>
    <m/>
    <n v="0"/>
    <m/>
    <m/>
    <m/>
    <m/>
    <m/>
    <m/>
    <m/>
    <m/>
    <m/>
    <n v="20201231062"/>
    <n v="0"/>
    <n v="0"/>
    <n v="98"/>
    <n v="98"/>
    <n v="0"/>
    <n v="98"/>
    <n v="0"/>
    <x v="0"/>
    <s v="2021-00"/>
    <s v="2020-12"/>
    <x v="4"/>
    <n v="60000"/>
    <n v="160000"/>
  </r>
  <r>
    <s v="2020-12-31"/>
    <s v="V01"/>
    <s v="008"/>
    <s v="已离场"/>
    <x v="0"/>
    <s v="卡座"/>
    <m/>
    <s v="消费台"/>
    <m/>
    <s v="18984441008"/>
    <x v="62"/>
    <s v="销售副总"/>
    <x v="13"/>
    <s v="先锋-高军望"/>
    <s v="押金1980已退"/>
    <m/>
    <m/>
    <s v=" 19:51"/>
    <s v=" 02:06"/>
    <s v="6小时14分"/>
    <s v="0"/>
    <m/>
    <m/>
    <m/>
    <s v="100"/>
    <n v="0"/>
    <n v="100"/>
    <n v="0"/>
    <s v="3230"/>
    <s v="20"/>
    <m/>
    <m/>
    <m/>
    <n v="3250"/>
    <s v="3350"/>
    <s v="3350"/>
    <s v="3350"/>
    <m/>
    <m/>
    <m/>
    <m/>
    <m/>
    <n v="0"/>
    <m/>
    <n v="0"/>
    <n v="0"/>
    <n v="0"/>
    <n v="0"/>
    <n v="0"/>
    <m/>
    <n v="0"/>
    <m/>
    <m/>
    <n v="0"/>
    <s v="3350"/>
    <m/>
    <s v="3250"/>
    <s v="3250"/>
    <m/>
    <s v="417"/>
    <s v="2933"/>
    <s v="87.55"/>
    <m/>
    <m/>
    <m/>
    <m/>
    <m/>
    <m/>
    <s v="656"/>
    <s v="先锋-高军望,彭刚"/>
    <m/>
    <m/>
    <m/>
    <m/>
    <n v="0"/>
    <m/>
    <m/>
    <m/>
    <m/>
    <m/>
    <s v="1"/>
    <m/>
    <m/>
    <m/>
    <n v="20201231008"/>
    <n v="0"/>
    <n v="0"/>
    <n v="3250"/>
    <n v="3250"/>
    <n v="100"/>
    <n v="3350"/>
    <n v="0"/>
    <x v="0"/>
    <s v="2021-00"/>
    <s v="2020-12"/>
    <x v="13"/>
    <n v="50000"/>
    <n v="220000"/>
  </r>
  <r>
    <s v="2020-12-31"/>
    <s v="V02"/>
    <s v="009"/>
    <s v="已离场"/>
    <x v="0"/>
    <s v="卡座"/>
    <m/>
    <s v="消费台"/>
    <s v="张翔玮"/>
    <s v="13118581177"/>
    <x v="4"/>
    <s v="销售经理"/>
    <x v="3"/>
    <s v="八部任凯"/>
    <m/>
    <m/>
    <m/>
    <s v=" 19:53"/>
    <s v=" 02:07"/>
    <s v="6小时14分"/>
    <s v="0"/>
    <m/>
    <m/>
    <m/>
    <s v="100"/>
    <n v="0"/>
    <n v="100"/>
    <n v="0"/>
    <s v="3000"/>
    <m/>
    <m/>
    <m/>
    <m/>
    <n v="3000"/>
    <s v="3100"/>
    <s v="3100"/>
    <s v="100"/>
    <m/>
    <m/>
    <m/>
    <m/>
    <m/>
    <n v="0"/>
    <m/>
    <n v="0"/>
    <n v="0"/>
    <n v="0"/>
    <n v="0"/>
    <n v="0"/>
    <m/>
    <n v="0"/>
    <m/>
    <s v="3000"/>
    <n v="0"/>
    <s v="3100"/>
    <m/>
    <s v="3000"/>
    <s v="3000"/>
    <s v="3000"/>
    <s v="448"/>
    <s v="2652"/>
    <s v="85.55"/>
    <m/>
    <m/>
    <m/>
    <m/>
    <m/>
    <m/>
    <s v="919"/>
    <s v="收银刘美英"/>
    <m/>
    <m/>
    <m/>
    <m/>
    <n v="0"/>
    <m/>
    <m/>
    <m/>
    <m/>
    <m/>
    <s v="3"/>
    <m/>
    <s v="4"/>
    <m/>
    <n v="20201231009"/>
    <n v="0"/>
    <n v="0"/>
    <n v="3000"/>
    <n v="3000"/>
    <n v="100"/>
    <n v="3100"/>
    <n v="0"/>
    <x v="0"/>
    <s v="2021-00"/>
    <s v="2020-12"/>
    <x v="3"/>
    <n v="60000"/>
    <n v="210000"/>
  </r>
  <r>
    <s v="2020-12-31"/>
    <s v="V03"/>
    <s v="058"/>
    <s v="已离场"/>
    <x v="0"/>
    <s v="卡座"/>
    <m/>
    <s v="消费台"/>
    <m/>
    <m/>
    <x v="40"/>
    <s v="店长"/>
    <x v="18"/>
    <s v="李文"/>
    <m/>
    <m/>
    <m/>
    <s v=" 22:08"/>
    <s v=" 02:07"/>
    <s v="3小时59分"/>
    <s v="0"/>
    <m/>
    <m/>
    <m/>
    <s v="100"/>
    <n v="0"/>
    <n v="100"/>
    <n v="0"/>
    <s v="600"/>
    <m/>
    <m/>
    <m/>
    <m/>
    <n v="600"/>
    <s v="700"/>
    <s v="700"/>
    <m/>
    <m/>
    <m/>
    <s v="700"/>
    <m/>
    <m/>
    <n v="0"/>
    <m/>
    <n v="0"/>
    <n v="0"/>
    <n v="0"/>
    <n v="0"/>
    <n v="0"/>
    <m/>
    <n v="0"/>
    <m/>
    <m/>
    <n v="0"/>
    <s v="700"/>
    <m/>
    <s v="600"/>
    <s v="600"/>
    <m/>
    <s v="160"/>
    <s v="540"/>
    <s v="77.14"/>
    <m/>
    <m/>
    <m/>
    <m/>
    <m/>
    <m/>
    <m/>
    <m/>
    <m/>
    <m/>
    <m/>
    <m/>
    <n v="0"/>
    <m/>
    <m/>
    <m/>
    <m/>
    <m/>
    <m/>
    <m/>
    <m/>
    <m/>
    <n v="20201231058"/>
    <n v="0"/>
    <n v="0"/>
    <n v="600"/>
    <n v="600"/>
    <n v="100"/>
    <n v="700"/>
    <n v="0"/>
    <x v="0"/>
    <s v="2021-00"/>
    <s v="2020-12"/>
    <x v="17"/>
    <n v="0"/>
    <n v="0"/>
  </r>
  <r>
    <s v="2020-12-31"/>
    <s v="V05"/>
    <s v="025"/>
    <s v="已离场"/>
    <x v="0"/>
    <s v="卡座"/>
    <m/>
    <s v="消费台"/>
    <s v="彭康"/>
    <s v="19184788282"/>
    <x v="33"/>
    <s v="会员中心总监"/>
    <x v="9"/>
    <s v="蒋盼盼"/>
    <m/>
    <m/>
    <m/>
    <s v=" 20:56"/>
    <s v=" 02:07"/>
    <s v="5小时11分"/>
    <s v="0"/>
    <m/>
    <m/>
    <m/>
    <s v="100"/>
    <n v="0"/>
    <n v="100"/>
    <n v="0"/>
    <s v="2080"/>
    <s v="20"/>
    <m/>
    <s v="100"/>
    <m/>
    <n v="2200"/>
    <s v="2300"/>
    <s v="2300"/>
    <s v="300"/>
    <m/>
    <m/>
    <m/>
    <m/>
    <m/>
    <n v="0"/>
    <m/>
    <n v="0"/>
    <n v="0"/>
    <n v="0"/>
    <n v="0"/>
    <n v="0"/>
    <m/>
    <n v="0"/>
    <m/>
    <s v="2000"/>
    <n v="0"/>
    <s v="2300"/>
    <m/>
    <s v="2200"/>
    <s v="2200"/>
    <s v="2000"/>
    <s v="295"/>
    <s v="2005"/>
    <s v="87.17"/>
    <m/>
    <m/>
    <m/>
    <m/>
    <m/>
    <m/>
    <s v="880"/>
    <s v="收银刘美英"/>
    <m/>
    <m/>
    <m/>
    <m/>
    <n v="0"/>
    <m/>
    <m/>
    <m/>
    <m/>
    <m/>
    <m/>
    <m/>
    <s v="12"/>
    <m/>
    <n v="20201231025"/>
    <n v="25"/>
    <n v="0"/>
    <n v="2175"/>
    <n v="2200"/>
    <n v="100"/>
    <n v="2300"/>
    <n v="0"/>
    <x v="0"/>
    <s v="2021-00"/>
    <s v="2020-12"/>
    <x v="9"/>
    <n v="0"/>
    <n v="0"/>
  </r>
  <r>
    <s v="2020-12-31"/>
    <s v="V06"/>
    <s v="032"/>
    <s v="已离场"/>
    <x v="0"/>
    <s v="卡座"/>
    <m/>
    <s v="消费台"/>
    <m/>
    <s v="15285869792"/>
    <x v="187"/>
    <s v="销售经理"/>
    <x v="25"/>
    <s v="独立柏志莉"/>
    <m/>
    <m/>
    <m/>
    <s v=" 21:02"/>
    <s v=" 23:22"/>
    <s v="2小时20分"/>
    <s v="0"/>
    <m/>
    <m/>
    <m/>
    <m/>
    <n v="0"/>
    <n v="0"/>
    <n v="0"/>
    <m/>
    <m/>
    <m/>
    <m/>
    <m/>
    <n v="0"/>
    <m/>
    <m/>
    <s v="0"/>
    <m/>
    <m/>
    <m/>
    <m/>
    <m/>
    <n v="0"/>
    <m/>
    <n v="0"/>
    <n v="0"/>
    <n v="0"/>
    <n v="0"/>
    <n v="0"/>
    <m/>
    <n v="0"/>
    <m/>
    <m/>
    <n v="0"/>
    <m/>
    <m/>
    <m/>
    <m/>
    <m/>
    <m/>
    <m/>
    <m/>
    <m/>
    <m/>
    <m/>
    <m/>
    <m/>
    <m/>
    <s v="101"/>
    <s v="徐荣凯"/>
    <m/>
    <m/>
    <m/>
    <m/>
    <n v="0"/>
    <m/>
    <m/>
    <m/>
    <m/>
    <m/>
    <m/>
    <m/>
    <m/>
    <m/>
    <n v="20201231032"/>
    <n v="0"/>
    <n v="0"/>
    <n v="0"/>
    <n v="0"/>
    <n v="0"/>
    <n v="0"/>
    <n v="0"/>
    <x v="0"/>
    <s v="2021-00"/>
    <s v="2020-12"/>
    <x v="6"/>
    <n v="70000"/>
    <n v="300000"/>
  </r>
  <r>
    <s v="2020-12-31"/>
    <s v="V06"/>
    <s v="068"/>
    <s v="已离场"/>
    <x v="0"/>
    <s v="卡座"/>
    <m/>
    <s v="消费台"/>
    <s v="黄点点"/>
    <s v="13638082510"/>
    <x v="0"/>
    <s v="自来客"/>
    <x v="0"/>
    <s v="自来客"/>
    <s v="聂荣"/>
    <m/>
    <m/>
    <s v=" 23:31"/>
    <s v=" 02:07"/>
    <s v="2小时36分"/>
    <s v="0"/>
    <m/>
    <m/>
    <m/>
    <s v="100"/>
    <n v="0"/>
    <n v="100"/>
    <n v="0"/>
    <s v="1800"/>
    <s v="40"/>
    <s v="353"/>
    <s v="100"/>
    <m/>
    <n v="2293"/>
    <s v="2393"/>
    <s v="2393"/>
    <s v="0"/>
    <s v="100"/>
    <m/>
    <m/>
    <s v="100"/>
    <m/>
    <n v="0"/>
    <m/>
    <n v="0"/>
    <n v="0"/>
    <n v="0"/>
    <n v="0"/>
    <n v="0"/>
    <m/>
    <n v="0"/>
    <m/>
    <s v="2193"/>
    <n v="0"/>
    <s v="2393"/>
    <m/>
    <s v="2293"/>
    <s v="2293"/>
    <s v="2193"/>
    <s v="309"/>
    <s v="2084"/>
    <s v="87.09"/>
    <m/>
    <m/>
    <m/>
    <m/>
    <m/>
    <m/>
    <s v="880"/>
    <s v="收银刘美英"/>
    <m/>
    <m/>
    <m/>
    <m/>
    <n v="0"/>
    <m/>
    <m/>
    <m/>
    <m/>
    <m/>
    <m/>
    <m/>
    <m/>
    <m/>
    <n v="20201231068"/>
    <n v="25"/>
    <n v="0"/>
    <n v="2268"/>
    <n v="2293"/>
    <n v="100"/>
    <n v="2393"/>
    <n v="0"/>
    <x v="0"/>
    <s v="2021-00"/>
    <s v="2020-12"/>
    <x v="0"/>
    <n v="0"/>
    <n v="0"/>
  </r>
  <r>
    <s v="2020-12-31"/>
    <s v="V07"/>
    <s v="044"/>
    <s v="已离场"/>
    <x v="0"/>
    <s v="卡座"/>
    <s v="V08(联)"/>
    <s v="消费台"/>
    <s v="嘟嘟"/>
    <s v="15555559067"/>
    <x v="42"/>
    <s v="市场部"/>
    <x v="16"/>
    <s v="市场曹梦倩"/>
    <s v="五千套  已下单"/>
    <m/>
    <m/>
    <s v=" 21:35"/>
    <s v=" 02:07"/>
    <s v="4小时31分"/>
    <s v="0"/>
    <m/>
    <m/>
    <m/>
    <s v="200"/>
    <n v="0"/>
    <n v="200"/>
    <n v="0"/>
    <s v="7476"/>
    <s v="40"/>
    <m/>
    <s v="100"/>
    <m/>
    <n v="7616"/>
    <s v="7816"/>
    <s v="7816"/>
    <s v="2516"/>
    <m/>
    <m/>
    <s v="200"/>
    <m/>
    <m/>
    <n v="0"/>
    <s v="100"/>
    <n v="0"/>
    <n v="0"/>
    <n v="0"/>
    <n v="0"/>
    <n v="0"/>
    <m/>
    <n v="0"/>
    <m/>
    <s v="5000"/>
    <n v="0"/>
    <s v="7816"/>
    <s v="200"/>
    <s v="7416"/>
    <s v="7616"/>
    <s v="5000"/>
    <s v="1344"/>
    <s v="6472"/>
    <s v="82.80"/>
    <m/>
    <m/>
    <m/>
    <m/>
    <m/>
    <m/>
    <s v="3550"/>
    <s v="市场刘鑫,彭刚,收银刘美英"/>
    <m/>
    <m/>
    <m/>
    <m/>
    <n v="0"/>
    <m/>
    <m/>
    <m/>
    <m/>
    <m/>
    <s v="5"/>
    <m/>
    <m/>
    <m/>
    <n v="20201231044"/>
    <n v="25"/>
    <n v="200"/>
    <n v="7391"/>
    <n v="7616"/>
    <n v="200"/>
    <n v="7816"/>
    <n v="0"/>
    <x v="0"/>
    <s v="2021-00"/>
    <s v="2020-12"/>
    <x v="16"/>
    <n v="20000"/>
    <n v="60000"/>
  </r>
  <r>
    <s v="2020-12-31"/>
    <s v="V09"/>
    <s v="039"/>
    <s v="已离场"/>
    <x v="0"/>
    <s v="卡座"/>
    <m/>
    <s v="消费台"/>
    <s v="老徐"/>
    <s v="18786993922"/>
    <x v="33"/>
    <s v="会员中心总监"/>
    <x v="9"/>
    <s v="蒋盼盼"/>
    <s v="黑金押金200已退"/>
    <m/>
    <m/>
    <s v=" 21:17"/>
    <s v=" 01:28"/>
    <s v="4小时10分"/>
    <s v="0"/>
    <m/>
    <m/>
    <m/>
    <s v="100"/>
    <n v="0"/>
    <n v="100"/>
    <n v="0"/>
    <s v="22400"/>
    <s v="20"/>
    <m/>
    <s v="500"/>
    <m/>
    <n v="22920"/>
    <s v="23020"/>
    <s v="23020"/>
    <s v="600"/>
    <m/>
    <m/>
    <m/>
    <m/>
    <m/>
    <n v="0"/>
    <m/>
    <n v="0"/>
    <n v="0"/>
    <n v="0"/>
    <n v="0"/>
    <n v="0"/>
    <m/>
    <n v="0"/>
    <m/>
    <s v="22420"/>
    <n v="0"/>
    <s v="23020"/>
    <s v="800"/>
    <s v="22120"/>
    <s v="22120"/>
    <s v="22420"/>
    <s v="2184"/>
    <s v="20836"/>
    <s v="90.51"/>
    <m/>
    <m/>
    <m/>
    <m/>
    <m/>
    <m/>
    <s v="11311"/>
    <s v="收银刘美英"/>
    <m/>
    <m/>
    <m/>
    <m/>
    <n v="0"/>
    <m/>
    <m/>
    <m/>
    <m/>
    <m/>
    <s v="145"/>
    <m/>
    <m/>
    <m/>
    <n v="20201231039"/>
    <n v="0"/>
    <n v="800"/>
    <n v="22120"/>
    <n v="22920"/>
    <n v="100"/>
    <n v="23020"/>
    <n v="0"/>
    <x v="0"/>
    <s v="2021-00"/>
    <s v="2020-12"/>
    <x v="9"/>
    <n v="0"/>
    <n v="0"/>
  </r>
  <r>
    <s v="2020-12-31"/>
    <s v="V11"/>
    <s v="061"/>
    <s v="已离场"/>
    <x v="0"/>
    <s v="卡座"/>
    <s v="V13"/>
    <m/>
    <m/>
    <m/>
    <x v="40"/>
    <s v="店长"/>
    <x v="18"/>
    <s v="李文"/>
    <m/>
    <m/>
    <m/>
    <s v=" 22:12"/>
    <s v=" 02:07"/>
    <s v="3小时55分"/>
    <s v="0"/>
    <m/>
    <m/>
    <m/>
    <s v="100"/>
    <n v="0"/>
    <n v="100"/>
    <n v="0"/>
    <s v="1200"/>
    <m/>
    <m/>
    <m/>
    <m/>
    <n v="1200"/>
    <s v="1300"/>
    <s v="1300"/>
    <m/>
    <m/>
    <m/>
    <s v="1300"/>
    <m/>
    <m/>
    <n v="0"/>
    <m/>
    <n v="0"/>
    <n v="0"/>
    <n v="0"/>
    <n v="0"/>
    <n v="0"/>
    <m/>
    <n v="0"/>
    <m/>
    <m/>
    <n v="0"/>
    <s v="1300"/>
    <m/>
    <s v="1200"/>
    <s v="1200"/>
    <m/>
    <s v="108"/>
    <s v="1192"/>
    <s v="91.69"/>
    <m/>
    <m/>
    <m/>
    <m/>
    <m/>
    <m/>
    <m/>
    <m/>
    <m/>
    <m/>
    <m/>
    <m/>
    <n v="0"/>
    <m/>
    <m/>
    <m/>
    <m/>
    <m/>
    <m/>
    <m/>
    <m/>
    <m/>
    <n v="20201231061"/>
    <n v="0"/>
    <n v="0"/>
    <n v="1200"/>
    <n v="1200"/>
    <n v="100"/>
    <n v="1300"/>
    <n v="0"/>
    <x v="0"/>
    <s v="2021-00"/>
    <s v="2020-12"/>
    <x v="17"/>
    <n v="0"/>
    <n v="0"/>
  </r>
  <r>
    <s v="2020-12-31"/>
    <s v="V12"/>
    <s v="011"/>
    <s v="已离场"/>
    <x v="0"/>
    <s v="卡座"/>
    <s v="K01"/>
    <s v="消费台"/>
    <s v="左镇源"/>
    <s v="17694908994"/>
    <x v="140"/>
    <s v="销售经理"/>
    <x v="10"/>
    <s v="二部王四超"/>
    <s v="1200押金已退"/>
    <m/>
    <m/>
    <s v=" 20:19"/>
    <s v=" 01:58"/>
    <s v="5小时38分"/>
    <s v="0"/>
    <m/>
    <m/>
    <m/>
    <s v="100"/>
    <n v="0"/>
    <n v="100"/>
    <n v="0"/>
    <s v="2030"/>
    <m/>
    <m/>
    <m/>
    <m/>
    <n v="2030"/>
    <s v="2130"/>
    <s v="2130"/>
    <s v="50"/>
    <m/>
    <m/>
    <m/>
    <m/>
    <m/>
    <n v="0"/>
    <m/>
    <n v="0"/>
    <n v="0"/>
    <n v="0"/>
    <n v="0"/>
    <n v="0"/>
    <m/>
    <n v="0"/>
    <m/>
    <s v="2080"/>
    <n v="0"/>
    <s v="2130"/>
    <m/>
    <s v="2030"/>
    <s v="2030"/>
    <s v="1980"/>
    <s v="281"/>
    <s v="1849"/>
    <s v="86.81"/>
    <m/>
    <m/>
    <m/>
    <m/>
    <m/>
    <m/>
    <s v="880"/>
    <s v="收银刘美英"/>
    <m/>
    <m/>
    <m/>
    <m/>
    <n v="0"/>
    <m/>
    <m/>
    <m/>
    <m/>
    <m/>
    <m/>
    <m/>
    <m/>
    <m/>
    <n v="20201231011"/>
    <n v="0"/>
    <n v="0"/>
    <n v="2030"/>
    <n v="2030"/>
    <n v="100"/>
    <n v="2130"/>
    <n v="0"/>
    <x v="0"/>
    <s v="2021-00"/>
    <s v="2020-12"/>
    <x v="10"/>
    <n v="70000"/>
    <n v="250000"/>
  </r>
  <r>
    <s v="2020-12-31"/>
    <s v="V13"/>
    <s v="063"/>
    <s v="已离场"/>
    <x v="0"/>
    <s v="卡座"/>
    <s v="V15(联)"/>
    <s v="消费台"/>
    <s v="王福勇"/>
    <s v="13378586892"/>
    <x v="57"/>
    <s v="国际部"/>
    <x v="4"/>
    <s v="国际部李锐锋"/>
    <s v="万元套"/>
    <m/>
    <m/>
    <s v=" 22:28"/>
    <s v=" 02:07"/>
    <s v="3小时39分"/>
    <s v="0"/>
    <m/>
    <m/>
    <m/>
    <s v="200"/>
    <n v="0"/>
    <n v="200"/>
    <n v="0"/>
    <s v="10000"/>
    <s v="20"/>
    <s v="38"/>
    <m/>
    <m/>
    <n v="10058"/>
    <s v="10258"/>
    <s v="10258"/>
    <s v="258"/>
    <m/>
    <m/>
    <m/>
    <m/>
    <m/>
    <n v="0"/>
    <m/>
    <n v="0"/>
    <n v="0"/>
    <n v="0"/>
    <n v="0"/>
    <n v="0"/>
    <m/>
    <n v="0"/>
    <m/>
    <s v="10000"/>
    <n v="0"/>
    <s v="10258"/>
    <s v="200"/>
    <s v="9858"/>
    <s v="10058"/>
    <s v="10000"/>
    <s v="1264"/>
    <s v="8994"/>
    <s v="87.68"/>
    <m/>
    <m/>
    <m/>
    <m/>
    <m/>
    <m/>
    <s v="5063"/>
    <s v="国际杨菊,收银刘美英"/>
    <m/>
    <m/>
    <m/>
    <m/>
    <n v="0"/>
    <m/>
    <m/>
    <m/>
    <m/>
    <m/>
    <s v="51"/>
    <m/>
    <m/>
    <m/>
    <n v="20201231063"/>
    <n v="0"/>
    <n v="200"/>
    <n v="9858"/>
    <n v="10058"/>
    <n v="200"/>
    <n v="10258"/>
    <n v="0"/>
    <x v="0"/>
    <s v="2021-00"/>
    <s v="2020-12"/>
    <x v="4"/>
    <n v="60000"/>
    <n v="160000"/>
  </r>
  <r>
    <s v="2020-12-31"/>
    <s v="V16"/>
    <s v="084"/>
    <s v="已离场"/>
    <x v="0"/>
    <s v="卡座"/>
    <m/>
    <s v="消费台"/>
    <s v="田贵平"/>
    <s v="18985934323"/>
    <x v="0"/>
    <s v="自来客"/>
    <x v="0"/>
    <s v="自来客"/>
    <s v="刘绘"/>
    <m/>
    <m/>
    <s v=" 00:54"/>
    <s v=" 02:08"/>
    <s v="1小时13分"/>
    <s v="0"/>
    <m/>
    <m/>
    <m/>
    <s v="100"/>
    <n v="0"/>
    <n v="100"/>
    <n v="0"/>
    <s v="1800"/>
    <s v="20"/>
    <m/>
    <m/>
    <m/>
    <n v="1820"/>
    <s v="1920"/>
    <s v="1920"/>
    <s v="120"/>
    <m/>
    <m/>
    <m/>
    <m/>
    <m/>
    <n v="0"/>
    <m/>
    <n v="0"/>
    <n v="0"/>
    <n v="0"/>
    <n v="0"/>
    <n v="0"/>
    <m/>
    <n v="0"/>
    <m/>
    <s v="1800"/>
    <n v="0"/>
    <s v="1920"/>
    <m/>
    <s v="1820"/>
    <s v="1820"/>
    <s v="1800"/>
    <s v="287"/>
    <s v="1633"/>
    <s v="85.05"/>
    <m/>
    <m/>
    <m/>
    <m/>
    <m/>
    <m/>
    <s v="580"/>
    <s v="收银刘美英"/>
    <m/>
    <m/>
    <m/>
    <m/>
    <n v="0"/>
    <m/>
    <m/>
    <m/>
    <m/>
    <m/>
    <s v="6"/>
    <m/>
    <m/>
    <m/>
    <n v="20201231084"/>
    <n v="0"/>
    <n v="0"/>
    <n v="1820"/>
    <n v="1820"/>
    <n v="100"/>
    <n v="1920"/>
    <n v="0"/>
    <x v="0"/>
    <s v="2021-00"/>
    <s v="2020-12"/>
    <x v="0"/>
    <n v="0"/>
    <n v="0"/>
  </r>
  <r>
    <s v="2020-12-31"/>
    <s v="V16+"/>
    <s v="018"/>
    <s v="已离场"/>
    <x v="0"/>
    <s v="卡座"/>
    <s v="V16(联)"/>
    <s v="消费台"/>
    <s v="李春军"/>
    <s v="18084159155"/>
    <x v="3"/>
    <s v="销售经理"/>
    <x v="3"/>
    <s v="八部罗豪"/>
    <m/>
    <m/>
    <m/>
    <s v=" 20:36"/>
    <s v=" 00:49"/>
    <s v="4小时12分"/>
    <s v="0"/>
    <m/>
    <m/>
    <s v="200"/>
    <s v="200"/>
    <n v="0"/>
    <n v="400"/>
    <n v="0"/>
    <s v="5000"/>
    <m/>
    <m/>
    <m/>
    <m/>
    <n v="5000"/>
    <s v="5400"/>
    <s v="5400"/>
    <s v="400"/>
    <m/>
    <m/>
    <m/>
    <m/>
    <m/>
    <n v="0"/>
    <m/>
    <n v="0"/>
    <n v="0"/>
    <n v="0"/>
    <n v="0"/>
    <n v="0"/>
    <m/>
    <n v="0"/>
    <m/>
    <s v="5000"/>
    <n v="0"/>
    <s v="5400"/>
    <s v="200"/>
    <s v="4800"/>
    <s v="4800"/>
    <s v="5000"/>
    <s v="664"/>
    <s v="4736"/>
    <s v="87.70"/>
    <m/>
    <m/>
    <m/>
    <m/>
    <m/>
    <m/>
    <s v="3280"/>
    <s v="彭刚,收银刘美英"/>
    <m/>
    <m/>
    <m/>
    <m/>
    <n v="0"/>
    <m/>
    <m/>
    <m/>
    <m/>
    <m/>
    <m/>
    <m/>
    <m/>
    <m/>
    <n v="20201231018"/>
    <n v="0"/>
    <n v="200"/>
    <n v="4800"/>
    <n v="5000"/>
    <n v="400"/>
    <n v="5400"/>
    <n v="0"/>
    <x v="0"/>
    <s v="2021-00"/>
    <s v="2020-12"/>
    <x v="3"/>
    <n v="60000"/>
    <n v="210000"/>
  </r>
  <r>
    <s v="2020-12-31"/>
    <s v="V16+"/>
    <s v="086"/>
    <s v="已离场"/>
    <x v="0"/>
    <s v="卡座"/>
    <m/>
    <s v="消费台"/>
    <s v="阿伟"/>
    <s v="18685826668"/>
    <x v="81"/>
    <s v="销售副总"/>
    <x v="2"/>
    <s v="六部许鹏"/>
    <m/>
    <m/>
    <m/>
    <s v=" 01:02"/>
    <s v=" 02:08"/>
    <s v="1小时6分"/>
    <s v="0"/>
    <m/>
    <m/>
    <m/>
    <s v="100"/>
    <n v="0"/>
    <n v="100"/>
    <n v="0"/>
    <s v="3000"/>
    <m/>
    <m/>
    <m/>
    <m/>
    <n v="3000"/>
    <s v="3100"/>
    <s v="3100"/>
    <m/>
    <s v="100"/>
    <m/>
    <m/>
    <m/>
    <m/>
    <n v="0"/>
    <m/>
    <n v="0"/>
    <n v="0"/>
    <n v="0"/>
    <n v="0"/>
    <n v="0"/>
    <m/>
    <n v="0"/>
    <m/>
    <s v="3000"/>
    <n v="0"/>
    <s v="3100"/>
    <s v="50"/>
    <s v="2950"/>
    <s v="3000"/>
    <s v="3000"/>
    <s v="399"/>
    <s v="2701"/>
    <s v="87.13"/>
    <m/>
    <m/>
    <m/>
    <m/>
    <m/>
    <m/>
    <s v="1060"/>
    <s v="收银刘美英,卢涛"/>
    <m/>
    <m/>
    <m/>
    <m/>
    <n v="0"/>
    <m/>
    <m/>
    <m/>
    <m/>
    <m/>
    <m/>
    <m/>
    <m/>
    <m/>
    <n v="20201231086"/>
    <n v="0"/>
    <n v="50"/>
    <n v="2950"/>
    <n v="3000"/>
    <n v="100"/>
    <n v="3100"/>
    <n v="0"/>
    <x v="0"/>
    <s v="2021-00"/>
    <s v="2020-12"/>
    <x v="2"/>
    <n v="80000"/>
    <n v="0"/>
  </r>
  <r>
    <s v="2020-12-31"/>
    <s v="V17"/>
    <s v="075"/>
    <s v="已离场"/>
    <x v="0"/>
    <s v="卡座"/>
    <m/>
    <s v="消费台"/>
    <s v="星"/>
    <s v="13678589149"/>
    <x v="28"/>
    <s v="销售副总"/>
    <x v="10"/>
    <s v="二部徐超"/>
    <m/>
    <m/>
    <m/>
    <s v=" 00:17"/>
    <s v=" 02:08"/>
    <s v="1小时51分"/>
    <s v="0"/>
    <m/>
    <m/>
    <m/>
    <s v="100"/>
    <n v="0"/>
    <n v="100"/>
    <n v="0"/>
    <s v="3000"/>
    <s v="20"/>
    <m/>
    <m/>
    <m/>
    <n v="3020"/>
    <s v="3120"/>
    <s v="3120"/>
    <s v="120"/>
    <m/>
    <m/>
    <m/>
    <m/>
    <m/>
    <n v="0"/>
    <m/>
    <n v="0"/>
    <n v="0"/>
    <n v="0"/>
    <n v="0"/>
    <n v="0"/>
    <m/>
    <n v="0"/>
    <m/>
    <s v="3000"/>
    <n v="0"/>
    <s v="3120"/>
    <m/>
    <s v="3020"/>
    <s v="3020"/>
    <s v="3000"/>
    <s v="448"/>
    <s v="2672"/>
    <s v="85.64"/>
    <m/>
    <m/>
    <m/>
    <m/>
    <m/>
    <m/>
    <s v="780"/>
    <s v="收银刘美英"/>
    <m/>
    <m/>
    <m/>
    <m/>
    <n v="0"/>
    <m/>
    <m/>
    <m/>
    <m/>
    <m/>
    <s v="31"/>
    <m/>
    <m/>
    <m/>
    <n v="20201231075"/>
    <n v="0"/>
    <n v="0"/>
    <n v="3020"/>
    <n v="3020"/>
    <n v="100"/>
    <n v="3120"/>
    <n v="0"/>
    <x v="0"/>
    <s v="2021-00"/>
    <s v="2020-12"/>
    <x v="10"/>
    <n v="70000"/>
    <n v="250000"/>
  </r>
  <r>
    <s v="2020-12-31"/>
    <s v="V17"/>
    <s v="038"/>
    <s v="已离场"/>
    <x v="0"/>
    <s v="卡座"/>
    <m/>
    <s v="消费台"/>
    <m/>
    <s v="18768745924"/>
    <x v="36"/>
    <s v="销售经理"/>
    <x v="14"/>
    <s v="七部王涛"/>
    <s v="押金500已退"/>
    <m/>
    <m/>
    <s v=" 21:15"/>
    <s v=" 00:14"/>
    <s v="2小时58分"/>
    <s v="0"/>
    <m/>
    <m/>
    <m/>
    <s v="100"/>
    <n v="0"/>
    <n v="100"/>
    <n v="0"/>
    <s v="5680"/>
    <m/>
    <m/>
    <s v="468"/>
    <m/>
    <n v="6148"/>
    <s v="6248"/>
    <s v="6248"/>
    <s v="5780"/>
    <s v="468"/>
    <m/>
    <m/>
    <m/>
    <m/>
    <n v="0"/>
    <m/>
    <n v="0"/>
    <n v="0"/>
    <n v="0"/>
    <n v="0"/>
    <n v="0"/>
    <m/>
    <n v="0"/>
    <m/>
    <m/>
    <n v="0"/>
    <s v="6248"/>
    <s v="10"/>
    <s v="6138"/>
    <s v="6138"/>
    <m/>
    <s v="657"/>
    <s v="5591"/>
    <s v="89.48"/>
    <m/>
    <m/>
    <m/>
    <m/>
    <m/>
    <m/>
    <s v="343"/>
    <s v="七部李忠语,卢涛"/>
    <m/>
    <m/>
    <m/>
    <m/>
    <n v="0"/>
    <m/>
    <m/>
    <m/>
    <m/>
    <m/>
    <s v="34"/>
    <m/>
    <m/>
    <m/>
    <n v="20201231038"/>
    <n v="100"/>
    <n v="10"/>
    <n v="6038"/>
    <n v="6148"/>
    <n v="100"/>
    <n v="6248"/>
    <n v="0"/>
    <x v="0"/>
    <s v="2021-00"/>
    <s v="2020-12"/>
    <x v="14"/>
    <n v="70000"/>
    <n v="300000"/>
  </r>
  <r>
    <s v="2020-12-31"/>
    <s v="V18"/>
    <s v="015"/>
    <s v="已离场"/>
    <x v="0"/>
    <s v="卡座"/>
    <m/>
    <s v="消费台"/>
    <s v="陈"/>
    <s v="18188296817"/>
    <x v="26"/>
    <s v="国际部"/>
    <x v="4"/>
    <s v="国际朱丽婷"/>
    <m/>
    <m/>
    <m/>
    <s v=" 20:34"/>
    <s v=" 02:08"/>
    <s v="5小时33分"/>
    <s v="0"/>
    <m/>
    <m/>
    <m/>
    <s v="100"/>
    <n v="0"/>
    <n v="100"/>
    <n v="0"/>
    <s v="3246"/>
    <s v="40"/>
    <m/>
    <s v="200"/>
    <m/>
    <n v="3486"/>
    <s v="3586"/>
    <s v="3586"/>
    <s v="400"/>
    <s v="600"/>
    <m/>
    <m/>
    <m/>
    <m/>
    <n v="0"/>
    <m/>
    <n v="0"/>
    <n v="0"/>
    <n v="0"/>
    <n v="0"/>
    <n v="0"/>
    <m/>
    <n v="0"/>
    <m/>
    <s v="2586"/>
    <n v="0"/>
    <s v="3586"/>
    <m/>
    <s v="3486"/>
    <s v="3486"/>
    <s v="2586"/>
    <s v="390"/>
    <s v="3196"/>
    <s v="89.12"/>
    <m/>
    <m/>
    <m/>
    <m/>
    <m/>
    <m/>
    <s v="981"/>
    <s v="收银刘美英,国际杨菊"/>
    <m/>
    <m/>
    <m/>
    <m/>
    <n v="0"/>
    <m/>
    <m/>
    <m/>
    <m/>
    <m/>
    <m/>
    <m/>
    <m/>
    <m/>
    <n v="20201231015"/>
    <n v="50"/>
    <n v="0"/>
    <n v="3436"/>
    <n v="3486"/>
    <n v="100"/>
    <n v="3586"/>
    <n v="0"/>
    <x v="0"/>
    <s v="2021-00"/>
    <s v="2020-12"/>
    <x v="4"/>
    <n v="60000"/>
    <n v="160000"/>
  </r>
  <r>
    <s v="2020-12-31"/>
    <s v="V19"/>
    <s v="059"/>
    <s v="已离场"/>
    <x v="0"/>
    <s v="卡座"/>
    <s v="V16"/>
    <s v="消费台"/>
    <m/>
    <m/>
    <x v="40"/>
    <s v="店长"/>
    <x v="18"/>
    <s v="李文"/>
    <m/>
    <m/>
    <m/>
    <s v=" 22:10"/>
    <s v=" 01:39"/>
    <s v="3小时28分"/>
    <s v="0"/>
    <m/>
    <m/>
    <m/>
    <s v="100"/>
    <n v="0"/>
    <n v="100"/>
    <n v="0"/>
    <s v="1200"/>
    <m/>
    <m/>
    <m/>
    <m/>
    <n v="1200"/>
    <s v="1300"/>
    <s v="1300"/>
    <s v="1300"/>
    <m/>
    <m/>
    <m/>
    <m/>
    <m/>
    <n v="0"/>
    <m/>
    <n v="0"/>
    <n v="0"/>
    <n v="0"/>
    <n v="0"/>
    <n v="0"/>
    <m/>
    <n v="0"/>
    <m/>
    <m/>
    <n v="0"/>
    <s v="1300"/>
    <m/>
    <s v="1200"/>
    <s v="1200"/>
    <m/>
    <s v="154"/>
    <s v="1146"/>
    <s v="88.15"/>
    <m/>
    <m/>
    <m/>
    <m/>
    <m/>
    <m/>
    <s v="1360"/>
    <s v="彭刚"/>
    <m/>
    <m/>
    <m/>
    <m/>
    <n v="0"/>
    <m/>
    <m/>
    <m/>
    <m/>
    <m/>
    <s v="41"/>
    <m/>
    <m/>
    <m/>
    <n v="20201231059"/>
    <n v="0"/>
    <n v="0"/>
    <n v="1200"/>
    <n v="1200"/>
    <n v="100"/>
    <n v="1300"/>
    <n v="0"/>
    <x v="0"/>
    <s v="2021-00"/>
    <s v="2020-12"/>
    <x v="17"/>
    <n v="0"/>
    <n v="0"/>
  </r>
  <r>
    <s v="2020-12-31"/>
    <s v="V20"/>
    <s v="053"/>
    <s v="已离场"/>
    <x v="0"/>
    <s v="卡座"/>
    <s v="V22(联)"/>
    <s v="消费台"/>
    <s v="陈学灯"/>
    <s v="15685770333"/>
    <x v="51"/>
    <s v="销售经理"/>
    <x v="13"/>
    <s v="先锋-聂登雄"/>
    <m/>
    <m/>
    <m/>
    <s v=" 21:46"/>
    <s v=" 02:08"/>
    <s v="4小时22分"/>
    <s v="0"/>
    <s v="100"/>
    <m/>
    <m/>
    <s v="300"/>
    <n v="0"/>
    <n v="400"/>
    <n v="0"/>
    <s v="22180"/>
    <s v="20"/>
    <m/>
    <m/>
    <m/>
    <n v="22200"/>
    <s v="22600"/>
    <s v="22600"/>
    <s v="300"/>
    <s v="300"/>
    <m/>
    <m/>
    <m/>
    <m/>
    <n v="0"/>
    <m/>
    <n v="0"/>
    <n v="0"/>
    <n v="0"/>
    <n v="0"/>
    <n v="0"/>
    <m/>
    <n v="0"/>
    <m/>
    <s v="22000"/>
    <n v="0"/>
    <s v="22600"/>
    <s v="800"/>
    <s v="21400"/>
    <s v="22200"/>
    <s v="22000"/>
    <s v="2315"/>
    <s v="20285"/>
    <s v="89.76"/>
    <m/>
    <m/>
    <m/>
    <m/>
    <m/>
    <m/>
    <s v="5280"/>
    <s v="彭刚,收银刘美英"/>
    <m/>
    <m/>
    <m/>
    <m/>
    <n v="0"/>
    <m/>
    <m/>
    <m/>
    <m/>
    <m/>
    <m/>
    <m/>
    <m/>
    <m/>
    <n v="20201231053"/>
    <n v="0"/>
    <n v="800"/>
    <n v="21400"/>
    <n v="22200"/>
    <n v="400"/>
    <n v="22600"/>
    <n v="0"/>
    <x v="0"/>
    <s v="2021-00"/>
    <s v="2020-12"/>
    <x v="13"/>
    <n v="50000"/>
    <n v="220000"/>
  </r>
  <r>
    <s v="2020-12-31"/>
    <s v="V25"/>
    <s v="060"/>
    <s v="已离场"/>
    <x v="0"/>
    <s v="卡座"/>
    <s v="V26(联)"/>
    <s v="消费台"/>
    <s v="娜娜"/>
    <s v="13912630414"/>
    <x v="37"/>
    <s v="销售经理"/>
    <x v="14"/>
    <s v="七部邓懿娜"/>
    <s v="万元套"/>
    <m/>
    <m/>
    <s v=" 22:11"/>
    <s v=" 02:08"/>
    <s v="3小时57分"/>
    <s v="0"/>
    <m/>
    <m/>
    <m/>
    <s v="300"/>
    <n v="0"/>
    <n v="300"/>
    <n v="0"/>
    <s v="26010"/>
    <s v="40"/>
    <m/>
    <m/>
    <m/>
    <n v="26050"/>
    <s v="26350"/>
    <s v="26350"/>
    <s v="8180"/>
    <m/>
    <m/>
    <s v="40"/>
    <s v="8130"/>
    <m/>
    <n v="0"/>
    <m/>
    <n v="0"/>
    <n v="0"/>
    <n v="0"/>
    <n v="0"/>
    <n v="0"/>
    <m/>
    <n v="0"/>
    <m/>
    <s v="10000"/>
    <n v="0"/>
    <s v="26350"/>
    <m/>
    <s v="26050"/>
    <s v="26050"/>
    <s v="10000"/>
    <s v="11500"/>
    <s v="14850"/>
    <s v="56.36"/>
    <m/>
    <m/>
    <m/>
    <m/>
    <m/>
    <m/>
    <s v="5000"/>
    <s v="收银刘美英"/>
    <m/>
    <m/>
    <m/>
    <m/>
    <n v="0"/>
    <m/>
    <m/>
    <m/>
    <m/>
    <m/>
    <s v="34"/>
    <m/>
    <m/>
    <m/>
    <n v="20201231060"/>
    <n v="0"/>
    <n v="0"/>
    <n v="26050"/>
    <n v="26050"/>
    <n v="300"/>
    <n v="26350"/>
    <n v="0"/>
    <x v="0"/>
    <s v="2021-00"/>
    <s v="2020-12"/>
    <x v="14"/>
    <n v="70000"/>
    <n v="300000"/>
  </r>
  <r>
    <s v="2020-12-31"/>
    <s v="古驰"/>
    <s v="021"/>
    <s v="已离场"/>
    <x v="2"/>
    <s v="包厢"/>
    <m/>
    <s v="消费台"/>
    <s v="陈学灯"/>
    <s v="15685770333"/>
    <x v="51"/>
    <s v="销售经理"/>
    <x v="13"/>
    <s v="先锋-聂登雄"/>
    <m/>
    <m/>
    <m/>
    <s v=" 20:52"/>
    <s v=" 01:56"/>
    <s v="5小时3分"/>
    <s v="0"/>
    <m/>
    <m/>
    <m/>
    <s v="400"/>
    <n v="0"/>
    <n v="400"/>
    <n v="0"/>
    <s v="5000"/>
    <s v="40"/>
    <m/>
    <m/>
    <m/>
    <n v="5040"/>
    <s v="5440"/>
    <s v="5440"/>
    <s v="20"/>
    <s v="420"/>
    <m/>
    <m/>
    <m/>
    <m/>
    <n v="0"/>
    <m/>
    <n v="0"/>
    <n v="0"/>
    <n v="0"/>
    <n v="0"/>
    <n v="0"/>
    <m/>
    <n v="0"/>
    <m/>
    <s v="5000"/>
    <n v="0"/>
    <s v="5440"/>
    <s v="200"/>
    <s v="4840"/>
    <s v="4840"/>
    <s v="5000"/>
    <s v="714"/>
    <s v="4726"/>
    <s v="86.88"/>
    <m/>
    <m/>
    <m/>
    <m/>
    <m/>
    <m/>
    <s v="8256"/>
    <s v="先锋-高军望,彭刚,收银刘美英"/>
    <m/>
    <m/>
    <m/>
    <m/>
    <n v="0"/>
    <m/>
    <m/>
    <m/>
    <m/>
    <m/>
    <m/>
    <m/>
    <s v="31"/>
    <m/>
    <n v="20201231021"/>
    <n v="0"/>
    <n v="200"/>
    <n v="4840"/>
    <n v="5040"/>
    <n v="400"/>
    <n v="5440"/>
    <n v="0"/>
    <x v="0"/>
    <s v="2021-00"/>
    <s v="2020-12"/>
    <x v="13"/>
    <n v="50000"/>
    <n v="220000"/>
  </r>
  <r>
    <s v="2020-12-31"/>
    <s v="古驰"/>
    <s v="089"/>
    <s v="已离场"/>
    <x v="2"/>
    <s v="包厢"/>
    <s v="V19"/>
    <s v="消费台"/>
    <m/>
    <s v="17585207111"/>
    <x v="36"/>
    <s v="销售经理"/>
    <x v="14"/>
    <s v="七部王涛"/>
    <m/>
    <m/>
    <m/>
    <s v=" 01:23"/>
    <s v=" 02:28"/>
    <s v="1小时5分"/>
    <s v="0"/>
    <m/>
    <m/>
    <m/>
    <s v="300"/>
    <n v="0"/>
    <n v="300"/>
    <n v="0"/>
    <s v="3000"/>
    <s v="20"/>
    <m/>
    <m/>
    <m/>
    <n v="3020"/>
    <s v="3320"/>
    <s v="3320"/>
    <s v="3120"/>
    <s v="200"/>
    <m/>
    <m/>
    <m/>
    <m/>
    <n v="0"/>
    <m/>
    <n v="0"/>
    <n v="0"/>
    <n v="0"/>
    <n v="0"/>
    <n v="0"/>
    <m/>
    <n v="0"/>
    <m/>
    <m/>
    <n v="0"/>
    <s v="3320"/>
    <m/>
    <s v="3020"/>
    <s v="3020"/>
    <m/>
    <s v="620"/>
    <s v="2700"/>
    <s v="81.33"/>
    <m/>
    <m/>
    <m/>
    <m/>
    <m/>
    <m/>
    <s v="63"/>
    <s v="七部李忠语"/>
    <m/>
    <m/>
    <m/>
    <m/>
    <n v="0"/>
    <m/>
    <m/>
    <m/>
    <m/>
    <m/>
    <m/>
    <m/>
    <m/>
    <m/>
    <n v="20201231089"/>
    <n v="0"/>
    <n v="0"/>
    <n v="3020"/>
    <n v="3020"/>
    <n v="300"/>
    <n v="3320"/>
    <n v="0"/>
    <x v="0"/>
    <s v="2021-00"/>
    <s v="2020-12"/>
    <x v="14"/>
    <n v="70000"/>
    <n v="300000"/>
  </r>
  <r>
    <s v="2020-12-31"/>
    <s v="外卖台"/>
    <s v="001"/>
    <s v="已离场"/>
    <x v="4"/>
    <s v="其他"/>
    <m/>
    <s v="自来客"/>
    <m/>
    <m/>
    <x v="16"/>
    <m/>
    <x v="12"/>
    <m/>
    <m/>
    <m/>
    <m/>
    <s v=" 17:56"/>
    <s v=" 02:31"/>
    <s v="8小时34分"/>
    <s v="0"/>
    <s v="1130"/>
    <s v="20"/>
    <m/>
    <m/>
    <n v="0"/>
    <n v="1150"/>
    <n v="0"/>
    <m/>
    <m/>
    <m/>
    <m/>
    <m/>
    <n v="0"/>
    <s v="1150"/>
    <s v="1150"/>
    <s v="650"/>
    <s v="500"/>
    <m/>
    <m/>
    <m/>
    <m/>
    <n v="0"/>
    <m/>
    <n v="0"/>
    <n v="0"/>
    <n v="0"/>
    <n v="0"/>
    <n v="0"/>
    <m/>
    <n v="0"/>
    <m/>
    <m/>
    <n v="0"/>
    <s v="1150"/>
    <m/>
    <m/>
    <m/>
    <m/>
    <s v="1712"/>
    <s v="-562"/>
    <s v="-48.87"/>
    <s v="120526"/>
    <s v="4999"/>
    <s v="2193"/>
    <m/>
    <m/>
    <m/>
    <s v="17832"/>
    <s v="收银刘美英"/>
    <m/>
    <m/>
    <m/>
    <m/>
    <n v="0"/>
    <m/>
    <m/>
    <m/>
    <m/>
    <m/>
    <s v="208"/>
    <m/>
    <m/>
    <m/>
    <n v="20201231001"/>
    <n v="0"/>
    <n v="0"/>
    <n v="0"/>
    <n v="0"/>
    <n v="1150"/>
    <n v="1150"/>
    <n v="0"/>
    <x v="0"/>
    <s v="2021-00"/>
    <s v="2020-12"/>
    <x v="12"/>
    <n v="0"/>
    <n v="0"/>
  </r>
  <r>
    <s v="2020-12-31"/>
    <s v="空降2"/>
    <s v="077"/>
    <s v="已离场"/>
    <x v="5"/>
    <s v="空降"/>
    <m/>
    <s v="预定"/>
    <m/>
    <m/>
    <x v="8"/>
    <s v="销售经理"/>
    <x v="7"/>
    <s v="九部赵芸芸"/>
    <m/>
    <m/>
    <m/>
    <s v=" 00:33"/>
    <s v=" 02:10"/>
    <s v="1小时37分"/>
    <s v="0"/>
    <m/>
    <m/>
    <m/>
    <m/>
    <n v="0"/>
    <n v="0"/>
    <n v="0"/>
    <s v="576"/>
    <m/>
    <m/>
    <m/>
    <m/>
    <n v="576"/>
    <s v="576"/>
    <s v="576"/>
    <s v="576"/>
    <m/>
    <m/>
    <m/>
    <m/>
    <m/>
    <n v="0"/>
    <m/>
    <n v="0"/>
    <n v="0"/>
    <n v="0"/>
    <n v="0"/>
    <n v="0"/>
    <m/>
    <n v="0"/>
    <m/>
    <m/>
    <n v="0"/>
    <s v="576"/>
    <m/>
    <s v="576"/>
    <s v="576"/>
    <m/>
    <s v="56"/>
    <s v="520"/>
    <s v="90.28"/>
    <m/>
    <m/>
    <m/>
    <m/>
    <m/>
    <m/>
    <m/>
    <m/>
    <m/>
    <m/>
    <m/>
    <m/>
    <n v="0"/>
    <m/>
    <m/>
    <m/>
    <m/>
    <m/>
    <s v="2"/>
    <m/>
    <m/>
    <m/>
    <n v="20201231077"/>
    <n v="0"/>
    <n v="0"/>
    <n v="576"/>
    <n v="576"/>
    <n v="0"/>
    <n v="576"/>
    <n v="0"/>
    <x v="0"/>
    <s v="2021-00"/>
    <s v="2020-12"/>
    <x v="7"/>
    <n v="50000"/>
    <n v="200000"/>
  </r>
  <r>
    <s v="2020-12-31"/>
    <s v="空降3"/>
    <s v="082"/>
    <s v="已离场"/>
    <x v="5"/>
    <s v="空降"/>
    <m/>
    <s v="预定"/>
    <m/>
    <m/>
    <x v="121"/>
    <s v="资源副总"/>
    <x v="8"/>
    <s v="江春梅"/>
    <m/>
    <m/>
    <m/>
    <s v=" 00:47"/>
    <s v=" 02:11"/>
    <s v="1小时23分"/>
    <s v="0"/>
    <m/>
    <m/>
    <m/>
    <m/>
    <n v="0"/>
    <n v="0"/>
    <n v="2114"/>
    <m/>
    <m/>
    <m/>
    <m/>
    <m/>
    <n v="2114"/>
    <s v="2114"/>
    <s v="2114"/>
    <s v="2114"/>
    <m/>
    <m/>
    <m/>
    <m/>
    <m/>
    <n v="0"/>
    <m/>
    <n v="0"/>
    <n v="0"/>
    <n v="0"/>
    <n v="0"/>
    <n v="0"/>
    <m/>
    <n v="0"/>
    <m/>
    <m/>
    <n v="0"/>
    <s v="2114"/>
    <m/>
    <s v="2114"/>
    <s v="2114"/>
    <m/>
    <m/>
    <s v="2114"/>
    <m/>
    <m/>
    <m/>
    <m/>
    <m/>
    <m/>
    <m/>
    <m/>
    <m/>
    <m/>
    <m/>
    <m/>
    <m/>
    <n v="0"/>
    <m/>
    <m/>
    <m/>
    <m/>
    <m/>
    <m/>
    <m/>
    <m/>
    <m/>
    <n v="20201231082"/>
    <n v="0"/>
    <n v="0"/>
    <n v="0"/>
    <n v="0"/>
    <n v="2114"/>
    <n v="2114"/>
    <n v="0"/>
    <x v="0"/>
    <s v="2021-00"/>
    <s v="2020-12"/>
    <x v="8"/>
    <n v="70000"/>
    <n v="300000"/>
  </r>
  <r>
    <s v="2020-12-31"/>
    <s v="空降4"/>
    <s v="085"/>
    <s v="已离场"/>
    <x v="5"/>
    <s v="空降"/>
    <m/>
    <s v="预定"/>
    <m/>
    <m/>
    <x v="103"/>
    <s v="资源部"/>
    <x v="8"/>
    <s v="李加晏(离职）"/>
    <m/>
    <m/>
    <m/>
    <s v=" 00:58"/>
    <s v=" 02:11"/>
    <s v="1小时12分"/>
    <s v="0"/>
    <m/>
    <m/>
    <m/>
    <m/>
    <n v="0"/>
    <n v="0"/>
    <n v="2020"/>
    <m/>
    <m/>
    <m/>
    <m/>
    <m/>
    <n v="2020"/>
    <s v="2020"/>
    <s v="2020"/>
    <s v="2020"/>
    <m/>
    <m/>
    <m/>
    <m/>
    <m/>
    <n v="0"/>
    <m/>
    <n v="0"/>
    <n v="0"/>
    <n v="0"/>
    <n v="0"/>
    <n v="0"/>
    <m/>
    <n v="0"/>
    <m/>
    <m/>
    <n v="0"/>
    <s v="2020"/>
    <m/>
    <s v="2020"/>
    <s v="2020"/>
    <m/>
    <m/>
    <s v="2020"/>
    <m/>
    <m/>
    <m/>
    <m/>
    <m/>
    <m/>
    <m/>
    <m/>
    <m/>
    <m/>
    <m/>
    <m/>
    <m/>
    <n v="0"/>
    <m/>
    <m/>
    <m/>
    <m/>
    <m/>
    <m/>
    <m/>
    <m/>
    <m/>
    <n v="20201231085"/>
    <n v="0"/>
    <n v="0"/>
    <n v="0"/>
    <n v="0"/>
    <n v="2020"/>
    <n v="2020"/>
    <n v="0"/>
    <x v="0"/>
    <s v="2021-00"/>
    <s v="2020-12"/>
    <x v="8"/>
    <n v="70000"/>
    <n v="300000"/>
  </r>
  <r>
    <s v="2020-12-31"/>
    <s v="纪梵希"/>
    <s v="024"/>
    <s v="已离场"/>
    <x v="2"/>
    <s v="包厢"/>
    <m/>
    <s v="消费台"/>
    <s v="陈学灯"/>
    <s v="15685770333"/>
    <x v="51"/>
    <s v="销售经理"/>
    <x v="13"/>
    <s v="先锋-聂登雄"/>
    <m/>
    <m/>
    <m/>
    <s v=" 20:55"/>
    <s v=" 21:34"/>
    <s v="0小时38分"/>
    <s v="0"/>
    <m/>
    <m/>
    <m/>
    <m/>
    <n v="0"/>
    <n v="0"/>
    <n v="0"/>
    <m/>
    <m/>
    <m/>
    <m/>
    <m/>
    <n v="0"/>
    <m/>
    <m/>
    <m/>
    <m/>
    <m/>
    <m/>
    <m/>
    <m/>
    <n v="0"/>
    <m/>
    <n v="0"/>
    <n v="0"/>
    <n v="0"/>
    <n v="0"/>
    <n v="0"/>
    <m/>
    <n v="0"/>
    <m/>
    <m/>
    <n v="0"/>
    <m/>
    <m/>
    <m/>
    <m/>
    <m/>
    <s v="8"/>
    <s v="-8"/>
    <m/>
    <m/>
    <m/>
    <m/>
    <m/>
    <m/>
    <m/>
    <s v="128"/>
    <s v="彭刚"/>
    <m/>
    <m/>
    <m/>
    <m/>
    <n v="0"/>
    <m/>
    <m/>
    <m/>
    <m/>
    <m/>
    <m/>
    <m/>
    <m/>
    <m/>
    <n v="20201231024"/>
    <n v="0"/>
    <n v="0"/>
    <n v="0"/>
    <n v="0"/>
    <n v="0"/>
    <n v="0"/>
    <n v="0"/>
    <x v="0"/>
    <s v="2021-00"/>
    <s v="2020-12"/>
    <x v="13"/>
    <n v="50000"/>
    <n v="220000"/>
  </r>
  <r>
    <s v="2020-12-31"/>
    <s v="纪梵希"/>
    <s v="057"/>
    <s v="已离场"/>
    <x v="2"/>
    <s v="包厢"/>
    <s v="香奈儿"/>
    <s v="消费台"/>
    <s v="梁帅"/>
    <s v="17608587775"/>
    <x v="37"/>
    <s v="销售经理"/>
    <x v="14"/>
    <s v="七部邓懿娜"/>
    <s v="押金500已退"/>
    <m/>
    <m/>
    <s v=" 21:55"/>
    <s v=" 02:06"/>
    <s v="4小时10分"/>
    <s v="0"/>
    <m/>
    <m/>
    <m/>
    <s v="300"/>
    <n v="0"/>
    <n v="300"/>
    <n v="0"/>
    <s v="8940"/>
    <s v="40"/>
    <m/>
    <m/>
    <m/>
    <n v="8980"/>
    <s v="9280"/>
    <s v="9280"/>
    <s v="4280"/>
    <m/>
    <m/>
    <m/>
    <m/>
    <m/>
    <n v="0"/>
    <m/>
    <n v="0"/>
    <n v="0"/>
    <n v="0"/>
    <n v="0"/>
    <n v="0"/>
    <m/>
    <n v="0"/>
    <m/>
    <s v="5000"/>
    <n v="0"/>
    <s v="9280"/>
    <m/>
    <s v="8980"/>
    <s v="8980"/>
    <s v="5000"/>
    <s v="3923"/>
    <s v="5357"/>
    <s v="57.73"/>
    <m/>
    <m/>
    <m/>
    <m/>
    <m/>
    <m/>
    <s v="3000"/>
    <s v="收银刘美英"/>
    <m/>
    <m/>
    <m/>
    <m/>
    <n v="0"/>
    <m/>
    <m/>
    <m/>
    <m/>
    <m/>
    <s v="6"/>
    <m/>
    <s v="25"/>
    <m/>
    <n v="20201231057"/>
    <n v="0"/>
    <n v="0"/>
    <n v="8980"/>
    <n v="8980"/>
    <n v="300"/>
    <n v="9280"/>
    <n v="0"/>
    <x v="0"/>
    <s v="2021-00"/>
    <s v="2020-12"/>
    <x v="14"/>
    <n v="70000"/>
    <n v="3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089C16-24DE-4E19-B398-C2CB890C5806}" name="数据透视表10" cacheId="7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2">
  <location ref="A39:C44" firstHeaderRow="0" firstDataRow="1" firstDataCol="1" rowPageCount="1" colPageCount="1"/>
  <pivotFields count="9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1">
        <item x="1"/>
        <item x="25"/>
        <item x="6"/>
        <item x="17"/>
        <item x="22"/>
        <item x="19"/>
        <item x="4"/>
        <item x="9"/>
        <item x="26"/>
        <item x="24"/>
        <item x="20"/>
        <item x="12"/>
        <item x="16"/>
        <item x="13"/>
        <item x="15"/>
        <item x="10"/>
        <item x="11"/>
        <item x="2"/>
        <item x="14"/>
        <item x="3"/>
        <item x="7"/>
        <item x="5"/>
        <item x="23"/>
        <item x="8"/>
        <item x="0"/>
        <item x="18"/>
        <item x="28"/>
        <item x="29"/>
        <item x="27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9">
        <item m="1" x="4"/>
        <item m="1" x="5"/>
        <item m="1" x="6"/>
        <item m="1" x="7"/>
        <item x="0"/>
        <item x="1"/>
        <item x="2"/>
        <item x="3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92"/>
  </rowFields>
  <rowItems count="5"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pageFields count="1">
    <pageField fld="12" hier="-1"/>
  </pageFields>
  <dataFields count="2">
    <dataField name="平均值项:周任务" fld="96" subtotal="average" baseField="0" baseItem="0"/>
    <dataField name="求和项:实际业绩" fld="8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2AACBA-536E-4751-A12F-16F08704D64F}" name="数据透视表9" cacheId="7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7">
  <location ref="A26:B31" firstHeaderRow="1" firstDataRow="1" firstDataCol="1" rowPageCount="1" colPageCount="1"/>
  <pivotFields count="9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1">
        <item x="1"/>
        <item x="25"/>
        <item x="6"/>
        <item x="17"/>
        <item x="22"/>
        <item x="19"/>
        <item x="4"/>
        <item x="9"/>
        <item x="26"/>
        <item x="24"/>
        <item x="20"/>
        <item x="12"/>
        <item x="16"/>
        <item x="13"/>
        <item x="15"/>
        <item x="10"/>
        <item x="11"/>
        <item x="2"/>
        <item x="14"/>
        <item x="3"/>
        <item x="7"/>
        <item x="5"/>
        <item x="23"/>
        <item x="8"/>
        <item x="0"/>
        <item x="18"/>
        <item x="28"/>
        <item x="29"/>
        <item x="27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9">
        <item m="1" x="4"/>
        <item m="1" x="5"/>
        <item m="1" x="6"/>
        <item m="1" x="7"/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</pivotFields>
  <rowFields count="1">
    <field x="92"/>
  </rowFields>
  <rowItems count="5">
    <i>
      <x v="4"/>
    </i>
    <i>
      <x v="5"/>
    </i>
    <i>
      <x v="6"/>
    </i>
    <i>
      <x v="7"/>
    </i>
    <i t="grand">
      <x/>
    </i>
  </rowItems>
  <colItems count="1">
    <i/>
  </colItems>
  <pageFields count="1">
    <pageField fld="12" hier="-1"/>
  </pageFields>
  <dataFields count="1">
    <dataField name="求和项:实际业绩" fld="87" baseField="0" baseItem="0"/>
  </dataField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AFECCA-C482-4A4B-81A6-7EFE4CC272AA}" name="数据透视表8" cacheId="7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1">
  <location ref="A16:B21" firstHeaderRow="1" firstDataRow="1" firstDataCol="1" rowPageCount="1" colPageCount="1"/>
  <pivotFields count="9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1">
        <item x="1"/>
        <item x="25"/>
        <item x="6"/>
        <item x="17"/>
        <item x="22"/>
        <item x="19"/>
        <item x="4"/>
        <item x="9"/>
        <item x="26"/>
        <item x="24"/>
        <item x="20"/>
        <item x="12"/>
        <item x="16"/>
        <item x="13"/>
        <item x="15"/>
        <item x="10"/>
        <item x="11"/>
        <item x="2"/>
        <item x="14"/>
        <item x="3"/>
        <item x="7"/>
        <item x="5"/>
        <item x="23"/>
        <item x="8"/>
        <item x="0"/>
        <item x="18"/>
        <item x="28"/>
        <item x="29"/>
        <item x="27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9">
        <item m="1" x="4"/>
        <item m="1" x="5"/>
        <item m="1" x="6"/>
        <item m="1" x="7"/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</pivotFields>
  <rowFields count="1">
    <field x="92"/>
  </rowFields>
  <rowItems count="5">
    <i>
      <x v="4"/>
    </i>
    <i>
      <x v="5"/>
    </i>
    <i>
      <x v="6"/>
    </i>
    <i>
      <x v="7"/>
    </i>
    <i t="grand">
      <x/>
    </i>
  </rowItems>
  <colItems count="1">
    <i/>
  </colItems>
  <pageFields count="1">
    <pageField fld="12" hier="-1"/>
  </pageFields>
  <dataFields count="1">
    <dataField name="求和项:营业总收入" fld="90" baseField="0" baseItem="0"/>
  </dataFields>
  <chartFormats count="1"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756DBE-36BF-4732-BE2C-0A338BF958B8}" name="数据透视表7" cacheId="7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8">
  <location ref="A3:B8" firstHeaderRow="1" firstDataRow="1" firstDataCol="1" rowPageCount="1" colPageCount="1"/>
  <pivotFields count="98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1">
        <item x="1"/>
        <item x="25"/>
        <item x="6"/>
        <item x="17"/>
        <item x="22"/>
        <item x="19"/>
        <item x="4"/>
        <item x="9"/>
        <item x="26"/>
        <item x="24"/>
        <item x="20"/>
        <item x="12"/>
        <item x="16"/>
        <item x="13"/>
        <item x="15"/>
        <item x="10"/>
        <item x="11"/>
        <item x="2"/>
        <item x="14"/>
        <item x="3"/>
        <item x="7"/>
        <item x="5"/>
        <item x="23"/>
        <item x="8"/>
        <item x="0"/>
        <item x="18"/>
        <item x="28"/>
        <item x="29"/>
        <item x="27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m="1" x="4"/>
        <item m="1" x="5"/>
        <item m="1" x="6"/>
        <item m="1" x="7"/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</pivotFields>
  <rowFields count="1">
    <field x="92"/>
  </rowFields>
  <rowItems count="5">
    <i>
      <x v="4"/>
    </i>
    <i>
      <x v="5"/>
    </i>
    <i>
      <x v="6"/>
    </i>
    <i>
      <x v="7"/>
    </i>
    <i t="grand">
      <x/>
    </i>
  </rowItems>
  <colItems count="1">
    <i/>
  </colItems>
  <pageFields count="1">
    <pageField fld="12" hier="-1"/>
  </pageFields>
  <dataFields count="1">
    <dataField name="计数项:房台" fld="1" subtotal="count" baseField="0" baseItem="0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DC9466-1514-451E-9B3B-1C2130DAA34D}" name="数据透视表13" cacheId="74" applyNumberFormats="0" applyBorderFormats="0" applyFontFormats="0" applyPatternFormats="0" applyAlignmentFormats="0" applyWidthHeightFormats="1" dataCaption="值" updatedVersion="6" minRefreshableVersion="3" useAutoFormatting="1" rowGrandTotals="0" colGrandTotals="0" itemPrintTitles="1" createdVersion="6" indent="0" outline="1" outlineData="1" multipleFieldFilters="0">
  <location ref="A3:E7" firstHeaderRow="1" firstDataRow="2" firstDataCol="1"/>
  <pivotFields count="9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96">
        <item x="155"/>
        <item x="3"/>
        <item x="101"/>
        <item x="87"/>
        <item x="4"/>
        <item x="23"/>
        <item x="69"/>
        <item x="141"/>
        <item x="73"/>
        <item x="100"/>
        <item x="85"/>
        <item x="63"/>
        <item x="99"/>
        <item x="39"/>
        <item x="157"/>
        <item x="127"/>
        <item x="190"/>
        <item x="94"/>
        <item x="105"/>
        <item x="71"/>
        <item x="75"/>
        <item x="102"/>
        <item x="7"/>
        <item x="104"/>
        <item x="38"/>
        <item x="83"/>
        <item x="177"/>
        <item x="187"/>
        <item x="52"/>
        <item x="146"/>
        <item x="135"/>
        <item x="119"/>
        <item x="27"/>
        <item x="77"/>
        <item x="106"/>
        <item x="180"/>
        <item x="165"/>
        <item x="13"/>
        <item x="93"/>
        <item x="140"/>
        <item x="28"/>
        <item x="161"/>
        <item x="167"/>
        <item x="32"/>
        <item x="131"/>
        <item x="176"/>
        <item x="57"/>
        <item x="24"/>
        <item x="25"/>
        <item x="89"/>
        <item x="60"/>
        <item x="178"/>
        <item x="115"/>
        <item x="113"/>
        <item x="151"/>
        <item x="58"/>
        <item x="90"/>
        <item x="84"/>
        <item x="14"/>
        <item x="114"/>
        <item x="5"/>
        <item x="44"/>
        <item x="111"/>
        <item x="191"/>
        <item x="148"/>
        <item x="116"/>
        <item x="128"/>
        <item x="193"/>
        <item x="31"/>
        <item x="117"/>
        <item x="134"/>
        <item x="17"/>
        <item x="19"/>
        <item x="54"/>
        <item x="169"/>
        <item x="29"/>
        <item x="163"/>
        <item x="171"/>
        <item x="59"/>
        <item x="112"/>
        <item x="123"/>
        <item x="170"/>
        <item x="26"/>
        <item x="166"/>
        <item x="11"/>
        <item x="181"/>
        <item x="121"/>
        <item x="33"/>
        <item x="168"/>
        <item x="98"/>
        <item x="55"/>
        <item x="182"/>
        <item x="9"/>
        <item x="47"/>
        <item x="64"/>
        <item x="8"/>
        <item x="160"/>
        <item x="103"/>
        <item x="76"/>
        <item x="174"/>
        <item x="40"/>
        <item x="2"/>
        <item x="70"/>
        <item x="81"/>
        <item x="96"/>
        <item x="152"/>
        <item x="1"/>
        <item x="159"/>
        <item x="37"/>
        <item x="56"/>
        <item x="21"/>
        <item x="124"/>
        <item x="186"/>
        <item x="156"/>
        <item x="79"/>
        <item x="189"/>
        <item x="95"/>
        <item x="36"/>
        <item x="91"/>
        <item x="53"/>
        <item x="50"/>
        <item x="16"/>
        <item x="86"/>
        <item x="42"/>
        <item x="35"/>
        <item x="188"/>
        <item x="149"/>
        <item x="109"/>
        <item x="145"/>
        <item x="67"/>
        <item x="41"/>
        <item x="30"/>
        <item x="192"/>
        <item x="175"/>
        <item x="48"/>
        <item x="179"/>
        <item x="15"/>
        <item x="118"/>
        <item x="108"/>
        <item x="10"/>
        <item x="92"/>
        <item x="62"/>
        <item x="107"/>
        <item x="110"/>
        <item x="72"/>
        <item x="46"/>
        <item x="18"/>
        <item x="88"/>
        <item x="139"/>
        <item x="51"/>
        <item x="147"/>
        <item x="143"/>
        <item x="150"/>
        <item x="66"/>
        <item x="173"/>
        <item x="158"/>
        <item x="125"/>
        <item x="43"/>
        <item x="61"/>
        <item x="34"/>
        <item x="68"/>
        <item x="194"/>
        <item x="142"/>
        <item x="80"/>
        <item x="185"/>
        <item x="49"/>
        <item x="138"/>
        <item x="20"/>
        <item x="74"/>
        <item x="136"/>
        <item x="65"/>
        <item x="137"/>
        <item x="12"/>
        <item x="22"/>
        <item x="154"/>
        <item x="82"/>
        <item x="120"/>
        <item x="78"/>
        <item x="172"/>
        <item x="6"/>
        <item x="144"/>
        <item x="130"/>
        <item x="129"/>
        <item x="164"/>
        <item x="45"/>
        <item x="184"/>
        <item x="122"/>
        <item x="183"/>
        <item x="133"/>
        <item x="153"/>
        <item x="97"/>
        <item x="132"/>
        <item x="162"/>
        <item x="126"/>
        <item x="0"/>
        <item t="default"/>
      </items>
    </pivotField>
    <pivotField showAll="0"/>
    <pivotField showAll="0">
      <items count="31">
        <item x="1"/>
        <item x="25"/>
        <item x="6"/>
        <item x="17"/>
        <item x="22"/>
        <item x="19"/>
        <item x="4"/>
        <item x="9"/>
        <item x="26"/>
        <item x="24"/>
        <item x="20"/>
        <item x="12"/>
        <item x="16"/>
        <item x="13"/>
        <item x="15"/>
        <item x="10"/>
        <item x="11"/>
        <item x="2"/>
        <item x="14"/>
        <item x="3"/>
        <item x="7"/>
        <item x="5"/>
        <item x="23"/>
        <item x="8"/>
        <item x="0"/>
        <item x="18"/>
        <item x="28"/>
        <item x="29"/>
        <item x="27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Col" showAll="0">
      <items count="9">
        <item m="1" x="4"/>
        <item m="1" x="5"/>
        <item m="1" x="6"/>
        <item m="1" x="7"/>
        <item x="0"/>
        <item x="1"/>
        <item x="2"/>
        <item x="3"/>
        <item t="default"/>
      </items>
    </pivotField>
    <pivotField showAll="0"/>
    <pivotField showAll="0"/>
    <pivotField showAll="0">
      <items count="27">
        <item h="1" x="1"/>
        <item h="1" x="6"/>
        <item h="1" x="18"/>
        <item h="1" x="4"/>
        <item h="1" x="9"/>
        <item h="1" x="22"/>
        <item h="1" x="21"/>
        <item h="1" x="19"/>
        <item h="1" x="12"/>
        <item x="16"/>
        <item h="1" x="13"/>
        <item h="1" x="15"/>
        <item h="1" x="10"/>
        <item h="1" x="11"/>
        <item h="1" x="2"/>
        <item h="1" x="14"/>
        <item h="1" x="3"/>
        <item h="1" x="7"/>
        <item h="1" x="5"/>
        <item h="1" x="8"/>
        <item h="1" x="0"/>
        <item h="1" x="17"/>
        <item h="1" x="24"/>
        <item h="1" x="25"/>
        <item h="1" x="23"/>
        <item h="1" x="20"/>
        <item t="default"/>
      </items>
    </pivotField>
    <pivotField showAll="0"/>
    <pivotField showAll="0"/>
  </pivotFields>
  <rowFields count="1">
    <field x="10"/>
  </rowFields>
  <rowItems count="3">
    <i>
      <x v="122"/>
    </i>
    <i>
      <x v="123"/>
    </i>
    <i>
      <x v="124"/>
    </i>
  </rowItems>
  <colFields count="1">
    <field x="92"/>
  </colFields>
  <colItems count="4">
    <i>
      <x v="4"/>
    </i>
    <i>
      <x v="5"/>
    </i>
    <i>
      <x v="6"/>
    </i>
    <i>
      <x v="7"/>
    </i>
  </colItems>
  <dataFields count="1">
    <dataField name="求和项:实际业绩" fld="8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0DBC2E-41DD-4E40-8278-33264D259016}" name="数据透视表6" cacheId="7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5">
  <location ref="A18:H24" firstHeaderRow="1" firstDataRow="2" firstDataCol="1" rowPageCount="1" colPageCount="1"/>
  <pivotFields count="98">
    <pivotField showAll="0"/>
    <pivotField showAll="0"/>
    <pivotField showAll="0"/>
    <pivotField showAll="0"/>
    <pivotField axis="axisCol" showAll="0">
      <items count="7">
        <item x="1"/>
        <item x="0"/>
        <item x="2"/>
        <item x="5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31">
        <item x="1"/>
        <item x="25"/>
        <item x="6"/>
        <item x="17"/>
        <item x="22"/>
        <item x="19"/>
        <item x="4"/>
        <item x="9"/>
        <item x="26"/>
        <item x="24"/>
        <item x="20"/>
        <item x="12"/>
        <item x="16"/>
        <item x="13"/>
        <item x="15"/>
        <item x="10"/>
        <item x="11"/>
        <item x="2"/>
        <item x="14"/>
        <item x="3"/>
        <item x="7"/>
        <item x="5"/>
        <item x="23"/>
        <item x="8"/>
        <item x="0"/>
        <item x="18"/>
        <item x="28"/>
        <item x="29"/>
        <item x="27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9">
        <item m="1" x="4"/>
        <item m="1" x="5"/>
        <item m="1" x="6"/>
        <item m="1" x="7"/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</pivotFields>
  <rowFields count="1">
    <field x="92"/>
  </rowFields>
  <rowItems count="5">
    <i>
      <x v="4"/>
    </i>
    <i>
      <x v="5"/>
    </i>
    <i>
      <x v="6"/>
    </i>
    <i>
      <x v="7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2" hier="-1"/>
  </pageFields>
  <dataFields count="1">
    <dataField name="求和项:实际业绩" fld="87" baseField="0" baseItem="0"/>
  </dataFields>
  <chartFormats count="6"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10B403-6F0B-49CE-9439-390453AEA29B}" name="数据透视表5" cacheId="7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3">
  <location ref="A4:H10" firstHeaderRow="1" firstDataRow="2" firstDataCol="1" rowPageCount="1" colPageCount="1"/>
  <pivotFields count="98">
    <pivotField showAll="0"/>
    <pivotField dataField="1" showAll="0"/>
    <pivotField showAll="0"/>
    <pivotField showAll="0"/>
    <pivotField axis="axisCol" showAll="0">
      <items count="7">
        <item x="1"/>
        <item x="0"/>
        <item x="2"/>
        <item x="5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31">
        <item x="1"/>
        <item x="25"/>
        <item x="6"/>
        <item x="17"/>
        <item x="22"/>
        <item x="19"/>
        <item x="4"/>
        <item x="9"/>
        <item x="26"/>
        <item x="24"/>
        <item x="20"/>
        <item x="12"/>
        <item x="16"/>
        <item x="13"/>
        <item x="15"/>
        <item x="10"/>
        <item x="11"/>
        <item x="2"/>
        <item x="14"/>
        <item x="3"/>
        <item x="7"/>
        <item x="5"/>
        <item x="23"/>
        <item x="8"/>
        <item x="0"/>
        <item x="18"/>
        <item x="28"/>
        <item x="29"/>
        <item x="27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m="1" x="4"/>
        <item m="1" x="5"/>
        <item m="1" x="6"/>
        <item m="1" x="7"/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</pivotFields>
  <rowFields count="1">
    <field x="92"/>
  </rowFields>
  <rowItems count="5">
    <i>
      <x v="4"/>
    </i>
    <i>
      <x v="5"/>
    </i>
    <i>
      <x v="6"/>
    </i>
    <i>
      <x v="7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2" hier="-1"/>
  </pageFields>
  <dataFields count="1">
    <dataField name="计数项:房台" fld="1" subtotal="count" baseField="0" baseItem="0"/>
  </dataFields>
  <chartFormats count="6"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部门1" xr10:uid="{67A185D1-BF45-430E-9CFE-A2CBFD509891}" sourceName="部门">
  <pivotTables>
    <pivotTable tabId="8" name="数据透视表5"/>
    <pivotTable tabId="8" name="数据透视表6"/>
    <pivotTable tabId="10" name="数据透视表13"/>
    <pivotTable tabId="9" name="数据透视表10"/>
    <pivotTable tabId="9" name="数据透视表9"/>
    <pivotTable tabId="9" name="数据透视表8"/>
    <pivotTable tabId="9" name="数据透视表7"/>
  </pivotTables>
  <data>
    <tabular pivotCacheId="1717078369">
      <items count="30">
        <i x="1" s="1"/>
        <i x="25" s="1"/>
        <i x="6" s="1"/>
        <i x="17" s="1"/>
        <i x="22" s="1"/>
        <i x="19" s="1"/>
        <i x="4" s="1"/>
        <i x="9" s="1"/>
        <i x="26" s="1"/>
        <i x="24" s="1"/>
        <i x="20" s="1"/>
        <i x="12" s="1"/>
        <i x="16" s="1"/>
        <i x="13" s="1"/>
        <i x="15" s="1"/>
        <i x="10" s="1"/>
        <i x="11" s="1"/>
        <i x="2" s="1"/>
        <i x="14" s="1"/>
        <i x="3" s="1"/>
        <i x="7" s="1"/>
        <i x="5" s="1"/>
        <i x="23" s="1"/>
        <i x="8" s="1"/>
        <i x="0" s="1"/>
        <i x="18" s="1"/>
        <i x="28" s="1"/>
        <i x="29" s="1"/>
        <i x="27" s="1"/>
        <i x="2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母部门" xr10:uid="{66970E4B-9184-45AD-B100-42BA6B90CED2}" sourceName="母部门">
  <pivotTables>
    <pivotTable tabId="10" name="数据透视表13"/>
  </pivotTables>
  <data>
    <tabular pivotCacheId="1717078369">
      <items count="26">
        <i x="1"/>
        <i x="6"/>
        <i x="18"/>
        <i x="4"/>
        <i x="9"/>
        <i x="22"/>
        <i x="21"/>
        <i x="19"/>
        <i x="12"/>
        <i x="16" s="1"/>
        <i x="13"/>
        <i x="15"/>
        <i x="10"/>
        <i x="11"/>
        <i x="2"/>
        <i x="14"/>
        <i x="3"/>
        <i x="7"/>
        <i x="5"/>
        <i x="8"/>
        <i x="0"/>
        <i x="17"/>
        <i x="24"/>
        <i x="25"/>
        <i x="23"/>
        <i x="2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部门 2" xr10:uid="{7F1A8DCE-7EBB-4689-902A-ED2AC5222BEB}" cache="切片器_部门1" caption="部门" rowHeight="2095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部门" xr10:uid="{347AD9DA-35D4-4786-8AB0-5101CBFC8362}" cache="切片器_部门1" caption="部门" startItem="10" rowHeight="209550"/>
  <slicer name="母部门" xr10:uid="{535F2A6B-0C5D-4342-A5F1-15A75672C87B}" cache="切片器_母部门" caption="母部门" startItem="9" rowHeight="2095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部门 1" xr10:uid="{87B10AD8-1727-45AE-9BA0-F09EEA824709}" cache="切片器_部门1" caption="部门" startItem="22" rowHeight="2095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D6458A-2A12-4B96-AD47-3EEC29A94FFC}" name="数据源" displayName="数据源" ref="A1:CT2005" totalsRowShown="0" headerRowDxfId="3" headerRowBorderDxfId="4" tableBorderDxfId="5">
  <autoFilter ref="A1:CT2005" xr:uid="{301E546D-7917-40E6-8F9C-3742BF5732D8}"/>
  <tableColumns count="98">
    <tableColumn id="1" xr3:uid="{99954CCF-12C9-40B1-BE38-A9EDAF79652B}" name="日期"/>
    <tableColumn id="2" xr3:uid="{4AB58D81-BB5C-4FCA-A0D0-BFBC2E722D36}" name="房台"/>
    <tableColumn id="3" xr3:uid="{B8E4CABE-3C34-489F-B59A-C031DE0FD672}" name="主单"/>
    <tableColumn id="4" xr3:uid="{DCEF3FB7-D663-4B0F-AC7C-DCDA1ECBBF18}" name="状态"/>
    <tableColumn id="5" xr3:uid="{8FDC87D0-62F4-4EAA-AE3C-E6690FB8ADA5}" name="房型"/>
    <tableColumn id="6" xr3:uid="{7729F406-8C26-4F42-B85E-7080DCCB495C}" name="区域"/>
    <tableColumn id="7" xr3:uid="{009663E4-0BB4-441F-800B-0190C2E663E4}" name="原房台"/>
    <tableColumn id="8" xr3:uid="{A15D22DB-5851-45E0-B6C2-9AB6720C6B59}" name="客源"/>
    <tableColumn id="9" xr3:uid="{250C3652-24A2-47F9-8F3F-F2A1891B3CA0}" name="客人"/>
    <tableColumn id="10" xr3:uid="{6CF3EDDF-C7EE-41C9-99F3-5F0C971CB07D}" name="手机"/>
    <tableColumn id="11" xr3:uid="{3148E162-3905-4682-9BDF-0C2C543D30E1}" name="订台人"/>
    <tableColumn id="12" xr3:uid="{F19E5317-EB21-4681-943C-438557BB92B5}" name="职务"/>
    <tableColumn id="13" xr3:uid="{CC3A42E2-C1E1-49E5-9B71-A4F8B2FA5FD4}" name="部门"/>
    <tableColumn id="14" xr3:uid="{D3C30A5C-4B3D-485C-9DCF-8C26797A0FC5}" name="带房人"/>
    <tableColumn id="15" xr3:uid="{A57AC627-3A4A-487C-801B-E9E51065EE3B}" name="备注"/>
    <tableColumn id="16" xr3:uid="{5EADFA36-CFAC-4C85-AB5F-DD52213C2EA0}" name="挂账人"/>
    <tableColumn id="17" xr3:uid="{E1F84D52-2038-4A03-85F4-397580DD860E}" name="预订"/>
    <tableColumn id="18" xr3:uid="{079C6D91-F8A5-4288-9B50-8C3CA61810B7}" name="开台"/>
    <tableColumn id="19" xr3:uid="{79ACE0FF-350A-4014-A12E-4593EBF67FF1}" name="离台"/>
    <tableColumn id="20" xr3:uid="{1456F5CC-E421-4EB7-9A10-0E68987F9C78}" name="时长"/>
    <tableColumn id="21" xr3:uid="{99BAAC68-4119-4398-8CE8-2EEF74FC6989}" name="房台费"/>
    <tableColumn id="22" xr3:uid="{22818A00-BFA0-4B86-B157-AB18659319C4}" name="无业绩小费"/>
    <tableColumn id="23" xr3:uid="{EA961D1D-4CED-4A34-AEFE-BAF128B875A0}" name="无业绩赔偿"/>
    <tableColumn id="24" xr3:uid="{138D7A5B-B56F-4ACF-BF6E-86603FB762B4}" name="无业绩点舞"/>
    <tableColumn id="25" xr3:uid="{1FC4FD0C-2FAC-4681-AB1F-AEDA7D1A0105}" name="无业绩开台费"/>
    <tableColumn id="26" xr3:uid="{800E60AC-B957-486B-9771-C90443F38534}" name="无业绩体验卡"/>
    <tableColumn id="27" xr3:uid="{BC2E3989-6667-45F0-BA20-FC6EE664AAE1}" name="无业绩小计"/>
    <tableColumn id="28" xr3:uid="{957BA21D-196C-49CB-8208-39B3D1683EA6}" name="计提成鸡尾酒"/>
    <tableColumn id="29" xr3:uid="{75B157C9-956C-4E71-958C-B2C5E4BEC70B}" name="计提成酒水"/>
    <tableColumn id="30" xr3:uid="{66A32D38-9422-4DDF-A96B-73A585CE1499}" name="计提成纸巾"/>
    <tableColumn id="31" xr3:uid="{57EDB7B8-F7A9-496B-8F5A-8525B9AE1EB9}" name="计提成厨房类"/>
    <tableColumn id="32" xr3:uid="{7245F3A1-194E-4CCA-8808-E5C5281DDF73}" name="计提成气氛类"/>
    <tableColumn id="33" xr3:uid="{8FC991C8-3D91-48BB-9779-43C2D4DE6077}" name="计提成赠送酒水"/>
    <tableColumn id="34" xr3:uid="{644F05F4-23D8-41F6-ACF3-EFFD7DC57C74}" name="计提成小计"/>
    <tableColumn id="35" xr3:uid="{264DACEC-D40B-4D06-85B6-4E7262CD2F5D}" name="消费合计"/>
    <tableColumn id="36" xr3:uid="{6E79156E-9758-4CB3-B9AC-4FEDEC75C498}" name="应收金额"/>
    <tableColumn id="37" xr3:uid="{8586F442-6A66-496C-8C80-1D8AC95842DF}" name="支付微信"/>
    <tableColumn id="38" xr3:uid="{DD4D5920-6693-4555-A8F2-1B9DFB58ACEC}" name="支付现金"/>
    <tableColumn id="39" xr3:uid="{009DFCB9-E4D8-43AE-80B2-AE1B8EF26772}" name="支付丽人女神绅士鸡尾酒"/>
    <tableColumn id="40" xr3:uid="{B5A9CC07-C654-4AB4-BB96-27396726B325}" name="支付支付宝"/>
    <tableColumn id="41" xr3:uid="{6CF66C6D-9101-466F-B3FF-66E2374C6454}" name="支付POS机微信"/>
    <tableColumn id="42" xr3:uid="{8697F34A-A631-412A-84D7-842B1C88D1D4}" name="支付商家卡"/>
    <tableColumn id="43" xr3:uid="{11B08A03-81EB-4E9C-B613-F9707F0AFF32}" name="支付代金券"/>
    <tableColumn id="44" xr3:uid="{605C067F-2DE0-4003-ACF6-74CD8BC5EB1B}" name="支付银行卡"/>
    <tableColumn id="45" xr3:uid="{045ABBD4-79BE-4507-84DC-8F1E82ADC70C}" name="支付职能招待"/>
    <tableColumn id="46" xr3:uid="{D393C2E3-F40A-4D8A-A5B7-72D72BC9F0FB}" name="支付围台酒水"/>
    <tableColumn id="47" xr3:uid="{E65A3C5B-8DAC-40AF-882A-7A4BDBED876B}" name="支付宴请"/>
    <tableColumn id="48" xr3:uid="{0E7B0C1E-1E89-41F8-87E0-4BFF780197FB}" name="支付转场"/>
    <tableColumn id="49" xr3:uid="{B5E43FF8-5A9B-4B13-86B6-BB9616D9F176}" name="支付活动赠送"/>
    <tableColumn id="50" xr3:uid="{733C9774-1BC6-45CF-8D00-990074F93FA1}" name="支付网付"/>
    <tableColumn id="51" xr3:uid="{1DFCBFD2-4446-47D8-8FA9-C4C6ABD5312A}" name="支付会员权益"/>
    <tableColumn id="52" xr3:uid="{05E7AF73-896A-4BA0-8662-B650EB118AB0}" name="支付挂账"/>
    <tableColumn id="53" xr3:uid="{D3D676A2-C0A1-4433-A91C-0C9A663EEF56}" name="支付会员本金"/>
    <tableColumn id="54" xr3:uid="{E429261E-5C68-4BAE-831B-BAC0EF42469B}" name="支付会员卡赠"/>
    <tableColumn id="55" xr3:uid="{3F2E95D7-C795-43F5-86F6-E0CF7620434D}" name="支付合计"/>
    <tableColumn id="56" xr3:uid="{1BBA6D95-7E65-46A7-A694-1A0B94A77482}" name="订房现抽_x"/>
    <tableColumn id="57" xr3:uid="{5F054C4A-B10F-425F-AFAB-EDA84D516C39}" name="提成业绩"/>
    <tableColumn id="58" xr3:uid="{2E6C013E-82DE-4018-8F14-EADCF10E8267}" name="考核业绩"/>
    <tableColumn id="59" xr3:uid="{B0C00A1C-4314-4909-A765-1730EFBB0063}" name="会员业绩"/>
    <tableColumn id="60" xr3:uid="{F4929EEC-439E-4B3A-AA08-AFC43D706EE1}" name="成本"/>
    <tableColumn id="61" xr3:uid="{3E632E9C-D5CC-4EE5-B9AA-50041C2156AB}" name="毛利"/>
    <tableColumn id="62" xr3:uid="{2EBD71CA-4AFB-4AEE-972F-7CCE4D68E8A0}" name="毛利率"/>
    <tableColumn id="63" xr3:uid="{A64764FD-5F3F-4B69-A7C8-0FFC54BA83F5}" name="会员充值微信"/>
    <tableColumn id="64" xr3:uid="{76C98751-7769-46CD-9BC2-F4EBBDF51F07}" name="会员充值支付宝"/>
    <tableColumn id="65" xr3:uid="{00763492-1835-41F6-BFC2-4566A04CDE72}" name="会员充值POS机微信"/>
    <tableColumn id="66" xr3:uid="{DE0159A0-ECCB-4467-B30C-8FC5CD72A8E0}" name="会员充值现金"/>
    <tableColumn id="67" xr3:uid="{4444169F-6595-4849-A7C3-6A0A67D0FB44}" name="会员充值银行卡"/>
    <tableColumn id="68" xr3:uid="{FB046179-1BA5-4D55-9321-4287B3E55E28}" name="充值赠送"/>
    <tableColumn id="69" xr3:uid="{6BDAECEF-0C4B-4B3D-B890-07E17B48C8D5}" name="经理赠送金额"/>
    <tableColumn id="70" xr3:uid="{AA2BA7FE-DCCE-4237-96BE-072889C6F470}" name="经理赠送赠送人"/>
    <tableColumn id="71" xr3:uid="{FB685686-AF91-4A2D-A12F-C22E7D03F1B5}" name="花单点舞微信"/>
    <tableColumn id="72" xr3:uid="{88445DC1-C0ED-48C1-A6BF-00C211FFD1B2}" name="花单点舞现金"/>
    <tableColumn id="73" xr3:uid="{18527595-F627-4F4F-B48A-9B29EA8773D1}" name="花单点舞支付宝"/>
    <tableColumn id="74" xr3:uid="{68D1C8DC-E875-4DD3-BBE8-B9C88440D794}" name="花单点舞POS机微信"/>
    <tableColumn id="75" xr3:uid="{78A5E7A6-2725-453E-B8AE-38EBB384ED84}" name="花单点舞小计"/>
    <tableColumn id="76" xr3:uid="{FE4C471A-01F8-4EE5-B6AE-AFF1A012C987}" name="花单点舞(代收)微信"/>
    <tableColumn id="77" xr3:uid="{EF18DB2A-1AA2-425C-8CE3-2039F0972136}" name="花单点舞(代收)现金"/>
    <tableColumn id="78" xr3:uid="{FF2AF50E-EB69-4317-9FE3-B4CD0E4275F7}" name="花单点舞(代收)支付宝"/>
    <tableColumn id="79" xr3:uid="{50B827A8-95E0-4058-A681-386567F44502}" name="花单点舞(代收)POS机微信"/>
    <tableColumn id="80" xr3:uid="{AA6595BC-9CA5-43ED-88F4-4697AA93AA04}" name="花单点舞(代收)小计"/>
    <tableColumn id="81" xr3:uid="{4B50D1D7-D8B6-419B-9FAF-8EFCEF5DDE28}" name="存酒酒水"/>
    <tableColumn id="82" xr3:uid="{48559040-F37C-4274-AAFC-611CE6EAC152}" name="存酒鸡尾酒"/>
    <tableColumn id="83" xr3:uid="{9A6795C6-ED23-46FC-869C-4CF9DFA77C0A}" name="取酒酒水"/>
    <tableColumn id="84" xr3:uid="{2814A9A9-341B-475C-AD1F-26FD9F0737AD}" name="取酒鸡尾酒"/>
    <tableColumn id="85" xr3:uid="{2DD359DF-A36C-4AD9-A1DC-396179BA35DF}" name="日期主单号"/>
    <tableColumn id="86" xr3:uid="{1B3BA566-9B3A-44F5-BAED-DC70E9A93497}" name="气氛道具扣除"/>
    <tableColumn id="87" xr3:uid="{BD2803DB-D981-4F70-8D11-99160C56BD01}" name="订房现抽_y"/>
    <tableColumn id="88" xr3:uid="{9609E6D4-DDF6-4984-A7A4-8D653AB7110D}" name="实际业绩"/>
    <tableColumn id="89" xr3:uid="{3DCCCD8D-2631-4916-BD21-7F8999716F76}" name="主营业务收入"/>
    <tableColumn id="90" xr3:uid="{6A94DAC7-C04D-49F2-94E8-513AAC6B614E}" name="营业外收入"/>
    <tableColumn id="91" xr3:uid="{C2C1F6AD-D8D8-40F5-AA5A-12F0207E4CDE}" name="营业总收入"/>
    <tableColumn id="92" xr3:uid="{B23D8575-15FB-41ED-8CDE-FE8119A8FB71}" name="检验值"/>
    <tableColumn id="93" xr3:uid="{270AFE03-D6FC-4997-BCC8-1B01CA3BCC62}" name="周数"/>
    <tableColumn id="98" xr3:uid="{1EE27219-E8FB-490D-BB5A-C03CF6583EE1}" name="周序号" dataDxfId="0"/>
    <tableColumn id="94" xr3:uid="{5923E396-BB7A-4232-A491-FB605257771E}" name="月份"/>
    <tableColumn id="96" xr3:uid="{181E350D-0F3A-4B9C-9712-11522458EE8E}" name="母部门" dataDxfId="2">
      <calculatedColumnFormula>数据源[[#This Row],[部门]]</calculatedColumnFormula>
    </tableColumn>
    <tableColumn id="95" xr3:uid="{4849AFCD-E998-4357-A78F-A1003610CF1A}" name="周任务"/>
    <tableColumn id="97" xr3:uid="{EED58A04-D837-4ACB-A9CC-0881185D1C49}" name="月任务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7A3A-8A52-40AB-A2AD-5C6918252160}">
  <dimension ref="A1:CT2005"/>
  <sheetViews>
    <sheetView topLeftCell="CJ214" workbookViewId="0">
      <selection activeCell="CQ21" sqref="CQ21"/>
    </sheetView>
  </sheetViews>
  <sheetFormatPr defaultRowHeight="14.25" x14ac:dyDescent="0.2"/>
  <cols>
    <col min="1" max="1" width="17.25" customWidth="1"/>
    <col min="14" max="21" width="9" customWidth="1"/>
    <col min="22" max="24" width="12.125" customWidth="1"/>
    <col min="25" max="26" width="14" customWidth="1"/>
    <col min="27" max="27" width="12.125" customWidth="1"/>
    <col min="28" max="28" width="14" customWidth="1"/>
    <col min="29" max="30" width="12.125" customWidth="1"/>
    <col min="31" max="32" width="14" customWidth="1"/>
    <col min="33" max="33" width="15.875" customWidth="1"/>
    <col min="34" max="34" width="12.125" customWidth="1"/>
    <col min="35" max="38" width="10.25" customWidth="1"/>
    <col min="39" max="39" width="23.375" customWidth="1"/>
    <col min="40" max="40" width="12.125" customWidth="1"/>
    <col min="41" max="41" width="15.625" customWidth="1"/>
    <col min="42" max="44" width="12.125" customWidth="1"/>
    <col min="45" max="46" width="14" customWidth="1"/>
    <col min="47" max="48" width="10.25" customWidth="1"/>
    <col min="49" max="49" width="14" customWidth="1"/>
    <col min="50" max="50" width="10.25" customWidth="1"/>
    <col min="51" max="51" width="14" customWidth="1"/>
    <col min="52" max="52" width="10.25" customWidth="1"/>
    <col min="53" max="54" width="14" customWidth="1"/>
    <col min="55" max="55" width="10.25" customWidth="1"/>
    <col min="56" max="56" width="12" customWidth="1"/>
    <col min="57" max="59" width="10.25" customWidth="1"/>
    <col min="60" max="62" width="9" customWidth="1"/>
    <col min="63" max="63" width="14" customWidth="1"/>
    <col min="64" max="64" width="15.875" customWidth="1"/>
    <col min="65" max="65" width="19.375" customWidth="1"/>
    <col min="66" max="66" width="14" customWidth="1"/>
    <col min="67" max="67" width="15.875" customWidth="1"/>
    <col min="68" max="68" width="10.25" customWidth="1"/>
    <col min="69" max="69" width="14" customWidth="1"/>
    <col min="70" max="70" width="15.875" customWidth="1"/>
    <col min="71" max="72" width="14" customWidth="1"/>
    <col min="73" max="73" width="15.875" customWidth="1"/>
    <col min="74" max="74" width="19.375" customWidth="1"/>
    <col min="75" max="75" width="14" customWidth="1"/>
    <col min="76" max="77" width="19" customWidth="1"/>
    <col min="78" max="78" width="20.875" customWidth="1"/>
    <col min="79" max="79" width="24.375" customWidth="1"/>
    <col min="80" max="80" width="19" customWidth="1"/>
    <col min="81" max="81" width="10.25" customWidth="1"/>
    <col min="82" max="82" width="12.125" customWidth="1"/>
    <col min="83" max="83" width="10.25" customWidth="1"/>
    <col min="84" max="85" width="12.125" customWidth="1"/>
    <col min="86" max="86" width="14" customWidth="1"/>
    <col min="87" max="87" width="12" customWidth="1"/>
    <col min="88" max="88" width="10.25" customWidth="1"/>
    <col min="89" max="89" width="14" customWidth="1"/>
    <col min="90" max="91" width="12.125" customWidth="1"/>
    <col min="92" max="95" width="9" customWidth="1"/>
  </cols>
  <sheetData>
    <row r="1" spans="1:98" x14ac:dyDescent="0.2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46</v>
      </c>
      <c r="L1" s="6" t="s">
        <v>47</v>
      </c>
      <c r="M1" s="6" t="s">
        <v>31</v>
      </c>
      <c r="N1" s="6" t="s">
        <v>48</v>
      </c>
      <c r="O1" s="6" t="s">
        <v>49</v>
      </c>
      <c r="P1" s="6" t="s">
        <v>50</v>
      </c>
      <c r="Q1" s="6" t="s">
        <v>51</v>
      </c>
      <c r="R1" s="6" t="s">
        <v>52</v>
      </c>
      <c r="S1" s="6" t="s">
        <v>53</v>
      </c>
      <c r="T1" s="6" t="s">
        <v>54</v>
      </c>
      <c r="U1" s="6" t="s">
        <v>55</v>
      </c>
      <c r="V1" s="6" t="s">
        <v>56</v>
      </c>
      <c r="W1" s="6" t="s">
        <v>57</v>
      </c>
      <c r="X1" s="6" t="s">
        <v>58</v>
      </c>
      <c r="Y1" s="6" t="s">
        <v>59</v>
      </c>
      <c r="Z1" s="6" t="s">
        <v>60</v>
      </c>
      <c r="AA1" s="6" t="s">
        <v>61</v>
      </c>
      <c r="AB1" s="6" t="s">
        <v>62</v>
      </c>
      <c r="AC1" s="6" t="s">
        <v>63</v>
      </c>
      <c r="AD1" s="6" t="s">
        <v>64</v>
      </c>
      <c r="AE1" s="6" t="s">
        <v>65</v>
      </c>
      <c r="AF1" s="6" t="s">
        <v>66</v>
      </c>
      <c r="AG1" s="6" t="s">
        <v>67</v>
      </c>
      <c r="AH1" s="6" t="s">
        <v>68</v>
      </c>
      <c r="AI1" s="6" t="s">
        <v>69</v>
      </c>
      <c r="AJ1" s="6" t="s">
        <v>70</v>
      </c>
      <c r="AK1" s="6" t="s">
        <v>71</v>
      </c>
      <c r="AL1" s="6" t="s">
        <v>72</v>
      </c>
      <c r="AM1" s="6" t="s">
        <v>73</v>
      </c>
      <c r="AN1" s="6" t="s">
        <v>74</v>
      </c>
      <c r="AO1" s="6" t="s">
        <v>75</v>
      </c>
      <c r="AP1" s="6" t="s">
        <v>76</v>
      </c>
      <c r="AQ1" s="6" t="s">
        <v>77</v>
      </c>
      <c r="AR1" s="6" t="s">
        <v>78</v>
      </c>
      <c r="AS1" s="6" t="s">
        <v>79</v>
      </c>
      <c r="AT1" s="6" t="s">
        <v>80</v>
      </c>
      <c r="AU1" s="6" t="s">
        <v>81</v>
      </c>
      <c r="AV1" s="6" t="s">
        <v>82</v>
      </c>
      <c r="AW1" s="6" t="s">
        <v>83</v>
      </c>
      <c r="AX1" s="6" t="s">
        <v>84</v>
      </c>
      <c r="AY1" s="6" t="s">
        <v>85</v>
      </c>
      <c r="AZ1" s="6" t="s">
        <v>86</v>
      </c>
      <c r="BA1" s="6" t="s">
        <v>87</v>
      </c>
      <c r="BB1" s="6" t="s">
        <v>88</v>
      </c>
      <c r="BC1" s="6" t="s">
        <v>89</v>
      </c>
      <c r="BD1" s="6" t="s">
        <v>90</v>
      </c>
      <c r="BE1" s="6" t="s">
        <v>91</v>
      </c>
      <c r="BF1" s="6" t="s">
        <v>92</v>
      </c>
      <c r="BG1" s="6" t="s">
        <v>93</v>
      </c>
      <c r="BH1" s="6" t="s">
        <v>94</v>
      </c>
      <c r="BI1" s="6" t="s">
        <v>95</v>
      </c>
      <c r="BJ1" s="6" t="s">
        <v>96</v>
      </c>
      <c r="BK1" s="6" t="s">
        <v>97</v>
      </c>
      <c r="BL1" s="6" t="s">
        <v>98</v>
      </c>
      <c r="BM1" s="6" t="s">
        <v>99</v>
      </c>
      <c r="BN1" s="6" t="s">
        <v>100</v>
      </c>
      <c r="BO1" s="6" t="s">
        <v>101</v>
      </c>
      <c r="BP1" s="6" t="s">
        <v>102</v>
      </c>
      <c r="BQ1" s="6" t="s">
        <v>103</v>
      </c>
      <c r="BR1" s="6" t="s">
        <v>104</v>
      </c>
      <c r="BS1" s="6" t="s">
        <v>105</v>
      </c>
      <c r="BT1" s="6" t="s">
        <v>106</v>
      </c>
      <c r="BU1" s="6" t="s">
        <v>107</v>
      </c>
      <c r="BV1" s="6" t="s">
        <v>108</v>
      </c>
      <c r="BW1" s="6" t="s">
        <v>109</v>
      </c>
      <c r="BX1" s="6" t="s">
        <v>110</v>
      </c>
      <c r="BY1" s="6" t="s">
        <v>111</v>
      </c>
      <c r="BZ1" s="6" t="s">
        <v>112</v>
      </c>
      <c r="CA1" s="6" t="s">
        <v>113</v>
      </c>
      <c r="CB1" s="6" t="s">
        <v>114</v>
      </c>
      <c r="CC1" s="6" t="s">
        <v>115</v>
      </c>
      <c r="CD1" s="6" t="s">
        <v>116</v>
      </c>
      <c r="CE1" s="6" t="s">
        <v>117</v>
      </c>
      <c r="CF1" s="6" t="s">
        <v>118</v>
      </c>
      <c r="CG1" s="6" t="s">
        <v>119</v>
      </c>
      <c r="CH1" s="6" t="s">
        <v>120</v>
      </c>
      <c r="CI1" s="6" t="s">
        <v>121</v>
      </c>
      <c r="CJ1" s="6" t="s">
        <v>122</v>
      </c>
      <c r="CK1" s="6" t="s">
        <v>123</v>
      </c>
      <c r="CL1" s="6" t="s">
        <v>124</v>
      </c>
      <c r="CM1" s="6" t="s">
        <v>125</v>
      </c>
      <c r="CN1" s="6" t="s">
        <v>126</v>
      </c>
      <c r="CO1" s="6" t="s">
        <v>127</v>
      </c>
      <c r="CP1" s="6" t="s">
        <v>6007</v>
      </c>
      <c r="CQ1" s="6" t="s">
        <v>128</v>
      </c>
      <c r="CR1" s="6" t="s">
        <v>6006</v>
      </c>
      <c r="CS1" s="6" t="s">
        <v>0</v>
      </c>
      <c r="CT1" s="6" t="s">
        <v>1</v>
      </c>
    </row>
    <row r="2" spans="1:98" x14ac:dyDescent="0.2">
      <c r="A2" t="s">
        <v>129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H2" t="s">
        <v>135</v>
      </c>
      <c r="I2" t="s">
        <v>136</v>
      </c>
      <c r="J2" t="s">
        <v>137</v>
      </c>
      <c r="K2" t="s">
        <v>26</v>
      </c>
      <c r="L2" t="s">
        <v>26</v>
      </c>
      <c r="M2" t="s">
        <v>26</v>
      </c>
      <c r="N2" t="s">
        <v>26</v>
      </c>
      <c r="O2" t="s">
        <v>138</v>
      </c>
      <c r="R2" t="s">
        <v>139</v>
      </c>
      <c r="S2" t="s">
        <v>140</v>
      </c>
      <c r="T2" t="s">
        <v>141</v>
      </c>
      <c r="U2" t="s">
        <v>142</v>
      </c>
      <c r="Y2" t="s">
        <v>143</v>
      </c>
      <c r="Z2">
        <v>0</v>
      </c>
      <c r="AA2">
        <v>100</v>
      </c>
      <c r="AB2">
        <v>0</v>
      </c>
      <c r="AC2" t="s">
        <v>144</v>
      </c>
      <c r="AD2" t="s">
        <v>145</v>
      </c>
      <c r="AH2">
        <v>1220</v>
      </c>
      <c r="AI2" t="s">
        <v>146</v>
      </c>
      <c r="AJ2" t="s">
        <v>146</v>
      </c>
      <c r="AK2" t="s">
        <v>145</v>
      </c>
      <c r="AL2" t="s">
        <v>143</v>
      </c>
      <c r="AQ2">
        <v>0</v>
      </c>
      <c r="AS2">
        <v>0</v>
      </c>
      <c r="AT2">
        <v>0</v>
      </c>
      <c r="AU2">
        <v>0</v>
      </c>
      <c r="AV2">
        <v>0</v>
      </c>
      <c r="AW2">
        <v>0</v>
      </c>
      <c r="AY2">
        <v>0</v>
      </c>
      <c r="BA2" t="s">
        <v>144</v>
      </c>
      <c r="BB2">
        <v>0</v>
      </c>
      <c r="BC2" t="s">
        <v>146</v>
      </c>
      <c r="BE2" t="s">
        <v>147</v>
      </c>
      <c r="BF2" t="s">
        <v>147</v>
      </c>
      <c r="BG2" t="s">
        <v>144</v>
      </c>
      <c r="BH2" t="s">
        <v>148</v>
      </c>
      <c r="BI2" t="s">
        <v>149</v>
      </c>
      <c r="BJ2" t="s">
        <v>150</v>
      </c>
      <c r="BW2">
        <v>0</v>
      </c>
      <c r="CC2" t="s">
        <v>151</v>
      </c>
      <c r="CG2">
        <v>20210101043</v>
      </c>
      <c r="CH2">
        <v>0</v>
      </c>
      <c r="CI2">
        <v>0</v>
      </c>
      <c r="CJ2">
        <v>1220</v>
      </c>
      <c r="CK2">
        <v>1220</v>
      </c>
      <c r="CL2">
        <v>100</v>
      </c>
      <c r="CM2">
        <v>1320</v>
      </c>
      <c r="CN2">
        <v>0</v>
      </c>
      <c r="CO2" t="s">
        <v>6008</v>
      </c>
      <c r="CP2" t="s">
        <v>152</v>
      </c>
      <c r="CQ2" t="s">
        <v>153</v>
      </c>
      <c r="CR2" t="str">
        <f>数据源[[#This Row],[部门]]</f>
        <v>自来客</v>
      </c>
      <c r="CS2">
        <v>0</v>
      </c>
      <c r="CT2">
        <v>0</v>
      </c>
    </row>
    <row r="3" spans="1:98" x14ac:dyDescent="0.2">
      <c r="A3" t="s">
        <v>129</v>
      </c>
      <c r="B3" t="s">
        <v>154</v>
      </c>
      <c r="C3" t="s">
        <v>155</v>
      </c>
      <c r="D3" t="s">
        <v>132</v>
      </c>
      <c r="E3" t="s">
        <v>133</v>
      </c>
      <c r="F3" t="s">
        <v>134</v>
      </c>
      <c r="H3" t="s">
        <v>156</v>
      </c>
      <c r="I3" t="s">
        <v>157</v>
      </c>
      <c r="J3" t="s">
        <v>158</v>
      </c>
      <c r="K3" t="s">
        <v>159</v>
      </c>
      <c r="L3" t="s">
        <v>160</v>
      </c>
      <c r="M3" t="s">
        <v>2</v>
      </c>
      <c r="N3" t="s">
        <v>159</v>
      </c>
      <c r="O3" t="s">
        <v>156</v>
      </c>
      <c r="R3" t="s">
        <v>161</v>
      </c>
      <c r="S3" t="s">
        <v>162</v>
      </c>
      <c r="T3" t="s">
        <v>163</v>
      </c>
      <c r="U3" t="s">
        <v>142</v>
      </c>
      <c r="Y3" t="s">
        <v>143</v>
      </c>
      <c r="Z3">
        <v>0</v>
      </c>
      <c r="AA3">
        <v>100</v>
      </c>
      <c r="AB3">
        <v>0</v>
      </c>
      <c r="AC3" t="s">
        <v>164</v>
      </c>
      <c r="AH3">
        <v>788</v>
      </c>
      <c r="AI3" t="s">
        <v>154</v>
      </c>
      <c r="AJ3" t="s">
        <v>154</v>
      </c>
      <c r="AK3" t="s">
        <v>143</v>
      </c>
      <c r="AQ3">
        <v>0</v>
      </c>
      <c r="AS3">
        <v>0</v>
      </c>
      <c r="AT3">
        <v>0</v>
      </c>
      <c r="AU3">
        <v>0</v>
      </c>
      <c r="AV3">
        <v>0</v>
      </c>
      <c r="AW3">
        <v>0</v>
      </c>
      <c r="AY3">
        <v>0</v>
      </c>
      <c r="BA3" t="s">
        <v>164</v>
      </c>
      <c r="BB3">
        <v>0</v>
      </c>
      <c r="BC3" t="s">
        <v>154</v>
      </c>
      <c r="BE3" t="s">
        <v>164</v>
      </c>
      <c r="BF3" t="s">
        <v>164</v>
      </c>
      <c r="BG3" t="s">
        <v>164</v>
      </c>
      <c r="BH3" t="s">
        <v>165</v>
      </c>
      <c r="BI3" t="s">
        <v>166</v>
      </c>
      <c r="BJ3" t="s">
        <v>167</v>
      </c>
      <c r="BQ3" t="s">
        <v>168</v>
      </c>
      <c r="BR3" t="s">
        <v>159</v>
      </c>
      <c r="BW3">
        <v>0</v>
      </c>
      <c r="CG3">
        <v>20210101048</v>
      </c>
      <c r="CH3">
        <v>0</v>
      </c>
      <c r="CI3">
        <v>0</v>
      </c>
      <c r="CJ3">
        <v>788</v>
      </c>
      <c r="CK3">
        <v>788</v>
      </c>
      <c r="CL3">
        <v>100</v>
      </c>
      <c r="CM3">
        <v>888</v>
      </c>
      <c r="CN3">
        <v>0</v>
      </c>
      <c r="CO3" t="s">
        <v>6008</v>
      </c>
      <c r="CP3" t="s">
        <v>152</v>
      </c>
      <c r="CQ3" t="s">
        <v>153</v>
      </c>
      <c r="CR3" t="str">
        <f>数据源[[#This Row],[部门]]</f>
        <v>出品部</v>
      </c>
      <c r="CS3">
        <v>0</v>
      </c>
      <c r="CT3">
        <v>18000</v>
      </c>
    </row>
    <row r="4" spans="1:98" x14ac:dyDescent="0.2">
      <c r="A4" t="s">
        <v>129</v>
      </c>
      <c r="B4" t="s">
        <v>169</v>
      </c>
      <c r="C4" t="s">
        <v>170</v>
      </c>
      <c r="D4" t="s">
        <v>132</v>
      </c>
      <c r="E4" t="s">
        <v>171</v>
      </c>
      <c r="F4" t="s">
        <v>134</v>
      </c>
      <c r="H4" t="s">
        <v>172</v>
      </c>
      <c r="I4" t="s">
        <v>173</v>
      </c>
      <c r="J4" t="s">
        <v>174</v>
      </c>
      <c r="K4" t="s">
        <v>175</v>
      </c>
      <c r="L4" t="s">
        <v>176</v>
      </c>
      <c r="M4" t="s">
        <v>19</v>
      </c>
      <c r="N4" t="s">
        <v>175</v>
      </c>
      <c r="O4" t="s">
        <v>172</v>
      </c>
      <c r="R4" t="s">
        <v>177</v>
      </c>
      <c r="S4" t="s">
        <v>178</v>
      </c>
      <c r="T4" t="s">
        <v>179</v>
      </c>
      <c r="U4" t="s">
        <v>142</v>
      </c>
      <c r="Y4" t="s">
        <v>143</v>
      </c>
      <c r="Z4">
        <v>0</v>
      </c>
      <c r="AA4">
        <v>100</v>
      </c>
      <c r="AB4">
        <v>0</v>
      </c>
      <c r="AD4" t="s">
        <v>145</v>
      </c>
      <c r="AH4">
        <v>20</v>
      </c>
      <c r="AI4" t="s">
        <v>180</v>
      </c>
      <c r="AJ4" t="s">
        <v>180</v>
      </c>
      <c r="AK4" t="s">
        <v>180</v>
      </c>
      <c r="AQ4">
        <v>0</v>
      </c>
      <c r="AS4">
        <v>0</v>
      </c>
      <c r="AT4">
        <v>0</v>
      </c>
      <c r="AU4">
        <v>0</v>
      </c>
      <c r="AV4">
        <v>0</v>
      </c>
      <c r="AW4">
        <v>0</v>
      </c>
      <c r="AY4">
        <v>0</v>
      </c>
      <c r="BB4">
        <v>0</v>
      </c>
      <c r="BC4" t="s">
        <v>180</v>
      </c>
      <c r="BE4" t="s">
        <v>145</v>
      </c>
      <c r="BF4" t="s">
        <v>145</v>
      </c>
      <c r="BH4" t="s">
        <v>181</v>
      </c>
      <c r="BI4" t="s">
        <v>182</v>
      </c>
      <c r="BJ4" t="s">
        <v>183</v>
      </c>
      <c r="BQ4" t="s">
        <v>184</v>
      </c>
      <c r="BR4" t="s">
        <v>159</v>
      </c>
      <c r="BW4">
        <v>0</v>
      </c>
      <c r="CG4">
        <v>20210101011</v>
      </c>
      <c r="CH4">
        <v>0</v>
      </c>
      <c r="CI4">
        <v>0</v>
      </c>
      <c r="CJ4">
        <v>20</v>
      </c>
      <c r="CK4">
        <v>20</v>
      </c>
      <c r="CL4">
        <v>100</v>
      </c>
      <c r="CM4">
        <v>120</v>
      </c>
      <c r="CN4">
        <v>0</v>
      </c>
      <c r="CO4" t="s">
        <v>6008</v>
      </c>
      <c r="CP4" t="s">
        <v>152</v>
      </c>
      <c r="CQ4" t="s">
        <v>153</v>
      </c>
      <c r="CR4" t="str">
        <f>数据源[[#This Row],[部门]]</f>
        <v>销-销售6部</v>
      </c>
      <c r="CS4">
        <v>80000</v>
      </c>
      <c r="CT4">
        <v>0</v>
      </c>
    </row>
    <row r="5" spans="1:98" x14ac:dyDescent="0.2">
      <c r="A5" t="s">
        <v>129</v>
      </c>
      <c r="B5" t="s">
        <v>185</v>
      </c>
      <c r="C5" t="s">
        <v>186</v>
      </c>
      <c r="D5" t="s">
        <v>132</v>
      </c>
      <c r="E5" t="s">
        <v>171</v>
      </c>
      <c r="F5" t="s">
        <v>134</v>
      </c>
      <c r="H5" t="s">
        <v>172</v>
      </c>
      <c r="J5" t="s">
        <v>187</v>
      </c>
      <c r="K5" t="s">
        <v>188</v>
      </c>
      <c r="L5" t="s">
        <v>176</v>
      </c>
      <c r="M5" t="s">
        <v>21</v>
      </c>
      <c r="N5" t="s">
        <v>188</v>
      </c>
      <c r="O5" t="s">
        <v>172</v>
      </c>
      <c r="R5" t="s">
        <v>189</v>
      </c>
      <c r="S5" t="s">
        <v>162</v>
      </c>
      <c r="T5" t="s">
        <v>190</v>
      </c>
      <c r="U5" t="s">
        <v>142</v>
      </c>
      <c r="Y5" t="s">
        <v>143</v>
      </c>
      <c r="Z5">
        <v>0</v>
      </c>
      <c r="AA5">
        <v>100</v>
      </c>
      <c r="AB5">
        <v>0</v>
      </c>
      <c r="AH5">
        <v>0</v>
      </c>
      <c r="AI5" t="s">
        <v>143</v>
      </c>
      <c r="AJ5" t="s">
        <v>143</v>
      </c>
      <c r="AK5" t="s">
        <v>143</v>
      </c>
      <c r="AQ5">
        <v>0</v>
      </c>
      <c r="AS5">
        <v>0</v>
      </c>
      <c r="AT5">
        <v>0</v>
      </c>
      <c r="AU5">
        <v>0</v>
      </c>
      <c r="AV5">
        <v>0</v>
      </c>
      <c r="AW5">
        <v>0</v>
      </c>
      <c r="AY5">
        <v>0</v>
      </c>
      <c r="BB5">
        <v>0</v>
      </c>
      <c r="BC5" t="s">
        <v>143</v>
      </c>
      <c r="BH5" t="s">
        <v>181</v>
      </c>
      <c r="BI5" t="s">
        <v>191</v>
      </c>
      <c r="BJ5" t="s">
        <v>191</v>
      </c>
      <c r="BQ5" t="s">
        <v>192</v>
      </c>
      <c r="BR5" t="s">
        <v>159</v>
      </c>
      <c r="BW5">
        <v>0</v>
      </c>
      <c r="CG5">
        <v>20210101061</v>
      </c>
      <c r="CH5">
        <v>0</v>
      </c>
      <c r="CI5">
        <v>0</v>
      </c>
      <c r="CJ5">
        <v>0</v>
      </c>
      <c r="CK5">
        <v>0</v>
      </c>
      <c r="CL5">
        <v>100</v>
      </c>
      <c r="CM5">
        <v>100</v>
      </c>
      <c r="CN5">
        <v>0</v>
      </c>
      <c r="CO5" t="s">
        <v>6008</v>
      </c>
      <c r="CP5" t="s">
        <v>152</v>
      </c>
      <c r="CQ5" t="s">
        <v>153</v>
      </c>
      <c r="CR5" t="str">
        <f>数据源[[#This Row],[部门]]</f>
        <v>销-销售8部</v>
      </c>
      <c r="CS5">
        <v>60000</v>
      </c>
      <c r="CT5">
        <v>210000</v>
      </c>
    </row>
    <row r="6" spans="1:98" x14ac:dyDescent="0.2">
      <c r="A6" t="s">
        <v>129</v>
      </c>
      <c r="B6" t="s">
        <v>193</v>
      </c>
      <c r="C6" t="s">
        <v>194</v>
      </c>
      <c r="D6" t="s">
        <v>132</v>
      </c>
      <c r="E6" t="s">
        <v>171</v>
      </c>
      <c r="F6" t="s">
        <v>134</v>
      </c>
      <c r="H6" t="s">
        <v>172</v>
      </c>
      <c r="I6" t="s">
        <v>195</v>
      </c>
      <c r="J6" t="s">
        <v>196</v>
      </c>
      <c r="K6" t="s">
        <v>197</v>
      </c>
      <c r="L6" t="s">
        <v>176</v>
      </c>
      <c r="M6" t="s">
        <v>21</v>
      </c>
      <c r="N6" t="s">
        <v>197</v>
      </c>
      <c r="O6" t="s">
        <v>172</v>
      </c>
      <c r="R6" t="s">
        <v>198</v>
      </c>
      <c r="S6" t="s">
        <v>199</v>
      </c>
      <c r="T6" t="s">
        <v>200</v>
      </c>
      <c r="U6" t="s">
        <v>142</v>
      </c>
      <c r="Y6" t="s">
        <v>143</v>
      </c>
      <c r="Z6">
        <v>0</v>
      </c>
      <c r="AA6">
        <v>100</v>
      </c>
      <c r="AB6">
        <v>0</v>
      </c>
      <c r="AC6" t="s">
        <v>201</v>
      </c>
      <c r="AH6">
        <v>1250</v>
      </c>
      <c r="AI6" t="s">
        <v>202</v>
      </c>
      <c r="AJ6" t="s">
        <v>202</v>
      </c>
      <c r="AK6" t="s">
        <v>203</v>
      </c>
      <c r="AQ6">
        <v>1200</v>
      </c>
      <c r="AS6">
        <v>0</v>
      </c>
      <c r="AT6">
        <v>0</v>
      </c>
      <c r="AU6">
        <v>0</v>
      </c>
      <c r="AV6">
        <v>0</v>
      </c>
      <c r="AW6">
        <v>0</v>
      </c>
      <c r="AY6">
        <v>0</v>
      </c>
      <c r="BB6">
        <v>0</v>
      </c>
      <c r="BC6" t="s">
        <v>202</v>
      </c>
      <c r="BE6" t="s">
        <v>204</v>
      </c>
      <c r="BF6" t="s">
        <v>201</v>
      </c>
      <c r="BH6" t="s">
        <v>205</v>
      </c>
      <c r="BI6" t="s">
        <v>206</v>
      </c>
      <c r="BJ6" t="s">
        <v>207</v>
      </c>
      <c r="BQ6" t="s">
        <v>208</v>
      </c>
      <c r="BR6" t="s">
        <v>209</v>
      </c>
      <c r="BW6">
        <v>0</v>
      </c>
      <c r="CC6" t="s">
        <v>151</v>
      </c>
      <c r="CE6" t="s">
        <v>210</v>
      </c>
      <c r="CG6">
        <v>20210101021</v>
      </c>
      <c r="CH6">
        <v>0</v>
      </c>
      <c r="CI6">
        <v>0</v>
      </c>
      <c r="CJ6">
        <v>50</v>
      </c>
      <c r="CK6">
        <v>50</v>
      </c>
      <c r="CL6">
        <v>100</v>
      </c>
      <c r="CM6">
        <v>150</v>
      </c>
      <c r="CN6">
        <v>0</v>
      </c>
      <c r="CO6" t="s">
        <v>6008</v>
      </c>
      <c r="CP6" t="s">
        <v>152</v>
      </c>
      <c r="CQ6" t="s">
        <v>153</v>
      </c>
      <c r="CR6" t="str">
        <f>数据源[[#This Row],[部门]]</f>
        <v>销-销售8部</v>
      </c>
      <c r="CS6">
        <v>60000</v>
      </c>
      <c r="CT6">
        <v>210000</v>
      </c>
    </row>
    <row r="7" spans="1:98" x14ac:dyDescent="0.2">
      <c r="A7" t="s">
        <v>129</v>
      </c>
      <c r="B7" t="s">
        <v>211</v>
      </c>
      <c r="C7" t="s">
        <v>212</v>
      </c>
      <c r="D7" t="s">
        <v>132</v>
      </c>
      <c r="E7" t="s">
        <v>171</v>
      </c>
      <c r="F7" t="s">
        <v>134</v>
      </c>
      <c r="H7" t="s">
        <v>135</v>
      </c>
      <c r="J7" t="s">
        <v>213</v>
      </c>
      <c r="K7" t="s">
        <v>214</v>
      </c>
      <c r="L7" t="s">
        <v>8</v>
      </c>
      <c r="M7" t="s">
        <v>8</v>
      </c>
      <c r="N7" t="s">
        <v>214</v>
      </c>
      <c r="R7" t="s">
        <v>215</v>
      </c>
      <c r="S7" t="s">
        <v>162</v>
      </c>
      <c r="T7" t="s">
        <v>216</v>
      </c>
      <c r="U7" t="s">
        <v>142</v>
      </c>
      <c r="Y7" t="s">
        <v>143</v>
      </c>
      <c r="Z7">
        <v>0</v>
      </c>
      <c r="AA7">
        <v>100</v>
      </c>
      <c r="AB7">
        <v>0</v>
      </c>
      <c r="AC7" t="s">
        <v>217</v>
      </c>
      <c r="AH7">
        <v>398</v>
      </c>
      <c r="AI7" t="s">
        <v>218</v>
      </c>
      <c r="AJ7" t="s">
        <v>218</v>
      </c>
      <c r="AK7" t="s">
        <v>218</v>
      </c>
      <c r="AQ7">
        <v>0</v>
      </c>
      <c r="AS7">
        <v>0</v>
      </c>
      <c r="AT7">
        <v>0</v>
      </c>
      <c r="AU7">
        <v>0</v>
      </c>
      <c r="AV7">
        <v>0</v>
      </c>
      <c r="AW7">
        <v>0</v>
      </c>
      <c r="AY7">
        <v>0</v>
      </c>
      <c r="BB7">
        <v>0</v>
      </c>
      <c r="BC7" t="s">
        <v>218</v>
      </c>
      <c r="BE7" t="s">
        <v>217</v>
      </c>
      <c r="BF7" t="s">
        <v>217</v>
      </c>
      <c r="BH7" t="s">
        <v>219</v>
      </c>
      <c r="BI7" t="s">
        <v>220</v>
      </c>
      <c r="BJ7" t="s">
        <v>221</v>
      </c>
      <c r="BW7">
        <v>0</v>
      </c>
      <c r="CE7" t="s">
        <v>222</v>
      </c>
      <c r="CG7">
        <v>20210101054</v>
      </c>
      <c r="CH7">
        <v>0</v>
      </c>
      <c r="CI7">
        <v>0</v>
      </c>
      <c r="CJ7">
        <v>398</v>
      </c>
      <c r="CK7">
        <v>398</v>
      </c>
      <c r="CL7">
        <v>100</v>
      </c>
      <c r="CM7">
        <v>498</v>
      </c>
      <c r="CN7">
        <v>0</v>
      </c>
      <c r="CO7" t="s">
        <v>6008</v>
      </c>
      <c r="CP7" t="s">
        <v>152</v>
      </c>
      <c r="CQ7" t="s">
        <v>153</v>
      </c>
      <c r="CR7" t="str">
        <f>数据源[[#This Row],[部门]]</f>
        <v>国际部</v>
      </c>
      <c r="CS7">
        <v>60000</v>
      </c>
      <c r="CT7">
        <v>160000</v>
      </c>
    </row>
    <row r="8" spans="1:98" x14ac:dyDescent="0.2">
      <c r="A8" t="s">
        <v>129</v>
      </c>
      <c r="B8" t="s">
        <v>223</v>
      </c>
      <c r="C8" t="s">
        <v>224</v>
      </c>
      <c r="D8" t="s">
        <v>132</v>
      </c>
      <c r="E8" t="s">
        <v>171</v>
      </c>
      <c r="F8" t="s">
        <v>134</v>
      </c>
      <c r="H8" t="s">
        <v>172</v>
      </c>
      <c r="J8" t="s">
        <v>225</v>
      </c>
      <c r="K8" t="s">
        <v>226</v>
      </c>
      <c r="L8" t="s">
        <v>227</v>
      </c>
      <c r="M8" t="s">
        <v>23</v>
      </c>
      <c r="N8" t="s">
        <v>226</v>
      </c>
      <c r="O8" t="s">
        <v>172</v>
      </c>
      <c r="R8" t="s">
        <v>228</v>
      </c>
      <c r="S8" t="s">
        <v>229</v>
      </c>
      <c r="T8" t="s">
        <v>230</v>
      </c>
      <c r="U8" t="s">
        <v>142</v>
      </c>
      <c r="Y8" t="s">
        <v>143</v>
      </c>
      <c r="Z8">
        <v>0</v>
      </c>
      <c r="AA8">
        <v>100</v>
      </c>
      <c r="AB8">
        <v>0</v>
      </c>
      <c r="AH8">
        <v>0</v>
      </c>
      <c r="AI8" t="s">
        <v>143</v>
      </c>
      <c r="AJ8" t="s">
        <v>143</v>
      </c>
      <c r="AK8" t="s">
        <v>143</v>
      </c>
      <c r="AQ8">
        <v>0</v>
      </c>
      <c r="AS8">
        <v>0</v>
      </c>
      <c r="AT8">
        <v>0</v>
      </c>
      <c r="AU8">
        <v>0</v>
      </c>
      <c r="AV8">
        <v>0</v>
      </c>
      <c r="AW8">
        <v>0</v>
      </c>
      <c r="AY8">
        <v>0</v>
      </c>
      <c r="BB8">
        <v>0</v>
      </c>
      <c r="BC8" t="s">
        <v>143</v>
      </c>
      <c r="BH8" t="s">
        <v>181</v>
      </c>
      <c r="BI8" t="s">
        <v>191</v>
      </c>
      <c r="BJ8" t="s">
        <v>191</v>
      </c>
      <c r="BQ8" t="s">
        <v>184</v>
      </c>
      <c r="BR8" t="s">
        <v>159</v>
      </c>
      <c r="BW8">
        <v>0</v>
      </c>
      <c r="CG8">
        <v>20210101041</v>
      </c>
      <c r="CH8">
        <v>0</v>
      </c>
      <c r="CI8">
        <v>0</v>
      </c>
      <c r="CJ8">
        <v>0</v>
      </c>
      <c r="CK8">
        <v>0</v>
      </c>
      <c r="CL8">
        <v>100</v>
      </c>
      <c r="CM8">
        <v>100</v>
      </c>
      <c r="CN8">
        <v>0</v>
      </c>
      <c r="CO8" t="s">
        <v>6008</v>
      </c>
      <c r="CP8" t="s">
        <v>152</v>
      </c>
      <c r="CQ8" t="s">
        <v>153</v>
      </c>
      <c r="CR8" t="str">
        <f>数据源[[#This Row],[部门]]</f>
        <v>运营部</v>
      </c>
      <c r="CS8">
        <v>0</v>
      </c>
      <c r="CT8">
        <v>35000</v>
      </c>
    </row>
    <row r="9" spans="1:98" x14ac:dyDescent="0.2">
      <c r="A9" t="s">
        <v>129</v>
      </c>
      <c r="B9" t="s">
        <v>231</v>
      </c>
      <c r="C9" t="s">
        <v>232</v>
      </c>
      <c r="D9" t="s">
        <v>132</v>
      </c>
      <c r="E9" t="s">
        <v>171</v>
      </c>
      <c r="F9" t="s">
        <v>134</v>
      </c>
      <c r="H9" t="s">
        <v>135</v>
      </c>
      <c r="I9" t="s">
        <v>233</v>
      </c>
      <c r="J9" t="s">
        <v>234</v>
      </c>
      <c r="K9" t="s">
        <v>188</v>
      </c>
      <c r="L9" t="s">
        <v>176</v>
      </c>
      <c r="M9" t="s">
        <v>21</v>
      </c>
      <c r="N9" t="s">
        <v>188</v>
      </c>
      <c r="R9" t="s">
        <v>235</v>
      </c>
      <c r="S9" t="s">
        <v>236</v>
      </c>
      <c r="T9" t="s">
        <v>237</v>
      </c>
      <c r="U9" t="s">
        <v>142</v>
      </c>
      <c r="Y9" t="s">
        <v>143</v>
      </c>
      <c r="Z9">
        <v>0</v>
      </c>
      <c r="AA9">
        <v>100</v>
      </c>
      <c r="AB9">
        <v>0</v>
      </c>
      <c r="AC9" t="s">
        <v>238</v>
      </c>
      <c r="AH9">
        <v>1000</v>
      </c>
      <c r="AI9" t="s">
        <v>239</v>
      </c>
      <c r="AJ9" t="s">
        <v>239</v>
      </c>
      <c r="AN9" t="s">
        <v>143</v>
      </c>
      <c r="AQ9">
        <v>1000</v>
      </c>
      <c r="AS9">
        <v>0</v>
      </c>
      <c r="AT9">
        <v>0</v>
      </c>
      <c r="AU9">
        <v>0</v>
      </c>
      <c r="AV9">
        <v>0</v>
      </c>
      <c r="AW9">
        <v>0</v>
      </c>
      <c r="AY9">
        <v>0</v>
      </c>
      <c r="BB9">
        <v>0</v>
      </c>
      <c r="BC9" t="s">
        <v>239</v>
      </c>
      <c r="BF9" t="s">
        <v>238</v>
      </c>
      <c r="BH9" t="s">
        <v>143</v>
      </c>
      <c r="BI9" t="s">
        <v>238</v>
      </c>
      <c r="BJ9" t="s">
        <v>240</v>
      </c>
      <c r="BW9">
        <v>0</v>
      </c>
      <c r="CC9" t="s">
        <v>241</v>
      </c>
      <c r="CE9" t="s">
        <v>242</v>
      </c>
      <c r="CG9">
        <v>20210101050</v>
      </c>
      <c r="CH9">
        <v>0</v>
      </c>
      <c r="CI9">
        <v>0</v>
      </c>
      <c r="CJ9">
        <v>0</v>
      </c>
      <c r="CK9">
        <v>0</v>
      </c>
      <c r="CL9">
        <v>100</v>
      </c>
      <c r="CM9">
        <v>100</v>
      </c>
      <c r="CN9">
        <v>0</v>
      </c>
      <c r="CO9" t="s">
        <v>6008</v>
      </c>
      <c r="CP9" t="s">
        <v>152</v>
      </c>
      <c r="CQ9" t="s">
        <v>153</v>
      </c>
      <c r="CR9" t="str">
        <f>数据源[[#This Row],[部门]]</f>
        <v>销-销售8部</v>
      </c>
      <c r="CS9">
        <v>60000</v>
      </c>
      <c r="CT9">
        <v>210000</v>
      </c>
    </row>
    <row r="10" spans="1:98" x14ac:dyDescent="0.2">
      <c r="A10" t="s">
        <v>129</v>
      </c>
      <c r="B10" t="s">
        <v>243</v>
      </c>
      <c r="C10" t="s">
        <v>244</v>
      </c>
      <c r="D10" t="s">
        <v>132</v>
      </c>
      <c r="E10" t="s">
        <v>171</v>
      </c>
      <c r="F10" t="s">
        <v>134</v>
      </c>
      <c r="H10" t="s">
        <v>172</v>
      </c>
      <c r="J10" t="s">
        <v>245</v>
      </c>
      <c r="K10" t="s">
        <v>188</v>
      </c>
      <c r="L10" t="s">
        <v>176</v>
      </c>
      <c r="M10" t="s">
        <v>21</v>
      </c>
      <c r="N10" t="s">
        <v>188</v>
      </c>
      <c r="O10" t="s">
        <v>246</v>
      </c>
      <c r="R10" t="s">
        <v>247</v>
      </c>
      <c r="S10" t="s">
        <v>248</v>
      </c>
      <c r="T10" t="s">
        <v>249</v>
      </c>
      <c r="U10" t="s">
        <v>142</v>
      </c>
      <c r="Y10" t="s">
        <v>143</v>
      </c>
      <c r="Z10">
        <v>1</v>
      </c>
      <c r="AA10">
        <v>101</v>
      </c>
      <c r="AB10">
        <v>0</v>
      </c>
      <c r="AC10" t="s">
        <v>217</v>
      </c>
      <c r="AH10">
        <v>398</v>
      </c>
      <c r="AI10" t="s">
        <v>250</v>
      </c>
      <c r="AJ10" t="s">
        <v>250</v>
      </c>
      <c r="AK10" t="s">
        <v>218</v>
      </c>
      <c r="AM10" t="s">
        <v>32</v>
      </c>
      <c r="AQ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>
        <v>0</v>
      </c>
      <c r="BB10">
        <v>0</v>
      </c>
      <c r="BC10" t="s">
        <v>250</v>
      </c>
      <c r="BE10" t="s">
        <v>217</v>
      </c>
      <c r="BF10" t="s">
        <v>217</v>
      </c>
      <c r="BH10" t="s">
        <v>251</v>
      </c>
      <c r="BI10" t="s">
        <v>252</v>
      </c>
      <c r="BJ10" t="s">
        <v>253</v>
      </c>
      <c r="BW10">
        <v>0</v>
      </c>
      <c r="CG10">
        <v>20210101018</v>
      </c>
      <c r="CH10">
        <v>0</v>
      </c>
      <c r="CI10">
        <v>0</v>
      </c>
      <c r="CJ10">
        <v>398</v>
      </c>
      <c r="CK10">
        <v>398</v>
      </c>
      <c r="CL10">
        <v>100</v>
      </c>
      <c r="CM10">
        <v>498</v>
      </c>
      <c r="CN10">
        <v>0</v>
      </c>
      <c r="CO10" t="s">
        <v>6008</v>
      </c>
      <c r="CP10" t="s">
        <v>152</v>
      </c>
      <c r="CQ10" t="s">
        <v>153</v>
      </c>
      <c r="CR10" t="str">
        <f>数据源[[#This Row],[部门]]</f>
        <v>销-销售8部</v>
      </c>
      <c r="CS10">
        <v>60000</v>
      </c>
      <c r="CT10">
        <v>210000</v>
      </c>
    </row>
    <row r="11" spans="1:98" x14ac:dyDescent="0.2">
      <c r="A11" t="s">
        <v>129</v>
      </c>
      <c r="B11" t="s">
        <v>254</v>
      </c>
      <c r="C11" t="s">
        <v>255</v>
      </c>
      <c r="D11" t="s">
        <v>132</v>
      </c>
      <c r="E11" t="s">
        <v>171</v>
      </c>
      <c r="F11" t="s">
        <v>134</v>
      </c>
      <c r="G11" t="s">
        <v>256</v>
      </c>
      <c r="H11" t="s">
        <v>135</v>
      </c>
      <c r="I11" t="s">
        <v>257</v>
      </c>
      <c r="J11" t="s">
        <v>258</v>
      </c>
      <c r="K11" t="s">
        <v>259</v>
      </c>
      <c r="L11" t="s">
        <v>176</v>
      </c>
      <c r="M11" t="s">
        <v>4</v>
      </c>
      <c r="N11" t="s">
        <v>259</v>
      </c>
      <c r="R11" t="s">
        <v>260</v>
      </c>
      <c r="S11" t="s">
        <v>261</v>
      </c>
      <c r="T11" t="s">
        <v>190</v>
      </c>
      <c r="U11" t="s">
        <v>142</v>
      </c>
      <c r="Y11" t="s">
        <v>262</v>
      </c>
      <c r="Z11">
        <v>0</v>
      </c>
      <c r="AA11">
        <v>300</v>
      </c>
      <c r="AB11">
        <v>0</v>
      </c>
      <c r="AC11" t="s">
        <v>263</v>
      </c>
      <c r="AD11" t="s">
        <v>264</v>
      </c>
      <c r="AH11">
        <v>2440</v>
      </c>
      <c r="AI11" t="s">
        <v>265</v>
      </c>
      <c r="AJ11" t="s">
        <v>265</v>
      </c>
      <c r="AK11" t="s">
        <v>266</v>
      </c>
      <c r="AQ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>
        <v>0</v>
      </c>
      <c r="BA11" t="s">
        <v>263</v>
      </c>
      <c r="BB11">
        <v>0</v>
      </c>
      <c r="BC11" t="s">
        <v>265</v>
      </c>
      <c r="BE11" t="s">
        <v>267</v>
      </c>
      <c r="BF11" t="s">
        <v>267</v>
      </c>
      <c r="BG11" t="s">
        <v>263</v>
      </c>
      <c r="BH11" t="s">
        <v>268</v>
      </c>
      <c r="BI11" t="s">
        <v>269</v>
      </c>
      <c r="BJ11" t="s">
        <v>270</v>
      </c>
      <c r="BQ11" t="s">
        <v>271</v>
      </c>
      <c r="BR11" t="s">
        <v>272</v>
      </c>
      <c r="BW11">
        <v>0</v>
      </c>
      <c r="CG11">
        <v>20210101022</v>
      </c>
      <c r="CH11">
        <v>0</v>
      </c>
      <c r="CI11">
        <v>0</v>
      </c>
      <c r="CJ11">
        <v>2440</v>
      </c>
      <c r="CK11">
        <v>2440</v>
      </c>
      <c r="CL11">
        <v>300</v>
      </c>
      <c r="CM11">
        <v>2740</v>
      </c>
      <c r="CN11">
        <v>0</v>
      </c>
      <c r="CO11" t="s">
        <v>6008</v>
      </c>
      <c r="CP11" t="s">
        <v>152</v>
      </c>
      <c r="CQ11" t="s">
        <v>153</v>
      </c>
      <c r="CR11" t="s">
        <v>6004</v>
      </c>
      <c r="CS11">
        <v>70000</v>
      </c>
      <c r="CT11">
        <v>300000</v>
      </c>
    </row>
    <row r="12" spans="1:98" x14ac:dyDescent="0.2">
      <c r="A12" t="s">
        <v>129</v>
      </c>
      <c r="B12" t="s">
        <v>273</v>
      </c>
      <c r="C12" t="s">
        <v>274</v>
      </c>
      <c r="D12" t="s">
        <v>132</v>
      </c>
      <c r="E12" t="s">
        <v>171</v>
      </c>
      <c r="F12" t="s">
        <v>134</v>
      </c>
      <c r="H12" t="s">
        <v>135</v>
      </c>
      <c r="J12" t="s">
        <v>275</v>
      </c>
      <c r="K12" t="s">
        <v>26</v>
      </c>
      <c r="L12" t="s">
        <v>26</v>
      </c>
      <c r="M12" t="s">
        <v>26</v>
      </c>
      <c r="N12" t="s">
        <v>26</v>
      </c>
      <c r="O12" t="s">
        <v>276</v>
      </c>
      <c r="R12" t="s">
        <v>277</v>
      </c>
      <c r="S12" t="s">
        <v>229</v>
      </c>
      <c r="T12" t="s">
        <v>278</v>
      </c>
      <c r="U12" t="s">
        <v>142</v>
      </c>
      <c r="Z12">
        <v>0</v>
      </c>
      <c r="AA12">
        <v>0</v>
      </c>
      <c r="AB12">
        <v>0</v>
      </c>
      <c r="AD12" t="s">
        <v>145</v>
      </c>
      <c r="AH12">
        <v>20</v>
      </c>
      <c r="AI12" t="s">
        <v>145</v>
      </c>
      <c r="AJ12" t="s">
        <v>145</v>
      </c>
      <c r="AK12" t="s">
        <v>145</v>
      </c>
      <c r="AQ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>
        <v>0</v>
      </c>
      <c r="BB12">
        <v>0</v>
      </c>
      <c r="BC12" t="s">
        <v>145</v>
      </c>
      <c r="BE12" t="s">
        <v>145</v>
      </c>
      <c r="BF12" t="s">
        <v>145</v>
      </c>
      <c r="BI12" t="s">
        <v>145</v>
      </c>
      <c r="BW12">
        <v>0</v>
      </c>
      <c r="CG12">
        <v>20210101080</v>
      </c>
      <c r="CH12">
        <v>0</v>
      </c>
      <c r="CI12">
        <v>0</v>
      </c>
      <c r="CJ12">
        <v>20</v>
      </c>
      <c r="CK12">
        <v>20</v>
      </c>
      <c r="CL12">
        <v>0</v>
      </c>
      <c r="CM12">
        <v>20</v>
      </c>
      <c r="CN12">
        <v>0</v>
      </c>
      <c r="CO12" t="s">
        <v>6008</v>
      </c>
      <c r="CP12" t="s">
        <v>152</v>
      </c>
      <c r="CQ12" t="s">
        <v>153</v>
      </c>
      <c r="CR12" t="str">
        <f>数据源[[#This Row],[部门]]</f>
        <v>自来客</v>
      </c>
      <c r="CS12">
        <v>0</v>
      </c>
      <c r="CT12">
        <v>0</v>
      </c>
    </row>
    <row r="13" spans="1:98" x14ac:dyDescent="0.2">
      <c r="A13" t="s">
        <v>129</v>
      </c>
      <c r="B13" t="s">
        <v>279</v>
      </c>
      <c r="C13" t="s">
        <v>280</v>
      </c>
      <c r="D13" t="s">
        <v>132</v>
      </c>
      <c r="E13" t="s">
        <v>171</v>
      </c>
      <c r="F13" t="s">
        <v>134</v>
      </c>
      <c r="H13" t="s">
        <v>135</v>
      </c>
      <c r="J13" t="s">
        <v>281</v>
      </c>
      <c r="K13" t="s">
        <v>282</v>
      </c>
      <c r="L13" t="s">
        <v>176</v>
      </c>
      <c r="M13" t="s">
        <v>22</v>
      </c>
      <c r="N13" t="s">
        <v>282</v>
      </c>
      <c r="R13" t="s">
        <v>283</v>
      </c>
      <c r="S13" t="s">
        <v>284</v>
      </c>
      <c r="T13" t="s">
        <v>285</v>
      </c>
      <c r="U13" t="s">
        <v>142</v>
      </c>
      <c r="Y13" t="s">
        <v>143</v>
      </c>
      <c r="Z13">
        <v>0</v>
      </c>
      <c r="AA13">
        <v>100</v>
      </c>
      <c r="AB13">
        <v>0</v>
      </c>
      <c r="AC13" t="s">
        <v>286</v>
      </c>
      <c r="AD13" t="s">
        <v>145</v>
      </c>
      <c r="AH13">
        <v>608</v>
      </c>
      <c r="AI13" t="s">
        <v>287</v>
      </c>
      <c r="AJ13" t="s">
        <v>287</v>
      </c>
      <c r="AK13" t="s">
        <v>287</v>
      </c>
      <c r="AQ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>
        <v>0</v>
      </c>
      <c r="BB13">
        <v>0</v>
      </c>
      <c r="BC13" t="s">
        <v>287</v>
      </c>
      <c r="BE13" t="s">
        <v>288</v>
      </c>
      <c r="BF13" t="s">
        <v>288</v>
      </c>
      <c r="BH13" t="s">
        <v>289</v>
      </c>
      <c r="BI13" t="s">
        <v>290</v>
      </c>
      <c r="BJ13" t="s">
        <v>291</v>
      </c>
      <c r="BQ13" t="s">
        <v>292</v>
      </c>
      <c r="BR13" t="s">
        <v>293</v>
      </c>
      <c r="BW13">
        <v>0</v>
      </c>
      <c r="CG13">
        <v>20210101002</v>
      </c>
      <c r="CH13">
        <v>0</v>
      </c>
      <c r="CI13">
        <v>0</v>
      </c>
      <c r="CJ13">
        <v>608</v>
      </c>
      <c r="CK13">
        <v>608</v>
      </c>
      <c r="CL13">
        <v>100</v>
      </c>
      <c r="CM13">
        <v>708</v>
      </c>
      <c r="CN13">
        <v>0</v>
      </c>
      <c r="CO13" t="s">
        <v>6008</v>
      </c>
      <c r="CP13" t="s">
        <v>152</v>
      </c>
      <c r="CQ13" t="s">
        <v>153</v>
      </c>
      <c r="CR13" t="str">
        <f>数据源[[#This Row],[部门]]</f>
        <v>销-销售9部</v>
      </c>
      <c r="CS13">
        <v>50000</v>
      </c>
      <c r="CT13">
        <v>200000</v>
      </c>
    </row>
    <row r="14" spans="1:98" x14ac:dyDescent="0.2">
      <c r="A14" t="s">
        <v>129</v>
      </c>
      <c r="B14" t="s">
        <v>294</v>
      </c>
      <c r="C14" t="s">
        <v>295</v>
      </c>
      <c r="D14" t="s">
        <v>132</v>
      </c>
      <c r="E14" t="s">
        <v>171</v>
      </c>
      <c r="F14" t="s">
        <v>134</v>
      </c>
      <c r="H14" t="s">
        <v>135</v>
      </c>
      <c r="J14" t="s">
        <v>296</v>
      </c>
      <c r="K14" t="s">
        <v>297</v>
      </c>
      <c r="L14" t="s">
        <v>176</v>
      </c>
      <c r="M14" t="s">
        <v>22</v>
      </c>
      <c r="N14" t="s">
        <v>297</v>
      </c>
      <c r="R14" t="s">
        <v>298</v>
      </c>
      <c r="S14" t="s">
        <v>299</v>
      </c>
      <c r="T14" t="s">
        <v>300</v>
      </c>
      <c r="U14" t="s">
        <v>142</v>
      </c>
      <c r="Y14" t="s">
        <v>143</v>
      </c>
      <c r="Z14">
        <v>0</v>
      </c>
      <c r="AA14">
        <v>100</v>
      </c>
      <c r="AB14">
        <v>0</v>
      </c>
      <c r="AC14" t="s">
        <v>217</v>
      </c>
      <c r="AH14">
        <v>398</v>
      </c>
      <c r="AI14" t="s">
        <v>218</v>
      </c>
      <c r="AJ14" t="s">
        <v>218</v>
      </c>
      <c r="AK14" t="s">
        <v>218</v>
      </c>
      <c r="AQ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>
        <v>0</v>
      </c>
      <c r="BB14">
        <v>0</v>
      </c>
      <c r="BC14" t="s">
        <v>218</v>
      </c>
      <c r="BE14" t="s">
        <v>217</v>
      </c>
      <c r="BF14" t="s">
        <v>217</v>
      </c>
      <c r="BH14" t="s">
        <v>219</v>
      </c>
      <c r="BI14" t="s">
        <v>220</v>
      </c>
      <c r="BJ14" t="s">
        <v>221</v>
      </c>
      <c r="BW14">
        <v>0</v>
      </c>
      <c r="CG14">
        <v>20210101040</v>
      </c>
      <c r="CH14">
        <v>0</v>
      </c>
      <c r="CI14">
        <v>0</v>
      </c>
      <c r="CJ14">
        <v>398</v>
      </c>
      <c r="CK14">
        <v>398</v>
      </c>
      <c r="CL14">
        <v>100</v>
      </c>
      <c r="CM14">
        <v>498</v>
      </c>
      <c r="CN14">
        <v>0</v>
      </c>
      <c r="CO14" t="s">
        <v>6008</v>
      </c>
      <c r="CP14" t="s">
        <v>152</v>
      </c>
      <c r="CQ14" t="s">
        <v>153</v>
      </c>
      <c r="CR14" t="str">
        <f>数据源[[#This Row],[部门]]</f>
        <v>销-销售9部</v>
      </c>
      <c r="CS14">
        <v>50000</v>
      </c>
      <c r="CT14">
        <v>200000</v>
      </c>
    </row>
    <row r="15" spans="1:98" x14ac:dyDescent="0.2">
      <c r="A15" t="s">
        <v>129</v>
      </c>
      <c r="B15" t="s">
        <v>301</v>
      </c>
      <c r="C15" t="s">
        <v>302</v>
      </c>
      <c r="D15" t="s">
        <v>132</v>
      </c>
      <c r="E15" t="s">
        <v>171</v>
      </c>
      <c r="F15" t="s">
        <v>134</v>
      </c>
      <c r="H15" t="s">
        <v>135</v>
      </c>
      <c r="J15" t="s">
        <v>303</v>
      </c>
      <c r="K15" t="s">
        <v>304</v>
      </c>
      <c r="L15" t="s">
        <v>305</v>
      </c>
      <c r="M15" t="s">
        <v>25</v>
      </c>
      <c r="N15" t="s">
        <v>304</v>
      </c>
      <c r="R15" t="s">
        <v>306</v>
      </c>
      <c r="S15" t="s">
        <v>229</v>
      </c>
      <c r="T15" t="s">
        <v>249</v>
      </c>
      <c r="U15" t="s">
        <v>142</v>
      </c>
      <c r="Y15" t="s">
        <v>143</v>
      </c>
      <c r="Z15">
        <v>0</v>
      </c>
      <c r="AA15">
        <v>100</v>
      </c>
      <c r="AB15">
        <v>820</v>
      </c>
      <c r="AC15" t="s">
        <v>217</v>
      </c>
      <c r="AD15" t="s">
        <v>145</v>
      </c>
      <c r="AH15">
        <v>1238</v>
      </c>
      <c r="AI15" t="s">
        <v>307</v>
      </c>
      <c r="AJ15" t="s">
        <v>307</v>
      </c>
      <c r="AK15" t="s">
        <v>308</v>
      </c>
      <c r="AN15" t="s">
        <v>309</v>
      </c>
      <c r="AQ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>
        <v>0</v>
      </c>
      <c r="BB15">
        <v>0</v>
      </c>
      <c r="BC15" t="s">
        <v>307</v>
      </c>
      <c r="BE15" t="s">
        <v>310</v>
      </c>
      <c r="BF15" t="s">
        <v>310</v>
      </c>
      <c r="BH15" t="s">
        <v>219</v>
      </c>
      <c r="BI15" t="s">
        <v>311</v>
      </c>
      <c r="BJ15" t="s">
        <v>312</v>
      </c>
      <c r="BW15">
        <v>0</v>
      </c>
      <c r="CE15" t="s">
        <v>313</v>
      </c>
      <c r="CG15">
        <v>20210101049</v>
      </c>
      <c r="CH15">
        <v>0</v>
      </c>
      <c r="CI15">
        <v>0</v>
      </c>
      <c r="CJ15">
        <v>418</v>
      </c>
      <c r="CK15">
        <v>418</v>
      </c>
      <c r="CL15">
        <v>920</v>
      </c>
      <c r="CM15">
        <v>1338</v>
      </c>
      <c r="CN15">
        <v>0</v>
      </c>
      <c r="CO15" t="s">
        <v>6008</v>
      </c>
      <c r="CP15" t="s">
        <v>152</v>
      </c>
      <c r="CQ15" t="s">
        <v>153</v>
      </c>
      <c r="CR15" t="s">
        <v>6005</v>
      </c>
      <c r="CS15">
        <v>70000</v>
      </c>
      <c r="CT15">
        <v>300000</v>
      </c>
    </row>
    <row r="16" spans="1:98" x14ac:dyDescent="0.2">
      <c r="A16" t="s">
        <v>129</v>
      </c>
      <c r="B16" t="s">
        <v>314</v>
      </c>
      <c r="C16" t="s">
        <v>315</v>
      </c>
      <c r="D16" t="s">
        <v>132</v>
      </c>
      <c r="E16" t="s">
        <v>171</v>
      </c>
      <c r="F16" t="s">
        <v>134</v>
      </c>
      <c r="H16" t="s">
        <v>135</v>
      </c>
      <c r="I16" t="s">
        <v>316</v>
      </c>
      <c r="J16" t="s">
        <v>317</v>
      </c>
      <c r="K16" t="s">
        <v>318</v>
      </c>
      <c r="L16" t="s">
        <v>319</v>
      </c>
      <c r="M16" t="s">
        <v>9</v>
      </c>
      <c r="N16" t="s">
        <v>318</v>
      </c>
      <c r="R16" t="s">
        <v>320</v>
      </c>
      <c r="S16" t="s">
        <v>229</v>
      </c>
      <c r="T16" t="s">
        <v>321</v>
      </c>
      <c r="U16" t="s">
        <v>142</v>
      </c>
      <c r="Y16" t="s">
        <v>204</v>
      </c>
      <c r="Z16">
        <v>0</v>
      </c>
      <c r="AA16">
        <v>50</v>
      </c>
      <c r="AB16">
        <v>0</v>
      </c>
      <c r="AH16">
        <v>0</v>
      </c>
      <c r="AI16" t="s">
        <v>204</v>
      </c>
      <c r="AJ16" t="s">
        <v>204</v>
      </c>
      <c r="AK16" t="s">
        <v>204</v>
      </c>
      <c r="AQ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>
        <v>0</v>
      </c>
      <c r="BB16">
        <v>0</v>
      </c>
      <c r="BC16" t="s">
        <v>204</v>
      </c>
      <c r="BH16" t="s">
        <v>322</v>
      </c>
      <c r="BI16" t="s">
        <v>323</v>
      </c>
      <c r="BJ16" t="s">
        <v>324</v>
      </c>
      <c r="BQ16" t="s">
        <v>325</v>
      </c>
      <c r="BR16" t="s">
        <v>326</v>
      </c>
      <c r="BW16">
        <v>0</v>
      </c>
      <c r="CC16" t="s">
        <v>327</v>
      </c>
      <c r="CE16" t="s">
        <v>328</v>
      </c>
      <c r="CG16">
        <v>20210101078</v>
      </c>
      <c r="CH16">
        <v>0</v>
      </c>
      <c r="CI16">
        <v>0</v>
      </c>
      <c r="CJ16">
        <v>0</v>
      </c>
      <c r="CK16">
        <v>0</v>
      </c>
      <c r="CL16">
        <v>50</v>
      </c>
      <c r="CM16">
        <v>50</v>
      </c>
      <c r="CN16">
        <v>0</v>
      </c>
      <c r="CO16" t="s">
        <v>6008</v>
      </c>
      <c r="CP16" t="s">
        <v>152</v>
      </c>
      <c r="CQ16" t="s">
        <v>153</v>
      </c>
      <c r="CR16" t="str">
        <f>数据源[[#This Row],[部门]]</f>
        <v>会员中心</v>
      </c>
      <c r="CS16">
        <v>0</v>
      </c>
      <c r="CT16">
        <v>0</v>
      </c>
    </row>
    <row r="17" spans="1:98" x14ac:dyDescent="0.2">
      <c r="A17" t="s">
        <v>129</v>
      </c>
      <c r="B17" t="s">
        <v>314</v>
      </c>
      <c r="C17" t="s">
        <v>329</v>
      </c>
      <c r="D17" t="s">
        <v>132</v>
      </c>
      <c r="E17" t="s">
        <v>171</v>
      </c>
      <c r="F17" t="s">
        <v>134</v>
      </c>
      <c r="H17" t="s">
        <v>172</v>
      </c>
      <c r="J17" t="s">
        <v>330</v>
      </c>
      <c r="K17" t="s">
        <v>331</v>
      </c>
      <c r="L17" t="s">
        <v>227</v>
      </c>
      <c r="M17" t="s">
        <v>23</v>
      </c>
      <c r="N17" t="s">
        <v>331</v>
      </c>
      <c r="O17" t="s">
        <v>172</v>
      </c>
      <c r="R17" t="s">
        <v>332</v>
      </c>
      <c r="S17" t="s">
        <v>333</v>
      </c>
      <c r="T17" t="s">
        <v>334</v>
      </c>
      <c r="U17" t="s">
        <v>142</v>
      </c>
      <c r="Y17" t="s">
        <v>143</v>
      </c>
      <c r="Z17">
        <v>0</v>
      </c>
      <c r="AA17">
        <v>100</v>
      </c>
      <c r="AB17">
        <v>0</v>
      </c>
      <c r="AD17" t="s">
        <v>145</v>
      </c>
      <c r="AH17">
        <v>20</v>
      </c>
      <c r="AI17" t="s">
        <v>180</v>
      </c>
      <c r="AJ17" t="s">
        <v>180</v>
      </c>
      <c r="AK17" t="s">
        <v>180</v>
      </c>
      <c r="AQ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>
        <v>0</v>
      </c>
      <c r="BB17">
        <v>0</v>
      </c>
      <c r="BC17" t="s">
        <v>180</v>
      </c>
      <c r="BE17" t="s">
        <v>145</v>
      </c>
      <c r="BF17" t="s">
        <v>145</v>
      </c>
      <c r="BH17" t="s">
        <v>181</v>
      </c>
      <c r="BI17" t="s">
        <v>182</v>
      </c>
      <c r="BJ17" t="s">
        <v>183</v>
      </c>
      <c r="BQ17" t="s">
        <v>184</v>
      </c>
      <c r="BR17" t="s">
        <v>159</v>
      </c>
      <c r="BW17">
        <v>0</v>
      </c>
      <c r="CG17">
        <v>20210101053</v>
      </c>
      <c r="CH17">
        <v>0</v>
      </c>
      <c r="CI17">
        <v>0</v>
      </c>
      <c r="CJ17">
        <v>20</v>
      </c>
      <c r="CK17">
        <v>20</v>
      </c>
      <c r="CL17">
        <v>100</v>
      </c>
      <c r="CM17">
        <v>120</v>
      </c>
      <c r="CN17">
        <v>0</v>
      </c>
      <c r="CO17" t="s">
        <v>6008</v>
      </c>
      <c r="CP17" t="s">
        <v>152</v>
      </c>
      <c r="CQ17" t="s">
        <v>153</v>
      </c>
      <c r="CR17" t="str">
        <f>数据源[[#This Row],[部门]]</f>
        <v>运营部</v>
      </c>
      <c r="CS17">
        <v>0</v>
      </c>
      <c r="CT17">
        <v>35000</v>
      </c>
    </row>
    <row r="18" spans="1:98" x14ac:dyDescent="0.2">
      <c r="A18" t="s">
        <v>129</v>
      </c>
      <c r="B18" t="s">
        <v>335</v>
      </c>
      <c r="C18" t="s">
        <v>336</v>
      </c>
      <c r="D18" t="s">
        <v>132</v>
      </c>
      <c r="E18" t="s">
        <v>171</v>
      </c>
      <c r="F18" t="s">
        <v>134</v>
      </c>
      <c r="H18" t="s">
        <v>135</v>
      </c>
      <c r="J18" t="s">
        <v>337</v>
      </c>
      <c r="K18" t="s">
        <v>338</v>
      </c>
      <c r="L18" t="s">
        <v>176</v>
      </c>
      <c r="M18" t="s">
        <v>17</v>
      </c>
      <c r="N18" t="s">
        <v>338</v>
      </c>
      <c r="R18" t="s">
        <v>339</v>
      </c>
      <c r="S18" t="s">
        <v>340</v>
      </c>
      <c r="T18" t="s">
        <v>341</v>
      </c>
      <c r="U18" t="s">
        <v>142</v>
      </c>
      <c r="Y18" t="s">
        <v>143</v>
      </c>
      <c r="Z18">
        <v>0</v>
      </c>
      <c r="AA18">
        <v>100</v>
      </c>
      <c r="AB18">
        <v>0</v>
      </c>
      <c r="AC18" t="s">
        <v>286</v>
      </c>
      <c r="AH18">
        <v>588</v>
      </c>
      <c r="AI18" t="s">
        <v>184</v>
      </c>
      <c r="AJ18" t="s">
        <v>184</v>
      </c>
      <c r="AK18" t="s">
        <v>184</v>
      </c>
      <c r="AQ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>
        <v>0</v>
      </c>
      <c r="BB18">
        <v>0</v>
      </c>
      <c r="BC18" t="s">
        <v>184</v>
      </c>
      <c r="BE18" t="s">
        <v>286</v>
      </c>
      <c r="BF18" t="s">
        <v>286</v>
      </c>
      <c r="BH18" t="s">
        <v>342</v>
      </c>
      <c r="BI18" t="s">
        <v>343</v>
      </c>
      <c r="BJ18" t="s">
        <v>344</v>
      </c>
      <c r="BQ18" t="s">
        <v>345</v>
      </c>
      <c r="BR18" t="s">
        <v>159</v>
      </c>
      <c r="BW18">
        <v>0</v>
      </c>
      <c r="CG18">
        <v>20210101057</v>
      </c>
      <c r="CH18">
        <v>0</v>
      </c>
      <c r="CI18">
        <v>0</v>
      </c>
      <c r="CJ18">
        <v>588</v>
      </c>
      <c r="CK18">
        <v>588</v>
      </c>
      <c r="CL18">
        <v>100</v>
      </c>
      <c r="CM18">
        <v>688</v>
      </c>
      <c r="CN18">
        <v>0</v>
      </c>
      <c r="CO18" t="s">
        <v>6008</v>
      </c>
      <c r="CP18" t="s">
        <v>152</v>
      </c>
      <c r="CQ18" t="s">
        <v>153</v>
      </c>
      <c r="CR18" t="str">
        <f>数据源[[#This Row],[部门]]</f>
        <v>销-销售2部</v>
      </c>
      <c r="CS18">
        <v>70000</v>
      </c>
      <c r="CT18">
        <v>250000</v>
      </c>
    </row>
    <row r="19" spans="1:98" x14ac:dyDescent="0.2">
      <c r="A19" t="s">
        <v>129</v>
      </c>
      <c r="B19" t="s">
        <v>346</v>
      </c>
      <c r="C19" t="s">
        <v>347</v>
      </c>
      <c r="D19" t="s">
        <v>132</v>
      </c>
      <c r="E19" t="s">
        <v>171</v>
      </c>
      <c r="F19" t="s">
        <v>134</v>
      </c>
      <c r="H19" t="s">
        <v>172</v>
      </c>
      <c r="J19" t="s">
        <v>348</v>
      </c>
      <c r="K19" t="s">
        <v>318</v>
      </c>
      <c r="L19" t="s">
        <v>319</v>
      </c>
      <c r="M19" t="s">
        <v>9</v>
      </c>
      <c r="N19" t="s">
        <v>318</v>
      </c>
      <c r="O19" t="s">
        <v>172</v>
      </c>
      <c r="R19" t="s">
        <v>349</v>
      </c>
      <c r="S19" t="s">
        <v>350</v>
      </c>
      <c r="T19" t="s">
        <v>351</v>
      </c>
      <c r="U19" t="s">
        <v>142</v>
      </c>
      <c r="Y19" t="s">
        <v>143</v>
      </c>
      <c r="Z19">
        <v>0</v>
      </c>
      <c r="AA19">
        <v>100</v>
      </c>
      <c r="AB19">
        <v>0</v>
      </c>
      <c r="AH19">
        <v>0</v>
      </c>
      <c r="AI19" t="s">
        <v>143</v>
      </c>
      <c r="AJ19" t="s">
        <v>143</v>
      </c>
      <c r="AK19" t="s">
        <v>143</v>
      </c>
      <c r="AQ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Y19">
        <v>0</v>
      </c>
      <c r="BB19">
        <v>0</v>
      </c>
      <c r="BC19" t="s">
        <v>143</v>
      </c>
      <c r="BH19" t="s">
        <v>181</v>
      </c>
      <c r="BI19" t="s">
        <v>191</v>
      </c>
      <c r="BJ19" t="s">
        <v>191</v>
      </c>
      <c r="BQ19" t="s">
        <v>184</v>
      </c>
      <c r="BR19" t="s">
        <v>159</v>
      </c>
      <c r="BW19">
        <v>0</v>
      </c>
      <c r="CE19" t="s">
        <v>32</v>
      </c>
      <c r="CG19">
        <v>20210101006</v>
      </c>
      <c r="CH19">
        <v>0</v>
      </c>
      <c r="CI19">
        <v>0</v>
      </c>
      <c r="CJ19">
        <v>0</v>
      </c>
      <c r="CK19">
        <v>0</v>
      </c>
      <c r="CL19">
        <v>100</v>
      </c>
      <c r="CM19">
        <v>100</v>
      </c>
      <c r="CN19">
        <v>0</v>
      </c>
      <c r="CO19" t="s">
        <v>6008</v>
      </c>
      <c r="CP19" t="s">
        <v>152</v>
      </c>
      <c r="CQ19" t="s">
        <v>153</v>
      </c>
      <c r="CR19" t="str">
        <f>数据源[[#This Row],[部门]]</f>
        <v>会员中心</v>
      </c>
      <c r="CS19">
        <v>0</v>
      </c>
      <c r="CT19">
        <v>0</v>
      </c>
    </row>
    <row r="20" spans="1:98" x14ac:dyDescent="0.2">
      <c r="A20" t="s">
        <v>129</v>
      </c>
      <c r="B20" t="s">
        <v>352</v>
      </c>
      <c r="C20" t="s">
        <v>353</v>
      </c>
      <c r="D20" t="s">
        <v>132</v>
      </c>
      <c r="E20" t="s">
        <v>171</v>
      </c>
      <c r="F20" t="s">
        <v>134</v>
      </c>
      <c r="H20" t="s">
        <v>172</v>
      </c>
      <c r="J20" t="s">
        <v>354</v>
      </c>
      <c r="K20" t="s">
        <v>355</v>
      </c>
      <c r="L20" t="s">
        <v>8</v>
      </c>
      <c r="M20" t="s">
        <v>8</v>
      </c>
      <c r="N20" t="s">
        <v>355</v>
      </c>
      <c r="R20" t="s">
        <v>356</v>
      </c>
      <c r="S20" t="s">
        <v>229</v>
      </c>
      <c r="T20" t="s">
        <v>357</v>
      </c>
      <c r="U20" t="s">
        <v>142</v>
      </c>
      <c r="Y20" t="s">
        <v>143</v>
      </c>
      <c r="Z20">
        <v>0</v>
      </c>
      <c r="AA20">
        <v>100</v>
      </c>
      <c r="AB20">
        <v>0</v>
      </c>
      <c r="AD20" t="s">
        <v>145</v>
      </c>
      <c r="AH20">
        <v>20</v>
      </c>
      <c r="AI20" t="s">
        <v>180</v>
      </c>
      <c r="AJ20" t="s">
        <v>180</v>
      </c>
      <c r="AK20" t="s">
        <v>180</v>
      </c>
      <c r="AQ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>
        <v>0</v>
      </c>
      <c r="BB20">
        <v>0</v>
      </c>
      <c r="BC20" t="s">
        <v>180</v>
      </c>
      <c r="BE20" t="s">
        <v>145</v>
      </c>
      <c r="BF20" t="s">
        <v>145</v>
      </c>
      <c r="BH20" t="s">
        <v>358</v>
      </c>
      <c r="BI20" t="s">
        <v>359</v>
      </c>
      <c r="BJ20" t="s">
        <v>360</v>
      </c>
      <c r="BQ20" t="s">
        <v>361</v>
      </c>
      <c r="BR20" t="s">
        <v>159</v>
      </c>
      <c r="BW20">
        <v>0</v>
      </c>
      <c r="CG20">
        <v>20210101066</v>
      </c>
      <c r="CH20">
        <v>0</v>
      </c>
      <c r="CI20">
        <v>0</v>
      </c>
      <c r="CJ20">
        <v>20</v>
      </c>
      <c r="CK20">
        <v>20</v>
      </c>
      <c r="CL20">
        <v>100</v>
      </c>
      <c r="CM20">
        <v>120</v>
      </c>
      <c r="CN20">
        <v>0</v>
      </c>
      <c r="CO20" t="s">
        <v>6008</v>
      </c>
      <c r="CP20" t="s">
        <v>152</v>
      </c>
      <c r="CQ20" t="s">
        <v>153</v>
      </c>
      <c r="CR20" t="str">
        <f>数据源[[#This Row],[部门]]</f>
        <v>国际部</v>
      </c>
      <c r="CS20">
        <v>60000</v>
      </c>
      <c r="CT20">
        <v>160000</v>
      </c>
    </row>
    <row r="21" spans="1:98" x14ac:dyDescent="0.2">
      <c r="A21" t="s">
        <v>129</v>
      </c>
      <c r="B21" t="s">
        <v>352</v>
      </c>
      <c r="C21" t="s">
        <v>362</v>
      </c>
      <c r="D21" t="s">
        <v>132</v>
      </c>
      <c r="E21" t="s">
        <v>171</v>
      </c>
      <c r="F21" t="s">
        <v>134</v>
      </c>
      <c r="H21" t="s">
        <v>172</v>
      </c>
      <c r="J21" t="s">
        <v>363</v>
      </c>
      <c r="K21" t="s">
        <v>331</v>
      </c>
      <c r="L21" t="s">
        <v>227</v>
      </c>
      <c r="M21" t="s">
        <v>23</v>
      </c>
      <c r="N21" t="s">
        <v>331</v>
      </c>
      <c r="O21" t="s">
        <v>172</v>
      </c>
      <c r="R21" t="s">
        <v>364</v>
      </c>
      <c r="S21" t="s">
        <v>365</v>
      </c>
      <c r="T21" t="s">
        <v>366</v>
      </c>
      <c r="U21" t="s">
        <v>142</v>
      </c>
      <c r="Y21" t="s">
        <v>143</v>
      </c>
      <c r="Z21">
        <v>0</v>
      </c>
      <c r="AA21">
        <v>100</v>
      </c>
      <c r="AB21">
        <v>0</v>
      </c>
      <c r="AH21">
        <v>0</v>
      </c>
      <c r="AI21" t="s">
        <v>143</v>
      </c>
      <c r="AJ21" t="s">
        <v>143</v>
      </c>
      <c r="AK21" t="s">
        <v>143</v>
      </c>
      <c r="AQ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>
        <v>0</v>
      </c>
      <c r="BB21">
        <v>0</v>
      </c>
      <c r="BC21" t="s">
        <v>143</v>
      </c>
      <c r="BH21" t="s">
        <v>367</v>
      </c>
      <c r="BI21" t="s">
        <v>368</v>
      </c>
      <c r="BJ21" t="s">
        <v>368</v>
      </c>
      <c r="BQ21" t="s">
        <v>369</v>
      </c>
      <c r="BR21" t="s">
        <v>159</v>
      </c>
      <c r="BW21">
        <v>0</v>
      </c>
      <c r="CE21" t="s">
        <v>242</v>
      </c>
      <c r="CG21">
        <v>20210101010</v>
      </c>
      <c r="CH21">
        <v>0</v>
      </c>
      <c r="CI21">
        <v>0</v>
      </c>
      <c r="CJ21">
        <v>0</v>
      </c>
      <c r="CK21">
        <v>0</v>
      </c>
      <c r="CL21">
        <v>100</v>
      </c>
      <c r="CM21">
        <v>100</v>
      </c>
      <c r="CN21">
        <v>0</v>
      </c>
      <c r="CO21" t="s">
        <v>6008</v>
      </c>
      <c r="CP21" t="s">
        <v>152</v>
      </c>
      <c r="CQ21" t="s">
        <v>153</v>
      </c>
      <c r="CR21" t="str">
        <f>数据源[[#This Row],[部门]]</f>
        <v>运营部</v>
      </c>
      <c r="CS21">
        <v>0</v>
      </c>
      <c r="CT21">
        <v>35000</v>
      </c>
    </row>
    <row r="22" spans="1:98" x14ac:dyDescent="0.2">
      <c r="A22" t="s">
        <v>129</v>
      </c>
      <c r="B22" t="s">
        <v>370</v>
      </c>
      <c r="C22" t="s">
        <v>371</v>
      </c>
      <c r="D22" t="s">
        <v>132</v>
      </c>
      <c r="E22" t="s">
        <v>171</v>
      </c>
      <c r="F22" t="s">
        <v>134</v>
      </c>
      <c r="H22" t="s">
        <v>135</v>
      </c>
      <c r="J22" t="s">
        <v>372</v>
      </c>
      <c r="K22" t="s">
        <v>159</v>
      </c>
      <c r="L22" t="s">
        <v>160</v>
      </c>
      <c r="M22" t="s">
        <v>2</v>
      </c>
      <c r="N22" t="s">
        <v>159</v>
      </c>
      <c r="R22" t="s">
        <v>373</v>
      </c>
      <c r="S22" t="s">
        <v>374</v>
      </c>
      <c r="T22" t="s">
        <v>375</v>
      </c>
      <c r="U22" t="s">
        <v>142</v>
      </c>
      <c r="Y22" t="s">
        <v>143</v>
      </c>
      <c r="Z22">
        <v>0</v>
      </c>
      <c r="AA22">
        <v>100</v>
      </c>
      <c r="AB22">
        <v>0</v>
      </c>
      <c r="AC22" t="s">
        <v>286</v>
      </c>
      <c r="AD22" t="s">
        <v>264</v>
      </c>
      <c r="AH22">
        <v>628</v>
      </c>
      <c r="AI22" t="s">
        <v>376</v>
      </c>
      <c r="AJ22" t="s">
        <v>376</v>
      </c>
      <c r="AK22" t="s">
        <v>377</v>
      </c>
      <c r="AL22" t="s">
        <v>378</v>
      </c>
      <c r="AQ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>
        <v>0</v>
      </c>
      <c r="BB22">
        <v>0</v>
      </c>
      <c r="BC22" t="s">
        <v>376</v>
      </c>
      <c r="BE22" t="s">
        <v>379</v>
      </c>
      <c r="BF22" t="s">
        <v>379</v>
      </c>
      <c r="BH22" t="s">
        <v>380</v>
      </c>
      <c r="BI22" t="s">
        <v>345</v>
      </c>
      <c r="BJ22" t="s">
        <v>381</v>
      </c>
      <c r="BQ22" t="s">
        <v>382</v>
      </c>
      <c r="BR22" t="s">
        <v>159</v>
      </c>
      <c r="BW22">
        <v>0</v>
      </c>
      <c r="CG22">
        <v>20210101005</v>
      </c>
      <c r="CH22">
        <v>0</v>
      </c>
      <c r="CI22">
        <v>0</v>
      </c>
      <c r="CJ22">
        <v>628</v>
      </c>
      <c r="CK22">
        <v>628</v>
      </c>
      <c r="CL22">
        <v>100</v>
      </c>
      <c r="CM22">
        <v>728</v>
      </c>
      <c r="CN22">
        <v>0</v>
      </c>
      <c r="CO22" t="s">
        <v>6008</v>
      </c>
      <c r="CP22" t="s">
        <v>152</v>
      </c>
      <c r="CQ22" t="s">
        <v>153</v>
      </c>
      <c r="CR22" t="str">
        <f>数据源[[#This Row],[部门]]</f>
        <v>出品部</v>
      </c>
      <c r="CS22">
        <v>0</v>
      </c>
      <c r="CT22">
        <v>18000</v>
      </c>
    </row>
    <row r="23" spans="1:98" x14ac:dyDescent="0.2">
      <c r="A23" t="s">
        <v>129</v>
      </c>
      <c r="B23" t="s">
        <v>383</v>
      </c>
      <c r="C23" t="s">
        <v>384</v>
      </c>
      <c r="D23" t="s">
        <v>132</v>
      </c>
      <c r="E23" t="s">
        <v>171</v>
      </c>
      <c r="F23" t="s">
        <v>134</v>
      </c>
      <c r="H23" t="s">
        <v>135</v>
      </c>
      <c r="J23" t="s">
        <v>385</v>
      </c>
      <c r="K23" t="s">
        <v>386</v>
      </c>
      <c r="L23" t="s">
        <v>176</v>
      </c>
      <c r="M23" t="s">
        <v>18</v>
      </c>
      <c r="N23" t="s">
        <v>386</v>
      </c>
      <c r="R23" t="s">
        <v>189</v>
      </c>
      <c r="S23" t="s">
        <v>387</v>
      </c>
      <c r="T23" t="s">
        <v>388</v>
      </c>
      <c r="U23" t="s">
        <v>142</v>
      </c>
      <c r="Y23" t="s">
        <v>143</v>
      </c>
      <c r="Z23">
        <v>1</v>
      </c>
      <c r="AA23">
        <v>101</v>
      </c>
      <c r="AB23">
        <v>0</v>
      </c>
      <c r="AD23" t="s">
        <v>145</v>
      </c>
      <c r="AH23">
        <v>20</v>
      </c>
      <c r="AI23" t="s">
        <v>389</v>
      </c>
      <c r="AJ23" t="s">
        <v>389</v>
      </c>
      <c r="AK23" t="s">
        <v>180</v>
      </c>
      <c r="AM23" t="s">
        <v>32</v>
      </c>
      <c r="AQ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Y23">
        <v>0</v>
      </c>
      <c r="BB23">
        <v>0</v>
      </c>
      <c r="BC23" t="s">
        <v>389</v>
      </c>
      <c r="BE23" t="s">
        <v>145</v>
      </c>
      <c r="BF23" t="s">
        <v>145</v>
      </c>
      <c r="BH23" t="s">
        <v>289</v>
      </c>
      <c r="BI23" t="s">
        <v>390</v>
      </c>
      <c r="BJ23" t="s">
        <v>391</v>
      </c>
      <c r="BW23">
        <v>0</v>
      </c>
      <c r="CC23" t="s">
        <v>33</v>
      </c>
      <c r="CE23" t="s">
        <v>34</v>
      </c>
      <c r="CG23">
        <v>20210101060</v>
      </c>
      <c r="CH23">
        <v>0</v>
      </c>
      <c r="CI23">
        <v>0</v>
      </c>
      <c r="CJ23">
        <v>20</v>
      </c>
      <c r="CK23">
        <v>20</v>
      </c>
      <c r="CL23">
        <v>100</v>
      </c>
      <c r="CM23">
        <v>120</v>
      </c>
      <c r="CN23">
        <v>0</v>
      </c>
      <c r="CO23" t="s">
        <v>6008</v>
      </c>
      <c r="CP23" t="s">
        <v>152</v>
      </c>
      <c r="CQ23" t="s">
        <v>153</v>
      </c>
      <c r="CR23" t="str">
        <f>数据源[[#This Row],[部门]]</f>
        <v>销-销售5部</v>
      </c>
      <c r="CS23">
        <v>40000</v>
      </c>
      <c r="CT23">
        <v>200000</v>
      </c>
    </row>
    <row r="24" spans="1:98" x14ac:dyDescent="0.2">
      <c r="A24" t="s">
        <v>129</v>
      </c>
      <c r="B24" t="s">
        <v>392</v>
      </c>
      <c r="C24" t="s">
        <v>393</v>
      </c>
      <c r="D24" t="s">
        <v>132</v>
      </c>
      <c r="E24" t="s">
        <v>394</v>
      </c>
      <c r="F24" t="s">
        <v>394</v>
      </c>
      <c r="H24" t="s">
        <v>26</v>
      </c>
      <c r="K24" t="s">
        <v>13</v>
      </c>
      <c r="M24" t="s">
        <v>13</v>
      </c>
      <c r="O24" t="s">
        <v>395</v>
      </c>
      <c r="R24" t="s">
        <v>396</v>
      </c>
      <c r="S24" t="s">
        <v>162</v>
      </c>
      <c r="T24" t="s">
        <v>397</v>
      </c>
      <c r="U24" t="s">
        <v>142</v>
      </c>
      <c r="Z24">
        <v>0</v>
      </c>
      <c r="AA24">
        <v>0</v>
      </c>
      <c r="AB24">
        <v>0</v>
      </c>
      <c r="AH24">
        <v>0</v>
      </c>
      <c r="AQ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Y24">
        <v>0</v>
      </c>
      <c r="BB24">
        <v>0</v>
      </c>
      <c r="BW24">
        <v>0</v>
      </c>
      <c r="CG24">
        <v>20210101082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 t="s">
        <v>6008</v>
      </c>
      <c r="CP24" t="s">
        <v>152</v>
      </c>
      <c r="CQ24" t="s">
        <v>153</v>
      </c>
      <c r="CR24" t="str">
        <f>数据源[[#This Row],[部门]]</f>
        <v>散客</v>
      </c>
      <c r="CS24">
        <v>0</v>
      </c>
      <c r="CT24">
        <v>0</v>
      </c>
    </row>
    <row r="25" spans="1:98" x14ac:dyDescent="0.2">
      <c r="A25" t="s">
        <v>129</v>
      </c>
      <c r="B25" t="s">
        <v>398</v>
      </c>
      <c r="C25" t="s">
        <v>399</v>
      </c>
      <c r="D25" t="s">
        <v>132</v>
      </c>
      <c r="E25" t="s">
        <v>400</v>
      </c>
      <c r="F25" t="s">
        <v>400</v>
      </c>
      <c r="H25" t="s">
        <v>172</v>
      </c>
      <c r="K25" t="s">
        <v>13</v>
      </c>
      <c r="M25" t="s">
        <v>13</v>
      </c>
      <c r="O25" t="s">
        <v>172</v>
      </c>
      <c r="R25" t="s">
        <v>401</v>
      </c>
      <c r="S25" t="s">
        <v>402</v>
      </c>
      <c r="T25" t="s">
        <v>403</v>
      </c>
      <c r="U25" t="s">
        <v>142</v>
      </c>
      <c r="Z25">
        <v>0</v>
      </c>
      <c r="AA25">
        <v>0</v>
      </c>
      <c r="AB25">
        <v>0</v>
      </c>
      <c r="AH25">
        <v>0</v>
      </c>
      <c r="AQ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Y25">
        <v>0</v>
      </c>
      <c r="BB25">
        <v>0</v>
      </c>
      <c r="BH25" t="s">
        <v>404</v>
      </c>
      <c r="BI25" t="s">
        <v>191</v>
      </c>
      <c r="BQ25" t="s">
        <v>184</v>
      </c>
      <c r="BR25" t="s">
        <v>159</v>
      </c>
      <c r="BW25">
        <v>0</v>
      </c>
      <c r="CG25">
        <v>20210101075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 t="s">
        <v>6008</v>
      </c>
      <c r="CP25" t="s">
        <v>152</v>
      </c>
      <c r="CQ25" t="s">
        <v>153</v>
      </c>
      <c r="CR25" t="str">
        <f>数据源[[#This Row],[部门]]</f>
        <v>散客</v>
      </c>
      <c r="CS25">
        <v>0</v>
      </c>
      <c r="CT25">
        <v>0</v>
      </c>
    </row>
    <row r="26" spans="1:98" x14ac:dyDescent="0.2">
      <c r="A26" t="s">
        <v>129</v>
      </c>
      <c r="B26" t="s">
        <v>398</v>
      </c>
      <c r="C26" t="s">
        <v>405</v>
      </c>
      <c r="D26" t="s">
        <v>132</v>
      </c>
      <c r="E26" t="s">
        <v>400</v>
      </c>
      <c r="F26" t="s">
        <v>400</v>
      </c>
      <c r="H26" t="s">
        <v>172</v>
      </c>
      <c r="J26" t="s">
        <v>406</v>
      </c>
      <c r="K26" t="s">
        <v>407</v>
      </c>
      <c r="L26" t="s">
        <v>8</v>
      </c>
      <c r="M26" t="s">
        <v>8</v>
      </c>
      <c r="N26" t="s">
        <v>407</v>
      </c>
      <c r="O26" t="s">
        <v>172</v>
      </c>
      <c r="R26" t="s">
        <v>408</v>
      </c>
      <c r="S26" t="s">
        <v>409</v>
      </c>
      <c r="T26" t="s">
        <v>410</v>
      </c>
      <c r="U26" t="s">
        <v>142</v>
      </c>
      <c r="Z26">
        <v>0</v>
      </c>
      <c r="AA26">
        <v>0</v>
      </c>
      <c r="AB26">
        <v>0</v>
      </c>
      <c r="AE26" t="s">
        <v>411</v>
      </c>
      <c r="AH26">
        <v>25</v>
      </c>
      <c r="AI26" t="s">
        <v>411</v>
      </c>
      <c r="AJ26" t="s">
        <v>411</v>
      </c>
      <c r="AK26" t="s">
        <v>411</v>
      </c>
      <c r="AQ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Y26">
        <v>0</v>
      </c>
      <c r="BB26">
        <v>0</v>
      </c>
      <c r="BC26" t="s">
        <v>411</v>
      </c>
      <c r="BE26" t="s">
        <v>411</v>
      </c>
      <c r="BF26" t="s">
        <v>411</v>
      </c>
      <c r="BH26" t="s">
        <v>404</v>
      </c>
      <c r="BI26" t="s">
        <v>412</v>
      </c>
      <c r="BJ26" t="s">
        <v>413</v>
      </c>
      <c r="BQ26" t="s">
        <v>184</v>
      </c>
      <c r="BR26" t="s">
        <v>159</v>
      </c>
      <c r="BW26">
        <v>0</v>
      </c>
      <c r="CG26">
        <v>20210101003</v>
      </c>
      <c r="CH26">
        <v>0</v>
      </c>
      <c r="CI26">
        <v>0</v>
      </c>
      <c r="CJ26">
        <v>25</v>
      </c>
      <c r="CK26">
        <v>25</v>
      </c>
      <c r="CL26">
        <v>0</v>
      </c>
      <c r="CM26">
        <v>25</v>
      </c>
      <c r="CN26">
        <v>0</v>
      </c>
      <c r="CO26" t="s">
        <v>6008</v>
      </c>
      <c r="CP26" t="s">
        <v>152</v>
      </c>
      <c r="CQ26" t="s">
        <v>153</v>
      </c>
      <c r="CR26" t="str">
        <f>数据源[[#This Row],[部门]]</f>
        <v>国际部</v>
      </c>
      <c r="CS26">
        <v>60000</v>
      </c>
      <c r="CT26">
        <v>160000</v>
      </c>
    </row>
    <row r="27" spans="1:98" x14ac:dyDescent="0.2">
      <c r="A27" t="s">
        <v>129</v>
      </c>
      <c r="B27" t="s">
        <v>398</v>
      </c>
      <c r="C27" t="s">
        <v>414</v>
      </c>
      <c r="D27" t="s">
        <v>132</v>
      </c>
      <c r="E27" t="s">
        <v>400</v>
      </c>
      <c r="F27" t="s">
        <v>400</v>
      </c>
      <c r="H27" t="s">
        <v>135</v>
      </c>
      <c r="J27" t="s">
        <v>415</v>
      </c>
      <c r="K27" t="s">
        <v>416</v>
      </c>
      <c r="L27" t="s">
        <v>176</v>
      </c>
      <c r="M27" t="s">
        <v>15</v>
      </c>
      <c r="N27" t="s">
        <v>416</v>
      </c>
      <c r="R27" t="s">
        <v>417</v>
      </c>
      <c r="S27" t="s">
        <v>418</v>
      </c>
      <c r="T27" t="s">
        <v>419</v>
      </c>
      <c r="U27" t="s">
        <v>142</v>
      </c>
      <c r="Z27">
        <v>0</v>
      </c>
      <c r="AA27">
        <v>0</v>
      </c>
      <c r="AB27">
        <v>0</v>
      </c>
      <c r="AC27" t="s">
        <v>420</v>
      </c>
      <c r="AH27">
        <v>98</v>
      </c>
      <c r="AI27" t="s">
        <v>420</v>
      </c>
      <c r="AJ27" t="s">
        <v>420</v>
      </c>
      <c r="AN27" t="s">
        <v>420</v>
      </c>
      <c r="AQ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Y27">
        <v>0</v>
      </c>
      <c r="BB27">
        <v>0</v>
      </c>
      <c r="BC27" t="s">
        <v>420</v>
      </c>
      <c r="BE27" t="s">
        <v>420</v>
      </c>
      <c r="BF27" t="s">
        <v>420</v>
      </c>
      <c r="BH27" t="s">
        <v>421</v>
      </c>
      <c r="BI27" t="s">
        <v>292</v>
      </c>
      <c r="BJ27" t="s">
        <v>422</v>
      </c>
      <c r="BQ27" t="s">
        <v>361</v>
      </c>
      <c r="BR27" t="s">
        <v>159</v>
      </c>
      <c r="BW27">
        <v>0</v>
      </c>
      <c r="CG27">
        <v>20210101081</v>
      </c>
      <c r="CH27">
        <v>0</v>
      </c>
      <c r="CI27">
        <v>0</v>
      </c>
      <c r="CJ27">
        <v>98</v>
      </c>
      <c r="CK27">
        <v>98</v>
      </c>
      <c r="CL27">
        <v>0</v>
      </c>
      <c r="CM27">
        <v>98</v>
      </c>
      <c r="CN27">
        <v>0</v>
      </c>
      <c r="CO27" t="s">
        <v>6008</v>
      </c>
      <c r="CP27" t="s">
        <v>152</v>
      </c>
      <c r="CQ27" t="s">
        <v>153</v>
      </c>
      <c r="CR27" t="str">
        <f>数据源[[#This Row],[部门]]</f>
        <v>先锋团</v>
      </c>
      <c r="CS27">
        <v>50000</v>
      </c>
      <c r="CT27">
        <v>220000</v>
      </c>
    </row>
    <row r="28" spans="1:98" x14ac:dyDescent="0.2">
      <c r="A28" t="s">
        <v>129</v>
      </c>
      <c r="B28" t="s">
        <v>423</v>
      </c>
      <c r="C28" t="s">
        <v>424</v>
      </c>
      <c r="D28" t="s">
        <v>132</v>
      </c>
      <c r="E28" t="s">
        <v>400</v>
      </c>
      <c r="F28" t="s">
        <v>400</v>
      </c>
      <c r="H28" t="s">
        <v>135</v>
      </c>
      <c r="J28" t="s">
        <v>425</v>
      </c>
      <c r="K28" t="s">
        <v>426</v>
      </c>
      <c r="L28" t="s">
        <v>8</v>
      </c>
      <c r="M28" t="s">
        <v>8</v>
      </c>
      <c r="N28" t="s">
        <v>426</v>
      </c>
      <c r="R28" t="s">
        <v>427</v>
      </c>
      <c r="S28" t="s">
        <v>428</v>
      </c>
      <c r="T28" t="s">
        <v>429</v>
      </c>
      <c r="U28" t="s">
        <v>142</v>
      </c>
      <c r="Z28">
        <v>0</v>
      </c>
      <c r="AA28">
        <v>0</v>
      </c>
      <c r="AB28">
        <v>0</v>
      </c>
      <c r="AC28" t="s">
        <v>430</v>
      </c>
      <c r="AH28">
        <v>196</v>
      </c>
      <c r="AI28" t="s">
        <v>430</v>
      </c>
      <c r="AJ28" t="s">
        <v>430</v>
      </c>
      <c r="AK28" t="s">
        <v>430</v>
      </c>
      <c r="AQ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Y28">
        <v>0</v>
      </c>
      <c r="BB28">
        <v>0</v>
      </c>
      <c r="BC28" t="s">
        <v>430</v>
      </c>
      <c r="BE28" t="s">
        <v>430</v>
      </c>
      <c r="BF28" t="s">
        <v>430</v>
      </c>
      <c r="BH28" t="s">
        <v>431</v>
      </c>
      <c r="BI28" t="s">
        <v>432</v>
      </c>
      <c r="BJ28" t="s">
        <v>433</v>
      </c>
      <c r="BW28">
        <v>0</v>
      </c>
      <c r="CC28" t="s">
        <v>210</v>
      </c>
      <c r="CG28">
        <v>20210101045</v>
      </c>
      <c r="CH28">
        <v>0</v>
      </c>
      <c r="CI28">
        <v>0</v>
      </c>
      <c r="CJ28">
        <v>196</v>
      </c>
      <c r="CK28">
        <v>196</v>
      </c>
      <c r="CL28">
        <v>0</v>
      </c>
      <c r="CM28">
        <v>196</v>
      </c>
      <c r="CN28">
        <v>0</v>
      </c>
      <c r="CO28" t="s">
        <v>6008</v>
      </c>
      <c r="CP28" t="s">
        <v>152</v>
      </c>
      <c r="CQ28" t="s">
        <v>153</v>
      </c>
      <c r="CR28" t="str">
        <f>数据源[[#This Row],[部门]]</f>
        <v>国际部</v>
      </c>
      <c r="CS28">
        <v>60000</v>
      </c>
      <c r="CT28">
        <v>160000</v>
      </c>
    </row>
    <row r="29" spans="1:98" x14ac:dyDescent="0.2">
      <c r="A29" t="s">
        <v>129</v>
      </c>
      <c r="B29" t="s">
        <v>434</v>
      </c>
      <c r="C29" t="s">
        <v>435</v>
      </c>
      <c r="D29" t="s">
        <v>132</v>
      </c>
      <c r="E29" t="s">
        <v>400</v>
      </c>
      <c r="F29" t="s">
        <v>400</v>
      </c>
      <c r="H29" t="s">
        <v>172</v>
      </c>
      <c r="J29" t="s">
        <v>436</v>
      </c>
      <c r="K29" t="s">
        <v>331</v>
      </c>
      <c r="L29" t="s">
        <v>227</v>
      </c>
      <c r="M29" t="s">
        <v>23</v>
      </c>
      <c r="N29" t="s">
        <v>331</v>
      </c>
      <c r="O29" t="s">
        <v>172</v>
      </c>
      <c r="R29" t="s">
        <v>402</v>
      </c>
      <c r="S29" t="s">
        <v>428</v>
      </c>
      <c r="T29" t="s">
        <v>437</v>
      </c>
      <c r="U29" t="s">
        <v>142</v>
      </c>
      <c r="Z29">
        <v>0</v>
      </c>
      <c r="AA29">
        <v>0</v>
      </c>
      <c r="AB29">
        <v>0</v>
      </c>
      <c r="AD29" t="s">
        <v>145</v>
      </c>
      <c r="AH29">
        <v>20</v>
      </c>
      <c r="AI29" t="s">
        <v>145</v>
      </c>
      <c r="AJ29" t="s">
        <v>145</v>
      </c>
      <c r="AK29" t="s">
        <v>145</v>
      </c>
      <c r="AQ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Y29">
        <v>0</v>
      </c>
      <c r="BB29">
        <v>0</v>
      </c>
      <c r="BC29" t="s">
        <v>145</v>
      </c>
      <c r="BE29" t="s">
        <v>145</v>
      </c>
      <c r="BF29" t="s">
        <v>145</v>
      </c>
      <c r="BI29" t="s">
        <v>145</v>
      </c>
      <c r="BW29">
        <v>0</v>
      </c>
      <c r="CG29">
        <v>20210101076</v>
      </c>
      <c r="CH29">
        <v>0</v>
      </c>
      <c r="CI29">
        <v>0</v>
      </c>
      <c r="CJ29">
        <v>20</v>
      </c>
      <c r="CK29">
        <v>20</v>
      </c>
      <c r="CL29">
        <v>0</v>
      </c>
      <c r="CM29">
        <v>20</v>
      </c>
      <c r="CN29">
        <v>0</v>
      </c>
      <c r="CO29" t="s">
        <v>6008</v>
      </c>
      <c r="CP29" t="s">
        <v>152</v>
      </c>
      <c r="CQ29" t="s">
        <v>153</v>
      </c>
      <c r="CR29" t="str">
        <f>数据源[[#This Row],[部门]]</f>
        <v>运营部</v>
      </c>
      <c r="CS29">
        <v>0</v>
      </c>
      <c r="CT29">
        <v>35000</v>
      </c>
    </row>
    <row r="30" spans="1:98" x14ac:dyDescent="0.2">
      <c r="A30" t="s">
        <v>129</v>
      </c>
      <c r="B30" t="s">
        <v>434</v>
      </c>
      <c r="C30" t="s">
        <v>438</v>
      </c>
      <c r="D30" t="s">
        <v>132</v>
      </c>
      <c r="E30" t="s">
        <v>400</v>
      </c>
      <c r="F30" t="s">
        <v>400</v>
      </c>
      <c r="H30" t="s">
        <v>172</v>
      </c>
      <c r="J30" t="s">
        <v>439</v>
      </c>
      <c r="K30" t="s">
        <v>440</v>
      </c>
      <c r="L30" t="s">
        <v>227</v>
      </c>
      <c r="M30" t="s">
        <v>23</v>
      </c>
      <c r="N30" t="s">
        <v>440</v>
      </c>
      <c r="O30" t="s">
        <v>172</v>
      </c>
      <c r="R30" t="s">
        <v>441</v>
      </c>
      <c r="S30" t="s">
        <v>442</v>
      </c>
      <c r="T30" t="s">
        <v>443</v>
      </c>
      <c r="U30" t="s">
        <v>142</v>
      </c>
      <c r="Z30">
        <v>0</v>
      </c>
      <c r="AA30">
        <v>0</v>
      </c>
      <c r="AB30">
        <v>0</v>
      </c>
      <c r="AE30" t="s">
        <v>411</v>
      </c>
      <c r="AH30">
        <v>25</v>
      </c>
      <c r="AI30" t="s">
        <v>411</v>
      </c>
      <c r="AJ30" t="s">
        <v>411</v>
      </c>
      <c r="AK30" t="s">
        <v>411</v>
      </c>
      <c r="AQ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Y30">
        <v>0</v>
      </c>
      <c r="BB30">
        <v>0</v>
      </c>
      <c r="BC30" t="s">
        <v>411</v>
      </c>
      <c r="BE30" t="s">
        <v>411</v>
      </c>
      <c r="BF30" t="s">
        <v>411</v>
      </c>
      <c r="BH30" t="s">
        <v>404</v>
      </c>
      <c r="BI30" t="s">
        <v>412</v>
      </c>
      <c r="BJ30" t="s">
        <v>413</v>
      </c>
      <c r="BQ30" t="s">
        <v>184</v>
      </c>
      <c r="BR30" t="s">
        <v>159</v>
      </c>
      <c r="BW30">
        <v>0</v>
      </c>
      <c r="CG30">
        <v>20210101026</v>
      </c>
      <c r="CH30">
        <v>0</v>
      </c>
      <c r="CI30">
        <v>0</v>
      </c>
      <c r="CJ30">
        <v>25</v>
      </c>
      <c r="CK30">
        <v>25</v>
      </c>
      <c r="CL30">
        <v>0</v>
      </c>
      <c r="CM30">
        <v>25</v>
      </c>
      <c r="CN30">
        <v>0</v>
      </c>
      <c r="CO30" t="s">
        <v>6008</v>
      </c>
      <c r="CP30" t="s">
        <v>152</v>
      </c>
      <c r="CQ30" t="s">
        <v>153</v>
      </c>
      <c r="CR30" t="str">
        <f>数据源[[#This Row],[部门]]</f>
        <v>运营部</v>
      </c>
      <c r="CS30">
        <v>0</v>
      </c>
      <c r="CT30">
        <v>35000</v>
      </c>
    </row>
    <row r="31" spans="1:98" x14ac:dyDescent="0.2">
      <c r="A31" t="s">
        <v>129</v>
      </c>
      <c r="B31" t="s">
        <v>444</v>
      </c>
      <c r="C31" t="s">
        <v>445</v>
      </c>
      <c r="D31" t="s">
        <v>132</v>
      </c>
      <c r="E31" t="s">
        <v>400</v>
      </c>
      <c r="F31" t="s">
        <v>400</v>
      </c>
      <c r="H31" t="s">
        <v>172</v>
      </c>
      <c r="J31" t="s">
        <v>446</v>
      </c>
      <c r="K31" t="s">
        <v>447</v>
      </c>
      <c r="L31" t="s">
        <v>176</v>
      </c>
      <c r="M31" t="s">
        <v>20</v>
      </c>
      <c r="N31" t="s">
        <v>447</v>
      </c>
      <c r="O31" t="s">
        <v>172</v>
      </c>
      <c r="R31" t="s">
        <v>448</v>
      </c>
      <c r="S31" t="s">
        <v>449</v>
      </c>
      <c r="T31" t="s">
        <v>450</v>
      </c>
      <c r="U31" t="s">
        <v>142</v>
      </c>
      <c r="Z31">
        <v>0</v>
      </c>
      <c r="AA31">
        <v>0</v>
      </c>
      <c r="AB31">
        <v>0</v>
      </c>
      <c r="AD31" t="s">
        <v>145</v>
      </c>
      <c r="AH31">
        <v>20</v>
      </c>
      <c r="AI31" t="s">
        <v>145</v>
      </c>
      <c r="AJ31" t="s">
        <v>145</v>
      </c>
      <c r="AK31" t="s">
        <v>145</v>
      </c>
      <c r="AQ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Y31">
        <v>0</v>
      </c>
      <c r="BB31">
        <v>0</v>
      </c>
      <c r="BC31" t="s">
        <v>145</v>
      </c>
      <c r="BE31" t="s">
        <v>145</v>
      </c>
      <c r="BF31" t="s">
        <v>145</v>
      </c>
      <c r="BH31" t="s">
        <v>451</v>
      </c>
      <c r="BI31" t="s">
        <v>359</v>
      </c>
      <c r="BJ31" t="s">
        <v>452</v>
      </c>
      <c r="BQ31" t="s">
        <v>361</v>
      </c>
      <c r="BR31" t="s">
        <v>159</v>
      </c>
      <c r="BW31">
        <v>0</v>
      </c>
      <c r="CG31">
        <v>20210101019</v>
      </c>
      <c r="CH31">
        <v>0</v>
      </c>
      <c r="CI31">
        <v>0</v>
      </c>
      <c r="CJ31">
        <v>20</v>
      </c>
      <c r="CK31">
        <v>20</v>
      </c>
      <c r="CL31">
        <v>0</v>
      </c>
      <c r="CM31">
        <v>20</v>
      </c>
      <c r="CN31">
        <v>0</v>
      </c>
      <c r="CO31" t="s">
        <v>6008</v>
      </c>
      <c r="CP31" t="s">
        <v>152</v>
      </c>
      <c r="CQ31" t="s">
        <v>153</v>
      </c>
      <c r="CR31" t="str">
        <f>数据源[[#This Row],[部门]]</f>
        <v>销-销售7部</v>
      </c>
      <c r="CS31">
        <v>70000</v>
      </c>
      <c r="CT31">
        <v>300000</v>
      </c>
    </row>
    <row r="32" spans="1:98" x14ac:dyDescent="0.2">
      <c r="A32" t="s">
        <v>129</v>
      </c>
      <c r="B32" t="s">
        <v>453</v>
      </c>
      <c r="C32" t="s">
        <v>454</v>
      </c>
      <c r="D32" t="s">
        <v>132</v>
      </c>
      <c r="E32" t="s">
        <v>400</v>
      </c>
      <c r="F32" t="s">
        <v>400</v>
      </c>
      <c r="H32" t="s">
        <v>172</v>
      </c>
      <c r="J32" t="s">
        <v>455</v>
      </c>
      <c r="K32" t="s">
        <v>226</v>
      </c>
      <c r="L32" t="s">
        <v>227</v>
      </c>
      <c r="M32" t="s">
        <v>23</v>
      </c>
      <c r="N32" t="s">
        <v>226</v>
      </c>
      <c r="O32" t="s">
        <v>172</v>
      </c>
      <c r="R32" t="s">
        <v>456</v>
      </c>
      <c r="S32" t="s">
        <v>457</v>
      </c>
      <c r="T32" t="s">
        <v>458</v>
      </c>
      <c r="U32" t="s">
        <v>142</v>
      </c>
      <c r="Z32">
        <v>0</v>
      </c>
      <c r="AA32">
        <v>0</v>
      </c>
      <c r="AB32">
        <v>0</v>
      </c>
      <c r="AE32" t="s">
        <v>411</v>
      </c>
      <c r="AH32">
        <v>25</v>
      </c>
      <c r="AI32" t="s">
        <v>411</v>
      </c>
      <c r="AJ32" t="s">
        <v>411</v>
      </c>
      <c r="AK32" t="s">
        <v>411</v>
      </c>
      <c r="AQ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Y32">
        <v>0</v>
      </c>
      <c r="BB32">
        <v>0</v>
      </c>
      <c r="BC32" t="s">
        <v>411</v>
      </c>
      <c r="BE32" t="s">
        <v>411</v>
      </c>
      <c r="BF32" t="s">
        <v>411</v>
      </c>
      <c r="BH32" t="s">
        <v>404</v>
      </c>
      <c r="BI32" t="s">
        <v>412</v>
      </c>
      <c r="BJ32" t="s">
        <v>413</v>
      </c>
      <c r="BQ32" t="s">
        <v>184</v>
      </c>
      <c r="BR32" t="s">
        <v>159</v>
      </c>
      <c r="BW32">
        <v>0</v>
      </c>
      <c r="CG32">
        <v>20210101025</v>
      </c>
      <c r="CH32">
        <v>0</v>
      </c>
      <c r="CI32">
        <v>0</v>
      </c>
      <c r="CJ32">
        <v>25</v>
      </c>
      <c r="CK32">
        <v>25</v>
      </c>
      <c r="CL32">
        <v>0</v>
      </c>
      <c r="CM32">
        <v>25</v>
      </c>
      <c r="CN32">
        <v>0</v>
      </c>
      <c r="CO32" t="s">
        <v>6008</v>
      </c>
      <c r="CP32" t="s">
        <v>152</v>
      </c>
      <c r="CQ32" t="s">
        <v>153</v>
      </c>
      <c r="CR32" t="str">
        <f>数据源[[#This Row],[部门]]</f>
        <v>运营部</v>
      </c>
      <c r="CS32">
        <v>0</v>
      </c>
      <c r="CT32">
        <v>35000</v>
      </c>
    </row>
    <row r="33" spans="1:98" x14ac:dyDescent="0.2">
      <c r="A33" t="s">
        <v>129</v>
      </c>
      <c r="B33" t="s">
        <v>453</v>
      </c>
      <c r="C33" t="s">
        <v>459</v>
      </c>
      <c r="D33" t="s">
        <v>132</v>
      </c>
      <c r="E33" t="s">
        <v>400</v>
      </c>
      <c r="F33" t="s">
        <v>400</v>
      </c>
      <c r="H33" t="s">
        <v>172</v>
      </c>
      <c r="J33" t="s">
        <v>460</v>
      </c>
      <c r="K33" t="s">
        <v>226</v>
      </c>
      <c r="L33" t="s">
        <v>227</v>
      </c>
      <c r="M33" t="s">
        <v>23</v>
      </c>
      <c r="N33" t="s">
        <v>226</v>
      </c>
      <c r="O33" t="s">
        <v>172</v>
      </c>
      <c r="R33" t="s">
        <v>457</v>
      </c>
      <c r="S33" t="s">
        <v>449</v>
      </c>
      <c r="T33" t="s">
        <v>461</v>
      </c>
      <c r="U33" t="s">
        <v>142</v>
      </c>
      <c r="Z33">
        <v>0</v>
      </c>
      <c r="AA33">
        <v>0</v>
      </c>
      <c r="AB33">
        <v>0</v>
      </c>
      <c r="AE33" t="s">
        <v>411</v>
      </c>
      <c r="AH33">
        <v>25</v>
      </c>
      <c r="AI33" t="s">
        <v>411</v>
      </c>
      <c r="AJ33" t="s">
        <v>411</v>
      </c>
      <c r="AK33" t="s">
        <v>411</v>
      </c>
      <c r="AQ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Y33">
        <v>0</v>
      </c>
      <c r="BB33">
        <v>0</v>
      </c>
      <c r="BC33" t="s">
        <v>411</v>
      </c>
      <c r="BE33" t="s">
        <v>411</v>
      </c>
      <c r="BF33" t="s">
        <v>411</v>
      </c>
      <c r="BH33" t="s">
        <v>462</v>
      </c>
      <c r="BI33" t="s">
        <v>463</v>
      </c>
      <c r="BJ33" t="s">
        <v>324</v>
      </c>
      <c r="BQ33" t="s">
        <v>361</v>
      </c>
      <c r="BR33" t="s">
        <v>159</v>
      </c>
      <c r="BW33">
        <v>0</v>
      </c>
      <c r="CG33">
        <v>20210101077</v>
      </c>
      <c r="CH33">
        <v>0</v>
      </c>
      <c r="CI33">
        <v>0</v>
      </c>
      <c r="CJ33">
        <v>25</v>
      </c>
      <c r="CK33">
        <v>25</v>
      </c>
      <c r="CL33">
        <v>0</v>
      </c>
      <c r="CM33">
        <v>25</v>
      </c>
      <c r="CN33">
        <v>0</v>
      </c>
      <c r="CO33" t="s">
        <v>6008</v>
      </c>
      <c r="CP33" t="s">
        <v>152</v>
      </c>
      <c r="CQ33" t="s">
        <v>153</v>
      </c>
      <c r="CR33" t="str">
        <f>数据源[[#This Row],[部门]]</f>
        <v>运营部</v>
      </c>
      <c r="CS33">
        <v>0</v>
      </c>
      <c r="CT33">
        <v>35000</v>
      </c>
    </row>
    <row r="34" spans="1:98" x14ac:dyDescent="0.2">
      <c r="A34" t="s">
        <v>129</v>
      </c>
      <c r="B34" t="s">
        <v>464</v>
      </c>
      <c r="C34" t="s">
        <v>465</v>
      </c>
      <c r="D34" t="s">
        <v>132</v>
      </c>
      <c r="E34" t="s">
        <v>400</v>
      </c>
      <c r="F34" t="s">
        <v>400</v>
      </c>
      <c r="H34" t="s">
        <v>172</v>
      </c>
      <c r="J34" t="s">
        <v>466</v>
      </c>
      <c r="K34" t="s">
        <v>467</v>
      </c>
      <c r="L34" t="s">
        <v>468</v>
      </c>
      <c r="M34" t="s">
        <v>23</v>
      </c>
      <c r="N34" t="s">
        <v>467</v>
      </c>
      <c r="O34" t="s">
        <v>172</v>
      </c>
      <c r="R34" t="s">
        <v>469</v>
      </c>
      <c r="S34" t="s">
        <v>178</v>
      </c>
      <c r="T34" t="s">
        <v>470</v>
      </c>
      <c r="U34" t="s">
        <v>142</v>
      </c>
      <c r="Z34">
        <v>0</v>
      </c>
      <c r="AA34">
        <v>0</v>
      </c>
      <c r="AB34">
        <v>0</v>
      </c>
      <c r="AE34" t="s">
        <v>411</v>
      </c>
      <c r="AH34">
        <v>25</v>
      </c>
      <c r="AI34" t="s">
        <v>411</v>
      </c>
      <c r="AJ34" t="s">
        <v>411</v>
      </c>
      <c r="AK34" t="s">
        <v>411</v>
      </c>
      <c r="AQ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Y34">
        <v>0</v>
      </c>
      <c r="BB34">
        <v>0</v>
      </c>
      <c r="BC34" t="s">
        <v>411</v>
      </c>
      <c r="BE34" t="s">
        <v>411</v>
      </c>
      <c r="BF34" t="s">
        <v>411</v>
      </c>
      <c r="BH34" t="s">
        <v>462</v>
      </c>
      <c r="BI34" t="s">
        <v>463</v>
      </c>
      <c r="BJ34" t="s">
        <v>324</v>
      </c>
      <c r="BQ34" t="s">
        <v>361</v>
      </c>
      <c r="BR34" t="s">
        <v>159</v>
      </c>
      <c r="BW34">
        <v>0</v>
      </c>
      <c r="CG34">
        <v>20210101009</v>
      </c>
      <c r="CH34">
        <v>0</v>
      </c>
      <c r="CI34">
        <v>0</v>
      </c>
      <c r="CJ34">
        <v>25</v>
      </c>
      <c r="CK34">
        <v>25</v>
      </c>
      <c r="CL34">
        <v>0</v>
      </c>
      <c r="CM34">
        <v>25</v>
      </c>
      <c r="CN34">
        <v>0</v>
      </c>
      <c r="CO34" t="s">
        <v>6008</v>
      </c>
      <c r="CP34" t="s">
        <v>152</v>
      </c>
      <c r="CQ34" t="s">
        <v>153</v>
      </c>
      <c r="CR34" t="str">
        <f>数据源[[#This Row],[部门]]</f>
        <v>运营部</v>
      </c>
      <c r="CS34">
        <v>0</v>
      </c>
      <c r="CT34">
        <v>35000</v>
      </c>
    </row>
    <row r="35" spans="1:98" x14ac:dyDescent="0.2">
      <c r="A35" t="s">
        <v>129</v>
      </c>
      <c r="B35" t="s">
        <v>464</v>
      </c>
      <c r="C35" t="s">
        <v>471</v>
      </c>
      <c r="D35" t="s">
        <v>132</v>
      </c>
      <c r="E35" t="s">
        <v>400</v>
      </c>
      <c r="F35" t="s">
        <v>400</v>
      </c>
      <c r="H35" t="s">
        <v>172</v>
      </c>
      <c r="J35" t="s">
        <v>472</v>
      </c>
      <c r="K35" t="s">
        <v>473</v>
      </c>
      <c r="L35" t="s">
        <v>176</v>
      </c>
      <c r="M35" t="s">
        <v>21</v>
      </c>
      <c r="N35" t="s">
        <v>473</v>
      </c>
      <c r="O35" t="s">
        <v>172</v>
      </c>
      <c r="R35" t="s">
        <v>474</v>
      </c>
      <c r="S35" t="s">
        <v>449</v>
      </c>
      <c r="T35" t="s">
        <v>357</v>
      </c>
      <c r="U35" t="s">
        <v>142</v>
      </c>
      <c r="Z35">
        <v>0</v>
      </c>
      <c r="AA35">
        <v>0</v>
      </c>
      <c r="AB35">
        <v>0</v>
      </c>
      <c r="AD35" t="s">
        <v>145</v>
      </c>
      <c r="AH35">
        <v>20</v>
      </c>
      <c r="AI35" t="s">
        <v>145</v>
      </c>
      <c r="AJ35" t="s">
        <v>145</v>
      </c>
      <c r="AK35" t="s">
        <v>145</v>
      </c>
      <c r="AQ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Y35">
        <v>0</v>
      </c>
      <c r="BB35">
        <v>0</v>
      </c>
      <c r="BC35" t="s">
        <v>145</v>
      </c>
      <c r="BE35" t="s">
        <v>145</v>
      </c>
      <c r="BF35" t="s">
        <v>145</v>
      </c>
      <c r="BH35" t="s">
        <v>404</v>
      </c>
      <c r="BI35" t="s">
        <v>182</v>
      </c>
      <c r="BJ35" t="s">
        <v>475</v>
      </c>
      <c r="BQ35" t="s">
        <v>184</v>
      </c>
      <c r="BR35" t="s">
        <v>159</v>
      </c>
      <c r="BW35">
        <v>0</v>
      </c>
      <c r="CG35">
        <v>20210101063</v>
      </c>
      <c r="CH35">
        <v>0</v>
      </c>
      <c r="CI35">
        <v>0</v>
      </c>
      <c r="CJ35">
        <v>20</v>
      </c>
      <c r="CK35">
        <v>20</v>
      </c>
      <c r="CL35">
        <v>0</v>
      </c>
      <c r="CM35">
        <v>20</v>
      </c>
      <c r="CN35">
        <v>0</v>
      </c>
      <c r="CO35" t="s">
        <v>6008</v>
      </c>
      <c r="CP35" t="s">
        <v>152</v>
      </c>
      <c r="CQ35" t="s">
        <v>153</v>
      </c>
      <c r="CR35" t="str">
        <f>数据源[[#This Row],[部门]]</f>
        <v>销-销售8部</v>
      </c>
      <c r="CS35">
        <v>60000</v>
      </c>
      <c r="CT35">
        <v>210000</v>
      </c>
    </row>
    <row r="36" spans="1:98" x14ac:dyDescent="0.2">
      <c r="A36" t="s">
        <v>129</v>
      </c>
      <c r="B36" t="s">
        <v>476</v>
      </c>
      <c r="C36" t="s">
        <v>477</v>
      </c>
      <c r="D36" t="s">
        <v>132</v>
      </c>
      <c r="E36" t="s">
        <v>400</v>
      </c>
      <c r="F36" t="s">
        <v>400</v>
      </c>
      <c r="H36" t="s">
        <v>172</v>
      </c>
      <c r="I36" t="s">
        <v>478</v>
      </c>
      <c r="J36" t="s">
        <v>479</v>
      </c>
      <c r="K36" t="s">
        <v>480</v>
      </c>
      <c r="L36" t="s">
        <v>8</v>
      </c>
      <c r="M36" t="s">
        <v>8</v>
      </c>
      <c r="N36" t="s">
        <v>480</v>
      </c>
      <c r="O36" t="s">
        <v>172</v>
      </c>
      <c r="R36" t="s">
        <v>481</v>
      </c>
      <c r="S36" t="s">
        <v>449</v>
      </c>
      <c r="T36" t="s">
        <v>482</v>
      </c>
      <c r="U36" t="s">
        <v>142</v>
      </c>
      <c r="Z36">
        <v>0</v>
      </c>
      <c r="AA36">
        <v>0</v>
      </c>
      <c r="AB36">
        <v>0</v>
      </c>
      <c r="AE36" t="s">
        <v>411</v>
      </c>
      <c r="AH36">
        <v>25</v>
      </c>
      <c r="AI36" t="s">
        <v>411</v>
      </c>
      <c r="AJ36" t="s">
        <v>411</v>
      </c>
      <c r="AK36" t="s">
        <v>411</v>
      </c>
      <c r="AQ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Y36">
        <v>0</v>
      </c>
      <c r="BB36">
        <v>0</v>
      </c>
      <c r="BC36" t="s">
        <v>411</v>
      </c>
      <c r="BE36" t="s">
        <v>411</v>
      </c>
      <c r="BF36" t="s">
        <v>411</v>
      </c>
      <c r="BH36" t="s">
        <v>462</v>
      </c>
      <c r="BI36" t="s">
        <v>463</v>
      </c>
      <c r="BJ36" t="s">
        <v>324</v>
      </c>
      <c r="BQ36" t="s">
        <v>361</v>
      </c>
      <c r="BR36" t="s">
        <v>159</v>
      </c>
      <c r="BW36">
        <v>0</v>
      </c>
      <c r="CG36">
        <v>20210101035</v>
      </c>
      <c r="CH36">
        <v>0</v>
      </c>
      <c r="CI36">
        <v>0</v>
      </c>
      <c r="CJ36">
        <v>25</v>
      </c>
      <c r="CK36">
        <v>25</v>
      </c>
      <c r="CL36">
        <v>0</v>
      </c>
      <c r="CM36">
        <v>25</v>
      </c>
      <c r="CN36">
        <v>0</v>
      </c>
      <c r="CO36" t="s">
        <v>6008</v>
      </c>
      <c r="CP36" t="s">
        <v>152</v>
      </c>
      <c r="CQ36" t="s">
        <v>153</v>
      </c>
      <c r="CR36" t="str">
        <f>数据源[[#This Row],[部门]]</f>
        <v>国际部</v>
      </c>
      <c r="CS36">
        <v>60000</v>
      </c>
      <c r="CT36">
        <v>160000</v>
      </c>
    </row>
    <row r="37" spans="1:98" x14ac:dyDescent="0.2">
      <c r="A37" t="s">
        <v>129</v>
      </c>
      <c r="B37" t="s">
        <v>483</v>
      </c>
      <c r="C37" t="s">
        <v>484</v>
      </c>
      <c r="D37" t="s">
        <v>132</v>
      </c>
      <c r="E37" t="s">
        <v>400</v>
      </c>
      <c r="F37" t="s">
        <v>400</v>
      </c>
      <c r="H37" t="s">
        <v>172</v>
      </c>
      <c r="J37" t="s">
        <v>485</v>
      </c>
      <c r="K37" t="s">
        <v>486</v>
      </c>
      <c r="L37" t="s">
        <v>8</v>
      </c>
      <c r="M37" t="s">
        <v>8</v>
      </c>
      <c r="N37" t="s">
        <v>486</v>
      </c>
      <c r="O37" t="s">
        <v>172</v>
      </c>
      <c r="R37" t="s">
        <v>487</v>
      </c>
      <c r="S37" t="s">
        <v>449</v>
      </c>
      <c r="T37" t="s">
        <v>488</v>
      </c>
      <c r="U37" t="s">
        <v>142</v>
      </c>
      <c r="Z37">
        <v>0</v>
      </c>
      <c r="AA37">
        <v>0</v>
      </c>
      <c r="AB37">
        <v>0</v>
      </c>
      <c r="AE37" t="s">
        <v>411</v>
      </c>
      <c r="AH37">
        <v>25</v>
      </c>
      <c r="AI37" t="s">
        <v>411</v>
      </c>
      <c r="AJ37" t="s">
        <v>411</v>
      </c>
      <c r="AK37" t="s">
        <v>411</v>
      </c>
      <c r="AQ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Y37">
        <v>0</v>
      </c>
      <c r="BB37">
        <v>0</v>
      </c>
      <c r="BC37" t="s">
        <v>411</v>
      </c>
      <c r="BE37" t="s">
        <v>411</v>
      </c>
      <c r="BF37" t="s">
        <v>411</v>
      </c>
      <c r="BH37" t="s">
        <v>462</v>
      </c>
      <c r="BI37" t="s">
        <v>463</v>
      </c>
      <c r="BJ37" t="s">
        <v>324</v>
      </c>
      <c r="BQ37" t="s">
        <v>361</v>
      </c>
      <c r="BR37" t="s">
        <v>159</v>
      </c>
      <c r="BW37">
        <v>0</v>
      </c>
      <c r="CG37">
        <v>20210101030</v>
      </c>
      <c r="CH37">
        <v>0</v>
      </c>
      <c r="CI37">
        <v>0</v>
      </c>
      <c r="CJ37">
        <v>25</v>
      </c>
      <c r="CK37">
        <v>25</v>
      </c>
      <c r="CL37">
        <v>0</v>
      </c>
      <c r="CM37">
        <v>25</v>
      </c>
      <c r="CN37">
        <v>0</v>
      </c>
      <c r="CO37" t="s">
        <v>6008</v>
      </c>
      <c r="CP37" t="s">
        <v>152</v>
      </c>
      <c r="CQ37" t="s">
        <v>153</v>
      </c>
      <c r="CR37" t="str">
        <f>数据源[[#This Row],[部门]]</f>
        <v>国际部</v>
      </c>
      <c r="CS37">
        <v>60000</v>
      </c>
      <c r="CT37">
        <v>160000</v>
      </c>
    </row>
    <row r="38" spans="1:98" x14ac:dyDescent="0.2">
      <c r="A38" t="s">
        <v>129</v>
      </c>
      <c r="B38" t="s">
        <v>489</v>
      </c>
      <c r="C38" t="s">
        <v>490</v>
      </c>
      <c r="D38" t="s">
        <v>132</v>
      </c>
      <c r="E38" t="s">
        <v>400</v>
      </c>
      <c r="F38" t="s">
        <v>400</v>
      </c>
      <c r="H38" t="s">
        <v>172</v>
      </c>
      <c r="J38" t="s">
        <v>491</v>
      </c>
      <c r="K38" t="s">
        <v>492</v>
      </c>
      <c r="L38" t="s">
        <v>8</v>
      </c>
      <c r="M38" t="s">
        <v>8</v>
      </c>
      <c r="N38" t="s">
        <v>492</v>
      </c>
      <c r="O38" t="s">
        <v>172</v>
      </c>
      <c r="R38" t="s">
        <v>493</v>
      </c>
      <c r="S38" t="s">
        <v>494</v>
      </c>
      <c r="T38" t="s">
        <v>495</v>
      </c>
      <c r="U38" t="s">
        <v>142</v>
      </c>
      <c r="Z38">
        <v>0</v>
      </c>
      <c r="AA38">
        <v>0</v>
      </c>
      <c r="AB38">
        <v>0</v>
      </c>
      <c r="AE38" t="s">
        <v>411</v>
      </c>
      <c r="AH38">
        <v>25</v>
      </c>
      <c r="AI38" t="s">
        <v>411</v>
      </c>
      <c r="AJ38" t="s">
        <v>411</v>
      </c>
      <c r="AK38" t="s">
        <v>411</v>
      </c>
      <c r="AQ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Y38">
        <v>0</v>
      </c>
      <c r="BB38">
        <v>0</v>
      </c>
      <c r="BC38" t="s">
        <v>411</v>
      </c>
      <c r="BE38" t="s">
        <v>411</v>
      </c>
      <c r="BF38" t="s">
        <v>411</v>
      </c>
      <c r="BH38" t="s">
        <v>462</v>
      </c>
      <c r="BI38" t="s">
        <v>463</v>
      </c>
      <c r="BJ38" t="s">
        <v>324</v>
      </c>
      <c r="BQ38" t="s">
        <v>361</v>
      </c>
      <c r="BR38" t="s">
        <v>159</v>
      </c>
      <c r="BW38">
        <v>0</v>
      </c>
      <c r="CG38">
        <v>20210101014</v>
      </c>
      <c r="CH38">
        <v>0</v>
      </c>
      <c r="CI38">
        <v>0</v>
      </c>
      <c r="CJ38">
        <v>25</v>
      </c>
      <c r="CK38">
        <v>25</v>
      </c>
      <c r="CL38">
        <v>0</v>
      </c>
      <c r="CM38">
        <v>25</v>
      </c>
      <c r="CN38">
        <v>0</v>
      </c>
      <c r="CO38" t="s">
        <v>6008</v>
      </c>
      <c r="CP38" t="s">
        <v>152</v>
      </c>
      <c r="CQ38" t="s">
        <v>153</v>
      </c>
      <c r="CR38" t="str">
        <f>数据源[[#This Row],[部门]]</f>
        <v>国际部</v>
      </c>
      <c r="CS38">
        <v>60000</v>
      </c>
      <c r="CT38">
        <v>160000</v>
      </c>
    </row>
    <row r="39" spans="1:98" x14ac:dyDescent="0.2">
      <c r="A39" t="s">
        <v>129</v>
      </c>
      <c r="B39" t="s">
        <v>489</v>
      </c>
      <c r="C39" t="s">
        <v>496</v>
      </c>
      <c r="D39" t="s">
        <v>132</v>
      </c>
      <c r="E39" t="s">
        <v>400</v>
      </c>
      <c r="F39" t="s">
        <v>400</v>
      </c>
      <c r="H39" t="s">
        <v>172</v>
      </c>
      <c r="J39" t="s">
        <v>497</v>
      </c>
      <c r="K39" t="s">
        <v>492</v>
      </c>
      <c r="L39" t="s">
        <v>8</v>
      </c>
      <c r="M39" t="s">
        <v>8</v>
      </c>
      <c r="N39" t="s">
        <v>492</v>
      </c>
      <c r="O39" t="s">
        <v>172</v>
      </c>
      <c r="R39" t="s">
        <v>494</v>
      </c>
      <c r="S39" t="s">
        <v>498</v>
      </c>
      <c r="T39" t="s">
        <v>499</v>
      </c>
      <c r="U39" t="s">
        <v>142</v>
      </c>
      <c r="Z39">
        <v>0</v>
      </c>
      <c r="AA39">
        <v>0</v>
      </c>
      <c r="AB39">
        <v>0</v>
      </c>
      <c r="AE39" t="s">
        <v>411</v>
      </c>
      <c r="AH39">
        <v>25</v>
      </c>
      <c r="AI39" t="s">
        <v>411</v>
      </c>
      <c r="AJ39" t="s">
        <v>411</v>
      </c>
      <c r="AK39" t="s">
        <v>411</v>
      </c>
      <c r="AQ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Y39">
        <v>0</v>
      </c>
      <c r="BB39">
        <v>0</v>
      </c>
      <c r="BC39" t="s">
        <v>411</v>
      </c>
      <c r="BE39" t="s">
        <v>411</v>
      </c>
      <c r="BF39" t="s">
        <v>411</v>
      </c>
      <c r="BH39" t="s">
        <v>404</v>
      </c>
      <c r="BI39" t="s">
        <v>412</v>
      </c>
      <c r="BJ39" t="s">
        <v>413</v>
      </c>
      <c r="BQ39" t="s">
        <v>184</v>
      </c>
      <c r="BR39" t="s">
        <v>159</v>
      </c>
      <c r="BW39">
        <v>0</v>
      </c>
      <c r="CG39">
        <v>20210101051</v>
      </c>
      <c r="CH39">
        <v>0</v>
      </c>
      <c r="CI39">
        <v>0</v>
      </c>
      <c r="CJ39">
        <v>25</v>
      </c>
      <c r="CK39">
        <v>25</v>
      </c>
      <c r="CL39">
        <v>0</v>
      </c>
      <c r="CM39">
        <v>25</v>
      </c>
      <c r="CN39">
        <v>0</v>
      </c>
      <c r="CO39" t="s">
        <v>6008</v>
      </c>
      <c r="CP39" t="s">
        <v>152</v>
      </c>
      <c r="CQ39" t="s">
        <v>153</v>
      </c>
      <c r="CR39" t="str">
        <f>数据源[[#This Row],[部门]]</f>
        <v>国际部</v>
      </c>
      <c r="CS39">
        <v>60000</v>
      </c>
      <c r="CT39">
        <v>160000</v>
      </c>
    </row>
    <row r="40" spans="1:98" x14ac:dyDescent="0.2">
      <c r="A40" t="s">
        <v>129</v>
      </c>
      <c r="B40" t="s">
        <v>489</v>
      </c>
      <c r="C40" t="s">
        <v>500</v>
      </c>
      <c r="D40" t="s">
        <v>132</v>
      </c>
      <c r="E40" t="s">
        <v>400</v>
      </c>
      <c r="F40" t="s">
        <v>400</v>
      </c>
      <c r="G40" t="s">
        <v>398</v>
      </c>
      <c r="H40" t="s">
        <v>172</v>
      </c>
      <c r="J40" t="s">
        <v>501</v>
      </c>
      <c r="K40" t="s">
        <v>492</v>
      </c>
      <c r="L40" t="s">
        <v>8</v>
      </c>
      <c r="M40" t="s">
        <v>8</v>
      </c>
      <c r="N40" t="s">
        <v>492</v>
      </c>
      <c r="O40" t="s">
        <v>172</v>
      </c>
      <c r="R40" t="s">
        <v>502</v>
      </c>
      <c r="S40" t="s">
        <v>140</v>
      </c>
      <c r="T40" t="s">
        <v>503</v>
      </c>
      <c r="U40" t="s">
        <v>142</v>
      </c>
      <c r="W40" t="s">
        <v>143</v>
      </c>
      <c r="Z40">
        <v>0</v>
      </c>
      <c r="AA40">
        <v>100</v>
      </c>
      <c r="AB40">
        <v>0</v>
      </c>
      <c r="AE40" t="s">
        <v>411</v>
      </c>
      <c r="AF40" t="s">
        <v>143</v>
      </c>
      <c r="AH40">
        <v>125</v>
      </c>
      <c r="AI40" t="s">
        <v>504</v>
      </c>
      <c r="AJ40" t="s">
        <v>504</v>
      </c>
      <c r="AK40" t="s">
        <v>505</v>
      </c>
      <c r="AN40" t="s">
        <v>180</v>
      </c>
      <c r="AQ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Y40">
        <v>0</v>
      </c>
      <c r="BB40">
        <v>0</v>
      </c>
      <c r="BC40" t="s">
        <v>504</v>
      </c>
      <c r="BE40" t="s">
        <v>506</v>
      </c>
      <c r="BF40" t="s">
        <v>506</v>
      </c>
      <c r="BH40" t="s">
        <v>507</v>
      </c>
      <c r="BI40" t="s">
        <v>508</v>
      </c>
      <c r="BJ40" t="s">
        <v>509</v>
      </c>
      <c r="BQ40" t="s">
        <v>361</v>
      </c>
      <c r="BR40" t="s">
        <v>159</v>
      </c>
      <c r="BW40">
        <v>0</v>
      </c>
      <c r="CE40" t="s">
        <v>327</v>
      </c>
      <c r="CG40">
        <v>20210101071</v>
      </c>
      <c r="CH40">
        <v>25</v>
      </c>
      <c r="CI40">
        <v>0</v>
      </c>
      <c r="CJ40">
        <v>100</v>
      </c>
      <c r="CK40">
        <v>125</v>
      </c>
      <c r="CL40">
        <v>100</v>
      </c>
      <c r="CM40">
        <v>225</v>
      </c>
      <c r="CN40">
        <v>0</v>
      </c>
      <c r="CO40" t="s">
        <v>6008</v>
      </c>
      <c r="CP40" t="s">
        <v>152</v>
      </c>
      <c r="CQ40" t="s">
        <v>153</v>
      </c>
      <c r="CR40" t="str">
        <f>数据源[[#This Row],[部门]]</f>
        <v>国际部</v>
      </c>
      <c r="CS40">
        <v>60000</v>
      </c>
      <c r="CT40">
        <v>160000</v>
      </c>
    </row>
    <row r="41" spans="1:98" x14ac:dyDescent="0.2">
      <c r="A41" t="s">
        <v>129</v>
      </c>
      <c r="B41" t="s">
        <v>510</v>
      </c>
      <c r="C41" t="s">
        <v>511</v>
      </c>
      <c r="D41" t="s">
        <v>132</v>
      </c>
      <c r="E41" t="s">
        <v>400</v>
      </c>
      <c r="F41" t="s">
        <v>400</v>
      </c>
      <c r="H41" t="s">
        <v>172</v>
      </c>
      <c r="J41" t="s">
        <v>512</v>
      </c>
      <c r="K41" t="s">
        <v>331</v>
      </c>
      <c r="L41" t="s">
        <v>227</v>
      </c>
      <c r="M41" t="s">
        <v>23</v>
      </c>
      <c r="N41" t="s">
        <v>331</v>
      </c>
      <c r="O41" t="s">
        <v>172</v>
      </c>
      <c r="R41" t="s">
        <v>513</v>
      </c>
      <c r="S41" t="s">
        <v>140</v>
      </c>
      <c r="T41" t="s">
        <v>514</v>
      </c>
      <c r="U41" t="s">
        <v>142</v>
      </c>
      <c r="Z41">
        <v>0</v>
      </c>
      <c r="AA41">
        <v>0</v>
      </c>
      <c r="AB41">
        <v>0</v>
      </c>
      <c r="AE41" t="s">
        <v>411</v>
      </c>
      <c r="AH41">
        <v>25</v>
      </c>
      <c r="AI41" t="s">
        <v>411</v>
      </c>
      <c r="AJ41" t="s">
        <v>411</v>
      </c>
      <c r="AK41" t="s">
        <v>411</v>
      </c>
      <c r="AQ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Y41">
        <v>0</v>
      </c>
      <c r="BB41">
        <v>0</v>
      </c>
      <c r="BC41" t="s">
        <v>411</v>
      </c>
      <c r="BE41" t="s">
        <v>411</v>
      </c>
      <c r="BF41" t="s">
        <v>411</v>
      </c>
      <c r="BH41" t="s">
        <v>404</v>
      </c>
      <c r="BI41" t="s">
        <v>412</v>
      </c>
      <c r="BJ41" t="s">
        <v>413</v>
      </c>
      <c r="BQ41" t="s">
        <v>184</v>
      </c>
      <c r="BR41" t="s">
        <v>159</v>
      </c>
      <c r="BW41">
        <v>0</v>
      </c>
      <c r="CG41">
        <v>20210101062</v>
      </c>
      <c r="CH41">
        <v>0</v>
      </c>
      <c r="CI41">
        <v>0</v>
      </c>
      <c r="CJ41">
        <v>25</v>
      </c>
      <c r="CK41">
        <v>25</v>
      </c>
      <c r="CL41">
        <v>0</v>
      </c>
      <c r="CM41">
        <v>25</v>
      </c>
      <c r="CN41">
        <v>0</v>
      </c>
      <c r="CO41" t="s">
        <v>6008</v>
      </c>
      <c r="CP41" t="s">
        <v>152</v>
      </c>
      <c r="CQ41" t="s">
        <v>153</v>
      </c>
      <c r="CR41" t="str">
        <f>数据源[[#This Row],[部门]]</f>
        <v>运营部</v>
      </c>
      <c r="CS41">
        <v>0</v>
      </c>
      <c r="CT41">
        <v>35000</v>
      </c>
    </row>
    <row r="42" spans="1:98" x14ac:dyDescent="0.2">
      <c r="A42" t="s">
        <v>129</v>
      </c>
      <c r="B42" t="s">
        <v>515</v>
      </c>
      <c r="C42" t="s">
        <v>516</v>
      </c>
      <c r="D42" t="s">
        <v>132</v>
      </c>
      <c r="E42" t="s">
        <v>133</v>
      </c>
      <c r="F42" t="s">
        <v>134</v>
      </c>
      <c r="H42" t="s">
        <v>135</v>
      </c>
      <c r="I42" t="s">
        <v>517</v>
      </c>
      <c r="J42" t="s">
        <v>518</v>
      </c>
      <c r="K42" t="s">
        <v>519</v>
      </c>
      <c r="L42" t="s">
        <v>176</v>
      </c>
      <c r="M42" t="s">
        <v>17</v>
      </c>
      <c r="N42" t="s">
        <v>519</v>
      </c>
      <c r="R42" t="s">
        <v>520</v>
      </c>
      <c r="S42" t="s">
        <v>340</v>
      </c>
      <c r="T42" t="s">
        <v>521</v>
      </c>
      <c r="U42" t="s">
        <v>142</v>
      </c>
      <c r="W42" t="s">
        <v>522</v>
      </c>
      <c r="Y42" t="s">
        <v>143</v>
      </c>
      <c r="Z42">
        <v>0</v>
      </c>
      <c r="AA42">
        <v>160</v>
      </c>
      <c r="AB42">
        <v>0</v>
      </c>
      <c r="AC42" t="s">
        <v>523</v>
      </c>
      <c r="AD42" t="s">
        <v>264</v>
      </c>
      <c r="AF42" t="s">
        <v>378</v>
      </c>
      <c r="AH42">
        <v>2728</v>
      </c>
      <c r="AI42" t="s">
        <v>524</v>
      </c>
      <c r="AJ42" t="s">
        <v>524</v>
      </c>
      <c r="AK42" t="s">
        <v>525</v>
      </c>
      <c r="AL42" t="s">
        <v>145</v>
      </c>
      <c r="AQ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Y42">
        <v>0</v>
      </c>
      <c r="BA42" t="s">
        <v>144</v>
      </c>
      <c r="BB42">
        <v>0</v>
      </c>
      <c r="BC42" t="s">
        <v>524</v>
      </c>
      <c r="BE42" t="s">
        <v>526</v>
      </c>
      <c r="BF42" t="s">
        <v>526</v>
      </c>
      <c r="BG42" t="s">
        <v>144</v>
      </c>
      <c r="BH42" t="s">
        <v>527</v>
      </c>
      <c r="BI42" t="s">
        <v>528</v>
      </c>
      <c r="BJ42" t="s">
        <v>529</v>
      </c>
      <c r="BQ42" t="s">
        <v>345</v>
      </c>
      <c r="BR42" t="s">
        <v>530</v>
      </c>
      <c r="BW42">
        <v>0</v>
      </c>
      <c r="CC42" t="s">
        <v>32</v>
      </c>
      <c r="CE42" t="s">
        <v>32</v>
      </c>
      <c r="CG42">
        <v>20210101032</v>
      </c>
      <c r="CH42">
        <v>175</v>
      </c>
      <c r="CI42">
        <v>0</v>
      </c>
      <c r="CJ42">
        <v>2553</v>
      </c>
      <c r="CK42">
        <v>2728</v>
      </c>
      <c r="CL42">
        <v>160</v>
      </c>
      <c r="CM42">
        <v>2888</v>
      </c>
      <c r="CN42">
        <v>0</v>
      </c>
      <c r="CO42" t="s">
        <v>6008</v>
      </c>
      <c r="CP42" t="s">
        <v>152</v>
      </c>
      <c r="CQ42" t="s">
        <v>153</v>
      </c>
      <c r="CR42" t="str">
        <f>数据源[[#This Row],[部门]]</f>
        <v>销-销售2部</v>
      </c>
      <c r="CS42">
        <v>70000</v>
      </c>
      <c r="CT42">
        <v>250000</v>
      </c>
    </row>
    <row r="43" spans="1:98" x14ac:dyDescent="0.2">
      <c r="A43" t="s">
        <v>129</v>
      </c>
      <c r="B43" t="s">
        <v>531</v>
      </c>
      <c r="C43" t="s">
        <v>532</v>
      </c>
      <c r="D43" t="s">
        <v>132</v>
      </c>
      <c r="E43" t="s">
        <v>133</v>
      </c>
      <c r="F43" t="s">
        <v>134</v>
      </c>
      <c r="H43" t="s">
        <v>135</v>
      </c>
      <c r="I43" t="s">
        <v>533</v>
      </c>
      <c r="J43" t="s">
        <v>534</v>
      </c>
      <c r="K43" t="s">
        <v>535</v>
      </c>
      <c r="L43" t="s">
        <v>536</v>
      </c>
      <c r="M43" t="s">
        <v>17</v>
      </c>
      <c r="N43" t="s">
        <v>535</v>
      </c>
      <c r="R43" t="s">
        <v>537</v>
      </c>
      <c r="S43" t="s">
        <v>340</v>
      </c>
      <c r="T43" t="s">
        <v>538</v>
      </c>
      <c r="U43" t="s">
        <v>142</v>
      </c>
      <c r="Y43" t="s">
        <v>143</v>
      </c>
      <c r="Z43">
        <v>0</v>
      </c>
      <c r="AA43">
        <v>100</v>
      </c>
      <c r="AB43">
        <v>0</v>
      </c>
      <c r="AH43">
        <v>0</v>
      </c>
      <c r="AI43" t="s">
        <v>143</v>
      </c>
      <c r="AJ43" t="s">
        <v>143</v>
      </c>
      <c r="AK43" t="s">
        <v>143</v>
      </c>
      <c r="AQ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Y43">
        <v>0</v>
      </c>
      <c r="BB43">
        <v>0</v>
      </c>
      <c r="BC43" t="s">
        <v>143</v>
      </c>
      <c r="BH43" t="s">
        <v>539</v>
      </c>
      <c r="BI43" t="s">
        <v>540</v>
      </c>
      <c r="BJ43" t="s">
        <v>540</v>
      </c>
      <c r="BQ43" t="s">
        <v>541</v>
      </c>
      <c r="BR43" t="s">
        <v>530</v>
      </c>
      <c r="BW43">
        <v>0</v>
      </c>
      <c r="CC43" t="s">
        <v>542</v>
      </c>
      <c r="CE43" t="s">
        <v>543</v>
      </c>
      <c r="CG43">
        <v>20210101064</v>
      </c>
      <c r="CH43">
        <v>0</v>
      </c>
      <c r="CI43">
        <v>0</v>
      </c>
      <c r="CJ43">
        <v>0</v>
      </c>
      <c r="CK43">
        <v>0</v>
      </c>
      <c r="CL43">
        <v>100</v>
      </c>
      <c r="CM43">
        <v>100</v>
      </c>
      <c r="CN43">
        <v>0</v>
      </c>
      <c r="CO43" t="s">
        <v>6008</v>
      </c>
      <c r="CP43" t="s">
        <v>152</v>
      </c>
      <c r="CQ43" t="s">
        <v>153</v>
      </c>
      <c r="CR43" t="str">
        <f>数据源[[#This Row],[部门]]</f>
        <v>销-销售2部</v>
      </c>
      <c r="CS43">
        <v>70000</v>
      </c>
      <c r="CT43">
        <v>250000</v>
      </c>
    </row>
    <row r="44" spans="1:98" x14ac:dyDescent="0.2">
      <c r="A44" t="s">
        <v>129</v>
      </c>
      <c r="B44" t="s">
        <v>544</v>
      </c>
      <c r="C44" t="s">
        <v>545</v>
      </c>
      <c r="D44" t="s">
        <v>132</v>
      </c>
      <c r="E44" t="s">
        <v>133</v>
      </c>
      <c r="F44" t="s">
        <v>134</v>
      </c>
      <c r="G44" t="s">
        <v>546</v>
      </c>
      <c r="H44" t="s">
        <v>135</v>
      </c>
      <c r="I44" t="s">
        <v>547</v>
      </c>
      <c r="J44" t="s">
        <v>548</v>
      </c>
      <c r="K44" t="s">
        <v>467</v>
      </c>
      <c r="L44" t="s">
        <v>468</v>
      </c>
      <c r="M44" t="s">
        <v>23</v>
      </c>
      <c r="N44" t="s">
        <v>467</v>
      </c>
      <c r="R44" t="s">
        <v>549</v>
      </c>
      <c r="S44" t="s">
        <v>339</v>
      </c>
      <c r="T44" t="s">
        <v>550</v>
      </c>
      <c r="U44" t="s">
        <v>142</v>
      </c>
      <c r="Y44" t="s">
        <v>143</v>
      </c>
      <c r="Z44">
        <v>0</v>
      </c>
      <c r="AA44">
        <v>100</v>
      </c>
      <c r="AB44">
        <v>0</v>
      </c>
      <c r="AC44" t="s">
        <v>551</v>
      </c>
      <c r="AD44" t="s">
        <v>145</v>
      </c>
      <c r="AE44" t="s">
        <v>552</v>
      </c>
      <c r="AH44">
        <v>2086</v>
      </c>
      <c r="AI44" t="s">
        <v>553</v>
      </c>
      <c r="AJ44" t="s">
        <v>553</v>
      </c>
      <c r="AK44" t="s">
        <v>143</v>
      </c>
      <c r="AQ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Y44">
        <v>0</v>
      </c>
      <c r="BA44" t="s">
        <v>554</v>
      </c>
      <c r="BB44">
        <v>0</v>
      </c>
      <c r="BC44" t="s">
        <v>553</v>
      </c>
      <c r="BD44" t="s">
        <v>143</v>
      </c>
      <c r="BE44" t="s">
        <v>555</v>
      </c>
      <c r="BF44" t="s">
        <v>555</v>
      </c>
      <c r="BG44" t="s">
        <v>554</v>
      </c>
      <c r="BH44" t="s">
        <v>556</v>
      </c>
      <c r="BI44" t="s">
        <v>557</v>
      </c>
      <c r="BJ44" t="s">
        <v>558</v>
      </c>
      <c r="BQ44" t="s">
        <v>559</v>
      </c>
      <c r="BR44" t="s">
        <v>560</v>
      </c>
      <c r="BW44">
        <v>0</v>
      </c>
      <c r="CC44" t="s">
        <v>32</v>
      </c>
      <c r="CG44">
        <v>20210101020</v>
      </c>
      <c r="CH44">
        <v>0</v>
      </c>
      <c r="CI44">
        <v>100</v>
      </c>
      <c r="CJ44">
        <v>1986</v>
      </c>
      <c r="CK44">
        <v>2086</v>
      </c>
      <c r="CL44">
        <v>100</v>
      </c>
      <c r="CM44">
        <v>2186</v>
      </c>
      <c r="CN44">
        <v>0</v>
      </c>
      <c r="CO44" t="s">
        <v>6008</v>
      </c>
      <c r="CP44" t="s">
        <v>152</v>
      </c>
      <c r="CQ44" t="s">
        <v>153</v>
      </c>
      <c r="CR44" t="str">
        <f>数据源[[#This Row],[部门]]</f>
        <v>运营部</v>
      </c>
      <c r="CS44">
        <v>0</v>
      </c>
      <c r="CT44">
        <v>35000</v>
      </c>
    </row>
    <row r="45" spans="1:98" x14ac:dyDescent="0.2">
      <c r="A45" t="s">
        <v>129</v>
      </c>
      <c r="B45" t="s">
        <v>561</v>
      </c>
      <c r="C45" t="s">
        <v>562</v>
      </c>
      <c r="D45" t="s">
        <v>132</v>
      </c>
      <c r="E45" t="s">
        <v>133</v>
      </c>
      <c r="F45" t="s">
        <v>134</v>
      </c>
      <c r="G45" t="s">
        <v>563</v>
      </c>
      <c r="H45" t="s">
        <v>172</v>
      </c>
      <c r="J45" t="s">
        <v>564</v>
      </c>
      <c r="K45" t="s">
        <v>565</v>
      </c>
      <c r="L45" t="s">
        <v>8</v>
      </c>
      <c r="M45" t="s">
        <v>8</v>
      </c>
      <c r="N45" t="s">
        <v>565</v>
      </c>
      <c r="O45" t="s">
        <v>172</v>
      </c>
      <c r="R45" t="s">
        <v>566</v>
      </c>
      <c r="S45" t="s">
        <v>567</v>
      </c>
      <c r="T45" t="s">
        <v>568</v>
      </c>
      <c r="U45" t="s">
        <v>142</v>
      </c>
      <c r="Y45" t="s">
        <v>569</v>
      </c>
      <c r="Z45">
        <v>0</v>
      </c>
      <c r="AA45">
        <v>200</v>
      </c>
      <c r="AB45">
        <v>0</v>
      </c>
      <c r="AC45" t="s">
        <v>217</v>
      </c>
      <c r="AD45" t="s">
        <v>145</v>
      </c>
      <c r="AF45" t="s">
        <v>143</v>
      </c>
      <c r="AH45">
        <v>518</v>
      </c>
      <c r="AI45" t="s">
        <v>570</v>
      </c>
      <c r="AJ45" t="s">
        <v>570</v>
      </c>
      <c r="AK45" t="s">
        <v>309</v>
      </c>
      <c r="AL45" t="s">
        <v>143</v>
      </c>
      <c r="AN45" t="s">
        <v>143</v>
      </c>
      <c r="AQ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Y45">
        <v>0</v>
      </c>
      <c r="BB45">
        <v>0</v>
      </c>
      <c r="BC45" t="s">
        <v>570</v>
      </c>
      <c r="BE45" t="s">
        <v>309</v>
      </c>
      <c r="BF45" t="s">
        <v>309</v>
      </c>
      <c r="BH45" t="s">
        <v>571</v>
      </c>
      <c r="BI45" t="s">
        <v>572</v>
      </c>
      <c r="BJ45" t="s">
        <v>573</v>
      </c>
      <c r="BQ45" t="s">
        <v>574</v>
      </c>
      <c r="BR45" t="s">
        <v>159</v>
      </c>
      <c r="BW45">
        <v>0</v>
      </c>
      <c r="CE45" t="s">
        <v>404</v>
      </c>
      <c r="CG45">
        <v>20210101007</v>
      </c>
      <c r="CH45">
        <v>25</v>
      </c>
      <c r="CI45">
        <v>0</v>
      </c>
      <c r="CJ45">
        <v>493</v>
      </c>
      <c r="CK45">
        <v>518</v>
      </c>
      <c r="CL45">
        <v>200</v>
      </c>
      <c r="CM45">
        <v>718</v>
      </c>
      <c r="CN45">
        <v>0</v>
      </c>
      <c r="CO45" t="s">
        <v>6008</v>
      </c>
      <c r="CP45" t="s">
        <v>152</v>
      </c>
      <c r="CQ45" t="s">
        <v>153</v>
      </c>
      <c r="CR45" t="str">
        <f>数据源[[#This Row],[部门]]</f>
        <v>国际部</v>
      </c>
      <c r="CS45">
        <v>60000</v>
      </c>
      <c r="CT45">
        <v>160000</v>
      </c>
    </row>
    <row r="46" spans="1:98" x14ac:dyDescent="0.2">
      <c r="A46" t="s">
        <v>129</v>
      </c>
      <c r="B46" t="s">
        <v>561</v>
      </c>
      <c r="C46" t="s">
        <v>575</v>
      </c>
      <c r="D46" t="s">
        <v>132</v>
      </c>
      <c r="E46" t="s">
        <v>133</v>
      </c>
      <c r="F46" t="s">
        <v>134</v>
      </c>
      <c r="G46" t="s">
        <v>563</v>
      </c>
      <c r="H46" t="s">
        <v>135</v>
      </c>
      <c r="I46" t="s">
        <v>576</v>
      </c>
      <c r="J46" t="s">
        <v>577</v>
      </c>
      <c r="K46" t="s">
        <v>578</v>
      </c>
      <c r="L46" t="s">
        <v>536</v>
      </c>
      <c r="M46" t="s">
        <v>18</v>
      </c>
      <c r="N46" t="s">
        <v>578</v>
      </c>
      <c r="R46" t="s">
        <v>579</v>
      </c>
      <c r="S46" t="s">
        <v>580</v>
      </c>
      <c r="T46" t="s">
        <v>581</v>
      </c>
      <c r="U46" t="s">
        <v>142</v>
      </c>
      <c r="Y46" t="s">
        <v>569</v>
      </c>
      <c r="Z46">
        <v>0</v>
      </c>
      <c r="AA46">
        <v>200</v>
      </c>
      <c r="AB46">
        <v>0</v>
      </c>
      <c r="AC46" t="s">
        <v>569</v>
      </c>
      <c r="AD46" t="s">
        <v>145</v>
      </c>
      <c r="AH46">
        <v>220</v>
      </c>
      <c r="AI46" t="s">
        <v>582</v>
      </c>
      <c r="AJ46" t="s">
        <v>582</v>
      </c>
      <c r="AK46" t="s">
        <v>582</v>
      </c>
      <c r="AQ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Y46">
        <v>0</v>
      </c>
      <c r="BB46">
        <v>0</v>
      </c>
      <c r="BC46" t="s">
        <v>582</v>
      </c>
      <c r="BE46" t="s">
        <v>583</v>
      </c>
      <c r="BF46" t="s">
        <v>583</v>
      </c>
      <c r="BH46" t="s">
        <v>584</v>
      </c>
      <c r="BI46" t="s">
        <v>585</v>
      </c>
      <c r="BJ46" t="s">
        <v>586</v>
      </c>
      <c r="BQ46" t="s">
        <v>587</v>
      </c>
      <c r="BR46" t="s">
        <v>588</v>
      </c>
      <c r="BW46">
        <v>0</v>
      </c>
      <c r="CC46" t="s">
        <v>210</v>
      </c>
      <c r="CE46" t="s">
        <v>377</v>
      </c>
      <c r="CG46">
        <v>20210101023</v>
      </c>
      <c r="CH46">
        <v>0</v>
      </c>
      <c r="CI46">
        <v>0</v>
      </c>
      <c r="CJ46">
        <v>220</v>
      </c>
      <c r="CK46">
        <v>220</v>
      </c>
      <c r="CL46">
        <v>200</v>
      </c>
      <c r="CM46">
        <v>420</v>
      </c>
      <c r="CN46">
        <v>0</v>
      </c>
      <c r="CO46" t="s">
        <v>6008</v>
      </c>
      <c r="CP46" t="s">
        <v>152</v>
      </c>
      <c r="CQ46" t="s">
        <v>153</v>
      </c>
      <c r="CR46" t="str">
        <f>数据源[[#This Row],[部门]]</f>
        <v>销-销售5部</v>
      </c>
      <c r="CS46">
        <v>40000</v>
      </c>
      <c r="CT46">
        <v>200000</v>
      </c>
    </row>
    <row r="47" spans="1:98" x14ac:dyDescent="0.2">
      <c r="A47" t="s">
        <v>129</v>
      </c>
      <c r="B47" t="s">
        <v>589</v>
      </c>
      <c r="C47" t="s">
        <v>590</v>
      </c>
      <c r="D47" t="s">
        <v>132</v>
      </c>
      <c r="E47" t="s">
        <v>133</v>
      </c>
      <c r="F47" t="s">
        <v>134</v>
      </c>
      <c r="G47" t="s">
        <v>231</v>
      </c>
      <c r="H47" t="s">
        <v>172</v>
      </c>
      <c r="I47" t="s">
        <v>591</v>
      </c>
      <c r="J47" t="s">
        <v>592</v>
      </c>
      <c r="K47" t="s">
        <v>593</v>
      </c>
      <c r="L47" t="s">
        <v>8</v>
      </c>
      <c r="M47" t="s">
        <v>8</v>
      </c>
      <c r="N47" t="s">
        <v>593</v>
      </c>
      <c r="O47" t="s">
        <v>172</v>
      </c>
      <c r="R47" t="s">
        <v>594</v>
      </c>
      <c r="S47" t="s">
        <v>595</v>
      </c>
      <c r="T47" t="s">
        <v>596</v>
      </c>
      <c r="U47" t="s">
        <v>142</v>
      </c>
      <c r="Y47" t="s">
        <v>143</v>
      </c>
      <c r="Z47">
        <v>0</v>
      </c>
      <c r="AA47">
        <v>100</v>
      </c>
      <c r="AB47">
        <v>0</v>
      </c>
      <c r="AC47" t="s">
        <v>143</v>
      </c>
      <c r="AD47" t="s">
        <v>145</v>
      </c>
      <c r="AH47">
        <v>120</v>
      </c>
      <c r="AI47" t="s">
        <v>583</v>
      </c>
      <c r="AJ47" t="s">
        <v>583</v>
      </c>
      <c r="AK47" t="s">
        <v>583</v>
      </c>
      <c r="AQ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Y47">
        <v>0</v>
      </c>
      <c r="BB47">
        <v>0</v>
      </c>
      <c r="BC47" t="s">
        <v>583</v>
      </c>
      <c r="BE47" t="s">
        <v>180</v>
      </c>
      <c r="BF47" t="s">
        <v>180</v>
      </c>
      <c r="BH47" t="s">
        <v>597</v>
      </c>
      <c r="BI47" t="s">
        <v>598</v>
      </c>
      <c r="BJ47" t="s">
        <v>599</v>
      </c>
      <c r="BQ47" t="s">
        <v>600</v>
      </c>
      <c r="BR47" t="s">
        <v>159</v>
      </c>
      <c r="BW47">
        <v>0</v>
      </c>
      <c r="CC47" t="s">
        <v>33</v>
      </c>
      <c r="CE47" t="s">
        <v>601</v>
      </c>
      <c r="CG47">
        <v>20210101069</v>
      </c>
      <c r="CH47">
        <v>0</v>
      </c>
      <c r="CI47">
        <v>0</v>
      </c>
      <c r="CJ47">
        <v>120</v>
      </c>
      <c r="CK47">
        <v>120</v>
      </c>
      <c r="CL47">
        <v>100</v>
      </c>
      <c r="CM47">
        <v>220</v>
      </c>
      <c r="CN47">
        <v>0</v>
      </c>
      <c r="CO47" t="s">
        <v>6008</v>
      </c>
      <c r="CP47" t="s">
        <v>152</v>
      </c>
      <c r="CQ47" t="s">
        <v>153</v>
      </c>
      <c r="CR47" t="str">
        <f>数据源[[#This Row],[部门]]</f>
        <v>国际部</v>
      </c>
      <c r="CS47">
        <v>60000</v>
      </c>
      <c r="CT47">
        <v>160000</v>
      </c>
    </row>
    <row r="48" spans="1:98" x14ac:dyDescent="0.2">
      <c r="A48" t="s">
        <v>129</v>
      </c>
      <c r="B48" t="s">
        <v>589</v>
      </c>
      <c r="C48" t="s">
        <v>602</v>
      </c>
      <c r="D48" t="s">
        <v>132</v>
      </c>
      <c r="E48" t="s">
        <v>133</v>
      </c>
      <c r="F48" t="s">
        <v>134</v>
      </c>
      <c r="H48" t="s">
        <v>135</v>
      </c>
      <c r="I48" t="s">
        <v>603</v>
      </c>
      <c r="J48" t="s">
        <v>604</v>
      </c>
      <c r="K48" t="s">
        <v>535</v>
      </c>
      <c r="L48" t="s">
        <v>536</v>
      </c>
      <c r="M48" t="s">
        <v>17</v>
      </c>
      <c r="N48" t="s">
        <v>535</v>
      </c>
      <c r="R48" t="s">
        <v>605</v>
      </c>
      <c r="S48" t="s">
        <v>606</v>
      </c>
      <c r="T48" t="s">
        <v>607</v>
      </c>
      <c r="U48" t="s">
        <v>142</v>
      </c>
      <c r="Y48" t="s">
        <v>143</v>
      </c>
      <c r="Z48">
        <v>0</v>
      </c>
      <c r="AA48">
        <v>100</v>
      </c>
      <c r="AB48">
        <v>0</v>
      </c>
      <c r="AC48" t="s">
        <v>608</v>
      </c>
      <c r="AD48" t="s">
        <v>145</v>
      </c>
      <c r="AH48">
        <v>4320</v>
      </c>
      <c r="AI48" t="s">
        <v>609</v>
      </c>
      <c r="AJ48" t="s">
        <v>609</v>
      </c>
      <c r="AK48" t="s">
        <v>583</v>
      </c>
      <c r="AQ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Y48">
        <v>0</v>
      </c>
      <c r="BA48" t="s">
        <v>610</v>
      </c>
      <c r="BB48">
        <v>0</v>
      </c>
      <c r="BC48" t="s">
        <v>609</v>
      </c>
      <c r="BD48" t="s">
        <v>204</v>
      </c>
      <c r="BE48" t="s">
        <v>611</v>
      </c>
      <c r="BF48" t="s">
        <v>611</v>
      </c>
      <c r="BG48" t="s">
        <v>610</v>
      </c>
      <c r="BH48" t="s">
        <v>612</v>
      </c>
      <c r="BI48" t="s">
        <v>613</v>
      </c>
      <c r="BJ48" t="s">
        <v>614</v>
      </c>
      <c r="BQ48" t="s">
        <v>615</v>
      </c>
      <c r="BR48" t="s">
        <v>616</v>
      </c>
      <c r="BW48">
        <v>0</v>
      </c>
      <c r="CE48" t="s">
        <v>32</v>
      </c>
      <c r="CG48">
        <v>20210101013</v>
      </c>
      <c r="CH48">
        <v>0</v>
      </c>
      <c r="CI48">
        <v>50</v>
      </c>
      <c r="CJ48">
        <v>4270</v>
      </c>
      <c r="CK48">
        <v>4320</v>
      </c>
      <c r="CL48">
        <v>100</v>
      </c>
      <c r="CM48">
        <v>4420</v>
      </c>
      <c r="CN48">
        <v>0</v>
      </c>
      <c r="CO48" t="s">
        <v>6008</v>
      </c>
      <c r="CP48" t="s">
        <v>152</v>
      </c>
      <c r="CQ48" t="s">
        <v>153</v>
      </c>
      <c r="CR48" t="str">
        <f>数据源[[#This Row],[部门]]</f>
        <v>销-销售2部</v>
      </c>
      <c r="CS48">
        <v>70000</v>
      </c>
      <c r="CT48">
        <v>250000</v>
      </c>
    </row>
    <row r="49" spans="1:98" x14ac:dyDescent="0.2">
      <c r="A49" t="s">
        <v>129</v>
      </c>
      <c r="B49" t="s">
        <v>617</v>
      </c>
      <c r="C49" t="s">
        <v>618</v>
      </c>
      <c r="D49" t="s">
        <v>132</v>
      </c>
      <c r="E49" t="s">
        <v>133</v>
      </c>
      <c r="F49" t="s">
        <v>134</v>
      </c>
      <c r="G49" t="s">
        <v>619</v>
      </c>
      <c r="H49" t="s">
        <v>135</v>
      </c>
      <c r="I49" t="s">
        <v>620</v>
      </c>
      <c r="J49" t="s">
        <v>621</v>
      </c>
      <c r="K49" t="s">
        <v>282</v>
      </c>
      <c r="L49" t="s">
        <v>176</v>
      </c>
      <c r="M49" t="s">
        <v>22</v>
      </c>
      <c r="N49" t="s">
        <v>282</v>
      </c>
      <c r="R49" t="s">
        <v>622</v>
      </c>
      <c r="S49" t="s">
        <v>623</v>
      </c>
      <c r="T49" t="s">
        <v>488</v>
      </c>
      <c r="U49" t="s">
        <v>142</v>
      </c>
      <c r="Y49" t="s">
        <v>569</v>
      </c>
      <c r="Z49">
        <v>0</v>
      </c>
      <c r="AA49">
        <v>200</v>
      </c>
      <c r="AB49">
        <v>0</v>
      </c>
      <c r="AC49" t="s">
        <v>624</v>
      </c>
      <c r="AD49" t="s">
        <v>264</v>
      </c>
      <c r="AE49" t="s">
        <v>625</v>
      </c>
      <c r="AF49" t="s">
        <v>569</v>
      </c>
      <c r="AH49">
        <v>3760</v>
      </c>
      <c r="AI49" t="s">
        <v>626</v>
      </c>
      <c r="AJ49" t="s">
        <v>626</v>
      </c>
      <c r="AK49" t="s">
        <v>146</v>
      </c>
      <c r="AQ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Y49">
        <v>0</v>
      </c>
      <c r="BA49" t="s">
        <v>627</v>
      </c>
      <c r="BB49">
        <v>0</v>
      </c>
      <c r="BC49" t="s">
        <v>626</v>
      </c>
      <c r="BE49" t="s">
        <v>628</v>
      </c>
      <c r="BF49" t="s">
        <v>628</v>
      </c>
      <c r="BG49" t="s">
        <v>627</v>
      </c>
      <c r="BH49" t="s">
        <v>629</v>
      </c>
      <c r="BI49" t="s">
        <v>630</v>
      </c>
      <c r="BJ49" t="s">
        <v>631</v>
      </c>
      <c r="BQ49" t="s">
        <v>632</v>
      </c>
      <c r="BR49" t="s">
        <v>633</v>
      </c>
      <c r="BW49">
        <v>0</v>
      </c>
      <c r="CG49">
        <v>20210101024</v>
      </c>
      <c r="CH49">
        <v>50</v>
      </c>
      <c r="CI49">
        <v>0</v>
      </c>
      <c r="CJ49">
        <v>3710</v>
      </c>
      <c r="CK49">
        <v>3760</v>
      </c>
      <c r="CL49">
        <v>200</v>
      </c>
      <c r="CM49">
        <v>3960</v>
      </c>
      <c r="CN49">
        <v>0</v>
      </c>
      <c r="CO49" t="s">
        <v>6008</v>
      </c>
      <c r="CP49" t="s">
        <v>152</v>
      </c>
      <c r="CQ49" t="s">
        <v>153</v>
      </c>
      <c r="CR49" t="str">
        <f>数据源[[#This Row],[部门]]</f>
        <v>销-销售9部</v>
      </c>
      <c r="CS49">
        <v>50000</v>
      </c>
      <c r="CT49">
        <v>200000</v>
      </c>
    </row>
    <row r="50" spans="1:98" x14ac:dyDescent="0.2">
      <c r="A50" t="s">
        <v>129</v>
      </c>
      <c r="B50" t="s">
        <v>546</v>
      </c>
      <c r="C50" t="s">
        <v>634</v>
      </c>
      <c r="D50" t="s">
        <v>132</v>
      </c>
      <c r="E50" t="s">
        <v>133</v>
      </c>
      <c r="F50" t="s">
        <v>134</v>
      </c>
      <c r="H50" t="s">
        <v>135</v>
      </c>
      <c r="I50" t="s">
        <v>318</v>
      </c>
      <c r="J50" t="s">
        <v>635</v>
      </c>
      <c r="K50" t="s">
        <v>636</v>
      </c>
      <c r="L50" t="s">
        <v>176</v>
      </c>
      <c r="M50" t="s">
        <v>17</v>
      </c>
      <c r="N50" t="s">
        <v>636</v>
      </c>
      <c r="R50" t="s">
        <v>481</v>
      </c>
      <c r="S50" t="s">
        <v>567</v>
      </c>
      <c r="T50" t="s">
        <v>637</v>
      </c>
      <c r="U50" t="s">
        <v>142</v>
      </c>
      <c r="Y50" t="s">
        <v>143</v>
      </c>
      <c r="Z50">
        <v>0</v>
      </c>
      <c r="AA50">
        <v>100</v>
      </c>
      <c r="AB50">
        <v>0</v>
      </c>
      <c r="AC50" t="s">
        <v>144</v>
      </c>
      <c r="AD50" t="s">
        <v>145</v>
      </c>
      <c r="AH50">
        <v>1220</v>
      </c>
      <c r="AI50" t="s">
        <v>146</v>
      </c>
      <c r="AJ50" t="s">
        <v>146</v>
      </c>
      <c r="AK50" t="s">
        <v>180</v>
      </c>
      <c r="AQ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Y50">
        <v>0</v>
      </c>
      <c r="BA50" t="s">
        <v>144</v>
      </c>
      <c r="BB50">
        <v>0</v>
      </c>
      <c r="BC50" t="s">
        <v>146</v>
      </c>
      <c r="BE50" t="s">
        <v>147</v>
      </c>
      <c r="BF50" t="s">
        <v>147</v>
      </c>
      <c r="BG50" t="s">
        <v>144</v>
      </c>
      <c r="BH50" t="s">
        <v>380</v>
      </c>
      <c r="BI50" t="s">
        <v>638</v>
      </c>
      <c r="BJ50" t="s">
        <v>639</v>
      </c>
      <c r="BQ50" t="s">
        <v>640</v>
      </c>
      <c r="BR50" t="s">
        <v>616</v>
      </c>
      <c r="BW50">
        <v>0</v>
      </c>
      <c r="CG50">
        <v>20210101034</v>
      </c>
      <c r="CH50">
        <v>0</v>
      </c>
      <c r="CI50">
        <v>0</v>
      </c>
      <c r="CJ50">
        <v>1220</v>
      </c>
      <c r="CK50">
        <v>1220</v>
      </c>
      <c r="CL50">
        <v>100</v>
      </c>
      <c r="CM50">
        <v>1320</v>
      </c>
      <c r="CN50">
        <v>0</v>
      </c>
      <c r="CO50" t="s">
        <v>6008</v>
      </c>
      <c r="CP50" t="s">
        <v>152</v>
      </c>
      <c r="CQ50" t="s">
        <v>153</v>
      </c>
      <c r="CR50" t="str">
        <f>数据源[[#This Row],[部门]]</f>
        <v>销-销售2部</v>
      </c>
      <c r="CS50">
        <v>70000</v>
      </c>
      <c r="CT50">
        <v>250000</v>
      </c>
    </row>
    <row r="51" spans="1:98" x14ac:dyDescent="0.2">
      <c r="A51" t="s">
        <v>129</v>
      </c>
      <c r="B51" t="s">
        <v>641</v>
      </c>
      <c r="C51" t="s">
        <v>642</v>
      </c>
      <c r="D51" t="s">
        <v>132</v>
      </c>
      <c r="E51" t="s">
        <v>133</v>
      </c>
      <c r="F51" t="s">
        <v>134</v>
      </c>
      <c r="H51" t="s">
        <v>135</v>
      </c>
      <c r="I51" t="s">
        <v>643</v>
      </c>
      <c r="J51" t="s">
        <v>644</v>
      </c>
      <c r="K51" t="s">
        <v>636</v>
      </c>
      <c r="L51" t="s">
        <v>176</v>
      </c>
      <c r="M51" t="s">
        <v>17</v>
      </c>
      <c r="N51" t="s">
        <v>636</v>
      </c>
      <c r="R51" t="s">
        <v>645</v>
      </c>
      <c r="S51" t="s">
        <v>567</v>
      </c>
      <c r="T51" t="s">
        <v>646</v>
      </c>
      <c r="U51" t="s">
        <v>142</v>
      </c>
      <c r="Y51" t="s">
        <v>143</v>
      </c>
      <c r="Z51">
        <v>0</v>
      </c>
      <c r="AA51">
        <v>100</v>
      </c>
      <c r="AB51">
        <v>0</v>
      </c>
      <c r="AC51" t="s">
        <v>144</v>
      </c>
      <c r="AD51" t="s">
        <v>145</v>
      </c>
      <c r="AF51" t="s">
        <v>647</v>
      </c>
      <c r="AH51">
        <v>1356</v>
      </c>
      <c r="AI51" t="s">
        <v>648</v>
      </c>
      <c r="AJ51" t="s">
        <v>648</v>
      </c>
      <c r="AK51" t="s">
        <v>649</v>
      </c>
      <c r="AQ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Y51">
        <v>0</v>
      </c>
      <c r="BA51" t="s">
        <v>144</v>
      </c>
      <c r="BB51">
        <v>0</v>
      </c>
      <c r="BC51" t="s">
        <v>648</v>
      </c>
      <c r="BD51" t="s">
        <v>145</v>
      </c>
      <c r="BE51" t="s">
        <v>650</v>
      </c>
      <c r="BF51" t="s">
        <v>650</v>
      </c>
      <c r="BG51" t="s">
        <v>144</v>
      </c>
      <c r="BH51" t="s">
        <v>651</v>
      </c>
      <c r="BI51" t="s">
        <v>652</v>
      </c>
      <c r="BJ51" t="s">
        <v>653</v>
      </c>
      <c r="BQ51" t="s">
        <v>640</v>
      </c>
      <c r="BR51" t="s">
        <v>616</v>
      </c>
      <c r="BW51">
        <v>0</v>
      </c>
      <c r="CC51" t="s">
        <v>313</v>
      </c>
      <c r="CG51">
        <v>20210101068</v>
      </c>
      <c r="CH51">
        <v>0</v>
      </c>
      <c r="CI51">
        <v>20</v>
      </c>
      <c r="CJ51">
        <v>1336</v>
      </c>
      <c r="CK51">
        <v>1356</v>
      </c>
      <c r="CL51">
        <v>100</v>
      </c>
      <c r="CM51">
        <v>1456</v>
      </c>
      <c r="CN51">
        <v>0</v>
      </c>
      <c r="CO51" t="s">
        <v>6008</v>
      </c>
      <c r="CP51" t="s">
        <v>152</v>
      </c>
      <c r="CQ51" t="s">
        <v>153</v>
      </c>
      <c r="CR51" t="str">
        <f>数据源[[#This Row],[部门]]</f>
        <v>销-销售2部</v>
      </c>
      <c r="CS51">
        <v>70000</v>
      </c>
      <c r="CT51">
        <v>250000</v>
      </c>
    </row>
    <row r="52" spans="1:98" x14ac:dyDescent="0.2">
      <c r="A52" t="s">
        <v>129</v>
      </c>
      <c r="B52" t="s">
        <v>654</v>
      </c>
      <c r="C52" t="s">
        <v>655</v>
      </c>
      <c r="D52" t="s">
        <v>132</v>
      </c>
      <c r="E52" t="s">
        <v>133</v>
      </c>
      <c r="F52" t="s">
        <v>134</v>
      </c>
      <c r="H52" t="s">
        <v>135</v>
      </c>
      <c r="I52" t="s">
        <v>656</v>
      </c>
      <c r="J52" t="s">
        <v>657</v>
      </c>
      <c r="K52" t="s">
        <v>658</v>
      </c>
      <c r="L52" t="s">
        <v>659</v>
      </c>
      <c r="M52" t="s">
        <v>9</v>
      </c>
      <c r="N52" t="s">
        <v>658</v>
      </c>
      <c r="R52" t="s">
        <v>660</v>
      </c>
      <c r="S52" t="s">
        <v>595</v>
      </c>
      <c r="T52" t="s">
        <v>661</v>
      </c>
      <c r="U52" t="s">
        <v>142</v>
      </c>
      <c r="Y52" t="s">
        <v>143</v>
      </c>
      <c r="Z52">
        <v>0</v>
      </c>
      <c r="AA52">
        <v>100</v>
      </c>
      <c r="AB52">
        <v>0</v>
      </c>
      <c r="AC52" t="s">
        <v>154</v>
      </c>
      <c r="AH52">
        <v>888</v>
      </c>
      <c r="AI52" t="s">
        <v>662</v>
      </c>
      <c r="AJ52" t="s">
        <v>662</v>
      </c>
      <c r="AK52" t="s">
        <v>143</v>
      </c>
      <c r="AO52" t="s">
        <v>143</v>
      </c>
      <c r="AQ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Y52">
        <v>0</v>
      </c>
      <c r="BA52" t="s">
        <v>164</v>
      </c>
      <c r="BB52">
        <v>0</v>
      </c>
      <c r="BC52" t="s">
        <v>662</v>
      </c>
      <c r="BE52" t="s">
        <v>154</v>
      </c>
      <c r="BF52" t="s">
        <v>154</v>
      </c>
      <c r="BG52" t="s">
        <v>164</v>
      </c>
      <c r="BH52" t="s">
        <v>663</v>
      </c>
      <c r="BI52" t="s">
        <v>664</v>
      </c>
      <c r="BJ52" t="s">
        <v>665</v>
      </c>
      <c r="BW52">
        <v>0</v>
      </c>
      <c r="CC52" t="s">
        <v>377</v>
      </c>
      <c r="CE52" t="s">
        <v>666</v>
      </c>
      <c r="CG52">
        <v>20210101059</v>
      </c>
      <c r="CH52">
        <v>0</v>
      </c>
      <c r="CI52">
        <v>0</v>
      </c>
      <c r="CJ52">
        <v>888</v>
      </c>
      <c r="CK52">
        <v>888</v>
      </c>
      <c r="CL52">
        <v>100</v>
      </c>
      <c r="CM52">
        <v>988</v>
      </c>
      <c r="CN52">
        <v>0</v>
      </c>
      <c r="CO52" t="s">
        <v>6008</v>
      </c>
      <c r="CP52" t="s">
        <v>152</v>
      </c>
      <c r="CQ52" t="s">
        <v>153</v>
      </c>
      <c r="CR52" t="str">
        <f>数据源[[#This Row],[部门]]</f>
        <v>会员中心</v>
      </c>
      <c r="CS52">
        <v>0</v>
      </c>
      <c r="CT52">
        <v>0</v>
      </c>
    </row>
    <row r="53" spans="1:98" x14ac:dyDescent="0.2">
      <c r="A53" t="s">
        <v>129</v>
      </c>
      <c r="B53" t="s">
        <v>667</v>
      </c>
      <c r="C53" t="s">
        <v>668</v>
      </c>
      <c r="D53" t="s">
        <v>132</v>
      </c>
      <c r="E53" t="s">
        <v>133</v>
      </c>
      <c r="F53" t="s">
        <v>134</v>
      </c>
      <c r="H53" t="s">
        <v>135</v>
      </c>
      <c r="I53" t="s">
        <v>669</v>
      </c>
      <c r="J53" t="s">
        <v>670</v>
      </c>
      <c r="K53" t="s">
        <v>671</v>
      </c>
      <c r="L53" t="s">
        <v>536</v>
      </c>
      <c r="M53" t="s">
        <v>16</v>
      </c>
      <c r="N53" t="s">
        <v>671</v>
      </c>
      <c r="R53" t="s">
        <v>672</v>
      </c>
      <c r="S53" t="s">
        <v>673</v>
      </c>
      <c r="T53" t="s">
        <v>674</v>
      </c>
      <c r="U53" t="s">
        <v>142</v>
      </c>
      <c r="Y53" t="s">
        <v>143</v>
      </c>
      <c r="Z53">
        <v>0</v>
      </c>
      <c r="AA53">
        <v>100</v>
      </c>
      <c r="AB53">
        <v>300</v>
      </c>
      <c r="AC53" t="s">
        <v>675</v>
      </c>
      <c r="AD53" t="s">
        <v>145</v>
      </c>
      <c r="AH53">
        <v>3420</v>
      </c>
      <c r="AI53" t="s">
        <v>676</v>
      </c>
      <c r="AJ53" t="s">
        <v>676</v>
      </c>
      <c r="AK53" t="s">
        <v>262</v>
      </c>
      <c r="AO53" t="s">
        <v>583</v>
      </c>
      <c r="AQ53">
        <v>3000</v>
      </c>
      <c r="AS53">
        <v>0</v>
      </c>
      <c r="AT53">
        <v>0</v>
      </c>
      <c r="AU53">
        <v>0</v>
      </c>
      <c r="AV53">
        <v>0</v>
      </c>
      <c r="AW53">
        <v>0</v>
      </c>
      <c r="AY53">
        <v>0</v>
      </c>
      <c r="BB53">
        <v>0</v>
      </c>
      <c r="BC53" t="s">
        <v>676</v>
      </c>
      <c r="BD53" t="s">
        <v>451</v>
      </c>
      <c r="BE53" t="s">
        <v>220</v>
      </c>
      <c r="BF53" t="s">
        <v>677</v>
      </c>
      <c r="BH53" t="s">
        <v>569</v>
      </c>
      <c r="BI53" t="s">
        <v>678</v>
      </c>
      <c r="BJ53" t="s">
        <v>679</v>
      </c>
      <c r="BQ53" t="s">
        <v>680</v>
      </c>
      <c r="BR53" t="s">
        <v>671</v>
      </c>
      <c r="BW53">
        <v>0</v>
      </c>
      <c r="CE53" t="s">
        <v>35</v>
      </c>
      <c r="CG53">
        <v>20210101031</v>
      </c>
      <c r="CH53">
        <v>0</v>
      </c>
      <c r="CI53">
        <v>0</v>
      </c>
      <c r="CJ53">
        <v>120</v>
      </c>
      <c r="CK53">
        <v>120</v>
      </c>
      <c r="CL53">
        <v>400</v>
      </c>
      <c r="CM53">
        <v>520</v>
      </c>
      <c r="CN53">
        <v>0</v>
      </c>
      <c r="CO53" t="s">
        <v>6008</v>
      </c>
      <c r="CP53" t="s">
        <v>152</v>
      </c>
      <c r="CQ53" t="s">
        <v>153</v>
      </c>
      <c r="CR53" t="str">
        <f>数据源[[#This Row],[部门]]</f>
        <v>销-销售1部</v>
      </c>
      <c r="CS53">
        <v>60000</v>
      </c>
      <c r="CT53">
        <v>210000</v>
      </c>
    </row>
    <row r="54" spans="1:98" x14ac:dyDescent="0.2">
      <c r="A54" t="s">
        <v>129</v>
      </c>
      <c r="B54" t="s">
        <v>667</v>
      </c>
      <c r="C54" t="s">
        <v>681</v>
      </c>
      <c r="D54" t="s">
        <v>132</v>
      </c>
      <c r="E54" t="s">
        <v>133</v>
      </c>
      <c r="F54" t="s">
        <v>134</v>
      </c>
      <c r="H54" t="s">
        <v>135</v>
      </c>
      <c r="I54" t="s">
        <v>682</v>
      </c>
      <c r="J54" t="s">
        <v>683</v>
      </c>
      <c r="K54" t="s">
        <v>671</v>
      </c>
      <c r="L54" t="s">
        <v>536</v>
      </c>
      <c r="M54" t="s">
        <v>16</v>
      </c>
      <c r="N54" t="s">
        <v>671</v>
      </c>
      <c r="R54" t="s">
        <v>684</v>
      </c>
      <c r="S54" t="s">
        <v>595</v>
      </c>
      <c r="T54" t="s">
        <v>685</v>
      </c>
      <c r="U54" t="s">
        <v>142</v>
      </c>
      <c r="Y54" t="s">
        <v>143</v>
      </c>
      <c r="Z54">
        <v>0</v>
      </c>
      <c r="AA54">
        <v>100</v>
      </c>
      <c r="AB54">
        <v>0</v>
      </c>
      <c r="AC54" t="s">
        <v>686</v>
      </c>
      <c r="AD54" t="s">
        <v>145</v>
      </c>
      <c r="AH54">
        <v>1290</v>
      </c>
      <c r="AI54" t="s">
        <v>687</v>
      </c>
      <c r="AJ54" t="s">
        <v>687</v>
      </c>
      <c r="AL54" t="s">
        <v>688</v>
      </c>
      <c r="AQ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Y54">
        <v>0</v>
      </c>
      <c r="BA54" t="s">
        <v>144</v>
      </c>
      <c r="BB54">
        <v>0</v>
      </c>
      <c r="BC54" t="s">
        <v>687</v>
      </c>
      <c r="BE54" t="s">
        <v>689</v>
      </c>
      <c r="BF54" t="s">
        <v>689</v>
      </c>
      <c r="BG54" t="s">
        <v>144</v>
      </c>
      <c r="BH54" t="s">
        <v>690</v>
      </c>
      <c r="BI54" t="s">
        <v>691</v>
      </c>
      <c r="BJ54" t="s">
        <v>692</v>
      </c>
      <c r="BQ54" t="s">
        <v>345</v>
      </c>
      <c r="BR54" t="s">
        <v>530</v>
      </c>
      <c r="BW54">
        <v>0</v>
      </c>
      <c r="CC54" t="s">
        <v>32</v>
      </c>
      <c r="CG54">
        <v>20210101073</v>
      </c>
      <c r="CH54">
        <v>0</v>
      </c>
      <c r="CI54">
        <v>0</v>
      </c>
      <c r="CJ54">
        <v>1290</v>
      </c>
      <c r="CK54">
        <v>1290</v>
      </c>
      <c r="CL54">
        <v>100</v>
      </c>
      <c r="CM54">
        <v>1390</v>
      </c>
      <c r="CN54">
        <v>0</v>
      </c>
      <c r="CO54" t="s">
        <v>6008</v>
      </c>
      <c r="CP54" t="s">
        <v>152</v>
      </c>
      <c r="CQ54" t="s">
        <v>153</v>
      </c>
      <c r="CR54" t="str">
        <f>数据源[[#This Row],[部门]]</f>
        <v>销-销售1部</v>
      </c>
      <c r="CS54">
        <v>60000</v>
      </c>
      <c r="CT54">
        <v>210000</v>
      </c>
    </row>
    <row r="55" spans="1:98" x14ac:dyDescent="0.2">
      <c r="A55" t="s">
        <v>129</v>
      </c>
      <c r="B55" t="s">
        <v>693</v>
      </c>
      <c r="C55" t="s">
        <v>694</v>
      </c>
      <c r="D55" t="s">
        <v>132</v>
      </c>
      <c r="E55" t="s">
        <v>133</v>
      </c>
      <c r="F55" t="s">
        <v>134</v>
      </c>
      <c r="H55" t="s">
        <v>135</v>
      </c>
      <c r="I55" t="s">
        <v>695</v>
      </c>
      <c r="J55" t="s">
        <v>696</v>
      </c>
      <c r="K55" t="s">
        <v>519</v>
      </c>
      <c r="L55" t="s">
        <v>176</v>
      </c>
      <c r="M55" t="s">
        <v>17</v>
      </c>
      <c r="N55" t="s">
        <v>519</v>
      </c>
      <c r="R55" t="s">
        <v>697</v>
      </c>
      <c r="S55" t="s">
        <v>698</v>
      </c>
      <c r="T55" t="s">
        <v>699</v>
      </c>
      <c r="U55" t="s">
        <v>142</v>
      </c>
      <c r="Y55" t="s">
        <v>143</v>
      </c>
      <c r="Z55">
        <v>0</v>
      </c>
      <c r="AA55">
        <v>100</v>
      </c>
      <c r="AB55">
        <v>0</v>
      </c>
      <c r="AC55" t="s">
        <v>700</v>
      </c>
      <c r="AD55" t="s">
        <v>145</v>
      </c>
      <c r="AH55">
        <v>2030</v>
      </c>
      <c r="AI55" t="s">
        <v>701</v>
      </c>
      <c r="AJ55" t="s">
        <v>701</v>
      </c>
      <c r="AK55" t="s">
        <v>451</v>
      </c>
      <c r="AL55" t="s">
        <v>143</v>
      </c>
      <c r="AQ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Y55">
        <v>0</v>
      </c>
      <c r="BA55" t="s">
        <v>702</v>
      </c>
      <c r="BB55">
        <v>0</v>
      </c>
      <c r="BC55" t="s">
        <v>701</v>
      </c>
      <c r="BD55" t="s">
        <v>143</v>
      </c>
      <c r="BE55" t="s">
        <v>703</v>
      </c>
      <c r="BF55" t="s">
        <v>703</v>
      </c>
      <c r="BG55" t="s">
        <v>702</v>
      </c>
      <c r="BH55" t="s">
        <v>704</v>
      </c>
      <c r="BI55" t="s">
        <v>705</v>
      </c>
      <c r="BJ55" t="s">
        <v>706</v>
      </c>
      <c r="BQ55" t="s">
        <v>559</v>
      </c>
      <c r="BR55" t="s">
        <v>707</v>
      </c>
      <c r="BW55">
        <v>0</v>
      </c>
      <c r="CC55" t="s">
        <v>34</v>
      </c>
      <c r="CE55" t="s">
        <v>34</v>
      </c>
      <c r="CG55">
        <v>20210101028</v>
      </c>
      <c r="CH55">
        <v>0</v>
      </c>
      <c r="CI55">
        <v>100</v>
      </c>
      <c r="CJ55">
        <v>1930</v>
      </c>
      <c r="CK55">
        <v>2030</v>
      </c>
      <c r="CL55">
        <v>100</v>
      </c>
      <c r="CM55">
        <v>2130</v>
      </c>
      <c r="CN55">
        <v>0</v>
      </c>
      <c r="CO55" t="s">
        <v>6008</v>
      </c>
      <c r="CP55" t="s">
        <v>152</v>
      </c>
      <c r="CQ55" t="s">
        <v>153</v>
      </c>
      <c r="CR55" t="str">
        <f>数据源[[#This Row],[部门]]</f>
        <v>销-销售2部</v>
      </c>
      <c r="CS55">
        <v>70000</v>
      </c>
      <c r="CT55">
        <v>250000</v>
      </c>
    </row>
    <row r="56" spans="1:98" x14ac:dyDescent="0.2">
      <c r="A56" t="s">
        <v>129</v>
      </c>
      <c r="B56" t="s">
        <v>708</v>
      </c>
      <c r="C56" t="s">
        <v>709</v>
      </c>
      <c r="D56" t="s">
        <v>132</v>
      </c>
      <c r="E56" t="s">
        <v>133</v>
      </c>
      <c r="F56" t="s">
        <v>134</v>
      </c>
      <c r="G56" t="s">
        <v>710</v>
      </c>
      <c r="H56" t="s">
        <v>135</v>
      </c>
      <c r="I56" t="s">
        <v>711</v>
      </c>
      <c r="J56" t="s">
        <v>712</v>
      </c>
      <c r="K56" t="s">
        <v>713</v>
      </c>
      <c r="L56" t="s">
        <v>176</v>
      </c>
      <c r="M56" t="s">
        <v>14</v>
      </c>
      <c r="N56" t="s">
        <v>713</v>
      </c>
      <c r="R56" t="s">
        <v>714</v>
      </c>
      <c r="S56" t="s">
        <v>715</v>
      </c>
      <c r="T56" t="s">
        <v>716</v>
      </c>
      <c r="U56" t="s">
        <v>142</v>
      </c>
      <c r="Y56" t="s">
        <v>143</v>
      </c>
      <c r="Z56">
        <v>0</v>
      </c>
      <c r="AA56">
        <v>100</v>
      </c>
      <c r="AB56">
        <v>0</v>
      </c>
      <c r="AC56" t="s">
        <v>144</v>
      </c>
      <c r="AD56" t="s">
        <v>145</v>
      </c>
      <c r="AH56">
        <v>1220</v>
      </c>
      <c r="AI56" t="s">
        <v>146</v>
      </c>
      <c r="AJ56" t="s">
        <v>146</v>
      </c>
      <c r="AK56" t="s">
        <v>180</v>
      </c>
      <c r="AQ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Y56">
        <v>0</v>
      </c>
      <c r="BA56" t="s">
        <v>144</v>
      </c>
      <c r="BB56">
        <v>0</v>
      </c>
      <c r="BC56" t="s">
        <v>146</v>
      </c>
      <c r="BE56" t="s">
        <v>147</v>
      </c>
      <c r="BF56" t="s">
        <v>147</v>
      </c>
      <c r="BG56" t="s">
        <v>144</v>
      </c>
      <c r="BH56" t="s">
        <v>380</v>
      </c>
      <c r="BI56" t="s">
        <v>638</v>
      </c>
      <c r="BJ56" t="s">
        <v>639</v>
      </c>
      <c r="BQ56" t="s">
        <v>345</v>
      </c>
      <c r="BR56" t="s">
        <v>530</v>
      </c>
      <c r="BW56">
        <v>0</v>
      </c>
      <c r="CG56">
        <v>20210101004</v>
      </c>
      <c r="CH56">
        <v>0</v>
      </c>
      <c r="CI56">
        <v>0</v>
      </c>
      <c r="CJ56">
        <v>1220</v>
      </c>
      <c r="CK56">
        <v>1220</v>
      </c>
      <c r="CL56">
        <v>100</v>
      </c>
      <c r="CM56">
        <v>1320</v>
      </c>
      <c r="CN56">
        <v>0</v>
      </c>
      <c r="CO56" t="s">
        <v>6008</v>
      </c>
      <c r="CP56" t="s">
        <v>152</v>
      </c>
      <c r="CQ56" t="s">
        <v>153</v>
      </c>
      <c r="CR56" t="str">
        <f>数据源[[#This Row],[部门]]</f>
        <v>市场部</v>
      </c>
      <c r="CS56">
        <v>20000</v>
      </c>
      <c r="CT56">
        <v>60000</v>
      </c>
    </row>
    <row r="57" spans="1:98" x14ac:dyDescent="0.2">
      <c r="A57" t="s">
        <v>129</v>
      </c>
      <c r="B57" t="s">
        <v>717</v>
      </c>
      <c r="C57" t="s">
        <v>718</v>
      </c>
      <c r="D57" t="s">
        <v>132</v>
      </c>
      <c r="E57" t="s">
        <v>133</v>
      </c>
      <c r="F57" t="s">
        <v>134</v>
      </c>
      <c r="H57" t="s">
        <v>135</v>
      </c>
      <c r="I57" t="s">
        <v>719</v>
      </c>
      <c r="J57" t="s">
        <v>604</v>
      </c>
      <c r="K57" t="s">
        <v>535</v>
      </c>
      <c r="L57" t="s">
        <v>536</v>
      </c>
      <c r="M57" t="s">
        <v>17</v>
      </c>
      <c r="N57" t="s">
        <v>535</v>
      </c>
      <c r="R57" t="s">
        <v>720</v>
      </c>
      <c r="S57" t="s">
        <v>721</v>
      </c>
      <c r="T57" t="s">
        <v>722</v>
      </c>
      <c r="U57" t="s">
        <v>142</v>
      </c>
      <c r="Z57">
        <v>0</v>
      </c>
      <c r="AA57">
        <v>0</v>
      </c>
      <c r="AB57">
        <v>0</v>
      </c>
      <c r="AD57" t="s">
        <v>145</v>
      </c>
      <c r="AH57">
        <v>20</v>
      </c>
      <c r="AI57" t="s">
        <v>145</v>
      </c>
      <c r="AJ57" t="s">
        <v>145</v>
      </c>
      <c r="AL57" t="s">
        <v>145</v>
      </c>
      <c r="AQ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Y57">
        <v>0</v>
      </c>
      <c r="BB57">
        <v>0</v>
      </c>
      <c r="BC57" t="s">
        <v>145</v>
      </c>
      <c r="BE57" t="s">
        <v>145</v>
      </c>
      <c r="BF57" t="s">
        <v>145</v>
      </c>
      <c r="BI57" t="s">
        <v>145</v>
      </c>
      <c r="BW57">
        <v>0</v>
      </c>
      <c r="CG57">
        <v>20210101067</v>
      </c>
      <c r="CH57">
        <v>0</v>
      </c>
      <c r="CI57">
        <v>0</v>
      </c>
      <c r="CJ57">
        <v>20</v>
      </c>
      <c r="CK57">
        <v>20</v>
      </c>
      <c r="CL57">
        <v>0</v>
      </c>
      <c r="CM57">
        <v>20</v>
      </c>
      <c r="CN57">
        <v>0</v>
      </c>
      <c r="CO57" t="s">
        <v>6008</v>
      </c>
      <c r="CP57" t="s">
        <v>152</v>
      </c>
      <c r="CQ57" t="s">
        <v>153</v>
      </c>
      <c r="CR57" t="str">
        <f>数据源[[#This Row],[部门]]</f>
        <v>销-销售2部</v>
      </c>
      <c r="CS57">
        <v>70000</v>
      </c>
      <c r="CT57">
        <v>250000</v>
      </c>
    </row>
    <row r="58" spans="1:98" x14ac:dyDescent="0.2">
      <c r="A58" t="s">
        <v>129</v>
      </c>
      <c r="B58" t="s">
        <v>717</v>
      </c>
      <c r="C58" t="s">
        <v>723</v>
      </c>
      <c r="D58" t="s">
        <v>132</v>
      </c>
      <c r="E58" t="s">
        <v>133</v>
      </c>
      <c r="F58" t="s">
        <v>134</v>
      </c>
      <c r="H58" t="s">
        <v>135</v>
      </c>
      <c r="I58" t="s">
        <v>724</v>
      </c>
      <c r="J58" t="s">
        <v>725</v>
      </c>
      <c r="K58" t="s">
        <v>726</v>
      </c>
      <c r="L58" t="s">
        <v>176</v>
      </c>
      <c r="M58" t="s">
        <v>20</v>
      </c>
      <c r="N58" t="s">
        <v>726</v>
      </c>
      <c r="R58" t="s">
        <v>727</v>
      </c>
      <c r="S58" t="s">
        <v>356</v>
      </c>
      <c r="T58" t="s">
        <v>728</v>
      </c>
      <c r="U58" t="s">
        <v>142</v>
      </c>
      <c r="Y58" t="s">
        <v>143</v>
      </c>
      <c r="Z58">
        <v>0</v>
      </c>
      <c r="AA58">
        <v>100</v>
      </c>
      <c r="AB58">
        <v>0</v>
      </c>
      <c r="AD58" t="s">
        <v>145</v>
      </c>
      <c r="AH58">
        <v>20</v>
      </c>
      <c r="AI58" t="s">
        <v>180</v>
      </c>
      <c r="AJ58" t="s">
        <v>180</v>
      </c>
      <c r="AK58" t="s">
        <v>180</v>
      </c>
      <c r="AQ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Y58">
        <v>0</v>
      </c>
      <c r="BB58">
        <v>0</v>
      </c>
      <c r="BC58" t="s">
        <v>180</v>
      </c>
      <c r="BE58" t="s">
        <v>145</v>
      </c>
      <c r="BF58" t="s">
        <v>145</v>
      </c>
      <c r="BH58" t="s">
        <v>729</v>
      </c>
      <c r="BI58" t="s">
        <v>730</v>
      </c>
      <c r="BJ58" t="s">
        <v>731</v>
      </c>
      <c r="BQ58" t="s">
        <v>732</v>
      </c>
      <c r="BR58" t="s">
        <v>530</v>
      </c>
      <c r="BW58">
        <v>0</v>
      </c>
      <c r="CG58">
        <v>20210101016</v>
      </c>
      <c r="CH58">
        <v>0</v>
      </c>
      <c r="CI58">
        <v>0</v>
      </c>
      <c r="CJ58">
        <v>20</v>
      </c>
      <c r="CK58">
        <v>20</v>
      </c>
      <c r="CL58">
        <v>100</v>
      </c>
      <c r="CM58">
        <v>120</v>
      </c>
      <c r="CN58">
        <v>0</v>
      </c>
      <c r="CO58" t="s">
        <v>6008</v>
      </c>
      <c r="CP58" t="s">
        <v>152</v>
      </c>
      <c r="CQ58" t="s">
        <v>153</v>
      </c>
      <c r="CR58" t="str">
        <f>数据源[[#This Row],[部门]]</f>
        <v>销-销售7部</v>
      </c>
      <c r="CS58">
        <v>70000</v>
      </c>
      <c r="CT58">
        <v>300000</v>
      </c>
    </row>
    <row r="59" spans="1:98" x14ac:dyDescent="0.2">
      <c r="A59" t="s">
        <v>129</v>
      </c>
      <c r="B59" t="s">
        <v>733</v>
      </c>
      <c r="C59" t="s">
        <v>734</v>
      </c>
      <c r="D59" t="s">
        <v>132</v>
      </c>
      <c r="E59" t="s">
        <v>133</v>
      </c>
      <c r="F59" t="s">
        <v>134</v>
      </c>
      <c r="G59" t="s">
        <v>515</v>
      </c>
      <c r="H59" t="s">
        <v>135</v>
      </c>
      <c r="I59" t="s">
        <v>735</v>
      </c>
      <c r="J59" t="s">
        <v>736</v>
      </c>
      <c r="K59" t="s">
        <v>726</v>
      </c>
      <c r="L59" t="s">
        <v>176</v>
      </c>
      <c r="M59" t="s">
        <v>20</v>
      </c>
      <c r="N59" t="s">
        <v>726</v>
      </c>
      <c r="O59" t="s">
        <v>737</v>
      </c>
      <c r="R59" t="s">
        <v>738</v>
      </c>
      <c r="S59" t="s">
        <v>739</v>
      </c>
      <c r="T59" t="s">
        <v>740</v>
      </c>
      <c r="U59" t="s">
        <v>142</v>
      </c>
      <c r="Y59" t="s">
        <v>143</v>
      </c>
      <c r="Z59">
        <v>0</v>
      </c>
      <c r="AA59">
        <v>100</v>
      </c>
      <c r="AB59">
        <v>0</v>
      </c>
      <c r="AD59" t="s">
        <v>145</v>
      </c>
      <c r="AH59">
        <v>20</v>
      </c>
      <c r="AI59" t="s">
        <v>180</v>
      </c>
      <c r="AJ59" t="s">
        <v>180</v>
      </c>
      <c r="AK59" t="s">
        <v>180</v>
      </c>
      <c r="AQ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>
        <v>0</v>
      </c>
      <c r="BB59">
        <v>0</v>
      </c>
      <c r="BC59" t="s">
        <v>180</v>
      </c>
      <c r="BE59" t="s">
        <v>145</v>
      </c>
      <c r="BF59" t="s">
        <v>145</v>
      </c>
      <c r="BH59" t="s">
        <v>539</v>
      </c>
      <c r="BI59" t="s">
        <v>368</v>
      </c>
      <c r="BJ59" t="s">
        <v>741</v>
      </c>
      <c r="BQ59" t="s">
        <v>742</v>
      </c>
      <c r="BR59" t="s">
        <v>530</v>
      </c>
      <c r="BW59">
        <v>0</v>
      </c>
      <c r="CC59" t="s">
        <v>743</v>
      </c>
      <c r="CE59" t="s">
        <v>744</v>
      </c>
      <c r="CG59">
        <v>20210101027</v>
      </c>
      <c r="CH59">
        <v>0</v>
      </c>
      <c r="CI59">
        <v>0</v>
      </c>
      <c r="CJ59">
        <v>20</v>
      </c>
      <c r="CK59">
        <v>20</v>
      </c>
      <c r="CL59">
        <v>100</v>
      </c>
      <c r="CM59">
        <v>120</v>
      </c>
      <c r="CN59">
        <v>0</v>
      </c>
      <c r="CO59" t="s">
        <v>6008</v>
      </c>
      <c r="CP59" t="s">
        <v>152</v>
      </c>
      <c r="CQ59" t="s">
        <v>153</v>
      </c>
      <c r="CR59" t="str">
        <f>数据源[[#This Row],[部门]]</f>
        <v>销-销售7部</v>
      </c>
      <c r="CS59">
        <v>70000</v>
      </c>
      <c r="CT59">
        <v>300000</v>
      </c>
    </row>
    <row r="60" spans="1:98" x14ac:dyDescent="0.2">
      <c r="A60" t="s">
        <v>129</v>
      </c>
      <c r="B60" t="s">
        <v>745</v>
      </c>
      <c r="C60" t="s">
        <v>746</v>
      </c>
      <c r="D60" t="s">
        <v>132</v>
      </c>
      <c r="E60" t="s">
        <v>133</v>
      </c>
      <c r="F60" t="s">
        <v>134</v>
      </c>
      <c r="H60" t="s">
        <v>135</v>
      </c>
      <c r="J60" t="s">
        <v>747</v>
      </c>
      <c r="K60" t="s">
        <v>748</v>
      </c>
      <c r="L60" t="s">
        <v>176</v>
      </c>
      <c r="M60" t="s">
        <v>20</v>
      </c>
      <c r="N60" t="s">
        <v>748</v>
      </c>
      <c r="R60" t="s">
        <v>749</v>
      </c>
      <c r="S60" t="s">
        <v>750</v>
      </c>
      <c r="T60" t="s">
        <v>751</v>
      </c>
      <c r="U60" t="s">
        <v>142</v>
      </c>
      <c r="Y60" t="s">
        <v>143</v>
      </c>
      <c r="Z60">
        <v>0</v>
      </c>
      <c r="AA60">
        <v>100</v>
      </c>
      <c r="AB60">
        <v>0</v>
      </c>
      <c r="AC60" t="s">
        <v>164</v>
      </c>
      <c r="AF60" t="s">
        <v>143</v>
      </c>
      <c r="AH60">
        <v>888</v>
      </c>
      <c r="AI60" t="s">
        <v>662</v>
      </c>
      <c r="AJ60" t="s">
        <v>662</v>
      </c>
      <c r="AK60" t="s">
        <v>662</v>
      </c>
      <c r="AQ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Y60">
        <v>0</v>
      </c>
      <c r="BB60">
        <v>0</v>
      </c>
      <c r="BC60" t="s">
        <v>662</v>
      </c>
      <c r="BE60" t="s">
        <v>154</v>
      </c>
      <c r="BF60" t="s">
        <v>154</v>
      </c>
      <c r="BH60" t="s">
        <v>663</v>
      </c>
      <c r="BI60" t="s">
        <v>664</v>
      </c>
      <c r="BJ60" t="s">
        <v>665</v>
      </c>
      <c r="BW60">
        <v>0</v>
      </c>
      <c r="CC60" t="s">
        <v>752</v>
      </c>
      <c r="CE60" t="s">
        <v>32</v>
      </c>
      <c r="CG60">
        <v>20210101056</v>
      </c>
      <c r="CH60">
        <v>25</v>
      </c>
      <c r="CI60">
        <v>0</v>
      </c>
      <c r="CJ60">
        <v>863</v>
      </c>
      <c r="CK60">
        <v>888</v>
      </c>
      <c r="CL60">
        <v>100</v>
      </c>
      <c r="CM60">
        <v>988</v>
      </c>
      <c r="CN60">
        <v>0</v>
      </c>
      <c r="CO60" t="s">
        <v>6008</v>
      </c>
      <c r="CP60" t="s">
        <v>152</v>
      </c>
      <c r="CQ60" t="s">
        <v>153</v>
      </c>
      <c r="CR60" t="str">
        <f>数据源[[#This Row],[部门]]</f>
        <v>销-销售7部</v>
      </c>
      <c r="CS60">
        <v>70000</v>
      </c>
      <c r="CT60">
        <v>300000</v>
      </c>
    </row>
    <row r="61" spans="1:98" x14ac:dyDescent="0.2">
      <c r="A61" t="s">
        <v>129</v>
      </c>
      <c r="B61" t="s">
        <v>753</v>
      </c>
      <c r="C61" t="s">
        <v>754</v>
      </c>
      <c r="D61" t="s">
        <v>132</v>
      </c>
      <c r="E61" t="s">
        <v>133</v>
      </c>
      <c r="F61" t="s">
        <v>134</v>
      </c>
      <c r="G61" t="s">
        <v>755</v>
      </c>
      <c r="H61" t="s">
        <v>135</v>
      </c>
      <c r="I61" t="s">
        <v>756</v>
      </c>
      <c r="J61" t="s">
        <v>757</v>
      </c>
      <c r="K61" t="s">
        <v>758</v>
      </c>
      <c r="L61" t="s">
        <v>176</v>
      </c>
      <c r="M61" t="s">
        <v>5</v>
      </c>
      <c r="N61" t="s">
        <v>758</v>
      </c>
      <c r="R61" t="s">
        <v>759</v>
      </c>
      <c r="S61" t="s">
        <v>760</v>
      </c>
      <c r="T61" t="s">
        <v>429</v>
      </c>
      <c r="U61" t="s">
        <v>142</v>
      </c>
      <c r="Y61" t="s">
        <v>761</v>
      </c>
      <c r="Z61">
        <v>0</v>
      </c>
      <c r="AA61">
        <v>500</v>
      </c>
      <c r="AB61">
        <v>0</v>
      </c>
      <c r="AC61" t="s">
        <v>762</v>
      </c>
      <c r="AD61" t="s">
        <v>145</v>
      </c>
      <c r="AF61" t="s">
        <v>569</v>
      </c>
      <c r="AH61">
        <v>6420</v>
      </c>
      <c r="AI61" t="s">
        <v>763</v>
      </c>
      <c r="AJ61" t="s">
        <v>763</v>
      </c>
      <c r="AK61" t="s">
        <v>145</v>
      </c>
      <c r="AN61" t="s">
        <v>378</v>
      </c>
      <c r="AQ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Y61">
        <v>0</v>
      </c>
      <c r="BA61" t="s">
        <v>762</v>
      </c>
      <c r="BB61">
        <v>0</v>
      </c>
      <c r="BC61" t="s">
        <v>763</v>
      </c>
      <c r="BD61" t="s">
        <v>569</v>
      </c>
      <c r="BE61" t="s">
        <v>764</v>
      </c>
      <c r="BF61" t="s">
        <v>764</v>
      </c>
      <c r="BG61" t="s">
        <v>762</v>
      </c>
      <c r="BH61" t="s">
        <v>559</v>
      </c>
      <c r="BI61" t="s">
        <v>765</v>
      </c>
      <c r="BJ61" t="s">
        <v>766</v>
      </c>
      <c r="BQ61" t="s">
        <v>767</v>
      </c>
      <c r="BR61" t="s">
        <v>530</v>
      </c>
      <c r="BW61">
        <v>0</v>
      </c>
      <c r="CC61" t="s">
        <v>768</v>
      </c>
      <c r="CG61">
        <v>20210101046</v>
      </c>
      <c r="CH61">
        <v>50</v>
      </c>
      <c r="CI61">
        <v>200</v>
      </c>
      <c r="CJ61">
        <v>6170</v>
      </c>
      <c r="CK61">
        <v>6420</v>
      </c>
      <c r="CL61">
        <v>500</v>
      </c>
      <c r="CM61">
        <v>6920</v>
      </c>
      <c r="CN61">
        <v>0</v>
      </c>
      <c r="CO61" t="s">
        <v>6008</v>
      </c>
      <c r="CP61" t="s">
        <v>152</v>
      </c>
      <c r="CQ61" t="s">
        <v>153</v>
      </c>
      <c r="CR61" t="s">
        <v>6004</v>
      </c>
      <c r="CS61">
        <v>70000</v>
      </c>
      <c r="CT61">
        <v>300000</v>
      </c>
    </row>
    <row r="62" spans="1:98" x14ac:dyDescent="0.2">
      <c r="A62" t="s">
        <v>129</v>
      </c>
      <c r="B62" t="s">
        <v>769</v>
      </c>
      <c r="C62" t="s">
        <v>770</v>
      </c>
      <c r="D62" t="s">
        <v>132</v>
      </c>
      <c r="E62" t="s">
        <v>133</v>
      </c>
      <c r="F62" t="s">
        <v>134</v>
      </c>
      <c r="G62" t="s">
        <v>771</v>
      </c>
      <c r="H62" t="s">
        <v>135</v>
      </c>
      <c r="I62" t="s">
        <v>772</v>
      </c>
      <c r="J62" t="s">
        <v>773</v>
      </c>
      <c r="K62" t="s">
        <v>774</v>
      </c>
      <c r="L62" t="s">
        <v>775</v>
      </c>
      <c r="M62" t="s">
        <v>23</v>
      </c>
      <c r="N62" t="s">
        <v>774</v>
      </c>
      <c r="R62" t="s">
        <v>139</v>
      </c>
      <c r="S62" t="s">
        <v>428</v>
      </c>
      <c r="T62" t="s">
        <v>776</v>
      </c>
      <c r="U62" t="s">
        <v>142</v>
      </c>
      <c r="Y62" t="s">
        <v>262</v>
      </c>
      <c r="Z62">
        <v>0</v>
      </c>
      <c r="AA62">
        <v>300</v>
      </c>
      <c r="AB62">
        <v>0</v>
      </c>
      <c r="AC62" t="s">
        <v>777</v>
      </c>
      <c r="AD62" t="s">
        <v>778</v>
      </c>
      <c r="AH62">
        <v>3680</v>
      </c>
      <c r="AI62" t="s">
        <v>779</v>
      </c>
      <c r="AJ62" t="s">
        <v>779</v>
      </c>
      <c r="AK62" t="s">
        <v>252</v>
      </c>
      <c r="AQ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Y62">
        <v>0</v>
      </c>
      <c r="BA62" t="s">
        <v>780</v>
      </c>
      <c r="BB62">
        <v>0</v>
      </c>
      <c r="BC62" t="s">
        <v>779</v>
      </c>
      <c r="BE62" t="s">
        <v>781</v>
      </c>
      <c r="BF62" t="s">
        <v>781</v>
      </c>
      <c r="BG62" t="s">
        <v>780</v>
      </c>
      <c r="BH62" t="s">
        <v>782</v>
      </c>
      <c r="BI62" t="s">
        <v>783</v>
      </c>
      <c r="BJ62" t="s">
        <v>784</v>
      </c>
      <c r="BQ62" t="s">
        <v>785</v>
      </c>
      <c r="BR62" t="s">
        <v>786</v>
      </c>
      <c r="BW62">
        <v>0</v>
      </c>
      <c r="CC62" t="s">
        <v>32</v>
      </c>
      <c r="CG62">
        <v>20210101044</v>
      </c>
      <c r="CH62">
        <v>0</v>
      </c>
      <c r="CI62">
        <v>0</v>
      </c>
      <c r="CJ62">
        <v>3680</v>
      </c>
      <c r="CK62">
        <v>3680</v>
      </c>
      <c r="CL62">
        <v>300</v>
      </c>
      <c r="CM62">
        <v>3980</v>
      </c>
      <c r="CN62">
        <v>0</v>
      </c>
      <c r="CO62" t="s">
        <v>6008</v>
      </c>
      <c r="CP62" t="s">
        <v>152</v>
      </c>
      <c r="CQ62" t="s">
        <v>153</v>
      </c>
      <c r="CR62" t="str">
        <f>数据源[[#This Row],[部门]]</f>
        <v>运营部</v>
      </c>
      <c r="CS62">
        <v>0</v>
      </c>
      <c r="CT62">
        <v>35000</v>
      </c>
    </row>
    <row r="63" spans="1:98" x14ac:dyDescent="0.2">
      <c r="A63" t="s">
        <v>129</v>
      </c>
      <c r="B63" t="s">
        <v>787</v>
      </c>
      <c r="C63" t="s">
        <v>788</v>
      </c>
      <c r="D63" t="s">
        <v>132</v>
      </c>
      <c r="E63" t="s">
        <v>394</v>
      </c>
      <c r="F63" t="s">
        <v>394</v>
      </c>
      <c r="G63" t="s">
        <v>708</v>
      </c>
      <c r="H63" t="s">
        <v>135</v>
      </c>
      <c r="I63" t="s">
        <v>789</v>
      </c>
      <c r="J63" t="s">
        <v>790</v>
      </c>
      <c r="K63" t="s">
        <v>197</v>
      </c>
      <c r="L63" t="s">
        <v>176</v>
      </c>
      <c r="M63" t="s">
        <v>21</v>
      </c>
      <c r="N63" t="s">
        <v>197</v>
      </c>
      <c r="R63" t="s">
        <v>715</v>
      </c>
      <c r="S63" t="s">
        <v>791</v>
      </c>
      <c r="T63" t="s">
        <v>792</v>
      </c>
      <c r="U63" t="s">
        <v>142</v>
      </c>
      <c r="Y63" t="s">
        <v>143</v>
      </c>
      <c r="Z63">
        <v>0</v>
      </c>
      <c r="AA63">
        <v>100</v>
      </c>
      <c r="AB63">
        <v>0</v>
      </c>
      <c r="AC63" t="s">
        <v>144</v>
      </c>
      <c r="AH63">
        <v>1200</v>
      </c>
      <c r="AI63" t="s">
        <v>793</v>
      </c>
      <c r="AJ63" t="s">
        <v>793</v>
      </c>
      <c r="AK63" t="s">
        <v>143</v>
      </c>
      <c r="AQ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Y63">
        <v>0</v>
      </c>
      <c r="BA63" t="s">
        <v>144</v>
      </c>
      <c r="BB63">
        <v>0</v>
      </c>
      <c r="BC63" t="s">
        <v>793</v>
      </c>
      <c r="BE63" t="s">
        <v>144</v>
      </c>
      <c r="BF63" t="s">
        <v>144</v>
      </c>
      <c r="BG63" t="s">
        <v>144</v>
      </c>
      <c r="BH63" t="s">
        <v>794</v>
      </c>
      <c r="BI63" t="s">
        <v>795</v>
      </c>
      <c r="BJ63" t="s">
        <v>796</v>
      </c>
      <c r="BQ63" t="s">
        <v>797</v>
      </c>
      <c r="BR63" t="s">
        <v>560</v>
      </c>
      <c r="BW63">
        <v>0</v>
      </c>
      <c r="CG63">
        <v>20210101079</v>
      </c>
      <c r="CH63">
        <v>0</v>
      </c>
      <c r="CI63">
        <v>0</v>
      </c>
      <c r="CJ63">
        <v>1200</v>
      </c>
      <c r="CK63">
        <v>1200</v>
      </c>
      <c r="CL63">
        <v>100</v>
      </c>
      <c r="CM63">
        <v>1300</v>
      </c>
      <c r="CN63">
        <v>0</v>
      </c>
      <c r="CO63" t="s">
        <v>6008</v>
      </c>
      <c r="CP63" t="s">
        <v>152</v>
      </c>
      <c r="CQ63" t="s">
        <v>153</v>
      </c>
      <c r="CR63" t="str">
        <f>数据源[[#This Row],[部门]]</f>
        <v>销-销售8部</v>
      </c>
      <c r="CS63">
        <v>60000</v>
      </c>
      <c r="CT63">
        <v>210000</v>
      </c>
    </row>
    <row r="64" spans="1:98" x14ac:dyDescent="0.2">
      <c r="A64" t="s">
        <v>129</v>
      </c>
      <c r="B64" t="s">
        <v>798</v>
      </c>
      <c r="C64" t="s">
        <v>799</v>
      </c>
      <c r="D64" t="s">
        <v>132</v>
      </c>
      <c r="E64" t="s">
        <v>800</v>
      </c>
      <c r="F64" t="s">
        <v>800</v>
      </c>
      <c r="H64" t="s">
        <v>26</v>
      </c>
      <c r="K64" t="s">
        <v>13</v>
      </c>
      <c r="M64" t="s">
        <v>13</v>
      </c>
      <c r="R64" t="s">
        <v>801</v>
      </c>
      <c r="S64" t="s">
        <v>802</v>
      </c>
      <c r="T64" t="s">
        <v>803</v>
      </c>
      <c r="U64" t="s">
        <v>142</v>
      </c>
      <c r="Z64">
        <v>0</v>
      </c>
      <c r="AA64">
        <v>0</v>
      </c>
      <c r="AB64">
        <v>0</v>
      </c>
      <c r="AH64">
        <v>0</v>
      </c>
      <c r="AQ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Y64">
        <v>0</v>
      </c>
      <c r="BB64">
        <v>0</v>
      </c>
      <c r="BH64" t="s">
        <v>804</v>
      </c>
      <c r="BI64" t="s">
        <v>805</v>
      </c>
      <c r="BK64" t="s">
        <v>806</v>
      </c>
      <c r="BL64" t="s">
        <v>762</v>
      </c>
      <c r="BM64" t="s">
        <v>164</v>
      </c>
      <c r="BN64" t="s">
        <v>807</v>
      </c>
      <c r="BQ64" t="s">
        <v>808</v>
      </c>
      <c r="BR64" t="s">
        <v>786</v>
      </c>
      <c r="BW64">
        <v>0</v>
      </c>
      <c r="CC64" t="s">
        <v>809</v>
      </c>
      <c r="CD64" t="s">
        <v>34</v>
      </c>
      <c r="CG64">
        <v>20210101001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 t="s">
        <v>6008</v>
      </c>
      <c r="CP64" t="s">
        <v>152</v>
      </c>
      <c r="CQ64" t="s">
        <v>153</v>
      </c>
      <c r="CR64" t="str">
        <f>数据源[[#This Row],[部门]]</f>
        <v>散客</v>
      </c>
      <c r="CS64">
        <v>0</v>
      </c>
      <c r="CT64">
        <v>0</v>
      </c>
    </row>
    <row r="65" spans="1:98" x14ac:dyDescent="0.2">
      <c r="A65" t="s">
        <v>129</v>
      </c>
      <c r="B65" t="s">
        <v>810</v>
      </c>
      <c r="C65" t="s">
        <v>811</v>
      </c>
      <c r="D65" t="s">
        <v>132</v>
      </c>
      <c r="E65" t="s">
        <v>394</v>
      </c>
      <c r="F65" t="s">
        <v>394</v>
      </c>
      <c r="H65" t="s">
        <v>135</v>
      </c>
      <c r="K65" t="s">
        <v>812</v>
      </c>
      <c r="L65" t="s">
        <v>813</v>
      </c>
      <c r="M65" t="s">
        <v>27</v>
      </c>
      <c r="N65" t="s">
        <v>812</v>
      </c>
      <c r="R65" t="s">
        <v>727</v>
      </c>
      <c r="S65" t="s">
        <v>502</v>
      </c>
      <c r="T65" t="s">
        <v>814</v>
      </c>
      <c r="U65" t="s">
        <v>142</v>
      </c>
      <c r="Z65">
        <v>0</v>
      </c>
      <c r="AA65">
        <v>0</v>
      </c>
      <c r="AB65">
        <v>0</v>
      </c>
      <c r="AD65" t="s">
        <v>145</v>
      </c>
      <c r="AH65">
        <v>20</v>
      </c>
      <c r="AI65" t="s">
        <v>145</v>
      </c>
      <c r="AJ65" t="s">
        <v>145</v>
      </c>
      <c r="AK65" t="s">
        <v>145</v>
      </c>
      <c r="AQ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Y65">
        <v>0</v>
      </c>
      <c r="BB65">
        <v>0</v>
      </c>
      <c r="BC65" t="s">
        <v>145</v>
      </c>
      <c r="BE65" t="s">
        <v>145</v>
      </c>
      <c r="BF65" t="s">
        <v>145</v>
      </c>
      <c r="BH65" t="s">
        <v>815</v>
      </c>
      <c r="BI65" t="s">
        <v>816</v>
      </c>
      <c r="BJ65" t="s">
        <v>817</v>
      </c>
      <c r="BQ65" t="s">
        <v>818</v>
      </c>
      <c r="BR65" t="s">
        <v>159</v>
      </c>
      <c r="BW65">
        <v>0</v>
      </c>
      <c r="CG65">
        <v>20210101017</v>
      </c>
      <c r="CH65">
        <v>0</v>
      </c>
      <c r="CI65">
        <v>0</v>
      </c>
      <c r="CJ65">
        <v>20</v>
      </c>
      <c r="CK65">
        <v>20</v>
      </c>
      <c r="CL65">
        <v>0</v>
      </c>
      <c r="CM65">
        <v>20</v>
      </c>
      <c r="CN65">
        <v>0</v>
      </c>
      <c r="CO65" t="s">
        <v>6008</v>
      </c>
      <c r="CP65" t="s">
        <v>152</v>
      </c>
      <c r="CQ65" t="s">
        <v>153</v>
      </c>
      <c r="CR65" t="str">
        <f>数据源[[#This Row],[部门]]</f>
        <v>总-店长</v>
      </c>
      <c r="CS65">
        <v>0</v>
      </c>
      <c r="CT65">
        <v>0</v>
      </c>
    </row>
    <row r="66" spans="1:98" x14ac:dyDescent="0.2">
      <c r="A66" t="s">
        <v>129</v>
      </c>
      <c r="B66" t="s">
        <v>810</v>
      </c>
      <c r="C66" t="s">
        <v>819</v>
      </c>
      <c r="D66" t="s">
        <v>132</v>
      </c>
      <c r="E66" t="s">
        <v>394</v>
      </c>
      <c r="F66" t="s">
        <v>394</v>
      </c>
      <c r="G66" t="s">
        <v>733</v>
      </c>
      <c r="H66" t="s">
        <v>172</v>
      </c>
      <c r="J66" t="s">
        <v>820</v>
      </c>
      <c r="K66" t="s">
        <v>821</v>
      </c>
      <c r="L66" t="s">
        <v>176</v>
      </c>
      <c r="M66" t="s">
        <v>18</v>
      </c>
      <c r="N66" t="s">
        <v>821</v>
      </c>
      <c r="O66" t="s">
        <v>172</v>
      </c>
      <c r="R66" t="s">
        <v>822</v>
      </c>
      <c r="S66" t="s">
        <v>802</v>
      </c>
      <c r="T66" t="s">
        <v>823</v>
      </c>
      <c r="U66" t="s">
        <v>142</v>
      </c>
      <c r="Y66" t="s">
        <v>143</v>
      </c>
      <c r="Z66">
        <v>0</v>
      </c>
      <c r="AA66">
        <v>100</v>
      </c>
      <c r="AB66">
        <v>0</v>
      </c>
      <c r="AH66">
        <v>0</v>
      </c>
      <c r="AI66" t="s">
        <v>143</v>
      </c>
      <c r="AJ66" t="s">
        <v>143</v>
      </c>
      <c r="AL66" t="s">
        <v>143</v>
      </c>
      <c r="AQ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Y66">
        <v>0</v>
      </c>
      <c r="BB66">
        <v>0</v>
      </c>
      <c r="BC66" t="s">
        <v>143</v>
      </c>
      <c r="BH66" t="s">
        <v>824</v>
      </c>
      <c r="BI66" t="s">
        <v>825</v>
      </c>
      <c r="BJ66" t="s">
        <v>825</v>
      </c>
      <c r="BQ66" t="s">
        <v>826</v>
      </c>
      <c r="BR66" t="s">
        <v>159</v>
      </c>
      <c r="BW66">
        <v>0</v>
      </c>
      <c r="CE66" t="s">
        <v>827</v>
      </c>
      <c r="CG66">
        <v>20210101072</v>
      </c>
      <c r="CH66">
        <v>0</v>
      </c>
      <c r="CI66">
        <v>0</v>
      </c>
      <c r="CJ66">
        <v>0</v>
      </c>
      <c r="CK66">
        <v>0</v>
      </c>
      <c r="CL66">
        <v>100</v>
      </c>
      <c r="CM66">
        <v>100</v>
      </c>
      <c r="CN66">
        <v>0</v>
      </c>
      <c r="CO66" t="s">
        <v>6008</v>
      </c>
      <c r="CP66" t="s">
        <v>152</v>
      </c>
      <c r="CQ66" t="s">
        <v>153</v>
      </c>
      <c r="CR66" t="str">
        <f>数据源[[#This Row],[部门]]</f>
        <v>销-销售5部</v>
      </c>
      <c r="CS66">
        <v>40000</v>
      </c>
      <c r="CT66">
        <v>200000</v>
      </c>
    </row>
    <row r="67" spans="1:98" x14ac:dyDescent="0.2">
      <c r="A67" t="s">
        <v>828</v>
      </c>
      <c r="B67" t="s">
        <v>130</v>
      </c>
      <c r="C67" t="s">
        <v>232</v>
      </c>
      <c r="D67" t="s">
        <v>132</v>
      </c>
      <c r="E67" t="s">
        <v>133</v>
      </c>
      <c r="F67" t="s">
        <v>134</v>
      </c>
      <c r="H67" t="s">
        <v>172</v>
      </c>
      <c r="J67" t="s">
        <v>829</v>
      </c>
      <c r="K67" t="s">
        <v>830</v>
      </c>
      <c r="L67" t="s">
        <v>14</v>
      </c>
      <c r="M67" t="s">
        <v>14</v>
      </c>
      <c r="N67" t="s">
        <v>830</v>
      </c>
      <c r="O67" t="s">
        <v>172</v>
      </c>
      <c r="R67" t="s">
        <v>831</v>
      </c>
      <c r="S67" t="s">
        <v>721</v>
      </c>
      <c r="T67" t="s">
        <v>832</v>
      </c>
      <c r="U67" t="s">
        <v>142</v>
      </c>
      <c r="Y67" t="s">
        <v>143</v>
      </c>
      <c r="Z67">
        <v>0</v>
      </c>
      <c r="AA67">
        <v>100</v>
      </c>
      <c r="AB67">
        <v>0</v>
      </c>
      <c r="AC67" t="s">
        <v>184</v>
      </c>
      <c r="AD67" t="s">
        <v>145</v>
      </c>
      <c r="AH67">
        <v>708</v>
      </c>
      <c r="AI67" t="s">
        <v>833</v>
      </c>
      <c r="AJ67" t="s">
        <v>833</v>
      </c>
      <c r="AK67" t="s">
        <v>145</v>
      </c>
      <c r="AN67" t="s">
        <v>164</v>
      </c>
      <c r="AQ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Y67">
        <v>0</v>
      </c>
      <c r="BB67">
        <v>0</v>
      </c>
      <c r="BC67" t="s">
        <v>833</v>
      </c>
      <c r="BE67" t="s">
        <v>287</v>
      </c>
      <c r="BF67" t="s">
        <v>287</v>
      </c>
      <c r="BH67" t="s">
        <v>834</v>
      </c>
      <c r="BI67" t="s">
        <v>835</v>
      </c>
      <c r="BJ67" t="s">
        <v>836</v>
      </c>
      <c r="BQ67" t="s">
        <v>837</v>
      </c>
      <c r="BR67" t="s">
        <v>159</v>
      </c>
      <c r="BW67">
        <v>0</v>
      </c>
      <c r="CC67" t="s">
        <v>32</v>
      </c>
      <c r="CG67">
        <v>20210102050</v>
      </c>
      <c r="CH67">
        <v>0</v>
      </c>
      <c r="CI67">
        <v>0</v>
      </c>
      <c r="CJ67">
        <v>708</v>
      </c>
      <c r="CK67">
        <v>708</v>
      </c>
      <c r="CL67">
        <v>100</v>
      </c>
      <c r="CM67">
        <v>808</v>
      </c>
      <c r="CN67">
        <v>0</v>
      </c>
      <c r="CO67" t="s">
        <v>6008</v>
      </c>
      <c r="CP67" t="s">
        <v>152</v>
      </c>
      <c r="CQ67" t="s">
        <v>153</v>
      </c>
      <c r="CR67" t="str">
        <f>数据源[[#This Row],[部门]]</f>
        <v>市场部</v>
      </c>
      <c r="CS67">
        <v>20000</v>
      </c>
      <c r="CT67">
        <v>60000</v>
      </c>
    </row>
    <row r="68" spans="1:98" x14ac:dyDescent="0.2">
      <c r="A68" t="s">
        <v>828</v>
      </c>
      <c r="B68" t="s">
        <v>154</v>
      </c>
      <c r="C68" t="s">
        <v>302</v>
      </c>
      <c r="D68" t="s">
        <v>132</v>
      </c>
      <c r="E68" t="s">
        <v>133</v>
      </c>
      <c r="F68" t="s">
        <v>134</v>
      </c>
      <c r="H68" t="s">
        <v>156</v>
      </c>
      <c r="I68" t="s">
        <v>838</v>
      </c>
      <c r="J68" t="s">
        <v>839</v>
      </c>
      <c r="K68" t="s">
        <v>726</v>
      </c>
      <c r="L68" t="s">
        <v>176</v>
      </c>
      <c r="M68" t="s">
        <v>20</v>
      </c>
      <c r="N68" t="s">
        <v>726</v>
      </c>
      <c r="O68" t="s">
        <v>156</v>
      </c>
      <c r="R68" t="s">
        <v>840</v>
      </c>
      <c r="S68" t="s">
        <v>841</v>
      </c>
      <c r="T68" t="s">
        <v>842</v>
      </c>
      <c r="U68" t="s">
        <v>142</v>
      </c>
      <c r="Y68" t="s">
        <v>143</v>
      </c>
      <c r="Z68">
        <v>0</v>
      </c>
      <c r="AA68">
        <v>100</v>
      </c>
      <c r="AB68">
        <v>0</v>
      </c>
      <c r="AC68" t="s">
        <v>144</v>
      </c>
      <c r="AD68" t="s">
        <v>145</v>
      </c>
      <c r="AF68" t="s">
        <v>843</v>
      </c>
      <c r="AH68">
        <v>1620</v>
      </c>
      <c r="AI68" t="s">
        <v>844</v>
      </c>
      <c r="AJ68" t="s">
        <v>844</v>
      </c>
      <c r="AK68" t="s">
        <v>845</v>
      </c>
      <c r="AQ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Y68">
        <v>0</v>
      </c>
      <c r="BA68" t="s">
        <v>144</v>
      </c>
      <c r="BB68">
        <v>0</v>
      </c>
      <c r="BC68" t="s">
        <v>844</v>
      </c>
      <c r="BE68" t="s">
        <v>846</v>
      </c>
      <c r="BF68" t="s">
        <v>846</v>
      </c>
      <c r="BG68" t="s">
        <v>144</v>
      </c>
      <c r="BH68" t="s">
        <v>847</v>
      </c>
      <c r="BI68" t="s">
        <v>848</v>
      </c>
      <c r="BJ68" t="s">
        <v>849</v>
      </c>
      <c r="BQ68" t="s">
        <v>826</v>
      </c>
      <c r="BR68" t="s">
        <v>159</v>
      </c>
      <c r="BW68">
        <v>0</v>
      </c>
      <c r="CG68">
        <v>20210102049</v>
      </c>
      <c r="CH68">
        <v>100</v>
      </c>
      <c r="CI68">
        <v>0</v>
      </c>
      <c r="CJ68">
        <v>1520</v>
      </c>
      <c r="CK68">
        <v>1620</v>
      </c>
      <c r="CL68">
        <v>100</v>
      </c>
      <c r="CM68">
        <v>1720</v>
      </c>
      <c r="CN68">
        <v>0</v>
      </c>
      <c r="CO68" t="s">
        <v>6008</v>
      </c>
      <c r="CP68" t="s">
        <v>152</v>
      </c>
      <c r="CQ68" t="s">
        <v>153</v>
      </c>
      <c r="CR68" t="str">
        <f>数据源[[#This Row],[部门]]</f>
        <v>销-销售7部</v>
      </c>
      <c r="CS68">
        <v>70000</v>
      </c>
      <c r="CT68">
        <v>300000</v>
      </c>
    </row>
    <row r="69" spans="1:98" x14ac:dyDescent="0.2">
      <c r="A69" t="s">
        <v>828</v>
      </c>
      <c r="B69" t="s">
        <v>169</v>
      </c>
      <c r="C69" t="s">
        <v>445</v>
      </c>
      <c r="D69" t="s">
        <v>132</v>
      </c>
      <c r="E69" t="s">
        <v>171</v>
      </c>
      <c r="F69" t="s">
        <v>134</v>
      </c>
      <c r="H69" t="s">
        <v>135</v>
      </c>
      <c r="I69" t="s">
        <v>850</v>
      </c>
      <c r="J69" t="s">
        <v>851</v>
      </c>
      <c r="K69" t="s">
        <v>852</v>
      </c>
      <c r="L69" t="s">
        <v>176</v>
      </c>
      <c r="M69" t="s">
        <v>16</v>
      </c>
      <c r="N69" t="s">
        <v>852</v>
      </c>
      <c r="R69" t="s">
        <v>853</v>
      </c>
      <c r="S69" t="s">
        <v>595</v>
      </c>
      <c r="T69" t="s">
        <v>375</v>
      </c>
      <c r="U69" t="s">
        <v>142</v>
      </c>
      <c r="Y69" t="s">
        <v>143</v>
      </c>
      <c r="Z69">
        <v>0</v>
      </c>
      <c r="AA69">
        <v>100</v>
      </c>
      <c r="AB69">
        <v>0</v>
      </c>
      <c r="AD69" t="s">
        <v>145</v>
      </c>
      <c r="AH69">
        <v>20</v>
      </c>
      <c r="AI69" t="s">
        <v>180</v>
      </c>
      <c r="AJ69" t="s">
        <v>180</v>
      </c>
      <c r="AQ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Y69">
        <v>0</v>
      </c>
      <c r="BA69" t="s">
        <v>180</v>
      </c>
      <c r="BB69">
        <v>0</v>
      </c>
      <c r="BC69" t="s">
        <v>180</v>
      </c>
      <c r="BE69" t="s">
        <v>145</v>
      </c>
      <c r="BF69" t="s">
        <v>145</v>
      </c>
      <c r="BG69" t="s">
        <v>145</v>
      </c>
      <c r="BH69" t="s">
        <v>854</v>
      </c>
      <c r="BI69" t="s">
        <v>855</v>
      </c>
      <c r="BJ69" t="s">
        <v>856</v>
      </c>
      <c r="BQ69" t="s">
        <v>857</v>
      </c>
      <c r="BR69" t="s">
        <v>530</v>
      </c>
      <c r="BW69">
        <v>0</v>
      </c>
      <c r="CC69" t="s">
        <v>601</v>
      </c>
      <c r="CE69" t="s">
        <v>666</v>
      </c>
      <c r="CG69">
        <v>20210102019</v>
      </c>
      <c r="CH69">
        <v>0</v>
      </c>
      <c r="CI69">
        <v>0</v>
      </c>
      <c r="CJ69">
        <v>20</v>
      </c>
      <c r="CK69">
        <v>20</v>
      </c>
      <c r="CL69">
        <v>100</v>
      </c>
      <c r="CM69">
        <v>120</v>
      </c>
      <c r="CN69">
        <v>0</v>
      </c>
      <c r="CO69" t="s">
        <v>6008</v>
      </c>
      <c r="CP69" t="s">
        <v>152</v>
      </c>
      <c r="CQ69" t="s">
        <v>153</v>
      </c>
      <c r="CR69" t="str">
        <f>数据源[[#This Row],[部门]]</f>
        <v>销-销售1部</v>
      </c>
      <c r="CS69">
        <v>60000</v>
      </c>
      <c r="CT69">
        <v>210000</v>
      </c>
    </row>
    <row r="70" spans="1:98" x14ac:dyDescent="0.2">
      <c r="A70" t="s">
        <v>828</v>
      </c>
      <c r="B70" t="s">
        <v>185</v>
      </c>
      <c r="C70" t="s">
        <v>858</v>
      </c>
      <c r="D70" t="s">
        <v>132</v>
      </c>
      <c r="E70" t="s">
        <v>171</v>
      </c>
      <c r="F70" t="s">
        <v>134</v>
      </c>
      <c r="H70" t="s">
        <v>172</v>
      </c>
      <c r="J70" t="s">
        <v>859</v>
      </c>
      <c r="K70" t="s">
        <v>860</v>
      </c>
      <c r="L70" t="s">
        <v>8</v>
      </c>
      <c r="M70" t="s">
        <v>8</v>
      </c>
      <c r="N70" t="s">
        <v>860</v>
      </c>
      <c r="O70" t="s">
        <v>172</v>
      </c>
      <c r="R70" t="s">
        <v>861</v>
      </c>
      <c r="S70" t="s">
        <v>862</v>
      </c>
      <c r="T70" t="s">
        <v>863</v>
      </c>
      <c r="U70" t="s">
        <v>142</v>
      </c>
      <c r="Y70" t="s">
        <v>143</v>
      </c>
      <c r="Z70">
        <v>0</v>
      </c>
      <c r="AA70">
        <v>100</v>
      </c>
      <c r="AB70">
        <v>0</v>
      </c>
      <c r="AE70" t="s">
        <v>411</v>
      </c>
      <c r="AH70">
        <v>25</v>
      </c>
      <c r="AI70" t="s">
        <v>506</v>
      </c>
      <c r="AJ70" t="s">
        <v>506</v>
      </c>
      <c r="AK70" t="s">
        <v>506</v>
      </c>
      <c r="AQ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Y70">
        <v>0</v>
      </c>
      <c r="BB70">
        <v>0</v>
      </c>
      <c r="BC70" t="s">
        <v>506</v>
      </c>
      <c r="BE70" t="s">
        <v>411</v>
      </c>
      <c r="BF70" t="s">
        <v>411</v>
      </c>
      <c r="BH70" t="s">
        <v>181</v>
      </c>
      <c r="BI70" t="s">
        <v>412</v>
      </c>
      <c r="BJ70" t="s">
        <v>864</v>
      </c>
      <c r="BQ70" t="s">
        <v>184</v>
      </c>
      <c r="BR70" t="s">
        <v>159</v>
      </c>
      <c r="BW70">
        <v>0</v>
      </c>
      <c r="CC70" t="s">
        <v>865</v>
      </c>
      <c r="CE70" t="s">
        <v>866</v>
      </c>
      <c r="CG70">
        <v>20210102036</v>
      </c>
      <c r="CH70">
        <v>0</v>
      </c>
      <c r="CI70">
        <v>0</v>
      </c>
      <c r="CJ70">
        <v>25</v>
      </c>
      <c r="CK70">
        <v>25</v>
      </c>
      <c r="CL70">
        <v>100</v>
      </c>
      <c r="CM70">
        <v>125</v>
      </c>
      <c r="CN70">
        <v>0</v>
      </c>
      <c r="CO70" t="s">
        <v>6008</v>
      </c>
      <c r="CP70" t="s">
        <v>152</v>
      </c>
      <c r="CQ70" t="s">
        <v>153</v>
      </c>
      <c r="CR70" t="str">
        <f>数据源[[#This Row],[部门]]</f>
        <v>国际部</v>
      </c>
      <c r="CS70">
        <v>60000</v>
      </c>
      <c r="CT70">
        <v>160000</v>
      </c>
    </row>
    <row r="71" spans="1:98" x14ac:dyDescent="0.2">
      <c r="A71" t="s">
        <v>828</v>
      </c>
      <c r="B71" t="s">
        <v>193</v>
      </c>
      <c r="C71" t="s">
        <v>634</v>
      </c>
      <c r="D71" t="s">
        <v>132</v>
      </c>
      <c r="E71" t="s">
        <v>171</v>
      </c>
      <c r="F71" t="s">
        <v>134</v>
      </c>
      <c r="H71" t="s">
        <v>172</v>
      </c>
      <c r="J71" t="s">
        <v>867</v>
      </c>
      <c r="K71" t="s">
        <v>868</v>
      </c>
      <c r="L71" t="s">
        <v>227</v>
      </c>
      <c r="M71" t="s">
        <v>23</v>
      </c>
      <c r="N71" t="s">
        <v>868</v>
      </c>
      <c r="O71" t="s">
        <v>172</v>
      </c>
      <c r="R71" t="s">
        <v>869</v>
      </c>
      <c r="S71" t="s">
        <v>870</v>
      </c>
      <c r="T71" t="s">
        <v>871</v>
      </c>
      <c r="U71" t="s">
        <v>142</v>
      </c>
      <c r="Y71" t="s">
        <v>143</v>
      </c>
      <c r="Z71">
        <v>0</v>
      </c>
      <c r="AA71">
        <v>100</v>
      </c>
      <c r="AB71">
        <v>0</v>
      </c>
      <c r="AC71" t="s">
        <v>411</v>
      </c>
      <c r="AH71">
        <v>25</v>
      </c>
      <c r="AI71" t="s">
        <v>506</v>
      </c>
      <c r="AJ71" t="s">
        <v>506</v>
      </c>
      <c r="AK71" t="s">
        <v>411</v>
      </c>
      <c r="AL71" t="s">
        <v>143</v>
      </c>
      <c r="AQ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Y71">
        <v>0</v>
      </c>
      <c r="BB71">
        <v>0</v>
      </c>
      <c r="BC71" t="s">
        <v>506</v>
      </c>
      <c r="BE71" t="s">
        <v>411</v>
      </c>
      <c r="BF71" t="s">
        <v>411</v>
      </c>
      <c r="BH71" t="s">
        <v>219</v>
      </c>
      <c r="BI71" t="s">
        <v>752</v>
      </c>
      <c r="BJ71" t="s">
        <v>872</v>
      </c>
      <c r="BQ71" t="s">
        <v>184</v>
      </c>
      <c r="BR71" t="s">
        <v>159</v>
      </c>
      <c r="BW71">
        <v>0</v>
      </c>
      <c r="CG71">
        <v>20210102034</v>
      </c>
      <c r="CH71">
        <v>0</v>
      </c>
      <c r="CI71">
        <v>0</v>
      </c>
      <c r="CJ71">
        <v>25</v>
      </c>
      <c r="CK71">
        <v>25</v>
      </c>
      <c r="CL71">
        <v>100</v>
      </c>
      <c r="CM71">
        <v>125</v>
      </c>
      <c r="CN71">
        <v>0</v>
      </c>
      <c r="CO71" t="s">
        <v>6008</v>
      </c>
      <c r="CP71" t="s">
        <v>152</v>
      </c>
      <c r="CQ71" t="s">
        <v>153</v>
      </c>
      <c r="CR71" t="str">
        <f>数据源[[#This Row],[部门]]</f>
        <v>运营部</v>
      </c>
      <c r="CS71">
        <v>0</v>
      </c>
      <c r="CT71">
        <v>35000</v>
      </c>
    </row>
    <row r="72" spans="1:98" x14ac:dyDescent="0.2">
      <c r="A72" t="s">
        <v>828</v>
      </c>
      <c r="B72" t="s">
        <v>193</v>
      </c>
      <c r="C72" t="s">
        <v>873</v>
      </c>
      <c r="D72" t="s">
        <v>132</v>
      </c>
      <c r="E72" t="s">
        <v>171</v>
      </c>
      <c r="F72" t="s">
        <v>134</v>
      </c>
      <c r="H72" t="s">
        <v>172</v>
      </c>
      <c r="J72" t="s">
        <v>874</v>
      </c>
      <c r="K72" t="s">
        <v>338</v>
      </c>
      <c r="L72" t="s">
        <v>176</v>
      </c>
      <c r="M72" t="s">
        <v>17</v>
      </c>
      <c r="N72" t="s">
        <v>338</v>
      </c>
      <c r="O72" t="s">
        <v>172</v>
      </c>
      <c r="R72" t="s">
        <v>875</v>
      </c>
      <c r="S72" t="s">
        <v>567</v>
      </c>
      <c r="T72" t="s">
        <v>876</v>
      </c>
      <c r="U72" t="s">
        <v>142</v>
      </c>
      <c r="Y72" t="s">
        <v>143</v>
      </c>
      <c r="Z72">
        <v>0</v>
      </c>
      <c r="AA72">
        <v>100</v>
      </c>
      <c r="AB72">
        <v>0</v>
      </c>
      <c r="AH72">
        <v>0</v>
      </c>
      <c r="AI72" t="s">
        <v>143</v>
      </c>
      <c r="AJ72" t="s">
        <v>143</v>
      </c>
      <c r="AN72" t="s">
        <v>143</v>
      </c>
      <c r="AQ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Y72">
        <v>0</v>
      </c>
      <c r="BB72">
        <v>0</v>
      </c>
      <c r="BC72" t="s">
        <v>143</v>
      </c>
      <c r="BH72" t="s">
        <v>181</v>
      </c>
      <c r="BI72" t="s">
        <v>191</v>
      </c>
      <c r="BJ72" t="s">
        <v>191</v>
      </c>
      <c r="BQ72" t="s">
        <v>184</v>
      </c>
      <c r="BR72" t="s">
        <v>159</v>
      </c>
      <c r="BW72">
        <v>0</v>
      </c>
      <c r="CG72">
        <v>20210102070</v>
      </c>
      <c r="CH72">
        <v>0</v>
      </c>
      <c r="CI72">
        <v>0</v>
      </c>
      <c r="CJ72">
        <v>0</v>
      </c>
      <c r="CK72">
        <v>0</v>
      </c>
      <c r="CL72">
        <v>100</v>
      </c>
      <c r="CM72">
        <v>100</v>
      </c>
      <c r="CN72">
        <v>0</v>
      </c>
      <c r="CO72" t="s">
        <v>6008</v>
      </c>
      <c r="CP72" t="s">
        <v>152</v>
      </c>
      <c r="CQ72" t="s">
        <v>153</v>
      </c>
      <c r="CR72" t="str">
        <f>数据源[[#This Row],[部门]]</f>
        <v>销-销售2部</v>
      </c>
      <c r="CS72">
        <v>70000</v>
      </c>
      <c r="CT72">
        <v>250000</v>
      </c>
    </row>
    <row r="73" spans="1:98" x14ac:dyDescent="0.2">
      <c r="A73" t="s">
        <v>828</v>
      </c>
      <c r="B73" t="s">
        <v>211</v>
      </c>
      <c r="C73" t="s">
        <v>668</v>
      </c>
      <c r="D73" t="s">
        <v>132</v>
      </c>
      <c r="E73" t="s">
        <v>171</v>
      </c>
      <c r="F73" t="s">
        <v>134</v>
      </c>
      <c r="H73" t="s">
        <v>172</v>
      </c>
      <c r="J73" t="s">
        <v>877</v>
      </c>
      <c r="K73" t="s">
        <v>878</v>
      </c>
      <c r="L73" t="s">
        <v>176</v>
      </c>
      <c r="M73" t="s">
        <v>15</v>
      </c>
      <c r="N73" t="s">
        <v>878</v>
      </c>
      <c r="O73" t="s">
        <v>172</v>
      </c>
      <c r="R73" t="s">
        <v>879</v>
      </c>
      <c r="S73" t="s">
        <v>567</v>
      </c>
      <c r="T73" t="s">
        <v>880</v>
      </c>
      <c r="U73" t="s">
        <v>142</v>
      </c>
      <c r="Y73" t="s">
        <v>143</v>
      </c>
      <c r="Z73">
        <v>0</v>
      </c>
      <c r="AA73">
        <v>100</v>
      </c>
      <c r="AB73">
        <v>0</v>
      </c>
      <c r="AH73">
        <v>0</v>
      </c>
      <c r="AI73" t="s">
        <v>143</v>
      </c>
      <c r="AJ73" t="s">
        <v>143</v>
      </c>
      <c r="AN73" t="s">
        <v>143</v>
      </c>
      <c r="AQ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Y73">
        <v>0</v>
      </c>
      <c r="BB73">
        <v>0</v>
      </c>
      <c r="BC73" t="s">
        <v>143</v>
      </c>
      <c r="BH73" t="s">
        <v>181</v>
      </c>
      <c r="BI73" t="s">
        <v>191</v>
      </c>
      <c r="BJ73" t="s">
        <v>191</v>
      </c>
      <c r="BQ73" t="s">
        <v>184</v>
      </c>
      <c r="BR73" t="s">
        <v>159</v>
      </c>
      <c r="BW73">
        <v>0</v>
      </c>
      <c r="CE73" t="s">
        <v>242</v>
      </c>
      <c r="CG73">
        <v>20210102031</v>
      </c>
      <c r="CH73">
        <v>0</v>
      </c>
      <c r="CI73">
        <v>0</v>
      </c>
      <c r="CJ73">
        <v>0</v>
      </c>
      <c r="CK73">
        <v>0</v>
      </c>
      <c r="CL73">
        <v>100</v>
      </c>
      <c r="CM73">
        <v>100</v>
      </c>
      <c r="CN73">
        <v>0</v>
      </c>
      <c r="CO73" t="s">
        <v>6008</v>
      </c>
      <c r="CP73" t="s">
        <v>152</v>
      </c>
      <c r="CQ73" t="s">
        <v>153</v>
      </c>
      <c r="CR73" t="str">
        <f>数据源[[#This Row],[部门]]</f>
        <v>先锋团</v>
      </c>
      <c r="CS73">
        <v>50000</v>
      </c>
      <c r="CT73">
        <v>220000</v>
      </c>
    </row>
    <row r="74" spans="1:98" x14ac:dyDescent="0.2">
      <c r="A74" t="s">
        <v>828</v>
      </c>
      <c r="B74" t="s">
        <v>223</v>
      </c>
      <c r="C74" t="s">
        <v>881</v>
      </c>
      <c r="D74" t="s">
        <v>132</v>
      </c>
      <c r="E74" t="s">
        <v>171</v>
      </c>
      <c r="F74" t="s">
        <v>134</v>
      </c>
      <c r="H74" t="s">
        <v>135</v>
      </c>
      <c r="J74" t="s">
        <v>882</v>
      </c>
      <c r="K74" t="s">
        <v>293</v>
      </c>
      <c r="L74" t="s">
        <v>536</v>
      </c>
      <c r="M74" t="s">
        <v>22</v>
      </c>
      <c r="N74" t="s">
        <v>293</v>
      </c>
      <c r="R74" t="s">
        <v>883</v>
      </c>
      <c r="S74" t="s">
        <v>567</v>
      </c>
      <c r="T74" t="s">
        <v>884</v>
      </c>
      <c r="U74" t="s">
        <v>142</v>
      </c>
      <c r="Y74" t="s">
        <v>143</v>
      </c>
      <c r="Z74">
        <v>0</v>
      </c>
      <c r="AA74">
        <v>100</v>
      </c>
      <c r="AB74">
        <v>0</v>
      </c>
      <c r="AC74" t="s">
        <v>164</v>
      </c>
      <c r="AH74">
        <v>788</v>
      </c>
      <c r="AI74" t="s">
        <v>154</v>
      </c>
      <c r="AJ74" t="s">
        <v>154</v>
      </c>
      <c r="AK74" t="s">
        <v>154</v>
      </c>
      <c r="AQ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Y74">
        <v>0</v>
      </c>
      <c r="BB74">
        <v>0</v>
      </c>
      <c r="BC74" t="s">
        <v>154</v>
      </c>
      <c r="BE74" t="s">
        <v>164</v>
      </c>
      <c r="BF74" t="s">
        <v>164</v>
      </c>
      <c r="BH74" t="s">
        <v>885</v>
      </c>
      <c r="BI74" t="s">
        <v>886</v>
      </c>
      <c r="BJ74" t="s">
        <v>887</v>
      </c>
      <c r="BW74">
        <v>0</v>
      </c>
      <c r="CG74">
        <v>20210102042</v>
      </c>
      <c r="CH74">
        <v>0</v>
      </c>
      <c r="CI74">
        <v>0</v>
      </c>
      <c r="CJ74">
        <v>788</v>
      </c>
      <c r="CK74">
        <v>788</v>
      </c>
      <c r="CL74">
        <v>100</v>
      </c>
      <c r="CM74">
        <v>888</v>
      </c>
      <c r="CN74">
        <v>0</v>
      </c>
      <c r="CO74" t="s">
        <v>6008</v>
      </c>
      <c r="CP74" t="s">
        <v>152</v>
      </c>
      <c r="CQ74" t="s">
        <v>153</v>
      </c>
      <c r="CR74" t="str">
        <f>数据源[[#This Row],[部门]]</f>
        <v>销-销售9部</v>
      </c>
      <c r="CS74">
        <v>50000</v>
      </c>
      <c r="CT74">
        <v>200000</v>
      </c>
    </row>
    <row r="75" spans="1:98" x14ac:dyDescent="0.2">
      <c r="A75" t="s">
        <v>828</v>
      </c>
      <c r="B75" t="s">
        <v>231</v>
      </c>
      <c r="C75" t="s">
        <v>888</v>
      </c>
      <c r="D75" t="s">
        <v>132</v>
      </c>
      <c r="E75" t="s">
        <v>171</v>
      </c>
      <c r="F75" t="s">
        <v>134</v>
      </c>
      <c r="H75" t="s">
        <v>135</v>
      </c>
      <c r="J75" t="s">
        <v>372</v>
      </c>
      <c r="K75" t="s">
        <v>386</v>
      </c>
      <c r="L75" t="s">
        <v>176</v>
      </c>
      <c r="M75" t="s">
        <v>18</v>
      </c>
      <c r="N75" t="s">
        <v>386</v>
      </c>
      <c r="R75" t="s">
        <v>889</v>
      </c>
      <c r="S75" t="s">
        <v>595</v>
      </c>
      <c r="T75" t="s">
        <v>890</v>
      </c>
      <c r="U75" t="s">
        <v>142</v>
      </c>
      <c r="Y75" t="s">
        <v>143</v>
      </c>
      <c r="Z75">
        <v>0</v>
      </c>
      <c r="AA75">
        <v>100</v>
      </c>
      <c r="AB75">
        <v>0</v>
      </c>
      <c r="AC75" t="s">
        <v>286</v>
      </c>
      <c r="AH75">
        <v>588</v>
      </c>
      <c r="AI75" t="s">
        <v>184</v>
      </c>
      <c r="AJ75" t="s">
        <v>184</v>
      </c>
      <c r="AQ75">
        <v>0</v>
      </c>
      <c r="AR75" t="s">
        <v>184</v>
      </c>
      <c r="AS75">
        <v>0</v>
      </c>
      <c r="AT75">
        <v>0</v>
      </c>
      <c r="AU75">
        <v>0</v>
      </c>
      <c r="AV75">
        <v>0</v>
      </c>
      <c r="AW75">
        <v>0</v>
      </c>
      <c r="AY75">
        <v>0</v>
      </c>
      <c r="BB75">
        <v>0</v>
      </c>
      <c r="BC75" t="s">
        <v>184</v>
      </c>
      <c r="BE75" t="s">
        <v>286</v>
      </c>
      <c r="BF75" t="s">
        <v>286</v>
      </c>
      <c r="BH75" t="s">
        <v>663</v>
      </c>
      <c r="BI75" t="s">
        <v>891</v>
      </c>
      <c r="BJ75" t="s">
        <v>892</v>
      </c>
      <c r="BQ75" t="s">
        <v>292</v>
      </c>
      <c r="BR75" t="s">
        <v>578</v>
      </c>
      <c r="BW75">
        <v>0</v>
      </c>
      <c r="CG75">
        <v>20210102015</v>
      </c>
      <c r="CH75">
        <v>0</v>
      </c>
      <c r="CI75">
        <v>0</v>
      </c>
      <c r="CJ75">
        <v>588</v>
      </c>
      <c r="CK75">
        <v>588</v>
      </c>
      <c r="CL75">
        <v>100</v>
      </c>
      <c r="CM75">
        <v>688</v>
      </c>
      <c r="CN75">
        <v>0</v>
      </c>
      <c r="CO75" t="s">
        <v>6008</v>
      </c>
      <c r="CP75" t="s">
        <v>152</v>
      </c>
      <c r="CQ75" t="s">
        <v>153</v>
      </c>
      <c r="CR75" t="str">
        <f>数据源[[#This Row],[部门]]</f>
        <v>销-销售5部</v>
      </c>
      <c r="CS75">
        <v>40000</v>
      </c>
      <c r="CT75">
        <v>200000</v>
      </c>
    </row>
    <row r="76" spans="1:98" x14ac:dyDescent="0.2">
      <c r="A76" t="s">
        <v>828</v>
      </c>
      <c r="B76" t="s">
        <v>243</v>
      </c>
      <c r="C76" t="s">
        <v>454</v>
      </c>
      <c r="D76" t="s">
        <v>132</v>
      </c>
      <c r="E76" t="s">
        <v>171</v>
      </c>
      <c r="F76" t="s">
        <v>134</v>
      </c>
      <c r="H76" t="s">
        <v>156</v>
      </c>
      <c r="J76" t="s">
        <v>893</v>
      </c>
      <c r="K76" t="s">
        <v>894</v>
      </c>
      <c r="L76" t="s">
        <v>176</v>
      </c>
      <c r="M76" t="s">
        <v>18</v>
      </c>
      <c r="N76" t="s">
        <v>894</v>
      </c>
      <c r="O76" t="s">
        <v>156</v>
      </c>
      <c r="R76" t="s">
        <v>895</v>
      </c>
      <c r="S76" t="s">
        <v>595</v>
      </c>
      <c r="T76" t="s">
        <v>896</v>
      </c>
      <c r="U76" t="s">
        <v>142</v>
      </c>
      <c r="Y76" t="s">
        <v>143</v>
      </c>
      <c r="Z76">
        <v>0</v>
      </c>
      <c r="AA76">
        <v>100</v>
      </c>
      <c r="AB76">
        <v>0</v>
      </c>
      <c r="AC76" t="s">
        <v>897</v>
      </c>
      <c r="AH76">
        <v>1286</v>
      </c>
      <c r="AI76" t="s">
        <v>898</v>
      </c>
      <c r="AJ76" t="s">
        <v>898</v>
      </c>
      <c r="AK76" t="s">
        <v>143</v>
      </c>
      <c r="AQ76">
        <v>0</v>
      </c>
      <c r="AR76" t="s">
        <v>897</v>
      </c>
      <c r="AS76">
        <v>0</v>
      </c>
      <c r="AT76">
        <v>0</v>
      </c>
      <c r="AU76">
        <v>0</v>
      </c>
      <c r="AV76">
        <v>0</v>
      </c>
      <c r="AW76">
        <v>0</v>
      </c>
      <c r="AY76">
        <v>0</v>
      </c>
      <c r="BB76">
        <v>0</v>
      </c>
      <c r="BC76" t="s">
        <v>898</v>
      </c>
      <c r="BE76" t="s">
        <v>897</v>
      </c>
      <c r="BF76" t="s">
        <v>897</v>
      </c>
      <c r="BH76" t="s">
        <v>794</v>
      </c>
      <c r="BI76" t="s">
        <v>899</v>
      </c>
      <c r="BJ76" t="s">
        <v>900</v>
      </c>
      <c r="BQ76" t="s">
        <v>361</v>
      </c>
      <c r="BR76" t="s">
        <v>159</v>
      </c>
      <c r="BW76">
        <v>0</v>
      </c>
      <c r="CG76">
        <v>20210102025</v>
      </c>
      <c r="CH76">
        <v>0</v>
      </c>
      <c r="CI76">
        <v>0</v>
      </c>
      <c r="CJ76">
        <v>1286</v>
      </c>
      <c r="CK76">
        <v>1286</v>
      </c>
      <c r="CL76">
        <v>100</v>
      </c>
      <c r="CM76">
        <v>1386</v>
      </c>
      <c r="CN76">
        <v>0</v>
      </c>
      <c r="CO76" t="s">
        <v>6008</v>
      </c>
      <c r="CP76" t="s">
        <v>152</v>
      </c>
      <c r="CQ76" t="s">
        <v>153</v>
      </c>
      <c r="CR76" t="str">
        <f>数据源[[#This Row],[部门]]</f>
        <v>销-销售5部</v>
      </c>
      <c r="CS76">
        <v>40000</v>
      </c>
      <c r="CT76">
        <v>200000</v>
      </c>
    </row>
    <row r="77" spans="1:98" x14ac:dyDescent="0.2">
      <c r="A77" t="s">
        <v>828</v>
      </c>
      <c r="B77" t="s">
        <v>710</v>
      </c>
      <c r="C77" t="s">
        <v>438</v>
      </c>
      <c r="D77" t="s">
        <v>132</v>
      </c>
      <c r="E77" t="s">
        <v>171</v>
      </c>
      <c r="F77" t="s">
        <v>134</v>
      </c>
      <c r="H77" t="s">
        <v>156</v>
      </c>
      <c r="J77" t="s">
        <v>901</v>
      </c>
      <c r="K77" t="s">
        <v>902</v>
      </c>
      <c r="L77" t="s">
        <v>176</v>
      </c>
      <c r="M77" t="s">
        <v>16</v>
      </c>
      <c r="N77" t="s">
        <v>902</v>
      </c>
      <c r="O77" t="s">
        <v>156</v>
      </c>
      <c r="R77" t="s">
        <v>903</v>
      </c>
      <c r="S77" t="s">
        <v>595</v>
      </c>
      <c r="T77" t="s">
        <v>896</v>
      </c>
      <c r="U77" t="s">
        <v>142</v>
      </c>
      <c r="Y77" t="s">
        <v>143</v>
      </c>
      <c r="Z77">
        <v>0</v>
      </c>
      <c r="AA77">
        <v>100</v>
      </c>
      <c r="AB77">
        <v>300</v>
      </c>
      <c r="AC77" t="s">
        <v>154</v>
      </c>
      <c r="AH77">
        <v>1188</v>
      </c>
      <c r="AI77" t="s">
        <v>600</v>
      </c>
      <c r="AJ77" t="s">
        <v>600</v>
      </c>
      <c r="AK77" t="s">
        <v>600</v>
      </c>
      <c r="AQ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Y77">
        <v>0</v>
      </c>
      <c r="BB77">
        <v>0</v>
      </c>
      <c r="BC77" t="s">
        <v>600</v>
      </c>
      <c r="BE77" t="s">
        <v>192</v>
      </c>
      <c r="BF77" t="s">
        <v>192</v>
      </c>
      <c r="BH77" t="s">
        <v>904</v>
      </c>
      <c r="BI77" t="s">
        <v>905</v>
      </c>
      <c r="BJ77" t="s">
        <v>906</v>
      </c>
      <c r="BQ77" t="s">
        <v>361</v>
      </c>
      <c r="BR77" t="s">
        <v>159</v>
      </c>
      <c r="BW77">
        <v>0</v>
      </c>
      <c r="CC77" t="s">
        <v>151</v>
      </c>
      <c r="CE77" t="s">
        <v>210</v>
      </c>
      <c r="CG77">
        <v>20210102026</v>
      </c>
      <c r="CH77">
        <v>0</v>
      </c>
      <c r="CI77">
        <v>0</v>
      </c>
      <c r="CJ77">
        <v>888</v>
      </c>
      <c r="CK77">
        <v>888</v>
      </c>
      <c r="CL77">
        <v>400</v>
      </c>
      <c r="CM77">
        <v>1288</v>
      </c>
      <c r="CN77">
        <v>0</v>
      </c>
      <c r="CO77" t="s">
        <v>6008</v>
      </c>
      <c r="CP77" t="s">
        <v>152</v>
      </c>
      <c r="CQ77" t="s">
        <v>153</v>
      </c>
      <c r="CR77" t="str">
        <f>数据源[[#This Row],[部门]]</f>
        <v>销-销售1部</v>
      </c>
      <c r="CS77">
        <v>60000</v>
      </c>
      <c r="CT77">
        <v>210000</v>
      </c>
    </row>
    <row r="78" spans="1:98" x14ac:dyDescent="0.2">
      <c r="A78" t="s">
        <v>828</v>
      </c>
      <c r="B78" t="s">
        <v>254</v>
      </c>
      <c r="C78" t="s">
        <v>709</v>
      </c>
      <c r="D78" t="s">
        <v>132</v>
      </c>
      <c r="E78" t="s">
        <v>171</v>
      </c>
      <c r="F78" t="s">
        <v>134</v>
      </c>
      <c r="H78" t="s">
        <v>135</v>
      </c>
      <c r="J78" t="s">
        <v>907</v>
      </c>
      <c r="K78" t="s">
        <v>908</v>
      </c>
      <c r="L78" t="s">
        <v>7</v>
      </c>
      <c r="M78" t="s">
        <v>7</v>
      </c>
      <c r="N78" t="s">
        <v>908</v>
      </c>
      <c r="O78" t="s">
        <v>909</v>
      </c>
      <c r="R78" t="s">
        <v>910</v>
      </c>
      <c r="S78" t="s">
        <v>911</v>
      </c>
      <c r="T78" t="s">
        <v>249</v>
      </c>
      <c r="U78" t="s">
        <v>142</v>
      </c>
      <c r="Y78" t="s">
        <v>143</v>
      </c>
      <c r="Z78">
        <v>0</v>
      </c>
      <c r="AA78">
        <v>100</v>
      </c>
      <c r="AB78">
        <v>0</v>
      </c>
      <c r="AC78" t="s">
        <v>912</v>
      </c>
      <c r="AH78">
        <v>1276</v>
      </c>
      <c r="AI78" t="s">
        <v>913</v>
      </c>
      <c r="AJ78" t="s">
        <v>913</v>
      </c>
      <c r="AK78" t="s">
        <v>913</v>
      </c>
      <c r="AQ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Y78">
        <v>0</v>
      </c>
      <c r="BB78">
        <v>0</v>
      </c>
      <c r="BC78" t="s">
        <v>913</v>
      </c>
      <c r="BE78" t="s">
        <v>912</v>
      </c>
      <c r="BF78" t="s">
        <v>912</v>
      </c>
      <c r="BH78" t="s">
        <v>914</v>
      </c>
      <c r="BI78" t="s">
        <v>915</v>
      </c>
      <c r="BJ78" t="s">
        <v>916</v>
      </c>
      <c r="BQ78" t="s">
        <v>917</v>
      </c>
      <c r="BR78" t="s">
        <v>159</v>
      </c>
      <c r="BW78">
        <v>0</v>
      </c>
      <c r="CG78">
        <v>20210102004</v>
      </c>
      <c r="CH78">
        <v>0</v>
      </c>
      <c r="CI78">
        <v>0</v>
      </c>
      <c r="CJ78">
        <v>1276</v>
      </c>
      <c r="CK78">
        <v>1276</v>
      </c>
      <c r="CL78">
        <v>100</v>
      </c>
      <c r="CM78">
        <v>1376</v>
      </c>
      <c r="CN78">
        <v>0</v>
      </c>
      <c r="CO78" t="s">
        <v>6008</v>
      </c>
      <c r="CP78" t="s">
        <v>152</v>
      </c>
      <c r="CQ78" t="s">
        <v>153</v>
      </c>
      <c r="CR78" t="str">
        <f>数据源[[#This Row],[部门]]</f>
        <v>工程部</v>
      </c>
      <c r="CS78">
        <v>0</v>
      </c>
      <c r="CT78">
        <v>0</v>
      </c>
    </row>
    <row r="79" spans="1:98" x14ac:dyDescent="0.2">
      <c r="A79" t="s">
        <v>828</v>
      </c>
      <c r="B79" t="s">
        <v>273</v>
      </c>
      <c r="C79" t="s">
        <v>194</v>
      </c>
      <c r="D79" t="s">
        <v>132</v>
      </c>
      <c r="E79" t="s">
        <v>171</v>
      </c>
      <c r="F79" t="s">
        <v>134</v>
      </c>
      <c r="H79" t="s">
        <v>135</v>
      </c>
      <c r="J79" t="s">
        <v>918</v>
      </c>
      <c r="K79" t="s">
        <v>480</v>
      </c>
      <c r="L79" t="s">
        <v>8</v>
      </c>
      <c r="M79" t="s">
        <v>8</v>
      </c>
      <c r="N79" t="s">
        <v>480</v>
      </c>
      <c r="R79" t="s">
        <v>919</v>
      </c>
      <c r="S79" t="s">
        <v>595</v>
      </c>
      <c r="T79" t="s">
        <v>920</v>
      </c>
      <c r="U79" t="s">
        <v>142</v>
      </c>
      <c r="Y79" t="s">
        <v>143</v>
      </c>
      <c r="Z79">
        <v>0</v>
      </c>
      <c r="AA79">
        <v>100</v>
      </c>
      <c r="AB79">
        <v>0</v>
      </c>
      <c r="AC79" t="s">
        <v>921</v>
      </c>
      <c r="AD79" t="s">
        <v>145</v>
      </c>
      <c r="AH79">
        <v>816</v>
      </c>
      <c r="AI79" t="s">
        <v>922</v>
      </c>
      <c r="AJ79" t="s">
        <v>922</v>
      </c>
      <c r="AK79" t="s">
        <v>922</v>
      </c>
      <c r="AQ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Y79">
        <v>0</v>
      </c>
      <c r="BB79">
        <v>0</v>
      </c>
      <c r="BC79" t="s">
        <v>922</v>
      </c>
      <c r="BE79" t="s">
        <v>923</v>
      </c>
      <c r="BF79" t="s">
        <v>923</v>
      </c>
      <c r="BH79" t="s">
        <v>924</v>
      </c>
      <c r="BI79" t="s">
        <v>925</v>
      </c>
      <c r="BJ79" t="s">
        <v>926</v>
      </c>
      <c r="BQ79" t="s">
        <v>251</v>
      </c>
      <c r="BR79" t="s">
        <v>530</v>
      </c>
      <c r="BW79">
        <v>0</v>
      </c>
      <c r="CG79">
        <v>20210102021</v>
      </c>
      <c r="CH79">
        <v>0</v>
      </c>
      <c r="CI79">
        <v>0</v>
      </c>
      <c r="CJ79">
        <v>816</v>
      </c>
      <c r="CK79">
        <v>816</v>
      </c>
      <c r="CL79">
        <v>100</v>
      </c>
      <c r="CM79">
        <v>916</v>
      </c>
      <c r="CN79">
        <v>0</v>
      </c>
      <c r="CO79" t="s">
        <v>6008</v>
      </c>
      <c r="CP79" t="s">
        <v>152</v>
      </c>
      <c r="CQ79" t="s">
        <v>153</v>
      </c>
      <c r="CR79" t="str">
        <f>数据源[[#This Row],[部门]]</f>
        <v>国际部</v>
      </c>
      <c r="CS79">
        <v>60000</v>
      </c>
      <c r="CT79">
        <v>160000</v>
      </c>
    </row>
    <row r="80" spans="1:98" x14ac:dyDescent="0.2">
      <c r="A80" t="s">
        <v>828</v>
      </c>
      <c r="B80" t="s">
        <v>927</v>
      </c>
      <c r="C80" t="s">
        <v>155</v>
      </c>
      <c r="D80" t="s">
        <v>132</v>
      </c>
      <c r="E80" t="s">
        <v>171</v>
      </c>
      <c r="F80" t="s">
        <v>134</v>
      </c>
      <c r="H80" t="s">
        <v>156</v>
      </c>
      <c r="I80" t="s">
        <v>928</v>
      </c>
      <c r="J80" t="s">
        <v>929</v>
      </c>
      <c r="K80" t="s">
        <v>930</v>
      </c>
      <c r="L80" t="s">
        <v>176</v>
      </c>
      <c r="M80" t="s">
        <v>15</v>
      </c>
      <c r="N80" t="s">
        <v>930</v>
      </c>
      <c r="O80" t="s">
        <v>156</v>
      </c>
      <c r="R80" t="s">
        <v>931</v>
      </c>
      <c r="S80" t="s">
        <v>932</v>
      </c>
      <c r="T80" t="s">
        <v>661</v>
      </c>
      <c r="U80" t="s">
        <v>142</v>
      </c>
      <c r="Y80" t="s">
        <v>143</v>
      </c>
      <c r="Z80">
        <v>0</v>
      </c>
      <c r="AA80">
        <v>100</v>
      </c>
      <c r="AB80">
        <v>0</v>
      </c>
      <c r="AC80" t="s">
        <v>143</v>
      </c>
      <c r="AD80" t="s">
        <v>145</v>
      </c>
      <c r="AH80">
        <v>120</v>
      </c>
      <c r="AI80" t="s">
        <v>583</v>
      </c>
      <c r="AJ80" t="s">
        <v>583</v>
      </c>
      <c r="AK80" t="s">
        <v>583</v>
      </c>
      <c r="AQ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Y80">
        <v>0</v>
      </c>
      <c r="BB80">
        <v>0</v>
      </c>
      <c r="BC80" t="s">
        <v>583</v>
      </c>
      <c r="BE80" t="s">
        <v>180</v>
      </c>
      <c r="BF80" t="s">
        <v>180</v>
      </c>
      <c r="BH80" t="s">
        <v>933</v>
      </c>
      <c r="BI80" t="s">
        <v>934</v>
      </c>
      <c r="BJ80" t="s">
        <v>935</v>
      </c>
      <c r="BQ80" t="s">
        <v>936</v>
      </c>
      <c r="BR80" t="s">
        <v>786</v>
      </c>
      <c r="BW80">
        <v>0</v>
      </c>
      <c r="CC80" t="s">
        <v>411</v>
      </c>
      <c r="CE80" t="s">
        <v>451</v>
      </c>
      <c r="CG80">
        <v>20210102048</v>
      </c>
      <c r="CH80">
        <v>0</v>
      </c>
      <c r="CI80">
        <v>0</v>
      </c>
      <c r="CJ80">
        <v>120</v>
      </c>
      <c r="CK80">
        <v>120</v>
      </c>
      <c r="CL80">
        <v>100</v>
      </c>
      <c r="CM80">
        <v>220</v>
      </c>
      <c r="CN80">
        <v>0</v>
      </c>
      <c r="CO80" t="s">
        <v>6008</v>
      </c>
      <c r="CP80" t="s">
        <v>152</v>
      </c>
      <c r="CQ80" t="s">
        <v>153</v>
      </c>
      <c r="CR80" t="str">
        <f>数据源[[#This Row],[部门]]</f>
        <v>先锋团</v>
      </c>
      <c r="CS80">
        <v>50000</v>
      </c>
      <c r="CT80">
        <v>220000</v>
      </c>
    </row>
    <row r="81" spans="1:98" x14ac:dyDescent="0.2">
      <c r="A81" t="s">
        <v>828</v>
      </c>
      <c r="B81" t="s">
        <v>927</v>
      </c>
      <c r="C81" t="s">
        <v>347</v>
      </c>
      <c r="D81" t="s">
        <v>132</v>
      </c>
      <c r="E81" t="s">
        <v>171</v>
      </c>
      <c r="F81" t="s">
        <v>134</v>
      </c>
      <c r="H81" t="s">
        <v>135</v>
      </c>
      <c r="J81" t="s">
        <v>937</v>
      </c>
      <c r="K81" t="s">
        <v>902</v>
      </c>
      <c r="L81" t="s">
        <v>176</v>
      </c>
      <c r="M81" t="s">
        <v>16</v>
      </c>
      <c r="N81" t="s">
        <v>902</v>
      </c>
      <c r="R81" t="s">
        <v>938</v>
      </c>
      <c r="S81" t="s">
        <v>939</v>
      </c>
      <c r="T81" t="s">
        <v>722</v>
      </c>
      <c r="U81" t="s">
        <v>142</v>
      </c>
      <c r="Y81" t="s">
        <v>143</v>
      </c>
      <c r="Z81">
        <v>0</v>
      </c>
      <c r="AA81">
        <v>100</v>
      </c>
      <c r="AB81">
        <v>0</v>
      </c>
      <c r="AC81" t="s">
        <v>217</v>
      </c>
      <c r="AH81">
        <v>398</v>
      </c>
      <c r="AI81" t="s">
        <v>218</v>
      </c>
      <c r="AJ81" t="s">
        <v>218</v>
      </c>
      <c r="AK81" t="s">
        <v>218</v>
      </c>
      <c r="AQ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Y81">
        <v>0</v>
      </c>
      <c r="BB81">
        <v>0</v>
      </c>
      <c r="BC81" t="s">
        <v>218</v>
      </c>
      <c r="BE81" t="s">
        <v>217</v>
      </c>
      <c r="BF81" t="s">
        <v>217</v>
      </c>
      <c r="BH81" t="s">
        <v>219</v>
      </c>
      <c r="BI81" t="s">
        <v>220</v>
      </c>
      <c r="BJ81" t="s">
        <v>221</v>
      </c>
      <c r="BW81">
        <v>0</v>
      </c>
      <c r="CC81" t="s">
        <v>542</v>
      </c>
      <c r="CE81" t="s">
        <v>182</v>
      </c>
      <c r="CG81">
        <v>20210102006</v>
      </c>
      <c r="CH81">
        <v>0</v>
      </c>
      <c r="CI81">
        <v>0</v>
      </c>
      <c r="CJ81">
        <v>398</v>
      </c>
      <c r="CK81">
        <v>398</v>
      </c>
      <c r="CL81">
        <v>100</v>
      </c>
      <c r="CM81">
        <v>498</v>
      </c>
      <c r="CN81">
        <v>0</v>
      </c>
      <c r="CO81" t="s">
        <v>6008</v>
      </c>
      <c r="CP81" t="s">
        <v>152</v>
      </c>
      <c r="CQ81" t="s">
        <v>153</v>
      </c>
      <c r="CR81" t="str">
        <f>数据源[[#This Row],[部门]]</f>
        <v>销-销售1部</v>
      </c>
      <c r="CS81">
        <v>60000</v>
      </c>
      <c r="CT81">
        <v>210000</v>
      </c>
    </row>
    <row r="82" spans="1:98" x14ac:dyDescent="0.2">
      <c r="A82" t="s">
        <v>828</v>
      </c>
      <c r="B82" t="s">
        <v>279</v>
      </c>
      <c r="C82" t="s">
        <v>280</v>
      </c>
      <c r="D82" t="s">
        <v>132</v>
      </c>
      <c r="E82" t="s">
        <v>171</v>
      </c>
      <c r="F82" t="s">
        <v>134</v>
      </c>
      <c r="H82" t="s">
        <v>156</v>
      </c>
      <c r="I82" t="s">
        <v>772</v>
      </c>
      <c r="J82" t="s">
        <v>773</v>
      </c>
      <c r="K82" t="s">
        <v>774</v>
      </c>
      <c r="L82" t="s">
        <v>775</v>
      </c>
      <c r="M82" t="s">
        <v>23</v>
      </c>
      <c r="N82" t="s">
        <v>774</v>
      </c>
      <c r="O82" t="s">
        <v>156</v>
      </c>
      <c r="R82" t="s">
        <v>408</v>
      </c>
      <c r="S82" t="s">
        <v>940</v>
      </c>
      <c r="T82" t="s">
        <v>941</v>
      </c>
      <c r="U82" t="s">
        <v>142</v>
      </c>
      <c r="Y82" t="s">
        <v>143</v>
      </c>
      <c r="Z82">
        <v>0</v>
      </c>
      <c r="AA82">
        <v>100</v>
      </c>
      <c r="AB82">
        <v>0</v>
      </c>
      <c r="AC82" t="s">
        <v>286</v>
      </c>
      <c r="AD82" t="s">
        <v>145</v>
      </c>
      <c r="AH82">
        <v>608</v>
      </c>
      <c r="AI82" t="s">
        <v>287</v>
      </c>
      <c r="AJ82" t="s">
        <v>287</v>
      </c>
      <c r="AK82" t="s">
        <v>287</v>
      </c>
      <c r="AQ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Y82">
        <v>0</v>
      </c>
      <c r="BB82">
        <v>0</v>
      </c>
      <c r="BC82" t="s">
        <v>287</v>
      </c>
      <c r="BE82" t="s">
        <v>288</v>
      </c>
      <c r="BF82" t="s">
        <v>288</v>
      </c>
      <c r="BH82" t="s">
        <v>942</v>
      </c>
      <c r="BI82" t="s">
        <v>943</v>
      </c>
      <c r="BJ82" t="s">
        <v>944</v>
      </c>
      <c r="BQ82" t="s">
        <v>945</v>
      </c>
      <c r="BR82" t="s">
        <v>159</v>
      </c>
      <c r="BW82">
        <v>0</v>
      </c>
      <c r="CE82" t="s">
        <v>242</v>
      </c>
      <c r="CG82">
        <v>20210102002</v>
      </c>
      <c r="CH82">
        <v>0</v>
      </c>
      <c r="CI82">
        <v>0</v>
      </c>
      <c r="CJ82">
        <v>608</v>
      </c>
      <c r="CK82">
        <v>608</v>
      </c>
      <c r="CL82">
        <v>100</v>
      </c>
      <c r="CM82">
        <v>708</v>
      </c>
      <c r="CN82">
        <v>0</v>
      </c>
      <c r="CO82" t="s">
        <v>6008</v>
      </c>
      <c r="CP82" t="s">
        <v>152</v>
      </c>
      <c r="CQ82" t="s">
        <v>153</v>
      </c>
      <c r="CR82" t="str">
        <f>数据源[[#This Row],[部门]]</f>
        <v>运营部</v>
      </c>
      <c r="CS82">
        <v>0</v>
      </c>
      <c r="CT82">
        <v>35000</v>
      </c>
    </row>
    <row r="83" spans="1:98" x14ac:dyDescent="0.2">
      <c r="A83" t="s">
        <v>828</v>
      </c>
      <c r="B83" t="s">
        <v>279</v>
      </c>
      <c r="C83" t="s">
        <v>590</v>
      </c>
      <c r="D83" t="s">
        <v>132</v>
      </c>
      <c r="E83" t="s">
        <v>171</v>
      </c>
      <c r="F83" t="s">
        <v>134</v>
      </c>
      <c r="H83" t="s">
        <v>172</v>
      </c>
      <c r="J83" t="s">
        <v>946</v>
      </c>
      <c r="K83" t="s">
        <v>947</v>
      </c>
      <c r="L83" t="s">
        <v>176</v>
      </c>
      <c r="M83" t="s">
        <v>4</v>
      </c>
      <c r="N83" t="s">
        <v>947</v>
      </c>
      <c r="O83" t="s">
        <v>172</v>
      </c>
      <c r="R83" t="s">
        <v>948</v>
      </c>
      <c r="S83" t="s">
        <v>932</v>
      </c>
      <c r="T83" t="s">
        <v>949</v>
      </c>
      <c r="U83" t="s">
        <v>142</v>
      </c>
      <c r="Y83" t="s">
        <v>143</v>
      </c>
      <c r="Z83">
        <v>0</v>
      </c>
      <c r="AA83">
        <v>100</v>
      </c>
      <c r="AB83">
        <v>0</v>
      </c>
      <c r="AC83" t="s">
        <v>217</v>
      </c>
      <c r="AH83">
        <v>398</v>
      </c>
      <c r="AI83" t="s">
        <v>218</v>
      </c>
      <c r="AJ83" t="s">
        <v>218</v>
      </c>
      <c r="AK83" t="s">
        <v>218</v>
      </c>
      <c r="AQ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Y83">
        <v>0</v>
      </c>
      <c r="BB83">
        <v>0</v>
      </c>
      <c r="BC83" t="s">
        <v>218</v>
      </c>
      <c r="BE83" t="s">
        <v>217</v>
      </c>
      <c r="BF83" t="s">
        <v>217</v>
      </c>
      <c r="BH83" t="s">
        <v>950</v>
      </c>
      <c r="BI83" t="s">
        <v>951</v>
      </c>
      <c r="BJ83" t="s">
        <v>952</v>
      </c>
      <c r="BQ83" t="s">
        <v>361</v>
      </c>
      <c r="BR83" t="s">
        <v>159</v>
      </c>
      <c r="BW83">
        <v>0</v>
      </c>
      <c r="CG83">
        <v>20210102069</v>
      </c>
      <c r="CH83">
        <v>0</v>
      </c>
      <c r="CI83">
        <v>0</v>
      </c>
      <c r="CJ83">
        <v>398</v>
      </c>
      <c r="CK83">
        <v>398</v>
      </c>
      <c r="CL83">
        <v>100</v>
      </c>
      <c r="CM83">
        <v>498</v>
      </c>
      <c r="CN83">
        <v>0</v>
      </c>
      <c r="CO83" t="s">
        <v>6008</v>
      </c>
      <c r="CP83" t="s">
        <v>152</v>
      </c>
      <c r="CQ83" t="s">
        <v>153</v>
      </c>
      <c r="CR83" t="s">
        <v>6004</v>
      </c>
      <c r="CS83">
        <v>70000</v>
      </c>
      <c r="CT83">
        <v>300000</v>
      </c>
    </row>
    <row r="84" spans="1:98" x14ac:dyDescent="0.2">
      <c r="A84" t="s">
        <v>828</v>
      </c>
      <c r="B84" t="s">
        <v>294</v>
      </c>
      <c r="C84" t="s">
        <v>371</v>
      </c>
      <c r="D84" t="s">
        <v>132</v>
      </c>
      <c r="E84" t="s">
        <v>171</v>
      </c>
      <c r="F84" t="s">
        <v>134</v>
      </c>
      <c r="H84" t="s">
        <v>135</v>
      </c>
      <c r="J84" t="s">
        <v>953</v>
      </c>
      <c r="K84" t="s">
        <v>593</v>
      </c>
      <c r="L84" t="s">
        <v>8</v>
      </c>
      <c r="M84" t="s">
        <v>8</v>
      </c>
      <c r="N84" t="s">
        <v>593</v>
      </c>
      <c r="R84" t="s">
        <v>954</v>
      </c>
      <c r="S84" t="s">
        <v>356</v>
      </c>
      <c r="T84" t="s">
        <v>955</v>
      </c>
      <c r="U84" t="s">
        <v>142</v>
      </c>
      <c r="Y84" t="s">
        <v>143</v>
      </c>
      <c r="Z84">
        <v>0</v>
      </c>
      <c r="AA84">
        <v>100</v>
      </c>
      <c r="AB84">
        <v>0</v>
      </c>
      <c r="AC84" t="s">
        <v>154</v>
      </c>
      <c r="AD84" t="s">
        <v>145</v>
      </c>
      <c r="AH84">
        <v>908</v>
      </c>
      <c r="AI84" t="s">
        <v>559</v>
      </c>
      <c r="AJ84" t="s">
        <v>559</v>
      </c>
      <c r="AK84" t="s">
        <v>559</v>
      </c>
      <c r="AQ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Y84">
        <v>0</v>
      </c>
      <c r="BB84">
        <v>0</v>
      </c>
      <c r="BC84" t="s">
        <v>559</v>
      </c>
      <c r="BE84" t="s">
        <v>956</v>
      </c>
      <c r="BF84" t="s">
        <v>956</v>
      </c>
      <c r="BH84" t="s">
        <v>289</v>
      </c>
      <c r="BI84" t="s">
        <v>957</v>
      </c>
      <c r="BJ84" t="s">
        <v>958</v>
      </c>
      <c r="BW84">
        <v>0</v>
      </c>
      <c r="CG84">
        <v>20210102005</v>
      </c>
      <c r="CH84">
        <v>0</v>
      </c>
      <c r="CI84">
        <v>0</v>
      </c>
      <c r="CJ84">
        <v>908</v>
      </c>
      <c r="CK84">
        <v>908</v>
      </c>
      <c r="CL84">
        <v>100</v>
      </c>
      <c r="CM84">
        <v>1008</v>
      </c>
      <c r="CN84">
        <v>0</v>
      </c>
      <c r="CO84" t="s">
        <v>6008</v>
      </c>
      <c r="CP84" t="s">
        <v>152</v>
      </c>
      <c r="CQ84" t="s">
        <v>153</v>
      </c>
      <c r="CR84" t="str">
        <f>数据源[[#This Row],[部门]]</f>
        <v>国际部</v>
      </c>
      <c r="CS84">
        <v>60000</v>
      </c>
      <c r="CT84">
        <v>160000</v>
      </c>
    </row>
    <row r="85" spans="1:98" x14ac:dyDescent="0.2">
      <c r="A85" t="s">
        <v>828</v>
      </c>
      <c r="B85" t="s">
        <v>294</v>
      </c>
      <c r="C85" t="s">
        <v>212</v>
      </c>
      <c r="D85" t="s">
        <v>132</v>
      </c>
      <c r="E85" t="s">
        <v>171</v>
      </c>
      <c r="F85" t="s">
        <v>134</v>
      </c>
      <c r="H85" t="s">
        <v>172</v>
      </c>
      <c r="K85" t="s">
        <v>26</v>
      </c>
      <c r="L85" t="s">
        <v>26</v>
      </c>
      <c r="M85" t="s">
        <v>26</v>
      </c>
      <c r="N85" t="s">
        <v>26</v>
      </c>
      <c r="O85" t="s">
        <v>172</v>
      </c>
      <c r="R85" t="s">
        <v>959</v>
      </c>
      <c r="S85" t="s">
        <v>418</v>
      </c>
      <c r="T85" t="s">
        <v>960</v>
      </c>
      <c r="U85" t="s">
        <v>142</v>
      </c>
      <c r="Y85" t="s">
        <v>143</v>
      </c>
      <c r="Z85">
        <v>0</v>
      </c>
      <c r="AA85">
        <v>100</v>
      </c>
      <c r="AB85">
        <v>0</v>
      </c>
      <c r="AD85" t="s">
        <v>145</v>
      </c>
      <c r="AH85">
        <v>20</v>
      </c>
      <c r="AI85" t="s">
        <v>180</v>
      </c>
      <c r="AJ85" t="s">
        <v>180</v>
      </c>
      <c r="AK85" t="s">
        <v>180</v>
      </c>
      <c r="AQ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Y85">
        <v>0</v>
      </c>
      <c r="BB85">
        <v>0</v>
      </c>
      <c r="BC85" t="s">
        <v>180</v>
      </c>
      <c r="BE85" t="s">
        <v>145</v>
      </c>
      <c r="BF85" t="s">
        <v>145</v>
      </c>
      <c r="BH85" t="s">
        <v>358</v>
      </c>
      <c r="BI85" t="s">
        <v>359</v>
      </c>
      <c r="BJ85" t="s">
        <v>360</v>
      </c>
      <c r="BQ85" t="s">
        <v>361</v>
      </c>
      <c r="BR85" t="s">
        <v>159</v>
      </c>
      <c r="BW85">
        <v>0</v>
      </c>
      <c r="CG85">
        <v>20210102054</v>
      </c>
      <c r="CH85">
        <v>0</v>
      </c>
      <c r="CI85">
        <v>0</v>
      </c>
      <c r="CJ85">
        <v>20</v>
      </c>
      <c r="CK85">
        <v>20</v>
      </c>
      <c r="CL85">
        <v>100</v>
      </c>
      <c r="CM85">
        <v>120</v>
      </c>
      <c r="CN85">
        <v>0</v>
      </c>
      <c r="CO85" t="s">
        <v>6008</v>
      </c>
      <c r="CP85" t="s">
        <v>152</v>
      </c>
      <c r="CQ85" t="s">
        <v>153</v>
      </c>
      <c r="CR85" t="str">
        <f>数据源[[#This Row],[部门]]</f>
        <v>自来客</v>
      </c>
      <c r="CS85">
        <v>0</v>
      </c>
      <c r="CT85">
        <v>0</v>
      </c>
    </row>
    <row r="86" spans="1:98" x14ac:dyDescent="0.2">
      <c r="A86" t="s">
        <v>828</v>
      </c>
      <c r="B86" t="s">
        <v>301</v>
      </c>
      <c r="C86" t="s">
        <v>618</v>
      </c>
      <c r="D86" t="s">
        <v>132</v>
      </c>
      <c r="E86" t="s">
        <v>171</v>
      </c>
      <c r="F86" t="s">
        <v>134</v>
      </c>
      <c r="H86" t="s">
        <v>172</v>
      </c>
      <c r="J86" t="s">
        <v>961</v>
      </c>
      <c r="K86" t="s">
        <v>962</v>
      </c>
      <c r="L86" t="s">
        <v>963</v>
      </c>
      <c r="M86" t="s">
        <v>12</v>
      </c>
      <c r="N86" t="s">
        <v>962</v>
      </c>
      <c r="O86" t="s">
        <v>172</v>
      </c>
      <c r="R86" t="s">
        <v>759</v>
      </c>
      <c r="S86" t="s">
        <v>964</v>
      </c>
      <c r="T86" t="s">
        <v>965</v>
      </c>
      <c r="U86" t="s">
        <v>142</v>
      </c>
      <c r="Y86" t="s">
        <v>143</v>
      </c>
      <c r="Z86">
        <v>0</v>
      </c>
      <c r="AA86">
        <v>100</v>
      </c>
      <c r="AB86">
        <v>0</v>
      </c>
      <c r="AH86">
        <v>0</v>
      </c>
      <c r="AI86" t="s">
        <v>143</v>
      </c>
      <c r="AJ86" t="s">
        <v>143</v>
      </c>
      <c r="AK86" t="s">
        <v>143</v>
      </c>
      <c r="AQ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Y86">
        <v>0</v>
      </c>
      <c r="BB86">
        <v>0</v>
      </c>
      <c r="BC86" t="s">
        <v>143</v>
      </c>
      <c r="BH86" t="s">
        <v>181</v>
      </c>
      <c r="BI86" t="s">
        <v>191</v>
      </c>
      <c r="BJ86" t="s">
        <v>191</v>
      </c>
      <c r="BQ86" t="s">
        <v>184</v>
      </c>
      <c r="BR86" t="s">
        <v>159</v>
      </c>
      <c r="BW86">
        <v>0</v>
      </c>
      <c r="CG86">
        <v>20210102024</v>
      </c>
      <c r="CH86">
        <v>0</v>
      </c>
      <c r="CI86">
        <v>0</v>
      </c>
      <c r="CJ86">
        <v>0</v>
      </c>
      <c r="CK86">
        <v>0</v>
      </c>
      <c r="CL86">
        <v>100</v>
      </c>
      <c r="CM86">
        <v>100</v>
      </c>
      <c r="CN86">
        <v>0</v>
      </c>
      <c r="CO86" t="s">
        <v>6008</v>
      </c>
      <c r="CP86" t="s">
        <v>152</v>
      </c>
      <c r="CQ86" t="s">
        <v>153</v>
      </c>
      <c r="CR86" t="str">
        <f>数据源[[#This Row],[部门]]</f>
        <v>前厅部</v>
      </c>
      <c r="CS86">
        <v>0</v>
      </c>
      <c r="CT86">
        <v>0</v>
      </c>
    </row>
    <row r="87" spans="1:98" x14ac:dyDescent="0.2">
      <c r="A87" t="s">
        <v>828</v>
      </c>
      <c r="B87" t="s">
        <v>314</v>
      </c>
      <c r="C87" t="s">
        <v>746</v>
      </c>
      <c r="D87" t="s">
        <v>132</v>
      </c>
      <c r="E87" t="s">
        <v>171</v>
      </c>
      <c r="F87" t="s">
        <v>134</v>
      </c>
      <c r="H87" t="s">
        <v>172</v>
      </c>
      <c r="I87" t="s">
        <v>789</v>
      </c>
      <c r="J87" t="s">
        <v>790</v>
      </c>
      <c r="K87" t="s">
        <v>197</v>
      </c>
      <c r="L87" t="s">
        <v>176</v>
      </c>
      <c r="M87" t="s">
        <v>21</v>
      </c>
      <c r="N87" t="s">
        <v>197</v>
      </c>
      <c r="O87" t="s">
        <v>172</v>
      </c>
      <c r="R87" t="s">
        <v>966</v>
      </c>
      <c r="S87" t="s">
        <v>418</v>
      </c>
      <c r="T87" t="s">
        <v>967</v>
      </c>
      <c r="U87" t="s">
        <v>142</v>
      </c>
      <c r="Y87" t="s">
        <v>143</v>
      </c>
      <c r="Z87">
        <v>0</v>
      </c>
      <c r="AA87">
        <v>100</v>
      </c>
      <c r="AB87">
        <v>0</v>
      </c>
      <c r="AH87">
        <v>0</v>
      </c>
      <c r="AI87" t="s">
        <v>143</v>
      </c>
      <c r="AJ87" t="s">
        <v>143</v>
      </c>
      <c r="AK87" t="s">
        <v>143</v>
      </c>
      <c r="AQ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Y87">
        <v>0</v>
      </c>
      <c r="BB87">
        <v>0</v>
      </c>
      <c r="BC87" t="s">
        <v>143</v>
      </c>
      <c r="BH87" t="s">
        <v>181</v>
      </c>
      <c r="BI87" t="s">
        <v>191</v>
      </c>
      <c r="BJ87" t="s">
        <v>191</v>
      </c>
      <c r="BQ87" t="s">
        <v>184</v>
      </c>
      <c r="BR87" t="s">
        <v>159</v>
      </c>
      <c r="BW87">
        <v>0</v>
      </c>
      <c r="CC87" t="s">
        <v>182</v>
      </c>
      <c r="CE87" t="s">
        <v>431</v>
      </c>
      <c r="CG87">
        <v>20210102056</v>
      </c>
      <c r="CH87">
        <v>0</v>
      </c>
      <c r="CI87">
        <v>0</v>
      </c>
      <c r="CJ87">
        <v>0</v>
      </c>
      <c r="CK87">
        <v>0</v>
      </c>
      <c r="CL87">
        <v>100</v>
      </c>
      <c r="CM87">
        <v>100</v>
      </c>
      <c r="CN87">
        <v>0</v>
      </c>
      <c r="CO87" t="s">
        <v>6008</v>
      </c>
      <c r="CP87" t="s">
        <v>152</v>
      </c>
      <c r="CQ87" t="s">
        <v>153</v>
      </c>
      <c r="CR87" t="str">
        <f>数据源[[#This Row],[部门]]</f>
        <v>销-销售8部</v>
      </c>
      <c r="CS87">
        <v>60000</v>
      </c>
      <c r="CT87">
        <v>210000</v>
      </c>
    </row>
    <row r="88" spans="1:98" x14ac:dyDescent="0.2">
      <c r="A88" t="s">
        <v>828</v>
      </c>
      <c r="B88" t="s">
        <v>314</v>
      </c>
      <c r="C88" t="s">
        <v>244</v>
      </c>
      <c r="D88" t="s">
        <v>132</v>
      </c>
      <c r="E88" t="s">
        <v>171</v>
      </c>
      <c r="F88" t="s">
        <v>134</v>
      </c>
      <c r="H88" t="s">
        <v>172</v>
      </c>
      <c r="J88" t="s">
        <v>968</v>
      </c>
      <c r="K88" t="s">
        <v>486</v>
      </c>
      <c r="L88" t="s">
        <v>8</v>
      </c>
      <c r="M88" t="s">
        <v>8</v>
      </c>
      <c r="N88" t="s">
        <v>486</v>
      </c>
      <c r="O88" t="s">
        <v>172</v>
      </c>
      <c r="R88" t="s">
        <v>969</v>
      </c>
      <c r="S88" t="s">
        <v>970</v>
      </c>
      <c r="T88" t="s">
        <v>971</v>
      </c>
      <c r="U88" t="s">
        <v>142</v>
      </c>
      <c r="Y88" t="s">
        <v>143</v>
      </c>
      <c r="Z88">
        <v>0</v>
      </c>
      <c r="AA88">
        <v>100</v>
      </c>
      <c r="AB88">
        <v>0</v>
      </c>
      <c r="AD88" t="s">
        <v>145</v>
      </c>
      <c r="AH88">
        <v>20</v>
      </c>
      <c r="AI88" t="s">
        <v>180</v>
      </c>
      <c r="AJ88" t="s">
        <v>180</v>
      </c>
      <c r="AK88" t="s">
        <v>180</v>
      </c>
      <c r="AQ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Y88">
        <v>0</v>
      </c>
      <c r="BB88">
        <v>0</v>
      </c>
      <c r="BC88" t="s">
        <v>180</v>
      </c>
      <c r="BE88" t="s">
        <v>145</v>
      </c>
      <c r="BF88" t="s">
        <v>145</v>
      </c>
      <c r="BH88" t="s">
        <v>358</v>
      </c>
      <c r="BI88" t="s">
        <v>359</v>
      </c>
      <c r="BJ88" t="s">
        <v>360</v>
      </c>
      <c r="BQ88" t="s">
        <v>361</v>
      </c>
      <c r="BR88" t="s">
        <v>159</v>
      </c>
      <c r="BW88">
        <v>0</v>
      </c>
      <c r="CG88">
        <v>20210102018</v>
      </c>
      <c r="CH88">
        <v>0</v>
      </c>
      <c r="CI88">
        <v>0</v>
      </c>
      <c r="CJ88">
        <v>20</v>
      </c>
      <c r="CK88">
        <v>20</v>
      </c>
      <c r="CL88">
        <v>100</v>
      </c>
      <c r="CM88">
        <v>120</v>
      </c>
      <c r="CN88">
        <v>0</v>
      </c>
      <c r="CO88" t="s">
        <v>6008</v>
      </c>
      <c r="CP88" t="s">
        <v>152</v>
      </c>
      <c r="CQ88" t="s">
        <v>153</v>
      </c>
      <c r="CR88" t="str">
        <f>数据源[[#This Row],[部门]]</f>
        <v>国际部</v>
      </c>
      <c r="CS88">
        <v>60000</v>
      </c>
      <c r="CT88">
        <v>160000</v>
      </c>
    </row>
    <row r="89" spans="1:98" x14ac:dyDescent="0.2">
      <c r="A89" t="s">
        <v>828</v>
      </c>
      <c r="B89" t="s">
        <v>335</v>
      </c>
      <c r="C89" t="s">
        <v>545</v>
      </c>
      <c r="D89" t="s">
        <v>132</v>
      </c>
      <c r="E89" t="s">
        <v>171</v>
      </c>
      <c r="F89" t="s">
        <v>134</v>
      </c>
      <c r="H89" t="s">
        <v>172</v>
      </c>
      <c r="J89" t="s">
        <v>972</v>
      </c>
      <c r="K89" t="s">
        <v>407</v>
      </c>
      <c r="L89" t="s">
        <v>8</v>
      </c>
      <c r="M89" t="s">
        <v>8</v>
      </c>
      <c r="N89" t="s">
        <v>407</v>
      </c>
      <c r="O89" t="s">
        <v>172</v>
      </c>
      <c r="R89" t="s">
        <v>973</v>
      </c>
      <c r="S89" t="s">
        <v>974</v>
      </c>
      <c r="T89" t="s">
        <v>975</v>
      </c>
      <c r="U89" t="s">
        <v>142</v>
      </c>
      <c r="Y89" t="s">
        <v>143</v>
      </c>
      <c r="Z89">
        <v>0</v>
      </c>
      <c r="AA89">
        <v>100</v>
      </c>
      <c r="AB89">
        <v>0</v>
      </c>
      <c r="AE89" t="s">
        <v>411</v>
      </c>
      <c r="AH89">
        <v>25</v>
      </c>
      <c r="AI89" t="s">
        <v>506</v>
      </c>
      <c r="AJ89" t="s">
        <v>506</v>
      </c>
      <c r="AQ89">
        <v>0</v>
      </c>
      <c r="AR89" t="s">
        <v>506</v>
      </c>
      <c r="AS89">
        <v>0</v>
      </c>
      <c r="AT89">
        <v>0</v>
      </c>
      <c r="AU89">
        <v>0</v>
      </c>
      <c r="AV89">
        <v>0</v>
      </c>
      <c r="AW89">
        <v>0</v>
      </c>
      <c r="AY89">
        <v>0</v>
      </c>
      <c r="BB89">
        <v>0</v>
      </c>
      <c r="BC89" t="s">
        <v>506</v>
      </c>
      <c r="BE89" t="s">
        <v>411</v>
      </c>
      <c r="BF89" t="s">
        <v>411</v>
      </c>
      <c r="BH89" t="s">
        <v>367</v>
      </c>
      <c r="BI89" t="s">
        <v>463</v>
      </c>
      <c r="BJ89" t="s">
        <v>976</v>
      </c>
      <c r="BQ89" t="s">
        <v>361</v>
      </c>
      <c r="BR89" t="s">
        <v>159</v>
      </c>
      <c r="BW89">
        <v>0</v>
      </c>
      <c r="CG89">
        <v>20210102020</v>
      </c>
      <c r="CH89">
        <v>0</v>
      </c>
      <c r="CI89">
        <v>0</v>
      </c>
      <c r="CJ89">
        <v>25</v>
      </c>
      <c r="CK89">
        <v>25</v>
      </c>
      <c r="CL89">
        <v>100</v>
      </c>
      <c r="CM89">
        <v>125</v>
      </c>
      <c r="CN89">
        <v>0</v>
      </c>
      <c r="CO89" t="s">
        <v>6008</v>
      </c>
      <c r="CP89" t="s">
        <v>152</v>
      </c>
      <c r="CQ89" t="s">
        <v>153</v>
      </c>
      <c r="CR89" t="str">
        <f>数据源[[#This Row],[部门]]</f>
        <v>国际部</v>
      </c>
      <c r="CS89">
        <v>60000</v>
      </c>
      <c r="CT89">
        <v>160000</v>
      </c>
    </row>
    <row r="90" spans="1:98" x14ac:dyDescent="0.2">
      <c r="A90" t="s">
        <v>828</v>
      </c>
      <c r="B90" t="s">
        <v>346</v>
      </c>
      <c r="C90" t="s">
        <v>977</v>
      </c>
      <c r="D90" t="s">
        <v>132</v>
      </c>
      <c r="E90" t="s">
        <v>171</v>
      </c>
      <c r="F90" t="s">
        <v>134</v>
      </c>
      <c r="H90" t="s">
        <v>172</v>
      </c>
      <c r="J90" t="s">
        <v>978</v>
      </c>
      <c r="K90" t="s">
        <v>304</v>
      </c>
      <c r="L90" t="s">
        <v>305</v>
      </c>
      <c r="M90" t="s">
        <v>25</v>
      </c>
      <c r="N90" t="s">
        <v>304</v>
      </c>
      <c r="O90" t="s">
        <v>172</v>
      </c>
      <c r="R90" t="s">
        <v>979</v>
      </c>
      <c r="S90" t="s">
        <v>418</v>
      </c>
      <c r="T90" t="s">
        <v>980</v>
      </c>
      <c r="U90" t="s">
        <v>142</v>
      </c>
      <c r="Y90" t="s">
        <v>143</v>
      </c>
      <c r="Z90">
        <v>0</v>
      </c>
      <c r="AA90">
        <v>100</v>
      </c>
      <c r="AB90">
        <v>0</v>
      </c>
      <c r="AH90">
        <v>0</v>
      </c>
      <c r="AI90" t="s">
        <v>143</v>
      </c>
      <c r="AJ90" t="s">
        <v>143</v>
      </c>
      <c r="AL90" t="s">
        <v>143</v>
      </c>
      <c r="AQ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Y90">
        <v>0</v>
      </c>
      <c r="BB90">
        <v>0</v>
      </c>
      <c r="BC90" t="s">
        <v>143</v>
      </c>
      <c r="BH90" t="s">
        <v>181</v>
      </c>
      <c r="BI90" t="s">
        <v>191</v>
      </c>
      <c r="BJ90" t="s">
        <v>191</v>
      </c>
      <c r="BQ90" t="s">
        <v>184</v>
      </c>
      <c r="BR90" t="s">
        <v>159</v>
      </c>
      <c r="BW90">
        <v>0</v>
      </c>
      <c r="CG90">
        <v>20210102008</v>
      </c>
      <c r="CH90">
        <v>0</v>
      </c>
      <c r="CI90">
        <v>0</v>
      </c>
      <c r="CJ90">
        <v>0</v>
      </c>
      <c r="CK90">
        <v>0</v>
      </c>
      <c r="CL90">
        <v>100</v>
      </c>
      <c r="CM90">
        <v>100</v>
      </c>
      <c r="CN90">
        <v>0</v>
      </c>
      <c r="CO90" t="s">
        <v>6008</v>
      </c>
      <c r="CP90" t="s">
        <v>152</v>
      </c>
      <c r="CQ90" t="s">
        <v>153</v>
      </c>
      <c r="CR90" t="s">
        <v>6005</v>
      </c>
      <c r="CS90">
        <v>70000</v>
      </c>
      <c r="CT90">
        <v>300000</v>
      </c>
    </row>
    <row r="91" spans="1:98" x14ac:dyDescent="0.2">
      <c r="A91" t="s">
        <v>828</v>
      </c>
      <c r="B91" t="s">
        <v>352</v>
      </c>
      <c r="C91" t="s">
        <v>981</v>
      </c>
      <c r="D91" t="s">
        <v>132</v>
      </c>
      <c r="E91" t="s">
        <v>171</v>
      </c>
      <c r="F91" t="s">
        <v>134</v>
      </c>
      <c r="H91" t="s">
        <v>172</v>
      </c>
      <c r="J91" t="s">
        <v>982</v>
      </c>
      <c r="K91" t="s">
        <v>26</v>
      </c>
      <c r="L91" t="s">
        <v>26</v>
      </c>
      <c r="M91" t="s">
        <v>26</v>
      </c>
      <c r="N91" t="s">
        <v>26</v>
      </c>
      <c r="O91" t="s">
        <v>172</v>
      </c>
      <c r="R91" t="s">
        <v>983</v>
      </c>
      <c r="S91" t="s">
        <v>984</v>
      </c>
      <c r="T91" t="s">
        <v>514</v>
      </c>
      <c r="U91" t="s">
        <v>142</v>
      </c>
      <c r="W91" t="s">
        <v>145</v>
      </c>
      <c r="Y91" t="s">
        <v>143</v>
      </c>
      <c r="Z91">
        <v>0</v>
      </c>
      <c r="AA91">
        <v>120</v>
      </c>
      <c r="AB91">
        <v>0</v>
      </c>
      <c r="AD91" t="s">
        <v>145</v>
      </c>
      <c r="AH91">
        <v>20</v>
      </c>
      <c r="AI91" t="s">
        <v>985</v>
      </c>
      <c r="AJ91" t="s">
        <v>985</v>
      </c>
      <c r="AN91" t="s">
        <v>985</v>
      </c>
      <c r="AQ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Y91">
        <v>0</v>
      </c>
      <c r="BB91">
        <v>0</v>
      </c>
      <c r="BC91" t="s">
        <v>985</v>
      </c>
      <c r="BE91" t="s">
        <v>145</v>
      </c>
      <c r="BF91" t="s">
        <v>145</v>
      </c>
      <c r="BH91" t="s">
        <v>203</v>
      </c>
      <c r="BI91" t="s">
        <v>359</v>
      </c>
      <c r="BJ91" t="s">
        <v>986</v>
      </c>
      <c r="BQ91" t="s">
        <v>361</v>
      </c>
      <c r="BR91" t="s">
        <v>159</v>
      </c>
      <c r="BW91">
        <v>0</v>
      </c>
      <c r="CG91">
        <v>20210102012</v>
      </c>
      <c r="CH91">
        <v>0</v>
      </c>
      <c r="CI91">
        <v>0</v>
      </c>
      <c r="CJ91">
        <v>20</v>
      </c>
      <c r="CK91">
        <v>20</v>
      </c>
      <c r="CL91">
        <v>120</v>
      </c>
      <c r="CM91">
        <v>140</v>
      </c>
      <c r="CN91">
        <v>0</v>
      </c>
      <c r="CO91" t="s">
        <v>6008</v>
      </c>
      <c r="CP91" t="s">
        <v>152</v>
      </c>
      <c r="CQ91" t="s">
        <v>153</v>
      </c>
      <c r="CR91" t="str">
        <f>数据源[[#This Row],[部门]]</f>
        <v>自来客</v>
      </c>
      <c r="CS91">
        <v>0</v>
      </c>
      <c r="CT91">
        <v>0</v>
      </c>
    </row>
    <row r="92" spans="1:98" x14ac:dyDescent="0.2">
      <c r="A92" t="s">
        <v>828</v>
      </c>
      <c r="B92" t="s">
        <v>352</v>
      </c>
      <c r="C92" t="s">
        <v>336</v>
      </c>
      <c r="D92" t="s">
        <v>132</v>
      </c>
      <c r="E92" t="s">
        <v>171</v>
      </c>
      <c r="F92" t="s">
        <v>134</v>
      </c>
      <c r="H92" t="s">
        <v>172</v>
      </c>
      <c r="J92" t="s">
        <v>987</v>
      </c>
      <c r="K92" t="s">
        <v>988</v>
      </c>
      <c r="L92" t="s">
        <v>8</v>
      </c>
      <c r="M92" t="s">
        <v>8</v>
      </c>
      <c r="N92" t="s">
        <v>988</v>
      </c>
      <c r="O92" t="s">
        <v>172</v>
      </c>
      <c r="R92" t="s">
        <v>989</v>
      </c>
      <c r="S92" t="s">
        <v>990</v>
      </c>
      <c r="T92" t="s">
        <v>991</v>
      </c>
      <c r="U92" t="s">
        <v>142</v>
      </c>
      <c r="Y92" t="s">
        <v>143</v>
      </c>
      <c r="Z92">
        <v>0</v>
      </c>
      <c r="AA92">
        <v>100</v>
      </c>
      <c r="AB92">
        <v>0</v>
      </c>
      <c r="AE92" t="s">
        <v>411</v>
      </c>
      <c r="AH92">
        <v>25</v>
      </c>
      <c r="AI92" t="s">
        <v>506</v>
      </c>
      <c r="AJ92" t="s">
        <v>506</v>
      </c>
      <c r="AK92" t="s">
        <v>506</v>
      </c>
      <c r="AQ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Y92">
        <v>0</v>
      </c>
      <c r="BB92">
        <v>0</v>
      </c>
      <c r="BC92" t="s">
        <v>506</v>
      </c>
      <c r="BE92" t="s">
        <v>411</v>
      </c>
      <c r="BF92" t="s">
        <v>411</v>
      </c>
      <c r="BH92" t="s">
        <v>181</v>
      </c>
      <c r="BI92" t="s">
        <v>412</v>
      </c>
      <c r="BJ92" t="s">
        <v>864</v>
      </c>
      <c r="BQ92" t="s">
        <v>184</v>
      </c>
      <c r="BR92" t="s">
        <v>159</v>
      </c>
      <c r="BW92">
        <v>0</v>
      </c>
      <c r="CG92">
        <v>20210102057</v>
      </c>
      <c r="CH92">
        <v>0</v>
      </c>
      <c r="CI92">
        <v>0</v>
      </c>
      <c r="CJ92">
        <v>25</v>
      </c>
      <c r="CK92">
        <v>25</v>
      </c>
      <c r="CL92">
        <v>100</v>
      </c>
      <c r="CM92">
        <v>125</v>
      </c>
      <c r="CN92">
        <v>0</v>
      </c>
      <c r="CO92" t="s">
        <v>6008</v>
      </c>
      <c r="CP92" t="s">
        <v>152</v>
      </c>
      <c r="CQ92" t="s">
        <v>153</v>
      </c>
      <c r="CR92" t="str">
        <f>数据源[[#This Row],[部门]]</f>
        <v>国际部</v>
      </c>
      <c r="CS92">
        <v>60000</v>
      </c>
      <c r="CT92">
        <v>160000</v>
      </c>
    </row>
    <row r="93" spans="1:98" x14ac:dyDescent="0.2">
      <c r="A93" t="s">
        <v>828</v>
      </c>
      <c r="B93" t="s">
        <v>370</v>
      </c>
      <c r="C93" t="s">
        <v>353</v>
      </c>
      <c r="D93" t="s">
        <v>132</v>
      </c>
      <c r="E93" t="s">
        <v>171</v>
      </c>
      <c r="F93" t="s">
        <v>134</v>
      </c>
      <c r="H93" t="s">
        <v>156</v>
      </c>
      <c r="J93" t="s">
        <v>992</v>
      </c>
      <c r="K93" t="s">
        <v>993</v>
      </c>
      <c r="L93" t="s">
        <v>176</v>
      </c>
      <c r="M93" t="s">
        <v>22</v>
      </c>
      <c r="N93" t="s">
        <v>993</v>
      </c>
      <c r="O93" t="s">
        <v>994</v>
      </c>
      <c r="R93" t="s">
        <v>995</v>
      </c>
      <c r="S93" t="s">
        <v>932</v>
      </c>
      <c r="T93" t="s">
        <v>996</v>
      </c>
      <c r="U93" t="s">
        <v>142</v>
      </c>
      <c r="Y93" t="s">
        <v>143</v>
      </c>
      <c r="Z93">
        <v>0</v>
      </c>
      <c r="AA93">
        <v>100</v>
      </c>
      <c r="AB93">
        <v>0</v>
      </c>
      <c r="AC93" t="s">
        <v>286</v>
      </c>
      <c r="AH93">
        <v>588</v>
      </c>
      <c r="AI93" t="s">
        <v>184</v>
      </c>
      <c r="AJ93" t="s">
        <v>184</v>
      </c>
      <c r="AK93" t="s">
        <v>184</v>
      </c>
      <c r="AQ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Y93">
        <v>0</v>
      </c>
      <c r="BB93">
        <v>0</v>
      </c>
      <c r="BC93" t="s">
        <v>184</v>
      </c>
      <c r="BE93" t="s">
        <v>286</v>
      </c>
      <c r="BF93" t="s">
        <v>286</v>
      </c>
      <c r="BH93" t="s">
        <v>997</v>
      </c>
      <c r="BI93" t="s">
        <v>998</v>
      </c>
      <c r="BJ93" t="s">
        <v>999</v>
      </c>
      <c r="BQ93" t="s">
        <v>1000</v>
      </c>
      <c r="BR93" t="s">
        <v>786</v>
      </c>
      <c r="BW93">
        <v>0</v>
      </c>
      <c r="CC93" t="s">
        <v>32</v>
      </c>
      <c r="CG93">
        <v>20210102066</v>
      </c>
      <c r="CH93">
        <v>0</v>
      </c>
      <c r="CI93">
        <v>0</v>
      </c>
      <c r="CJ93">
        <v>588</v>
      </c>
      <c r="CK93">
        <v>588</v>
      </c>
      <c r="CL93">
        <v>100</v>
      </c>
      <c r="CM93">
        <v>688</v>
      </c>
      <c r="CN93">
        <v>0</v>
      </c>
      <c r="CO93" t="s">
        <v>6008</v>
      </c>
      <c r="CP93" t="s">
        <v>152</v>
      </c>
      <c r="CQ93" t="s">
        <v>153</v>
      </c>
      <c r="CR93" t="str">
        <f>数据源[[#This Row],[部门]]</f>
        <v>销-销售9部</v>
      </c>
      <c r="CS93">
        <v>50000</v>
      </c>
      <c r="CT93">
        <v>200000</v>
      </c>
    </row>
    <row r="94" spans="1:98" x14ac:dyDescent="0.2">
      <c r="A94" t="s">
        <v>828</v>
      </c>
      <c r="B94" t="s">
        <v>370</v>
      </c>
      <c r="C94" t="s">
        <v>131</v>
      </c>
      <c r="D94" t="s">
        <v>132</v>
      </c>
      <c r="E94" t="s">
        <v>171</v>
      </c>
      <c r="F94" t="s">
        <v>134</v>
      </c>
      <c r="H94" t="s">
        <v>172</v>
      </c>
      <c r="J94" t="s">
        <v>1001</v>
      </c>
      <c r="K94" t="s">
        <v>1002</v>
      </c>
      <c r="L94" t="s">
        <v>176</v>
      </c>
      <c r="M94" t="s">
        <v>20</v>
      </c>
      <c r="N94" t="s">
        <v>1002</v>
      </c>
      <c r="O94" t="s">
        <v>172</v>
      </c>
      <c r="R94" t="s">
        <v>883</v>
      </c>
      <c r="S94" t="s">
        <v>1003</v>
      </c>
      <c r="T94" t="s">
        <v>1004</v>
      </c>
      <c r="U94" t="s">
        <v>142</v>
      </c>
      <c r="Y94" t="s">
        <v>143</v>
      </c>
      <c r="Z94">
        <v>0</v>
      </c>
      <c r="AA94">
        <v>100</v>
      </c>
      <c r="AB94">
        <v>0</v>
      </c>
      <c r="AH94">
        <v>0</v>
      </c>
      <c r="AI94" t="s">
        <v>143</v>
      </c>
      <c r="AJ94" t="s">
        <v>143</v>
      </c>
      <c r="AK94" t="s">
        <v>143</v>
      </c>
      <c r="AQ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Y94">
        <v>0</v>
      </c>
      <c r="BB94">
        <v>0</v>
      </c>
      <c r="BC94" t="s">
        <v>143</v>
      </c>
      <c r="BH94" t="s">
        <v>367</v>
      </c>
      <c r="BI94" t="s">
        <v>368</v>
      </c>
      <c r="BJ94" t="s">
        <v>368</v>
      </c>
      <c r="BQ94" t="s">
        <v>361</v>
      </c>
      <c r="BR94" t="s">
        <v>159</v>
      </c>
      <c r="BW94">
        <v>0</v>
      </c>
      <c r="CG94">
        <v>20210102043</v>
      </c>
      <c r="CH94">
        <v>0</v>
      </c>
      <c r="CI94">
        <v>0</v>
      </c>
      <c r="CJ94">
        <v>0</v>
      </c>
      <c r="CK94">
        <v>0</v>
      </c>
      <c r="CL94">
        <v>100</v>
      </c>
      <c r="CM94">
        <v>100</v>
      </c>
      <c r="CN94">
        <v>0</v>
      </c>
      <c r="CO94" t="s">
        <v>6008</v>
      </c>
      <c r="CP94" t="s">
        <v>152</v>
      </c>
      <c r="CQ94" t="s">
        <v>153</v>
      </c>
      <c r="CR94" t="str">
        <f>数据源[[#This Row],[部门]]</f>
        <v>销-销售7部</v>
      </c>
      <c r="CS94">
        <v>70000</v>
      </c>
      <c r="CT94">
        <v>300000</v>
      </c>
    </row>
    <row r="95" spans="1:98" x14ac:dyDescent="0.2">
      <c r="A95" t="s">
        <v>828</v>
      </c>
      <c r="B95" t="s">
        <v>383</v>
      </c>
      <c r="C95" t="s">
        <v>1005</v>
      </c>
      <c r="D95" t="s">
        <v>132</v>
      </c>
      <c r="E95" t="s">
        <v>171</v>
      </c>
      <c r="F95" t="s">
        <v>134</v>
      </c>
      <c r="H95" t="s">
        <v>135</v>
      </c>
      <c r="I95" t="s">
        <v>1006</v>
      </c>
      <c r="J95" t="s">
        <v>1007</v>
      </c>
      <c r="K95" t="s">
        <v>26</v>
      </c>
      <c r="L95" t="s">
        <v>26</v>
      </c>
      <c r="M95" t="s">
        <v>26</v>
      </c>
      <c r="N95" t="s">
        <v>26</v>
      </c>
      <c r="O95" t="s">
        <v>1008</v>
      </c>
      <c r="R95" t="s">
        <v>1009</v>
      </c>
      <c r="S95" t="s">
        <v>932</v>
      </c>
      <c r="T95" t="s">
        <v>832</v>
      </c>
      <c r="U95" t="s">
        <v>142</v>
      </c>
      <c r="Y95" t="s">
        <v>143</v>
      </c>
      <c r="Z95">
        <v>0</v>
      </c>
      <c r="AA95">
        <v>100</v>
      </c>
      <c r="AB95">
        <v>0</v>
      </c>
      <c r="AC95" t="s">
        <v>144</v>
      </c>
      <c r="AD95" t="s">
        <v>145</v>
      </c>
      <c r="AH95">
        <v>1220</v>
      </c>
      <c r="AI95" t="s">
        <v>146</v>
      </c>
      <c r="AJ95" t="s">
        <v>146</v>
      </c>
      <c r="AK95" t="s">
        <v>180</v>
      </c>
      <c r="AQ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Y95">
        <v>0</v>
      </c>
      <c r="BA95" t="s">
        <v>144</v>
      </c>
      <c r="BB95">
        <v>0</v>
      </c>
      <c r="BC95" t="s">
        <v>146</v>
      </c>
      <c r="BE95" t="s">
        <v>147</v>
      </c>
      <c r="BF95" t="s">
        <v>147</v>
      </c>
      <c r="BG95" t="s">
        <v>144</v>
      </c>
      <c r="BH95" t="s">
        <v>148</v>
      </c>
      <c r="BI95" t="s">
        <v>149</v>
      </c>
      <c r="BJ95" t="s">
        <v>150</v>
      </c>
      <c r="BQ95" t="s">
        <v>843</v>
      </c>
      <c r="BR95" t="s">
        <v>530</v>
      </c>
      <c r="BW95">
        <v>0</v>
      </c>
      <c r="CC95" t="s">
        <v>242</v>
      </c>
      <c r="CG95">
        <v>20210102052</v>
      </c>
      <c r="CH95">
        <v>0</v>
      </c>
      <c r="CI95">
        <v>0</v>
      </c>
      <c r="CJ95">
        <v>1220</v>
      </c>
      <c r="CK95">
        <v>1220</v>
      </c>
      <c r="CL95">
        <v>100</v>
      </c>
      <c r="CM95">
        <v>1320</v>
      </c>
      <c r="CN95">
        <v>0</v>
      </c>
      <c r="CO95" t="s">
        <v>6008</v>
      </c>
      <c r="CP95" t="s">
        <v>152</v>
      </c>
      <c r="CQ95" t="s">
        <v>153</v>
      </c>
      <c r="CR95" t="str">
        <f>数据源[[#This Row],[部门]]</f>
        <v>自来客</v>
      </c>
      <c r="CS95">
        <v>0</v>
      </c>
      <c r="CT95">
        <v>0</v>
      </c>
    </row>
    <row r="96" spans="1:98" x14ac:dyDescent="0.2">
      <c r="A96" t="s">
        <v>828</v>
      </c>
      <c r="B96" t="s">
        <v>383</v>
      </c>
      <c r="C96" t="s">
        <v>575</v>
      </c>
      <c r="D96" t="s">
        <v>132</v>
      </c>
      <c r="E96" t="s">
        <v>171</v>
      </c>
      <c r="F96" t="s">
        <v>134</v>
      </c>
      <c r="H96" t="s">
        <v>26</v>
      </c>
      <c r="K96" t="s">
        <v>13</v>
      </c>
      <c r="M96" t="s">
        <v>13</v>
      </c>
      <c r="O96" t="s">
        <v>1010</v>
      </c>
      <c r="R96" t="s">
        <v>1011</v>
      </c>
      <c r="S96" t="s">
        <v>1009</v>
      </c>
      <c r="T96" t="s">
        <v>1012</v>
      </c>
      <c r="U96" t="s">
        <v>142</v>
      </c>
      <c r="Z96">
        <v>0</v>
      </c>
      <c r="AA96">
        <v>0</v>
      </c>
      <c r="AB96">
        <v>0</v>
      </c>
      <c r="AH96">
        <v>0</v>
      </c>
      <c r="AQ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Y96">
        <v>0</v>
      </c>
      <c r="BB96">
        <v>0</v>
      </c>
      <c r="BQ96" t="s">
        <v>1013</v>
      </c>
      <c r="BR96" t="s">
        <v>1014</v>
      </c>
      <c r="BW96">
        <v>0</v>
      </c>
      <c r="CG96">
        <v>20210102023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 t="s">
        <v>6008</v>
      </c>
      <c r="CP96" t="s">
        <v>152</v>
      </c>
      <c r="CQ96" t="s">
        <v>153</v>
      </c>
      <c r="CR96" t="str">
        <f>数据源[[#This Row],[部门]]</f>
        <v>散客</v>
      </c>
      <c r="CS96">
        <v>0</v>
      </c>
      <c r="CT96">
        <v>0</v>
      </c>
    </row>
    <row r="97" spans="1:98" x14ac:dyDescent="0.2">
      <c r="A97" t="s">
        <v>828</v>
      </c>
      <c r="B97" t="s">
        <v>1015</v>
      </c>
      <c r="C97" t="s">
        <v>602</v>
      </c>
      <c r="D97" t="s">
        <v>132</v>
      </c>
      <c r="E97" t="s">
        <v>171</v>
      </c>
      <c r="F97" t="s">
        <v>134</v>
      </c>
      <c r="H97" t="s">
        <v>172</v>
      </c>
      <c r="I97" t="s">
        <v>1016</v>
      </c>
      <c r="J97" t="s">
        <v>1017</v>
      </c>
      <c r="K97" t="s">
        <v>1018</v>
      </c>
      <c r="L97" t="s">
        <v>8</v>
      </c>
      <c r="M97" t="s">
        <v>8</v>
      </c>
      <c r="N97" t="s">
        <v>1018</v>
      </c>
      <c r="O97" t="s">
        <v>172</v>
      </c>
      <c r="R97" t="s">
        <v>1019</v>
      </c>
      <c r="S97" t="s">
        <v>418</v>
      </c>
      <c r="T97" t="s">
        <v>1020</v>
      </c>
      <c r="U97" t="s">
        <v>142</v>
      </c>
      <c r="Y97" t="s">
        <v>143</v>
      </c>
      <c r="Z97">
        <v>0</v>
      </c>
      <c r="AA97">
        <v>100</v>
      </c>
      <c r="AB97">
        <v>0</v>
      </c>
      <c r="AH97">
        <v>0</v>
      </c>
      <c r="AI97" t="s">
        <v>143</v>
      </c>
      <c r="AJ97" t="s">
        <v>143</v>
      </c>
      <c r="AK97" t="s">
        <v>143</v>
      </c>
      <c r="AQ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Y97">
        <v>0</v>
      </c>
      <c r="BB97">
        <v>0</v>
      </c>
      <c r="BC97" t="s">
        <v>143</v>
      </c>
      <c r="BH97" t="s">
        <v>181</v>
      </c>
      <c r="BI97" t="s">
        <v>191</v>
      </c>
      <c r="BJ97" t="s">
        <v>191</v>
      </c>
      <c r="BQ97" t="s">
        <v>184</v>
      </c>
      <c r="BR97" t="s">
        <v>159</v>
      </c>
      <c r="BW97">
        <v>0</v>
      </c>
      <c r="CC97" t="s">
        <v>411</v>
      </c>
      <c r="CE97" t="s">
        <v>752</v>
      </c>
      <c r="CG97">
        <v>20210102013</v>
      </c>
      <c r="CH97">
        <v>0</v>
      </c>
      <c r="CI97">
        <v>0</v>
      </c>
      <c r="CJ97">
        <v>0</v>
      </c>
      <c r="CK97">
        <v>0</v>
      </c>
      <c r="CL97">
        <v>100</v>
      </c>
      <c r="CM97">
        <v>100</v>
      </c>
      <c r="CN97">
        <v>0</v>
      </c>
      <c r="CO97" t="s">
        <v>6008</v>
      </c>
      <c r="CP97" t="s">
        <v>152</v>
      </c>
      <c r="CQ97" t="s">
        <v>153</v>
      </c>
      <c r="CR97" t="str">
        <f>数据源[[#This Row],[部门]]</f>
        <v>国际部</v>
      </c>
      <c r="CS97">
        <v>60000</v>
      </c>
      <c r="CT97">
        <v>160000</v>
      </c>
    </row>
    <row r="98" spans="1:98" x14ac:dyDescent="0.2">
      <c r="A98" t="s">
        <v>828</v>
      </c>
      <c r="B98" t="s">
        <v>398</v>
      </c>
      <c r="C98" t="s">
        <v>532</v>
      </c>
      <c r="D98" t="s">
        <v>132</v>
      </c>
      <c r="E98" t="s">
        <v>400</v>
      </c>
      <c r="F98" t="s">
        <v>400</v>
      </c>
      <c r="H98" t="s">
        <v>156</v>
      </c>
      <c r="J98" t="s">
        <v>1021</v>
      </c>
      <c r="K98" t="s">
        <v>226</v>
      </c>
      <c r="L98" t="s">
        <v>227</v>
      </c>
      <c r="M98" t="s">
        <v>23</v>
      </c>
      <c r="N98" t="s">
        <v>226</v>
      </c>
      <c r="O98" t="s">
        <v>994</v>
      </c>
      <c r="R98" t="s">
        <v>1022</v>
      </c>
      <c r="S98" t="s">
        <v>1023</v>
      </c>
      <c r="T98" t="s">
        <v>1024</v>
      </c>
      <c r="U98" t="s">
        <v>142</v>
      </c>
      <c r="Z98">
        <v>0</v>
      </c>
      <c r="AA98">
        <v>0</v>
      </c>
      <c r="AB98">
        <v>100</v>
      </c>
      <c r="AC98" t="s">
        <v>430</v>
      </c>
      <c r="AH98">
        <v>296</v>
      </c>
      <c r="AI98" t="s">
        <v>1025</v>
      </c>
      <c r="AJ98" t="s">
        <v>1025</v>
      </c>
      <c r="AK98" t="s">
        <v>1025</v>
      </c>
      <c r="AQ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Y98">
        <v>0</v>
      </c>
      <c r="BB98">
        <v>0</v>
      </c>
      <c r="BC98" t="s">
        <v>1025</v>
      </c>
      <c r="BE98" t="s">
        <v>1025</v>
      </c>
      <c r="BF98" t="s">
        <v>1025</v>
      </c>
      <c r="BH98" t="s">
        <v>744</v>
      </c>
      <c r="BI98" t="s">
        <v>1026</v>
      </c>
      <c r="BJ98" t="s">
        <v>1027</v>
      </c>
      <c r="BQ98" t="s">
        <v>361</v>
      </c>
      <c r="BR98" t="s">
        <v>159</v>
      </c>
      <c r="BW98">
        <v>0</v>
      </c>
      <c r="CG98">
        <v>20210102064</v>
      </c>
      <c r="CH98">
        <v>0</v>
      </c>
      <c r="CI98">
        <v>0</v>
      </c>
      <c r="CJ98">
        <v>196</v>
      </c>
      <c r="CK98">
        <v>196</v>
      </c>
      <c r="CL98">
        <v>100</v>
      </c>
      <c r="CM98">
        <v>296</v>
      </c>
      <c r="CN98">
        <v>0</v>
      </c>
      <c r="CO98" t="s">
        <v>6008</v>
      </c>
      <c r="CP98" t="s">
        <v>152</v>
      </c>
      <c r="CQ98" t="s">
        <v>153</v>
      </c>
      <c r="CR98" t="str">
        <f>数据源[[#This Row],[部门]]</f>
        <v>运营部</v>
      </c>
      <c r="CS98">
        <v>0</v>
      </c>
      <c r="CT98">
        <v>35000</v>
      </c>
    </row>
    <row r="99" spans="1:98" x14ac:dyDescent="0.2">
      <c r="A99" t="s">
        <v>828</v>
      </c>
      <c r="B99" t="s">
        <v>398</v>
      </c>
      <c r="C99" t="s">
        <v>562</v>
      </c>
      <c r="D99" t="s">
        <v>132</v>
      </c>
      <c r="E99" t="s">
        <v>400</v>
      </c>
      <c r="F99" t="s">
        <v>400</v>
      </c>
      <c r="H99" t="s">
        <v>172</v>
      </c>
      <c r="J99" t="s">
        <v>1028</v>
      </c>
      <c r="K99" t="s">
        <v>1029</v>
      </c>
      <c r="L99" t="s">
        <v>8</v>
      </c>
      <c r="M99" t="s">
        <v>8</v>
      </c>
      <c r="N99" t="s">
        <v>1029</v>
      </c>
      <c r="O99" t="s">
        <v>172</v>
      </c>
      <c r="R99" t="s">
        <v>177</v>
      </c>
      <c r="S99" t="s">
        <v>750</v>
      </c>
      <c r="T99" t="s">
        <v>1030</v>
      </c>
      <c r="U99" t="s">
        <v>142</v>
      </c>
      <c r="Z99">
        <v>0</v>
      </c>
      <c r="AA99">
        <v>0</v>
      </c>
      <c r="AB99">
        <v>0</v>
      </c>
      <c r="AE99" t="s">
        <v>411</v>
      </c>
      <c r="AH99">
        <v>25</v>
      </c>
      <c r="AI99" t="s">
        <v>411</v>
      </c>
      <c r="AJ99" t="s">
        <v>411</v>
      </c>
      <c r="AK99" t="s">
        <v>411</v>
      </c>
      <c r="AQ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Y99">
        <v>0</v>
      </c>
      <c r="BB99">
        <v>0</v>
      </c>
      <c r="BC99" t="s">
        <v>411</v>
      </c>
      <c r="BE99" t="s">
        <v>411</v>
      </c>
      <c r="BF99" t="s">
        <v>411</v>
      </c>
      <c r="BH99" t="s">
        <v>462</v>
      </c>
      <c r="BI99" t="s">
        <v>463</v>
      </c>
      <c r="BJ99" t="s">
        <v>324</v>
      </c>
      <c r="BQ99" t="s">
        <v>361</v>
      </c>
      <c r="BR99" t="s">
        <v>159</v>
      </c>
      <c r="BW99">
        <v>0</v>
      </c>
      <c r="CG99">
        <v>20210102007</v>
      </c>
      <c r="CH99">
        <v>0</v>
      </c>
      <c r="CI99">
        <v>0</v>
      </c>
      <c r="CJ99">
        <v>25</v>
      </c>
      <c r="CK99">
        <v>25</v>
      </c>
      <c r="CL99">
        <v>0</v>
      </c>
      <c r="CM99">
        <v>25</v>
      </c>
      <c r="CN99">
        <v>0</v>
      </c>
      <c r="CO99" t="s">
        <v>6008</v>
      </c>
      <c r="CP99" t="s">
        <v>152</v>
      </c>
      <c r="CQ99" t="s">
        <v>153</v>
      </c>
      <c r="CR99" t="str">
        <f>数据源[[#This Row],[部门]]</f>
        <v>国际部</v>
      </c>
      <c r="CS99">
        <v>60000</v>
      </c>
      <c r="CT99">
        <v>160000</v>
      </c>
    </row>
    <row r="100" spans="1:98" x14ac:dyDescent="0.2">
      <c r="A100" t="s">
        <v>828</v>
      </c>
      <c r="B100" t="s">
        <v>423</v>
      </c>
      <c r="C100" t="s">
        <v>329</v>
      </c>
      <c r="D100" t="s">
        <v>132</v>
      </c>
      <c r="E100" t="s">
        <v>400</v>
      </c>
      <c r="F100" t="s">
        <v>400</v>
      </c>
      <c r="H100" t="s">
        <v>172</v>
      </c>
      <c r="J100" t="s">
        <v>1031</v>
      </c>
      <c r="K100" t="s">
        <v>1032</v>
      </c>
      <c r="L100" t="s">
        <v>8</v>
      </c>
      <c r="M100" t="s">
        <v>8</v>
      </c>
      <c r="N100" t="s">
        <v>1032</v>
      </c>
      <c r="O100" t="s">
        <v>172</v>
      </c>
      <c r="R100" t="s">
        <v>1033</v>
      </c>
      <c r="S100" t="s">
        <v>1034</v>
      </c>
      <c r="T100" t="s">
        <v>1035</v>
      </c>
      <c r="U100" t="s">
        <v>142</v>
      </c>
      <c r="Z100">
        <v>0</v>
      </c>
      <c r="AA100">
        <v>0</v>
      </c>
      <c r="AB100">
        <v>0</v>
      </c>
      <c r="AE100" t="s">
        <v>411</v>
      </c>
      <c r="AH100">
        <v>25</v>
      </c>
      <c r="AI100" t="s">
        <v>411</v>
      </c>
      <c r="AJ100" t="s">
        <v>411</v>
      </c>
      <c r="AK100" t="s">
        <v>411</v>
      </c>
      <c r="AQ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Y100">
        <v>0</v>
      </c>
      <c r="BB100">
        <v>0</v>
      </c>
      <c r="BC100" t="s">
        <v>411</v>
      </c>
      <c r="BE100" t="s">
        <v>411</v>
      </c>
      <c r="BF100" t="s">
        <v>411</v>
      </c>
      <c r="BH100" t="s">
        <v>462</v>
      </c>
      <c r="BI100" t="s">
        <v>463</v>
      </c>
      <c r="BJ100" t="s">
        <v>324</v>
      </c>
      <c r="BQ100" t="s">
        <v>361</v>
      </c>
      <c r="BR100" t="s">
        <v>159</v>
      </c>
      <c r="BW100">
        <v>0</v>
      </c>
      <c r="CG100">
        <v>20210102053</v>
      </c>
      <c r="CH100">
        <v>0</v>
      </c>
      <c r="CI100">
        <v>0</v>
      </c>
      <c r="CJ100">
        <v>25</v>
      </c>
      <c r="CK100">
        <v>25</v>
      </c>
      <c r="CL100">
        <v>0</v>
      </c>
      <c r="CM100">
        <v>25</v>
      </c>
      <c r="CN100">
        <v>0</v>
      </c>
      <c r="CO100" t="s">
        <v>6008</v>
      </c>
      <c r="CP100" t="s">
        <v>152</v>
      </c>
      <c r="CQ100" t="s">
        <v>153</v>
      </c>
      <c r="CR100" t="str">
        <f>数据源[[#This Row],[部门]]</f>
        <v>国际部</v>
      </c>
      <c r="CS100">
        <v>60000</v>
      </c>
      <c r="CT100">
        <v>160000</v>
      </c>
    </row>
    <row r="101" spans="1:98" x14ac:dyDescent="0.2">
      <c r="A101" t="s">
        <v>828</v>
      </c>
      <c r="B101" t="s">
        <v>434</v>
      </c>
      <c r="C101" t="s">
        <v>170</v>
      </c>
      <c r="D101" t="s">
        <v>132</v>
      </c>
      <c r="E101" t="s">
        <v>400</v>
      </c>
      <c r="F101" t="s">
        <v>400</v>
      </c>
      <c r="H101" t="s">
        <v>172</v>
      </c>
      <c r="J101" t="s">
        <v>1036</v>
      </c>
      <c r="K101" t="s">
        <v>1032</v>
      </c>
      <c r="L101" t="s">
        <v>8</v>
      </c>
      <c r="M101" t="s">
        <v>8</v>
      </c>
      <c r="N101" t="s">
        <v>1032</v>
      </c>
      <c r="O101" t="s">
        <v>172</v>
      </c>
      <c r="R101" t="s">
        <v>1037</v>
      </c>
      <c r="S101" t="s">
        <v>1034</v>
      </c>
      <c r="T101" t="s">
        <v>1038</v>
      </c>
      <c r="U101" t="s">
        <v>142</v>
      </c>
      <c r="Z101">
        <v>0</v>
      </c>
      <c r="AA101">
        <v>0</v>
      </c>
      <c r="AB101">
        <v>0</v>
      </c>
      <c r="AD101" t="s">
        <v>145</v>
      </c>
      <c r="AH101">
        <v>20</v>
      </c>
      <c r="AI101" t="s">
        <v>145</v>
      </c>
      <c r="AJ101" t="s">
        <v>145</v>
      </c>
      <c r="AK101" t="s">
        <v>145</v>
      </c>
      <c r="AQ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Y101">
        <v>0</v>
      </c>
      <c r="BB101">
        <v>0</v>
      </c>
      <c r="BC101" t="s">
        <v>145</v>
      </c>
      <c r="BE101" t="s">
        <v>145</v>
      </c>
      <c r="BF101" t="s">
        <v>145</v>
      </c>
      <c r="BH101" t="s">
        <v>404</v>
      </c>
      <c r="BI101" t="s">
        <v>182</v>
      </c>
      <c r="BJ101" t="s">
        <v>475</v>
      </c>
      <c r="BQ101" t="s">
        <v>184</v>
      </c>
      <c r="BR101" t="s">
        <v>159</v>
      </c>
      <c r="BW101">
        <v>0</v>
      </c>
      <c r="CG101">
        <v>20210102011</v>
      </c>
      <c r="CH101">
        <v>0</v>
      </c>
      <c r="CI101">
        <v>0</v>
      </c>
      <c r="CJ101">
        <v>20</v>
      </c>
      <c r="CK101">
        <v>20</v>
      </c>
      <c r="CL101">
        <v>0</v>
      </c>
      <c r="CM101">
        <v>20</v>
      </c>
      <c r="CN101">
        <v>0</v>
      </c>
      <c r="CO101" t="s">
        <v>6008</v>
      </c>
      <c r="CP101" t="s">
        <v>152</v>
      </c>
      <c r="CQ101" t="s">
        <v>153</v>
      </c>
      <c r="CR101" t="str">
        <f>数据源[[#This Row],[部门]]</f>
        <v>国际部</v>
      </c>
      <c r="CS101">
        <v>60000</v>
      </c>
      <c r="CT101">
        <v>160000</v>
      </c>
    </row>
    <row r="102" spans="1:98" x14ac:dyDescent="0.2">
      <c r="A102" t="s">
        <v>828</v>
      </c>
      <c r="B102" t="s">
        <v>444</v>
      </c>
      <c r="C102" t="s">
        <v>516</v>
      </c>
      <c r="D102" t="s">
        <v>132</v>
      </c>
      <c r="E102" t="s">
        <v>400</v>
      </c>
      <c r="F102" t="s">
        <v>400</v>
      </c>
      <c r="H102" t="s">
        <v>172</v>
      </c>
      <c r="J102" t="s">
        <v>1039</v>
      </c>
      <c r="K102" t="s">
        <v>1032</v>
      </c>
      <c r="L102" t="s">
        <v>8</v>
      </c>
      <c r="M102" t="s">
        <v>8</v>
      </c>
      <c r="N102" t="s">
        <v>1032</v>
      </c>
      <c r="O102" t="s">
        <v>172</v>
      </c>
      <c r="R102" t="s">
        <v>1040</v>
      </c>
      <c r="S102" t="s">
        <v>1034</v>
      </c>
      <c r="T102" t="s">
        <v>1041</v>
      </c>
      <c r="U102" t="s">
        <v>142</v>
      </c>
      <c r="Z102">
        <v>0</v>
      </c>
      <c r="AA102">
        <v>0</v>
      </c>
      <c r="AB102">
        <v>0</v>
      </c>
      <c r="AD102" t="s">
        <v>145</v>
      </c>
      <c r="AH102">
        <v>20</v>
      </c>
      <c r="AI102" t="s">
        <v>145</v>
      </c>
      <c r="AJ102" t="s">
        <v>145</v>
      </c>
      <c r="AK102" t="s">
        <v>145</v>
      </c>
      <c r="AQ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Y102">
        <v>0</v>
      </c>
      <c r="BB102">
        <v>0</v>
      </c>
      <c r="BC102" t="s">
        <v>145</v>
      </c>
      <c r="BE102" t="s">
        <v>145</v>
      </c>
      <c r="BF102" t="s">
        <v>145</v>
      </c>
      <c r="BH102" t="s">
        <v>451</v>
      </c>
      <c r="BI102" t="s">
        <v>359</v>
      </c>
      <c r="BJ102" t="s">
        <v>452</v>
      </c>
      <c r="BQ102" t="s">
        <v>361</v>
      </c>
      <c r="BR102" t="s">
        <v>159</v>
      </c>
      <c r="BW102">
        <v>0</v>
      </c>
      <c r="CG102">
        <v>20210102032</v>
      </c>
      <c r="CH102">
        <v>0</v>
      </c>
      <c r="CI102">
        <v>0</v>
      </c>
      <c r="CJ102">
        <v>20</v>
      </c>
      <c r="CK102">
        <v>20</v>
      </c>
      <c r="CL102">
        <v>0</v>
      </c>
      <c r="CM102">
        <v>20</v>
      </c>
      <c r="CN102">
        <v>0</v>
      </c>
      <c r="CO102" t="s">
        <v>6008</v>
      </c>
      <c r="CP102" t="s">
        <v>152</v>
      </c>
      <c r="CQ102" t="s">
        <v>153</v>
      </c>
      <c r="CR102" t="str">
        <f>数据源[[#This Row],[部门]]</f>
        <v>国际部</v>
      </c>
      <c r="CS102">
        <v>60000</v>
      </c>
      <c r="CT102">
        <v>160000</v>
      </c>
    </row>
    <row r="103" spans="1:98" x14ac:dyDescent="0.2">
      <c r="A103" t="s">
        <v>828</v>
      </c>
      <c r="B103" t="s">
        <v>453</v>
      </c>
      <c r="C103" t="s">
        <v>1042</v>
      </c>
      <c r="D103" t="s">
        <v>132</v>
      </c>
      <c r="E103" t="s">
        <v>400</v>
      </c>
      <c r="F103" t="s">
        <v>400</v>
      </c>
      <c r="H103" t="s">
        <v>172</v>
      </c>
      <c r="J103" t="s">
        <v>1043</v>
      </c>
      <c r="K103" t="s">
        <v>636</v>
      </c>
      <c r="L103" t="s">
        <v>176</v>
      </c>
      <c r="M103" t="s">
        <v>17</v>
      </c>
      <c r="N103" t="s">
        <v>636</v>
      </c>
      <c r="O103" t="s">
        <v>172</v>
      </c>
      <c r="R103" t="s">
        <v>299</v>
      </c>
      <c r="S103" t="s">
        <v>721</v>
      </c>
      <c r="T103" t="s">
        <v>1044</v>
      </c>
      <c r="U103" t="s">
        <v>142</v>
      </c>
      <c r="Z103">
        <v>0</v>
      </c>
      <c r="AA103">
        <v>0</v>
      </c>
      <c r="AB103">
        <v>0</v>
      </c>
      <c r="AE103" t="s">
        <v>411</v>
      </c>
      <c r="AH103">
        <v>25</v>
      </c>
      <c r="AI103" t="s">
        <v>411</v>
      </c>
      <c r="AJ103" t="s">
        <v>411</v>
      </c>
      <c r="AK103" t="s">
        <v>411</v>
      </c>
      <c r="AQ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Y103">
        <v>0</v>
      </c>
      <c r="BB103">
        <v>0</v>
      </c>
      <c r="BC103" t="s">
        <v>411</v>
      </c>
      <c r="BE103" t="s">
        <v>411</v>
      </c>
      <c r="BF103" t="s">
        <v>411</v>
      </c>
      <c r="BH103" t="s">
        <v>404</v>
      </c>
      <c r="BI103" t="s">
        <v>412</v>
      </c>
      <c r="BJ103" t="s">
        <v>413</v>
      </c>
      <c r="BQ103" t="s">
        <v>184</v>
      </c>
      <c r="BR103" t="s">
        <v>159</v>
      </c>
      <c r="BW103">
        <v>0</v>
      </c>
      <c r="CG103">
        <v>20210102047</v>
      </c>
      <c r="CH103">
        <v>0</v>
      </c>
      <c r="CI103">
        <v>0</v>
      </c>
      <c r="CJ103">
        <v>25</v>
      </c>
      <c r="CK103">
        <v>25</v>
      </c>
      <c r="CL103">
        <v>0</v>
      </c>
      <c r="CM103">
        <v>25</v>
      </c>
      <c r="CN103">
        <v>0</v>
      </c>
      <c r="CO103" t="s">
        <v>6008</v>
      </c>
      <c r="CP103" t="s">
        <v>152</v>
      </c>
      <c r="CQ103" t="s">
        <v>153</v>
      </c>
      <c r="CR103" t="str">
        <f>数据源[[#This Row],[部门]]</f>
        <v>销-销售2部</v>
      </c>
      <c r="CS103">
        <v>70000</v>
      </c>
      <c r="CT103">
        <v>250000</v>
      </c>
    </row>
    <row r="104" spans="1:98" x14ac:dyDescent="0.2">
      <c r="A104" t="s">
        <v>828</v>
      </c>
      <c r="B104" t="s">
        <v>464</v>
      </c>
      <c r="C104" t="s">
        <v>754</v>
      </c>
      <c r="D104" t="s">
        <v>132</v>
      </c>
      <c r="E104" t="s">
        <v>400</v>
      </c>
      <c r="F104" t="s">
        <v>400</v>
      </c>
      <c r="H104" t="s">
        <v>172</v>
      </c>
      <c r="J104" t="s">
        <v>1045</v>
      </c>
      <c r="K104" t="s">
        <v>1046</v>
      </c>
      <c r="L104" t="s">
        <v>8</v>
      </c>
      <c r="M104" t="s">
        <v>8</v>
      </c>
      <c r="N104" t="s">
        <v>1046</v>
      </c>
      <c r="O104" t="s">
        <v>172</v>
      </c>
      <c r="R104" t="s">
        <v>1047</v>
      </c>
      <c r="S104" t="s">
        <v>721</v>
      </c>
      <c r="T104" t="s">
        <v>1048</v>
      </c>
      <c r="U104" t="s">
        <v>142</v>
      </c>
      <c r="Z104">
        <v>0</v>
      </c>
      <c r="AA104">
        <v>0</v>
      </c>
      <c r="AB104">
        <v>0</v>
      </c>
      <c r="AE104" t="s">
        <v>411</v>
      </c>
      <c r="AH104">
        <v>25</v>
      </c>
      <c r="AI104" t="s">
        <v>411</v>
      </c>
      <c r="AJ104" t="s">
        <v>411</v>
      </c>
      <c r="AK104" t="s">
        <v>411</v>
      </c>
      <c r="AQ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Y104">
        <v>0</v>
      </c>
      <c r="BB104">
        <v>0</v>
      </c>
      <c r="BC104" t="s">
        <v>411</v>
      </c>
      <c r="BE104" t="s">
        <v>411</v>
      </c>
      <c r="BF104" t="s">
        <v>411</v>
      </c>
      <c r="BH104" t="s">
        <v>404</v>
      </c>
      <c r="BI104" t="s">
        <v>412</v>
      </c>
      <c r="BJ104" t="s">
        <v>413</v>
      </c>
      <c r="BQ104" t="s">
        <v>184</v>
      </c>
      <c r="BR104" t="s">
        <v>159</v>
      </c>
      <c r="BW104">
        <v>0</v>
      </c>
      <c r="CG104">
        <v>20210102046</v>
      </c>
      <c r="CH104">
        <v>0</v>
      </c>
      <c r="CI104">
        <v>0</v>
      </c>
      <c r="CJ104">
        <v>25</v>
      </c>
      <c r="CK104">
        <v>25</v>
      </c>
      <c r="CL104">
        <v>0</v>
      </c>
      <c r="CM104">
        <v>25</v>
      </c>
      <c r="CN104">
        <v>0</v>
      </c>
      <c r="CO104" t="s">
        <v>6008</v>
      </c>
      <c r="CP104" t="s">
        <v>152</v>
      </c>
      <c r="CQ104" t="s">
        <v>153</v>
      </c>
      <c r="CR104" t="str">
        <f>数据源[[#This Row],[部门]]</f>
        <v>国际部</v>
      </c>
      <c r="CS104">
        <v>60000</v>
      </c>
      <c r="CT104">
        <v>160000</v>
      </c>
    </row>
    <row r="105" spans="1:98" x14ac:dyDescent="0.2">
      <c r="A105" t="s">
        <v>828</v>
      </c>
      <c r="B105" t="s">
        <v>476</v>
      </c>
      <c r="C105" t="s">
        <v>1049</v>
      </c>
      <c r="D105" t="s">
        <v>132</v>
      </c>
      <c r="E105" t="s">
        <v>400</v>
      </c>
      <c r="F105" t="s">
        <v>400</v>
      </c>
      <c r="H105" t="s">
        <v>172</v>
      </c>
      <c r="I105" t="s">
        <v>1050</v>
      </c>
      <c r="J105" t="s">
        <v>1051</v>
      </c>
      <c r="K105" t="s">
        <v>214</v>
      </c>
      <c r="L105" t="s">
        <v>8</v>
      </c>
      <c r="M105" t="s">
        <v>8</v>
      </c>
      <c r="N105" t="s">
        <v>214</v>
      </c>
      <c r="O105" t="s">
        <v>172</v>
      </c>
      <c r="R105" t="s">
        <v>1052</v>
      </c>
      <c r="S105" t="s">
        <v>721</v>
      </c>
      <c r="T105" t="s">
        <v>975</v>
      </c>
      <c r="U105" t="s">
        <v>142</v>
      </c>
      <c r="Z105">
        <v>0</v>
      </c>
      <c r="AA105">
        <v>0</v>
      </c>
      <c r="AB105">
        <v>0</v>
      </c>
      <c r="AE105" t="s">
        <v>411</v>
      </c>
      <c r="AH105">
        <v>25</v>
      </c>
      <c r="AI105" t="s">
        <v>411</v>
      </c>
      <c r="AJ105" t="s">
        <v>411</v>
      </c>
      <c r="AK105" t="s">
        <v>411</v>
      </c>
      <c r="AQ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Y105">
        <v>0</v>
      </c>
      <c r="BB105">
        <v>0</v>
      </c>
      <c r="BC105" t="s">
        <v>411</v>
      </c>
      <c r="BE105" t="s">
        <v>411</v>
      </c>
      <c r="BF105" t="s">
        <v>411</v>
      </c>
      <c r="BH105" t="s">
        <v>404</v>
      </c>
      <c r="BI105" t="s">
        <v>412</v>
      </c>
      <c r="BJ105" t="s">
        <v>413</v>
      </c>
      <c r="BQ105" t="s">
        <v>184</v>
      </c>
      <c r="BR105" t="s">
        <v>159</v>
      </c>
      <c r="BW105">
        <v>0</v>
      </c>
      <c r="CG105">
        <v>20210102055</v>
      </c>
      <c r="CH105">
        <v>0</v>
      </c>
      <c r="CI105">
        <v>0</v>
      </c>
      <c r="CJ105">
        <v>25</v>
      </c>
      <c r="CK105">
        <v>25</v>
      </c>
      <c r="CL105">
        <v>0</v>
      </c>
      <c r="CM105">
        <v>25</v>
      </c>
      <c r="CN105">
        <v>0</v>
      </c>
      <c r="CO105" t="s">
        <v>6008</v>
      </c>
      <c r="CP105" t="s">
        <v>152</v>
      </c>
      <c r="CQ105" t="s">
        <v>153</v>
      </c>
      <c r="CR105" t="str">
        <f>数据源[[#This Row],[部门]]</f>
        <v>国际部</v>
      </c>
      <c r="CS105">
        <v>60000</v>
      </c>
      <c r="CT105">
        <v>160000</v>
      </c>
    </row>
    <row r="106" spans="1:98" x14ac:dyDescent="0.2">
      <c r="A106" t="s">
        <v>828</v>
      </c>
      <c r="B106" t="s">
        <v>476</v>
      </c>
      <c r="C106" t="s">
        <v>465</v>
      </c>
      <c r="D106" t="s">
        <v>132</v>
      </c>
      <c r="E106" t="s">
        <v>400</v>
      </c>
      <c r="F106" t="s">
        <v>400</v>
      </c>
      <c r="H106" t="s">
        <v>172</v>
      </c>
      <c r="J106" t="s">
        <v>1053</v>
      </c>
      <c r="K106" t="s">
        <v>486</v>
      </c>
      <c r="L106" t="s">
        <v>8</v>
      </c>
      <c r="M106" t="s">
        <v>8</v>
      </c>
      <c r="N106" t="s">
        <v>486</v>
      </c>
      <c r="O106" t="s">
        <v>172</v>
      </c>
      <c r="R106" t="s">
        <v>247</v>
      </c>
      <c r="S106" t="s">
        <v>1052</v>
      </c>
      <c r="T106" t="s">
        <v>832</v>
      </c>
      <c r="U106" t="s">
        <v>142</v>
      </c>
      <c r="Z106">
        <v>0</v>
      </c>
      <c r="AA106">
        <v>0</v>
      </c>
      <c r="AB106">
        <v>0</v>
      </c>
      <c r="AD106" t="s">
        <v>145</v>
      </c>
      <c r="AH106">
        <v>20</v>
      </c>
      <c r="AI106" t="s">
        <v>145</v>
      </c>
      <c r="AJ106" t="s">
        <v>145</v>
      </c>
      <c r="AK106" t="s">
        <v>145</v>
      </c>
      <c r="AQ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Y106">
        <v>0</v>
      </c>
      <c r="BB106">
        <v>0</v>
      </c>
      <c r="BC106" t="s">
        <v>145</v>
      </c>
      <c r="BE106" t="s">
        <v>145</v>
      </c>
      <c r="BF106" t="s">
        <v>145</v>
      </c>
      <c r="BH106" t="s">
        <v>451</v>
      </c>
      <c r="BI106" t="s">
        <v>359</v>
      </c>
      <c r="BJ106" t="s">
        <v>452</v>
      </c>
      <c r="BQ106" t="s">
        <v>361</v>
      </c>
      <c r="BR106" t="s">
        <v>159</v>
      </c>
      <c r="BW106">
        <v>0</v>
      </c>
      <c r="CG106">
        <v>20210102009</v>
      </c>
      <c r="CH106">
        <v>0</v>
      </c>
      <c r="CI106">
        <v>0</v>
      </c>
      <c r="CJ106">
        <v>20</v>
      </c>
      <c r="CK106">
        <v>20</v>
      </c>
      <c r="CL106">
        <v>0</v>
      </c>
      <c r="CM106">
        <v>20</v>
      </c>
      <c r="CN106">
        <v>0</v>
      </c>
      <c r="CO106" t="s">
        <v>6008</v>
      </c>
      <c r="CP106" t="s">
        <v>152</v>
      </c>
      <c r="CQ106" t="s">
        <v>153</v>
      </c>
      <c r="CR106" t="str">
        <f>数据源[[#This Row],[部门]]</f>
        <v>国际部</v>
      </c>
      <c r="CS106">
        <v>60000</v>
      </c>
      <c r="CT106">
        <v>160000</v>
      </c>
    </row>
    <row r="107" spans="1:98" x14ac:dyDescent="0.2">
      <c r="A107" t="s">
        <v>828</v>
      </c>
      <c r="B107" t="s">
        <v>483</v>
      </c>
      <c r="C107" t="s">
        <v>490</v>
      </c>
      <c r="D107" t="s">
        <v>132</v>
      </c>
      <c r="E107" t="s">
        <v>400</v>
      </c>
      <c r="F107" t="s">
        <v>400</v>
      </c>
      <c r="H107" t="s">
        <v>172</v>
      </c>
      <c r="J107" t="s">
        <v>1054</v>
      </c>
      <c r="K107" t="s">
        <v>426</v>
      </c>
      <c r="L107" t="s">
        <v>8</v>
      </c>
      <c r="M107" t="s">
        <v>8</v>
      </c>
      <c r="N107" t="s">
        <v>426</v>
      </c>
      <c r="O107" t="s">
        <v>172</v>
      </c>
      <c r="R107" t="s">
        <v>1055</v>
      </c>
      <c r="S107" t="s">
        <v>721</v>
      </c>
      <c r="T107" t="s">
        <v>1056</v>
      </c>
      <c r="U107" t="s">
        <v>142</v>
      </c>
      <c r="Z107">
        <v>0</v>
      </c>
      <c r="AA107">
        <v>0</v>
      </c>
      <c r="AB107">
        <v>0</v>
      </c>
      <c r="AE107" t="s">
        <v>411</v>
      </c>
      <c r="AH107">
        <v>25</v>
      </c>
      <c r="AI107" t="s">
        <v>411</v>
      </c>
      <c r="AJ107" t="s">
        <v>411</v>
      </c>
      <c r="AK107" t="s">
        <v>411</v>
      </c>
      <c r="AQ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Y107">
        <v>0</v>
      </c>
      <c r="BB107">
        <v>0</v>
      </c>
      <c r="BC107" t="s">
        <v>411</v>
      </c>
      <c r="BE107" t="s">
        <v>411</v>
      </c>
      <c r="BF107" t="s">
        <v>411</v>
      </c>
      <c r="BH107" t="s">
        <v>404</v>
      </c>
      <c r="BI107" t="s">
        <v>412</v>
      </c>
      <c r="BJ107" t="s">
        <v>413</v>
      </c>
      <c r="BQ107" t="s">
        <v>184</v>
      </c>
      <c r="BR107" t="s">
        <v>159</v>
      </c>
      <c r="BW107">
        <v>0</v>
      </c>
      <c r="CC107" t="s">
        <v>35</v>
      </c>
      <c r="CG107">
        <v>20210102014</v>
      </c>
      <c r="CH107">
        <v>0</v>
      </c>
      <c r="CI107">
        <v>0</v>
      </c>
      <c r="CJ107">
        <v>25</v>
      </c>
      <c r="CK107">
        <v>25</v>
      </c>
      <c r="CL107">
        <v>0</v>
      </c>
      <c r="CM107">
        <v>25</v>
      </c>
      <c r="CN107">
        <v>0</v>
      </c>
      <c r="CO107" t="s">
        <v>6008</v>
      </c>
      <c r="CP107" t="s">
        <v>152</v>
      </c>
      <c r="CQ107" t="s">
        <v>153</v>
      </c>
      <c r="CR107" t="str">
        <f>数据源[[#This Row],[部门]]</f>
        <v>国际部</v>
      </c>
      <c r="CS107">
        <v>60000</v>
      </c>
      <c r="CT107">
        <v>160000</v>
      </c>
    </row>
    <row r="108" spans="1:98" x14ac:dyDescent="0.2">
      <c r="A108" t="s">
        <v>828</v>
      </c>
      <c r="B108" t="s">
        <v>489</v>
      </c>
      <c r="C108" t="s">
        <v>496</v>
      </c>
      <c r="D108" t="s">
        <v>132</v>
      </c>
      <c r="E108" t="s">
        <v>400</v>
      </c>
      <c r="F108" t="s">
        <v>400</v>
      </c>
      <c r="H108" t="s">
        <v>135</v>
      </c>
      <c r="J108" t="s">
        <v>1057</v>
      </c>
      <c r="K108" t="s">
        <v>426</v>
      </c>
      <c r="L108" t="s">
        <v>8</v>
      </c>
      <c r="M108" t="s">
        <v>8</v>
      </c>
      <c r="N108" t="s">
        <v>426</v>
      </c>
      <c r="R108" t="s">
        <v>1058</v>
      </c>
      <c r="S108" t="s">
        <v>721</v>
      </c>
      <c r="T108" t="s">
        <v>728</v>
      </c>
      <c r="U108" t="s">
        <v>142</v>
      </c>
      <c r="Z108">
        <v>0</v>
      </c>
      <c r="AA108">
        <v>0</v>
      </c>
      <c r="AB108">
        <v>0</v>
      </c>
      <c r="AC108" t="s">
        <v>420</v>
      </c>
      <c r="AH108">
        <v>98</v>
      </c>
      <c r="AI108" t="s">
        <v>420</v>
      </c>
      <c r="AJ108" t="s">
        <v>420</v>
      </c>
      <c r="AK108" t="s">
        <v>420</v>
      </c>
      <c r="AQ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Y108">
        <v>0</v>
      </c>
      <c r="BB108">
        <v>0</v>
      </c>
      <c r="BC108" t="s">
        <v>420</v>
      </c>
      <c r="BE108" t="s">
        <v>420</v>
      </c>
      <c r="BF108" t="s">
        <v>420</v>
      </c>
      <c r="BH108" t="s">
        <v>404</v>
      </c>
      <c r="BI108" t="s">
        <v>1059</v>
      </c>
      <c r="BJ108" t="s">
        <v>433</v>
      </c>
      <c r="BW108">
        <v>0</v>
      </c>
      <c r="CE108" t="s">
        <v>35</v>
      </c>
      <c r="CG108">
        <v>20210102051</v>
      </c>
      <c r="CH108">
        <v>0</v>
      </c>
      <c r="CI108">
        <v>0</v>
      </c>
      <c r="CJ108">
        <v>98</v>
      </c>
      <c r="CK108">
        <v>98</v>
      </c>
      <c r="CL108">
        <v>0</v>
      </c>
      <c r="CM108">
        <v>98</v>
      </c>
      <c r="CN108">
        <v>0</v>
      </c>
      <c r="CO108" t="s">
        <v>6008</v>
      </c>
      <c r="CP108" t="s">
        <v>152</v>
      </c>
      <c r="CQ108" t="s">
        <v>153</v>
      </c>
      <c r="CR108" t="str">
        <f>数据源[[#This Row],[部门]]</f>
        <v>国际部</v>
      </c>
      <c r="CS108">
        <v>60000</v>
      </c>
      <c r="CT108">
        <v>160000</v>
      </c>
    </row>
    <row r="109" spans="1:98" x14ac:dyDescent="0.2">
      <c r="A109" t="s">
        <v>828</v>
      </c>
      <c r="B109" t="s">
        <v>510</v>
      </c>
      <c r="C109" t="s">
        <v>295</v>
      </c>
      <c r="D109" t="s">
        <v>132</v>
      </c>
      <c r="E109" t="s">
        <v>400</v>
      </c>
      <c r="F109" t="s">
        <v>400</v>
      </c>
      <c r="H109" t="s">
        <v>172</v>
      </c>
      <c r="J109" t="s">
        <v>1060</v>
      </c>
      <c r="K109" t="s">
        <v>1046</v>
      </c>
      <c r="L109" t="s">
        <v>8</v>
      </c>
      <c r="M109" t="s">
        <v>8</v>
      </c>
      <c r="N109" t="s">
        <v>1046</v>
      </c>
      <c r="O109" t="s">
        <v>172</v>
      </c>
      <c r="R109" t="s">
        <v>1061</v>
      </c>
      <c r="S109" t="s">
        <v>721</v>
      </c>
      <c r="T109" t="s">
        <v>1062</v>
      </c>
      <c r="U109" t="s">
        <v>142</v>
      </c>
      <c r="Z109">
        <v>0</v>
      </c>
      <c r="AA109">
        <v>0</v>
      </c>
      <c r="AB109">
        <v>0</v>
      </c>
      <c r="AE109" t="s">
        <v>411</v>
      </c>
      <c r="AH109">
        <v>25</v>
      </c>
      <c r="AI109" t="s">
        <v>411</v>
      </c>
      <c r="AJ109" t="s">
        <v>411</v>
      </c>
      <c r="AK109" t="s">
        <v>411</v>
      </c>
      <c r="AQ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Y109">
        <v>0</v>
      </c>
      <c r="BB109">
        <v>0</v>
      </c>
      <c r="BC109" t="s">
        <v>411</v>
      </c>
      <c r="BE109" t="s">
        <v>411</v>
      </c>
      <c r="BF109" t="s">
        <v>411</v>
      </c>
      <c r="BH109" t="s">
        <v>404</v>
      </c>
      <c r="BI109" t="s">
        <v>412</v>
      </c>
      <c r="BJ109" t="s">
        <v>413</v>
      </c>
      <c r="BQ109" t="s">
        <v>184</v>
      </c>
      <c r="BR109" t="s">
        <v>159</v>
      </c>
      <c r="BW109">
        <v>0</v>
      </c>
      <c r="CG109">
        <v>20210102040</v>
      </c>
      <c r="CH109">
        <v>0</v>
      </c>
      <c r="CI109">
        <v>0</v>
      </c>
      <c r="CJ109">
        <v>25</v>
      </c>
      <c r="CK109">
        <v>25</v>
      </c>
      <c r="CL109">
        <v>0</v>
      </c>
      <c r="CM109">
        <v>25</v>
      </c>
      <c r="CN109">
        <v>0</v>
      </c>
      <c r="CO109" t="s">
        <v>6008</v>
      </c>
      <c r="CP109" t="s">
        <v>152</v>
      </c>
      <c r="CQ109" t="s">
        <v>153</v>
      </c>
      <c r="CR109" t="str">
        <f>数据源[[#This Row],[部门]]</f>
        <v>国际部</v>
      </c>
      <c r="CS109">
        <v>60000</v>
      </c>
      <c r="CT109">
        <v>160000</v>
      </c>
    </row>
    <row r="110" spans="1:98" x14ac:dyDescent="0.2">
      <c r="A110" t="s">
        <v>828</v>
      </c>
      <c r="B110" t="s">
        <v>515</v>
      </c>
      <c r="C110" t="s">
        <v>694</v>
      </c>
      <c r="D110" t="s">
        <v>132</v>
      </c>
      <c r="E110" t="s">
        <v>133</v>
      </c>
      <c r="F110" t="s">
        <v>134</v>
      </c>
      <c r="H110" t="s">
        <v>135</v>
      </c>
      <c r="I110" t="s">
        <v>1063</v>
      </c>
      <c r="J110" t="s">
        <v>1064</v>
      </c>
      <c r="K110" t="s">
        <v>830</v>
      </c>
      <c r="L110" t="s">
        <v>14</v>
      </c>
      <c r="M110" t="s">
        <v>14</v>
      </c>
      <c r="N110" t="s">
        <v>830</v>
      </c>
      <c r="R110" t="s">
        <v>161</v>
      </c>
      <c r="S110" t="s">
        <v>760</v>
      </c>
      <c r="T110" t="s">
        <v>249</v>
      </c>
      <c r="U110" t="s">
        <v>142</v>
      </c>
      <c r="Y110" t="s">
        <v>143</v>
      </c>
      <c r="Z110">
        <v>0</v>
      </c>
      <c r="AA110">
        <v>100</v>
      </c>
      <c r="AB110">
        <v>0</v>
      </c>
      <c r="AC110" t="s">
        <v>1065</v>
      </c>
      <c r="AD110" t="s">
        <v>145</v>
      </c>
      <c r="AH110">
        <v>1850</v>
      </c>
      <c r="AI110" t="s">
        <v>1066</v>
      </c>
      <c r="AJ110" t="s">
        <v>1066</v>
      </c>
      <c r="AK110" t="s">
        <v>1067</v>
      </c>
      <c r="AQ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Y110">
        <v>0</v>
      </c>
      <c r="BA110" t="s">
        <v>1068</v>
      </c>
      <c r="BB110">
        <v>0</v>
      </c>
      <c r="BC110" t="s">
        <v>1066</v>
      </c>
      <c r="BE110" t="s">
        <v>1069</v>
      </c>
      <c r="BF110" t="s">
        <v>1069</v>
      </c>
      <c r="BG110" t="s">
        <v>1068</v>
      </c>
      <c r="BH110" t="s">
        <v>1070</v>
      </c>
      <c r="BI110" t="s">
        <v>1071</v>
      </c>
      <c r="BJ110" t="s">
        <v>1072</v>
      </c>
      <c r="BQ110" t="s">
        <v>1073</v>
      </c>
      <c r="BR110" t="s">
        <v>1074</v>
      </c>
      <c r="BW110">
        <v>0</v>
      </c>
      <c r="CG110">
        <v>20210102028</v>
      </c>
      <c r="CH110">
        <v>0</v>
      </c>
      <c r="CI110">
        <v>0</v>
      </c>
      <c r="CJ110">
        <v>1850</v>
      </c>
      <c r="CK110">
        <v>1850</v>
      </c>
      <c r="CL110">
        <v>100</v>
      </c>
      <c r="CM110">
        <v>1950</v>
      </c>
      <c r="CN110">
        <v>0</v>
      </c>
      <c r="CO110" t="s">
        <v>6008</v>
      </c>
      <c r="CP110" t="s">
        <v>152</v>
      </c>
      <c r="CQ110" t="s">
        <v>153</v>
      </c>
      <c r="CR110" t="str">
        <f>数据源[[#This Row],[部门]]</f>
        <v>市场部</v>
      </c>
      <c r="CS110">
        <v>20000</v>
      </c>
      <c r="CT110">
        <v>60000</v>
      </c>
    </row>
    <row r="111" spans="1:98" x14ac:dyDescent="0.2">
      <c r="A111" t="s">
        <v>828</v>
      </c>
      <c r="B111" t="s">
        <v>531</v>
      </c>
      <c r="C111" t="s">
        <v>1075</v>
      </c>
      <c r="D111" t="s">
        <v>132</v>
      </c>
      <c r="E111" t="s">
        <v>133</v>
      </c>
      <c r="F111" t="s">
        <v>134</v>
      </c>
      <c r="H111" t="s">
        <v>135</v>
      </c>
      <c r="I111" t="s">
        <v>1076</v>
      </c>
      <c r="J111" t="s">
        <v>1077</v>
      </c>
      <c r="K111" t="s">
        <v>1078</v>
      </c>
      <c r="L111" t="s">
        <v>176</v>
      </c>
      <c r="M111" t="s">
        <v>16</v>
      </c>
      <c r="N111" t="s">
        <v>1078</v>
      </c>
      <c r="R111" t="s">
        <v>1079</v>
      </c>
      <c r="S111" t="s">
        <v>1080</v>
      </c>
      <c r="T111" t="s">
        <v>1081</v>
      </c>
      <c r="U111" t="s">
        <v>142</v>
      </c>
      <c r="Y111" t="s">
        <v>143</v>
      </c>
      <c r="Z111">
        <v>0</v>
      </c>
      <c r="AA111">
        <v>100</v>
      </c>
      <c r="AB111">
        <v>0</v>
      </c>
      <c r="AC111" t="s">
        <v>1082</v>
      </c>
      <c r="AD111" t="s">
        <v>145</v>
      </c>
      <c r="AH111">
        <v>1580</v>
      </c>
      <c r="AI111" t="s">
        <v>1083</v>
      </c>
      <c r="AJ111" t="s">
        <v>1083</v>
      </c>
      <c r="AQ111">
        <v>1560</v>
      </c>
      <c r="AS111">
        <v>0</v>
      </c>
      <c r="AT111">
        <v>0</v>
      </c>
      <c r="AU111">
        <v>0</v>
      </c>
      <c r="AV111">
        <v>0</v>
      </c>
      <c r="AW111">
        <v>0</v>
      </c>
      <c r="AY111">
        <v>0</v>
      </c>
      <c r="BA111" t="s">
        <v>180</v>
      </c>
      <c r="BB111">
        <v>0</v>
      </c>
      <c r="BC111" t="s">
        <v>1083</v>
      </c>
      <c r="BD111" t="s">
        <v>522</v>
      </c>
      <c r="BE111" t="s">
        <v>145</v>
      </c>
      <c r="BF111" t="s">
        <v>1084</v>
      </c>
      <c r="BG111" t="s">
        <v>145</v>
      </c>
      <c r="BH111" t="s">
        <v>1085</v>
      </c>
      <c r="BI111" t="s">
        <v>1086</v>
      </c>
      <c r="BJ111" t="s">
        <v>1087</v>
      </c>
      <c r="BQ111" t="s">
        <v>1088</v>
      </c>
      <c r="BR111" t="s">
        <v>530</v>
      </c>
      <c r="BW111">
        <v>0</v>
      </c>
      <c r="CC111" t="s">
        <v>328</v>
      </c>
      <c r="CE111" t="s">
        <v>752</v>
      </c>
      <c r="CG111">
        <v>20210102029</v>
      </c>
      <c r="CH111">
        <v>0</v>
      </c>
      <c r="CI111">
        <v>0</v>
      </c>
      <c r="CJ111">
        <v>20</v>
      </c>
      <c r="CK111">
        <v>20</v>
      </c>
      <c r="CL111">
        <v>100</v>
      </c>
      <c r="CM111">
        <v>120</v>
      </c>
      <c r="CN111">
        <v>0</v>
      </c>
      <c r="CO111" t="s">
        <v>6008</v>
      </c>
      <c r="CP111" t="s">
        <v>152</v>
      </c>
      <c r="CQ111" t="s">
        <v>153</v>
      </c>
      <c r="CR111" t="str">
        <f>数据源[[#This Row],[部门]]</f>
        <v>销-销售1部</v>
      </c>
      <c r="CS111">
        <v>60000</v>
      </c>
      <c r="CT111">
        <v>210000</v>
      </c>
    </row>
    <row r="112" spans="1:98" x14ac:dyDescent="0.2">
      <c r="A112" t="s">
        <v>828</v>
      </c>
      <c r="B112" t="s">
        <v>531</v>
      </c>
      <c r="C112" t="s">
        <v>511</v>
      </c>
      <c r="D112" t="s">
        <v>132</v>
      </c>
      <c r="E112" t="s">
        <v>133</v>
      </c>
      <c r="F112" t="s">
        <v>134</v>
      </c>
      <c r="H112" t="s">
        <v>135</v>
      </c>
      <c r="J112" t="s">
        <v>1089</v>
      </c>
      <c r="K112" t="s">
        <v>1090</v>
      </c>
      <c r="L112" t="s">
        <v>536</v>
      </c>
      <c r="M112" t="s">
        <v>15</v>
      </c>
      <c r="N112" t="s">
        <v>1090</v>
      </c>
      <c r="R112" t="s">
        <v>580</v>
      </c>
      <c r="S112" t="s">
        <v>760</v>
      </c>
      <c r="T112" t="s">
        <v>1091</v>
      </c>
      <c r="U112" t="s">
        <v>142</v>
      </c>
      <c r="Y112" t="s">
        <v>143</v>
      </c>
      <c r="Z112">
        <v>0</v>
      </c>
      <c r="AA112">
        <v>100</v>
      </c>
      <c r="AB112">
        <v>0</v>
      </c>
      <c r="AC112" t="s">
        <v>144</v>
      </c>
      <c r="AE112" t="s">
        <v>1092</v>
      </c>
      <c r="AH112">
        <v>1311</v>
      </c>
      <c r="AI112" t="s">
        <v>1093</v>
      </c>
      <c r="AJ112" t="s">
        <v>1093</v>
      </c>
      <c r="AK112" t="s">
        <v>1093</v>
      </c>
      <c r="AQ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Y112">
        <v>0</v>
      </c>
      <c r="BB112">
        <v>0</v>
      </c>
      <c r="BC112" t="s">
        <v>1093</v>
      </c>
      <c r="BE112" t="s">
        <v>1094</v>
      </c>
      <c r="BF112" t="s">
        <v>1094</v>
      </c>
      <c r="BH112" t="s">
        <v>1095</v>
      </c>
      <c r="BI112" t="s">
        <v>1096</v>
      </c>
      <c r="BJ112" t="s">
        <v>1097</v>
      </c>
      <c r="BW112">
        <v>0</v>
      </c>
      <c r="CG112">
        <v>20210102062</v>
      </c>
      <c r="CH112">
        <v>0</v>
      </c>
      <c r="CI112">
        <v>0</v>
      </c>
      <c r="CJ112">
        <v>1311</v>
      </c>
      <c r="CK112">
        <v>1311</v>
      </c>
      <c r="CL112">
        <v>100</v>
      </c>
      <c r="CM112">
        <v>1411</v>
      </c>
      <c r="CN112">
        <v>0</v>
      </c>
      <c r="CO112" t="s">
        <v>6008</v>
      </c>
      <c r="CP112" t="s">
        <v>152</v>
      </c>
      <c r="CQ112" t="s">
        <v>153</v>
      </c>
      <c r="CR112" t="str">
        <f>数据源[[#This Row],[部门]]</f>
        <v>先锋团</v>
      </c>
      <c r="CS112">
        <v>50000</v>
      </c>
      <c r="CT112">
        <v>220000</v>
      </c>
    </row>
    <row r="113" spans="1:98" x14ac:dyDescent="0.2">
      <c r="A113" t="s">
        <v>828</v>
      </c>
      <c r="B113" t="s">
        <v>544</v>
      </c>
      <c r="C113" t="s">
        <v>770</v>
      </c>
      <c r="D113" t="s">
        <v>132</v>
      </c>
      <c r="E113" t="s">
        <v>133</v>
      </c>
      <c r="F113" t="s">
        <v>134</v>
      </c>
      <c r="H113" t="s">
        <v>135</v>
      </c>
      <c r="J113" t="s">
        <v>1098</v>
      </c>
      <c r="K113" t="s">
        <v>1099</v>
      </c>
      <c r="L113" t="s">
        <v>1100</v>
      </c>
      <c r="M113" t="s">
        <v>30</v>
      </c>
      <c r="N113" t="s">
        <v>1099</v>
      </c>
      <c r="R113" t="s">
        <v>883</v>
      </c>
      <c r="S113" t="s">
        <v>1101</v>
      </c>
      <c r="T113" t="s">
        <v>1102</v>
      </c>
      <c r="U113" t="s">
        <v>142</v>
      </c>
      <c r="V113" t="s">
        <v>143</v>
      </c>
      <c r="Y113" t="s">
        <v>143</v>
      </c>
      <c r="Z113">
        <v>0</v>
      </c>
      <c r="AA113">
        <v>200</v>
      </c>
      <c r="AB113">
        <v>0</v>
      </c>
      <c r="AC113" t="s">
        <v>286</v>
      </c>
      <c r="AD113" t="s">
        <v>145</v>
      </c>
      <c r="AH113">
        <v>608</v>
      </c>
      <c r="AI113" t="s">
        <v>833</v>
      </c>
      <c r="AJ113" t="s">
        <v>833</v>
      </c>
      <c r="AK113" t="s">
        <v>145</v>
      </c>
      <c r="AL113" t="s">
        <v>164</v>
      </c>
      <c r="AQ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Y113">
        <v>0</v>
      </c>
      <c r="BB113">
        <v>0</v>
      </c>
      <c r="BC113" t="s">
        <v>833</v>
      </c>
      <c r="BE113" t="s">
        <v>288</v>
      </c>
      <c r="BF113" t="s">
        <v>288</v>
      </c>
      <c r="BH113" t="s">
        <v>1103</v>
      </c>
      <c r="BI113" t="s">
        <v>290</v>
      </c>
      <c r="BJ113" t="s">
        <v>1104</v>
      </c>
      <c r="BW113">
        <v>0</v>
      </c>
      <c r="CC113" t="s">
        <v>404</v>
      </c>
      <c r="CG113">
        <v>20210102044</v>
      </c>
      <c r="CH113">
        <v>0</v>
      </c>
      <c r="CI113">
        <v>0</v>
      </c>
      <c r="CJ113">
        <v>608</v>
      </c>
      <c r="CK113">
        <v>608</v>
      </c>
      <c r="CL113">
        <v>200</v>
      </c>
      <c r="CM113">
        <v>808</v>
      </c>
      <c r="CN113">
        <v>0</v>
      </c>
      <c r="CO113" t="s">
        <v>6008</v>
      </c>
      <c r="CP113" t="s">
        <v>152</v>
      </c>
      <c r="CQ113" t="s">
        <v>153</v>
      </c>
      <c r="CR113" t="str">
        <f>数据源[[#This Row],[部门]]</f>
        <v>总经办</v>
      </c>
      <c r="CS113">
        <v>0</v>
      </c>
      <c r="CT113">
        <v>0</v>
      </c>
    </row>
    <row r="114" spans="1:98" x14ac:dyDescent="0.2">
      <c r="A114" t="s">
        <v>828</v>
      </c>
      <c r="B114" t="s">
        <v>544</v>
      </c>
      <c r="C114" t="s">
        <v>642</v>
      </c>
      <c r="D114" t="s">
        <v>132</v>
      </c>
      <c r="E114" t="s">
        <v>133</v>
      </c>
      <c r="F114" t="s">
        <v>134</v>
      </c>
      <c r="H114" t="s">
        <v>172</v>
      </c>
      <c r="J114" t="s">
        <v>1105</v>
      </c>
      <c r="K114" t="s">
        <v>1106</v>
      </c>
      <c r="L114" t="s">
        <v>176</v>
      </c>
      <c r="M114" t="s">
        <v>22</v>
      </c>
      <c r="N114" t="s">
        <v>1106</v>
      </c>
      <c r="O114" t="s">
        <v>172</v>
      </c>
      <c r="R114" t="s">
        <v>995</v>
      </c>
      <c r="S114" t="s">
        <v>760</v>
      </c>
      <c r="T114" t="s">
        <v>1004</v>
      </c>
      <c r="U114" t="s">
        <v>142</v>
      </c>
      <c r="Y114" t="s">
        <v>143</v>
      </c>
      <c r="Z114">
        <v>0</v>
      </c>
      <c r="AA114">
        <v>100</v>
      </c>
      <c r="AB114">
        <v>0</v>
      </c>
      <c r="AE114" t="s">
        <v>411</v>
      </c>
      <c r="AH114">
        <v>25</v>
      </c>
      <c r="AI114" t="s">
        <v>506</v>
      </c>
      <c r="AJ114" t="s">
        <v>506</v>
      </c>
      <c r="AK114" t="s">
        <v>506</v>
      </c>
      <c r="AQ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Y114">
        <v>0</v>
      </c>
      <c r="BB114">
        <v>0</v>
      </c>
      <c r="BC114" t="s">
        <v>506</v>
      </c>
      <c r="BE114" t="s">
        <v>411</v>
      </c>
      <c r="BF114" t="s">
        <v>411</v>
      </c>
      <c r="BH114" t="s">
        <v>824</v>
      </c>
      <c r="BI114" t="s">
        <v>359</v>
      </c>
      <c r="BJ114" t="s">
        <v>323</v>
      </c>
      <c r="BQ114" t="s">
        <v>826</v>
      </c>
      <c r="BR114" t="s">
        <v>159</v>
      </c>
      <c r="BW114">
        <v>0</v>
      </c>
      <c r="CG114">
        <v>20210102068</v>
      </c>
      <c r="CH114">
        <v>0</v>
      </c>
      <c r="CI114">
        <v>0</v>
      </c>
      <c r="CJ114">
        <v>25</v>
      </c>
      <c r="CK114">
        <v>25</v>
      </c>
      <c r="CL114">
        <v>100</v>
      </c>
      <c r="CM114">
        <v>125</v>
      </c>
      <c r="CN114">
        <v>0</v>
      </c>
      <c r="CO114" t="s">
        <v>6008</v>
      </c>
      <c r="CP114" t="s">
        <v>152</v>
      </c>
      <c r="CQ114" t="s">
        <v>153</v>
      </c>
      <c r="CR114" t="str">
        <f>数据源[[#This Row],[部门]]</f>
        <v>销-销售9部</v>
      </c>
      <c r="CS114">
        <v>50000</v>
      </c>
      <c r="CT114">
        <v>200000</v>
      </c>
    </row>
    <row r="115" spans="1:98" x14ac:dyDescent="0.2">
      <c r="A115" t="s">
        <v>828</v>
      </c>
      <c r="B115" t="s">
        <v>561</v>
      </c>
      <c r="C115" t="s">
        <v>1107</v>
      </c>
      <c r="D115" t="s">
        <v>132</v>
      </c>
      <c r="E115" t="s">
        <v>133</v>
      </c>
      <c r="F115" t="s">
        <v>134</v>
      </c>
      <c r="H115" t="s">
        <v>1108</v>
      </c>
      <c r="K115" t="s">
        <v>519</v>
      </c>
      <c r="L115" t="s">
        <v>176</v>
      </c>
      <c r="M115" t="s">
        <v>17</v>
      </c>
      <c r="N115" t="s">
        <v>519</v>
      </c>
      <c r="R115" t="s">
        <v>1109</v>
      </c>
      <c r="S115" t="s">
        <v>760</v>
      </c>
      <c r="T115" t="s">
        <v>581</v>
      </c>
      <c r="U115" t="s">
        <v>142</v>
      </c>
      <c r="Y115" t="s">
        <v>143</v>
      </c>
      <c r="Z115">
        <v>0</v>
      </c>
      <c r="AA115">
        <v>100</v>
      </c>
      <c r="AB115">
        <v>0</v>
      </c>
      <c r="AC115" t="s">
        <v>1110</v>
      </c>
      <c r="AH115">
        <v>1280</v>
      </c>
      <c r="AI115" t="s">
        <v>1111</v>
      </c>
      <c r="AJ115" t="s">
        <v>1111</v>
      </c>
      <c r="AK115" t="s">
        <v>1111</v>
      </c>
      <c r="AQ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Y115">
        <v>0</v>
      </c>
      <c r="BB115">
        <v>0</v>
      </c>
      <c r="BC115" t="s">
        <v>1111</v>
      </c>
      <c r="BE115" t="s">
        <v>1110</v>
      </c>
      <c r="BF115" t="s">
        <v>1110</v>
      </c>
      <c r="BH115" t="s">
        <v>1095</v>
      </c>
      <c r="BI115" t="s">
        <v>1112</v>
      </c>
      <c r="BJ115" t="s">
        <v>1113</v>
      </c>
      <c r="BQ115" t="s">
        <v>1114</v>
      </c>
      <c r="BR115" t="s">
        <v>1115</v>
      </c>
      <c r="BW115">
        <v>0</v>
      </c>
      <c r="CG115">
        <v>20210102038</v>
      </c>
      <c r="CH115">
        <v>0</v>
      </c>
      <c r="CI115">
        <v>0</v>
      </c>
      <c r="CJ115">
        <v>1280</v>
      </c>
      <c r="CK115">
        <v>1280</v>
      </c>
      <c r="CL115">
        <v>100</v>
      </c>
      <c r="CM115">
        <v>1380</v>
      </c>
      <c r="CN115">
        <v>0</v>
      </c>
      <c r="CO115" t="s">
        <v>6008</v>
      </c>
      <c r="CP115" t="s">
        <v>152</v>
      </c>
      <c r="CQ115" t="s">
        <v>153</v>
      </c>
      <c r="CR115" t="str">
        <f>数据源[[#This Row],[部门]]</f>
        <v>销-销售2部</v>
      </c>
      <c r="CS115">
        <v>70000</v>
      </c>
      <c r="CT115">
        <v>250000</v>
      </c>
    </row>
    <row r="116" spans="1:98" x14ac:dyDescent="0.2">
      <c r="A116" t="s">
        <v>828</v>
      </c>
      <c r="B116" t="s">
        <v>1116</v>
      </c>
      <c r="C116" t="s">
        <v>384</v>
      </c>
      <c r="D116" t="s">
        <v>132</v>
      </c>
      <c r="E116" t="s">
        <v>133</v>
      </c>
      <c r="F116" t="s">
        <v>134</v>
      </c>
      <c r="H116" t="s">
        <v>135</v>
      </c>
      <c r="J116" t="s">
        <v>1117</v>
      </c>
      <c r="K116" t="s">
        <v>26</v>
      </c>
      <c r="L116" t="s">
        <v>26</v>
      </c>
      <c r="M116" t="s">
        <v>26</v>
      </c>
      <c r="N116" t="s">
        <v>26</v>
      </c>
      <c r="O116" t="s">
        <v>1008</v>
      </c>
      <c r="R116" t="s">
        <v>498</v>
      </c>
      <c r="S116" t="s">
        <v>1118</v>
      </c>
      <c r="T116" t="s">
        <v>1119</v>
      </c>
      <c r="U116" t="s">
        <v>142</v>
      </c>
      <c r="Y116" t="s">
        <v>143</v>
      </c>
      <c r="Z116">
        <v>0</v>
      </c>
      <c r="AA116">
        <v>100</v>
      </c>
      <c r="AB116">
        <v>0</v>
      </c>
      <c r="AC116" t="s">
        <v>1120</v>
      </c>
      <c r="AD116" t="s">
        <v>145</v>
      </c>
      <c r="AH116">
        <v>620</v>
      </c>
      <c r="AI116" t="s">
        <v>1121</v>
      </c>
      <c r="AJ116" t="s">
        <v>1121</v>
      </c>
      <c r="AK116" t="s">
        <v>1121</v>
      </c>
      <c r="AQ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Y116">
        <v>0</v>
      </c>
      <c r="BB116">
        <v>0</v>
      </c>
      <c r="BC116" t="s">
        <v>1121</v>
      </c>
      <c r="BE116" t="s">
        <v>1122</v>
      </c>
      <c r="BF116" t="s">
        <v>1122</v>
      </c>
      <c r="BH116" t="s">
        <v>904</v>
      </c>
      <c r="BI116" t="s">
        <v>1123</v>
      </c>
      <c r="BJ116" t="s">
        <v>1124</v>
      </c>
      <c r="BW116">
        <v>0</v>
      </c>
      <c r="CG116">
        <v>20210102060</v>
      </c>
      <c r="CH116">
        <v>0</v>
      </c>
      <c r="CI116">
        <v>0</v>
      </c>
      <c r="CJ116">
        <v>620</v>
      </c>
      <c r="CK116">
        <v>620</v>
      </c>
      <c r="CL116">
        <v>100</v>
      </c>
      <c r="CM116">
        <v>720</v>
      </c>
      <c r="CN116">
        <v>0</v>
      </c>
      <c r="CO116" t="s">
        <v>6008</v>
      </c>
      <c r="CP116" t="s">
        <v>152</v>
      </c>
      <c r="CQ116" t="s">
        <v>153</v>
      </c>
      <c r="CR116" t="str">
        <f>数据源[[#This Row],[部门]]</f>
        <v>自来客</v>
      </c>
      <c r="CS116">
        <v>0</v>
      </c>
      <c r="CT116">
        <v>0</v>
      </c>
    </row>
    <row r="117" spans="1:98" x14ac:dyDescent="0.2">
      <c r="A117" t="s">
        <v>828</v>
      </c>
      <c r="B117" t="s">
        <v>589</v>
      </c>
      <c r="C117" t="s">
        <v>1125</v>
      </c>
      <c r="D117" t="s">
        <v>132</v>
      </c>
      <c r="E117" t="s">
        <v>133</v>
      </c>
      <c r="F117" t="s">
        <v>134</v>
      </c>
      <c r="H117" t="s">
        <v>135</v>
      </c>
      <c r="J117" t="s">
        <v>1126</v>
      </c>
      <c r="K117" t="s">
        <v>1127</v>
      </c>
      <c r="L117" t="s">
        <v>1128</v>
      </c>
      <c r="M117" t="s">
        <v>23</v>
      </c>
      <c r="N117" t="s">
        <v>1127</v>
      </c>
      <c r="R117" t="s">
        <v>1129</v>
      </c>
      <c r="S117" t="s">
        <v>760</v>
      </c>
      <c r="T117" t="s">
        <v>996</v>
      </c>
      <c r="U117" t="s">
        <v>142</v>
      </c>
      <c r="V117" t="s">
        <v>262</v>
      </c>
      <c r="Y117" t="s">
        <v>143</v>
      </c>
      <c r="Z117">
        <v>0</v>
      </c>
      <c r="AA117">
        <v>400</v>
      </c>
      <c r="AB117">
        <v>0</v>
      </c>
      <c r="AC117" t="s">
        <v>286</v>
      </c>
      <c r="AH117">
        <v>588</v>
      </c>
      <c r="AI117" t="s">
        <v>662</v>
      </c>
      <c r="AJ117" t="s">
        <v>662</v>
      </c>
      <c r="AK117" t="s">
        <v>184</v>
      </c>
      <c r="AL117" t="s">
        <v>262</v>
      </c>
      <c r="AQ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Y117">
        <v>0</v>
      </c>
      <c r="BB117">
        <v>0</v>
      </c>
      <c r="BC117" t="s">
        <v>662</v>
      </c>
      <c r="BE117" t="s">
        <v>286</v>
      </c>
      <c r="BF117" t="s">
        <v>286</v>
      </c>
      <c r="BH117" t="s">
        <v>1130</v>
      </c>
      <c r="BI117" t="s">
        <v>891</v>
      </c>
      <c r="BJ117" t="s">
        <v>1131</v>
      </c>
      <c r="BQ117" t="s">
        <v>1132</v>
      </c>
      <c r="BR117" t="s">
        <v>159</v>
      </c>
      <c r="BW117">
        <v>0</v>
      </c>
      <c r="CG117">
        <v>20210102065</v>
      </c>
      <c r="CH117">
        <v>0</v>
      </c>
      <c r="CI117">
        <v>0</v>
      </c>
      <c r="CJ117">
        <v>588</v>
      </c>
      <c r="CK117">
        <v>588</v>
      </c>
      <c r="CL117">
        <v>400</v>
      </c>
      <c r="CM117">
        <v>988</v>
      </c>
      <c r="CN117">
        <v>0</v>
      </c>
      <c r="CO117" t="s">
        <v>6008</v>
      </c>
      <c r="CP117" t="s">
        <v>152</v>
      </c>
      <c r="CQ117" t="s">
        <v>153</v>
      </c>
      <c r="CR117" t="str">
        <f>数据源[[#This Row],[部门]]</f>
        <v>运营部</v>
      </c>
      <c r="CS117">
        <v>0</v>
      </c>
      <c r="CT117">
        <v>35000</v>
      </c>
    </row>
    <row r="118" spans="1:98" x14ac:dyDescent="0.2">
      <c r="A118" t="s">
        <v>828</v>
      </c>
      <c r="B118" t="s">
        <v>589</v>
      </c>
      <c r="C118" t="s">
        <v>362</v>
      </c>
      <c r="D118" t="s">
        <v>132</v>
      </c>
      <c r="E118" t="s">
        <v>133</v>
      </c>
      <c r="F118" t="s">
        <v>134</v>
      </c>
      <c r="G118" t="s">
        <v>1133</v>
      </c>
      <c r="H118" t="s">
        <v>135</v>
      </c>
      <c r="I118" t="s">
        <v>1134</v>
      </c>
      <c r="J118" t="s">
        <v>1135</v>
      </c>
      <c r="K118" t="s">
        <v>1136</v>
      </c>
      <c r="L118" t="s">
        <v>536</v>
      </c>
      <c r="M118" t="s">
        <v>6</v>
      </c>
      <c r="N118" t="s">
        <v>1136</v>
      </c>
      <c r="R118" t="s">
        <v>549</v>
      </c>
      <c r="S118" t="s">
        <v>537</v>
      </c>
      <c r="T118" t="s">
        <v>960</v>
      </c>
      <c r="U118" t="s">
        <v>142</v>
      </c>
      <c r="Y118" t="s">
        <v>262</v>
      </c>
      <c r="Z118">
        <v>0</v>
      </c>
      <c r="AA118">
        <v>300</v>
      </c>
      <c r="AB118">
        <v>0</v>
      </c>
      <c r="AC118" t="s">
        <v>1137</v>
      </c>
      <c r="AD118" t="s">
        <v>522</v>
      </c>
      <c r="AH118">
        <v>4965</v>
      </c>
      <c r="AI118" t="s">
        <v>1138</v>
      </c>
      <c r="AJ118" t="s">
        <v>1138</v>
      </c>
      <c r="AK118" t="s">
        <v>1139</v>
      </c>
      <c r="AQ118">
        <v>4880</v>
      </c>
      <c r="AS118">
        <v>0</v>
      </c>
      <c r="AT118">
        <v>0</v>
      </c>
      <c r="AU118">
        <v>0</v>
      </c>
      <c r="AV118">
        <v>0</v>
      </c>
      <c r="AW118">
        <v>0</v>
      </c>
      <c r="AY118">
        <v>0</v>
      </c>
      <c r="BB118">
        <v>0</v>
      </c>
      <c r="BC118" t="s">
        <v>1138</v>
      </c>
      <c r="BD118" t="s">
        <v>583</v>
      </c>
      <c r="BE118" t="s">
        <v>1140</v>
      </c>
      <c r="BF118" t="s">
        <v>1141</v>
      </c>
      <c r="BH118" t="s">
        <v>1142</v>
      </c>
      <c r="BI118" t="s">
        <v>1143</v>
      </c>
      <c r="BJ118" t="s">
        <v>1144</v>
      </c>
      <c r="BQ118" t="s">
        <v>1145</v>
      </c>
      <c r="BR118" t="s">
        <v>1136</v>
      </c>
      <c r="BW118">
        <v>0</v>
      </c>
      <c r="CC118" t="s">
        <v>1146</v>
      </c>
      <c r="CE118" t="s">
        <v>1147</v>
      </c>
      <c r="CG118">
        <v>20210102010</v>
      </c>
      <c r="CH118">
        <v>0</v>
      </c>
      <c r="CI118">
        <v>0</v>
      </c>
      <c r="CJ118">
        <v>85</v>
      </c>
      <c r="CK118">
        <v>85</v>
      </c>
      <c r="CL118">
        <v>300</v>
      </c>
      <c r="CM118">
        <v>385</v>
      </c>
      <c r="CN118">
        <v>0</v>
      </c>
      <c r="CO118" t="s">
        <v>6008</v>
      </c>
      <c r="CP118" t="s">
        <v>152</v>
      </c>
      <c r="CQ118" t="s">
        <v>153</v>
      </c>
      <c r="CR118" t="s">
        <v>6004</v>
      </c>
      <c r="CS118">
        <v>70000</v>
      </c>
      <c r="CT118">
        <v>300000</v>
      </c>
    </row>
    <row r="119" spans="1:98" x14ac:dyDescent="0.2">
      <c r="A119" t="s">
        <v>828</v>
      </c>
      <c r="B119" t="s">
        <v>617</v>
      </c>
      <c r="C119" t="s">
        <v>1148</v>
      </c>
      <c r="D119" t="s">
        <v>132</v>
      </c>
      <c r="E119" t="s">
        <v>133</v>
      </c>
      <c r="F119" t="s">
        <v>134</v>
      </c>
      <c r="H119" t="s">
        <v>135</v>
      </c>
      <c r="J119" t="s">
        <v>1149</v>
      </c>
      <c r="K119" t="s">
        <v>852</v>
      </c>
      <c r="L119" t="s">
        <v>176</v>
      </c>
      <c r="M119" t="s">
        <v>16</v>
      </c>
      <c r="N119" t="s">
        <v>852</v>
      </c>
      <c r="R119" t="s">
        <v>974</v>
      </c>
      <c r="S119" t="s">
        <v>760</v>
      </c>
      <c r="T119" t="s">
        <v>1150</v>
      </c>
      <c r="U119" t="s">
        <v>142</v>
      </c>
      <c r="Y119" t="s">
        <v>143</v>
      </c>
      <c r="Z119">
        <v>0</v>
      </c>
      <c r="AA119">
        <v>100</v>
      </c>
      <c r="AB119">
        <v>0</v>
      </c>
      <c r="AC119" t="s">
        <v>286</v>
      </c>
      <c r="AD119" t="s">
        <v>145</v>
      </c>
      <c r="AH119">
        <v>608</v>
      </c>
      <c r="AI119" t="s">
        <v>287</v>
      </c>
      <c r="AJ119" t="s">
        <v>287</v>
      </c>
      <c r="AK119" t="s">
        <v>287</v>
      </c>
      <c r="AQ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Y119">
        <v>0</v>
      </c>
      <c r="BB119">
        <v>0</v>
      </c>
      <c r="BC119" t="s">
        <v>287</v>
      </c>
      <c r="BE119" t="s">
        <v>288</v>
      </c>
      <c r="BF119" t="s">
        <v>288</v>
      </c>
      <c r="BH119" t="s">
        <v>289</v>
      </c>
      <c r="BI119" t="s">
        <v>290</v>
      </c>
      <c r="BJ119" t="s">
        <v>291</v>
      </c>
      <c r="BW119">
        <v>0</v>
      </c>
      <c r="CG119">
        <v>20210102058</v>
      </c>
      <c r="CH119">
        <v>0</v>
      </c>
      <c r="CI119">
        <v>0</v>
      </c>
      <c r="CJ119">
        <v>608</v>
      </c>
      <c r="CK119">
        <v>608</v>
      </c>
      <c r="CL119">
        <v>100</v>
      </c>
      <c r="CM119">
        <v>708</v>
      </c>
      <c r="CN119">
        <v>0</v>
      </c>
      <c r="CO119" t="s">
        <v>6008</v>
      </c>
      <c r="CP119" t="s">
        <v>152</v>
      </c>
      <c r="CQ119" t="s">
        <v>153</v>
      </c>
      <c r="CR119" t="str">
        <f>数据源[[#This Row],[部门]]</f>
        <v>销-销售1部</v>
      </c>
      <c r="CS119">
        <v>60000</v>
      </c>
      <c r="CT119">
        <v>210000</v>
      </c>
    </row>
    <row r="120" spans="1:98" x14ac:dyDescent="0.2">
      <c r="A120" t="s">
        <v>828</v>
      </c>
      <c r="B120" t="s">
        <v>1151</v>
      </c>
      <c r="C120" t="s">
        <v>405</v>
      </c>
      <c r="D120" t="s">
        <v>132</v>
      </c>
      <c r="E120" t="s">
        <v>133</v>
      </c>
      <c r="F120" t="s">
        <v>134</v>
      </c>
      <c r="H120" t="s">
        <v>135</v>
      </c>
      <c r="I120" t="s">
        <v>1152</v>
      </c>
      <c r="J120" t="s">
        <v>1153</v>
      </c>
      <c r="K120" t="s">
        <v>1154</v>
      </c>
      <c r="L120" t="s">
        <v>305</v>
      </c>
      <c r="M120" t="s">
        <v>24</v>
      </c>
      <c r="N120" t="s">
        <v>1154</v>
      </c>
      <c r="R120" t="s">
        <v>1155</v>
      </c>
      <c r="S120" t="s">
        <v>417</v>
      </c>
      <c r="T120" t="s">
        <v>1156</v>
      </c>
      <c r="U120" t="s">
        <v>142</v>
      </c>
      <c r="X120" t="s">
        <v>845</v>
      </c>
      <c r="Y120" t="s">
        <v>143</v>
      </c>
      <c r="Z120">
        <v>0</v>
      </c>
      <c r="AA120">
        <v>620</v>
      </c>
      <c r="AB120">
        <v>520</v>
      </c>
      <c r="AC120" t="s">
        <v>1157</v>
      </c>
      <c r="AD120" t="s">
        <v>522</v>
      </c>
      <c r="AH120">
        <v>3040</v>
      </c>
      <c r="AI120" t="s">
        <v>1158</v>
      </c>
      <c r="AJ120" t="s">
        <v>1158</v>
      </c>
      <c r="AK120" t="s">
        <v>1159</v>
      </c>
      <c r="AL120" t="s">
        <v>985</v>
      </c>
      <c r="AQ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Y120">
        <v>0</v>
      </c>
      <c r="BA120" t="s">
        <v>1160</v>
      </c>
      <c r="BB120">
        <v>0</v>
      </c>
      <c r="BC120" t="s">
        <v>1158</v>
      </c>
      <c r="BE120" t="s">
        <v>1161</v>
      </c>
      <c r="BF120" t="s">
        <v>1161</v>
      </c>
      <c r="BG120" t="s">
        <v>1160</v>
      </c>
      <c r="BH120" t="s">
        <v>1162</v>
      </c>
      <c r="BI120" t="s">
        <v>1163</v>
      </c>
      <c r="BJ120" t="s">
        <v>1164</v>
      </c>
      <c r="BQ120" t="s">
        <v>1165</v>
      </c>
      <c r="BR120" t="s">
        <v>530</v>
      </c>
      <c r="BW120">
        <v>0</v>
      </c>
      <c r="CC120" t="s">
        <v>32</v>
      </c>
      <c r="CG120">
        <v>20210102003</v>
      </c>
      <c r="CH120">
        <v>0</v>
      </c>
      <c r="CI120">
        <v>0</v>
      </c>
      <c r="CJ120">
        <v>2520</v>
      </c>
      <c r="CK120">
        <v>2520</v>
      </c>
      <c r="CL120">
        <v>1140</v>
      </c>
      <c r="CM120">
        <v>3660</v>
      </c>
      <c r="CN120">
        <v>0</v>
      </c>
      <c r="CO120" t="s">
        <v>6008</v>
      </c>
      <c r="CP120" t="s">
        <v>152</v>
      </c>
      <c r="CQ120" t="s">
        <v>153</v>
      </c>
      <c r="CR120" t="s">
        <v>6005</v>
      </c>
      <c r="CS120">
        <v>70000</v>
      </c>
      <c r="CT120">
        <v>300000</v>
      </c>
    </row>
    <row r="121" spans="1:98" x14ac:dyDescent="0.2">
      <c r="A121" t="s">
        <v>828</v>
      </c>
      <c r="B121" t="s">
        <v>546</v>
      </c>
      <c r="C121" t="s">
        <v>484</v>
      </c>
      <c r="D121" t="s">
        <v>132</v>
      </c>
      <c r="E121" t="s">
        <v>133</v>
      </c>
      <c r="F121" t="s">
        <v>134</v>
      </c>
      <c r="H121" t="s">
        <v>135</v>
      </c>
      <c r="I121" t="s">
        <v>1166</v>
      </c>
      <c r="J121" t="s">
        <v>1167</v>
      </c>
      <c r="K121" t="s">
        <v>519</v>
      </c>
      <c r="L121" t="s">
        <v>176</v>
      </c>
      <c r="M121" t="s">
        <v>17</v>
      </c>
      <c r="N121" t="s">
        <v>519</v>
      </c>
      <c r="R121" t="s">
        <v>1168</v>
      </c>
      <c r="S121" t="s">
        <v>428</v>
      </c>
      <c r="T121" t="s">
        <v>458</v>
      </c>
      <c r="U121" t="s">
        <v>142</v>
      </c>
      <c r="Y121" t="s">
        <v>143</v>
      </c>
      <c r="Z121">
        <v>0</v>
      </c>
      <c r="AA121">
        <v>100</v>
      </c>
      <c r="AB121">
        <v>0</v>
      </c>
      <c r="AC121" t="s">
        <v>1169</v>
      </c>
      <c r="AD121" t="s">
        <v>145</v>
      </c>
      <c r="AH121">
        <v>658</v>
      </c>
      <c r="AI121" t="s">
        <v>1170</v>
      </c>
      <c r="AJ121" t="s">
        <v>1170</v>
      </c>
      <c r="AK121" t="s">
        <v>203</v>
      </c>
      <c r="AQ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Y121">
        <v>0</v>
      </c>
      <c r="BA121" t="s">
        <v>288</v>
      </c>
      <c r="BB121">
        <v>0</v>
      </c>
      <c r="BC121" t="s">
        <v>1170</v>
      </c>
      <c r="BE121" t="s">
        <v>1171</v>
      </c>
      <c r="BF121" t="s">
        <v>1171</v>
      </c>
      <c r="BG121" t="s">
        <v>288</v>
      </c>
      <c r="BH121" t="s">
        <v>647</v>
      </c>
      <c r="BI121" t="s">
        <v>1172</v>
      </c>
      <c r="BJ121" t="s">
        <v>1173</v>
      </c>
      <c r="BQ121" t="s">
        <v>761</v>
      </c>
      <c r="BR121" t="s">
        <v>159</v>
      </c>
      <c r="BW121">
        <v>0</v>
      </c>
      <c r="CE121" t="s">
        <v>34</v>
      </c>
      <c r="CG121">
        <v>20210102030</v>
      </c>
      <c r="CH121">
        <v>0</v>
      </c>
      <c r="CI121">
        <v>0</v>
      </c>
      <c r="CJ121">
        <v>658</v>
      </c>
      <c r="CK121">
        <v>658</v>
      </c>
      <c r="CL121">
        <v>100</v>
      </c>
      <c r="CM121">
        <v>758</v>
      </c>
      <c r="CN121">
        <v>0</v>
      </c>
      <c r="CO121" t="s">
        <v>6008</v>
      </c>
      <c r="CP121" t="s">
        <v>152</v>
      </c>
      <c r="CQ121" t="s">
        <v>153</v>
      </c>
      <c r="CR121" t="str">
        <f>数据源[[#This Row],[部门]]</f>
        <v>销-销售2部</v>
      </c>
      <c r="CS121">
        <v>70000</v>
      </c>
      <c r="CT121">
        <v>250000</v>
      </c>
    </row>
    <row r="122" spans="1:98" x14ac:dyDescent="0.2">
      <c r="A122" t="s">
        <v>828</v>
      </c>
      <c r="B122" t="s">
        <v>641</v>
      </c>
      <c r="C122" t="s">
        <v>255</v>
      </c>
      <c r="D122" t="s">
        <v>132</v>
      </c>
      <c r="E122" t="s">
        <v>133</v>
      </c>
      <c r="F122" t="s">
        <v>134</v>
      </c>
      <c r="H122" t="s">
        <v>135</v>
      </c>
      <c r="I122" t="s">
        <v>316</v>
      </c>
      <c r="J122" t="s">
        <v>317</v>
      </c>
      <c r="K122" t="s">
        <v>318</v>
      </c>
      <c r="L122" t="s">
        <v>319</v>
      </c>
      <c r="M122" t="s">
        <v>9</v>
      </c>
      <c r="N122" t="s">
        <v>318</v>
      </c>
      <c r="R122" t="s">
        <v>139</v>
      </c>
      <c r="S122" t="s">
        <v>428</v>
      </c>
      <c r="T122" t="s">
        <v>776</v>
      </c>
      <c r="U122" t="s">
        <v>142</v>
      </c>
      <c r="Y122" t="s">
        <v>143</v>
      </c>
      <c r="Z122">
        <v>0</v>
      </c>
      <c r="AA122">
        <v>100</v>
      </c>
      <c r="AB122">
        <v>0</v>
      </c>
      <c r="AC122" t="s">
        <v>144</v>
      </c>
      <c r="AE122" t="s">
        <v>651</v>
      </c>
      <c r="AH122">
        <v>1359</v>
      </c>
      <c r="AI122" t="s">
        <v>1174</v>
      </c>
      <c r="AJ122" t="s">
        <v>1174</v>
      </c>
      <c r="AK122" t="s">
        <v>143</v>
      </c>
      <c r="AQ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Y122">
        <v>0</v>
      </c>
      <c r="BA122" t="s">
        <v>1175</v>
      </c>
      <c r="BB122">
        <v>0</v>
      </c>
      <c r="BC122" t="s">
        <v>1174</v>
      </c>
      <c r="BE122" t="s">
        <v>1175</v>
      </c>
      <c r="BF122" t="s">
        <v>1175</v>
      </c>
      <c r="BG122" t="s">
        <v>1175</v>
      </c>
      <c r="BH122" t="s">
        <v>663</v>
      </c>
      <c r="BI122" t="s">
        <v>1176</v>
      </c>
      <c r="BJ122" t="s">
        <v>1177</v>
      </c>
      <c r="BQ122" t="s">
        <v>413</v>
      </c>
      <c r="BR122" t="s">
        <v>159</v>
      </c>
      <c r="BW122">
        <v>0</v>
      </c>
      <c r="CC122" t="s">
        <v>666</v>
      </c>
      <c r="CG122">
        <v>20210102022</v>
      </c>
      <c r="CH122">
        <v>0</v>
      </c>
      <c r="CI122">
        <v>0</v>
      </c>
      <c r="CJ122">
        <v>1359</v>
      </c>
      <c r="CK122">
        <v>1359</v>
      </c>
      <c r="CL122">
        <v>100</v>
      </c>
      <c r="CM122">
        <v>1459</v>
      </c>
      <c r="CN122">
        <v>0</v>
      </c>
      <c r="CO122" t="s">
        <v>6008</v>
      </c>
      <c r="CP122" t="s">
        <v>152</v>
      </c>
      <c r="CQ122" t="s">
        <v>153</v>
      </c>
      <c r="CR122" t="str">
        <f>数据源[[#This Row],[部门]]</f>
        <v>会员中心</v>
      </c>
      <c r="CS122">
        <v>0</v>
      </c>
      <c r="CT122">
        <v>0</v>
      </c>
    </row>
    <row r="123" spans="1:98" x14ac:dyDescent="0.2">
      <c r="A123" t="s">
        <v>828</v>
      </c>
      <c r="B123" t="s">
        <v>654</v>
      </c>
      <c r="C123" t="s">
        <v>681</v>
      </c>
      <c r="D123" t="s">
        <v>132</v>
      </c>
      <c r="E123" t="s">
        <v>133</v>
      </c>
      <c r="F123" t="s">
        <v>134</v>
      </c>
      <c r="H123" t="s">
        <v>172</v>
      </c>
      <c r="J123" t="s">
        <v>1178</v>
      </c>
      <c r="K123" t="s">
        <v>1179</v>
      </c>
      <c r="L123" t="s">
        <v>176</v>
      </c>
      <c r="M123" t="s">
        <v>16</v>
      </c>
      <c r="N123" t="s">
        <v>1179</v>
      </c>
      <c r="O123" t="s">
        <v>172</v>
      </c>
      <c r="R123" t="s">
        <v>1180</v>
      </c>
      <c r="S123" t="s">
        <v>428</v>
      </c>
      <c r="T123" t="s">
        <v>1181</v>
      </c>
      <c r="U123" t="s">
        <v>142</v>
      </c>
      <c r="Y123" t="s">
        <v>204</v>
      </c>
      <c r="Z123">
        <v>0</v>
      </c>
      <c r="AA123">
        <v>50</v>
      </c>
      <c r="AB123">
        <v>0</v>
      </c>
      <c r="AH123">
        <v>0</v>
      </c>
      <c r="AI123" t="s">
        <v>204</v>
      </c>
      <c r="AJ123" t="s">
        <v>204</v>
      </c>
      <c r="AK123" t="s">
        <v>204</v>
      </c>
      <c r="AQ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Y123">
        <v>0</v>
      </c>
      <c r="BB123">
        <v>0</v>
      </c>
      <c r="BC123" t="s">
        <v>204</v>
      </c>
      <c r="BH123" t="s">
        <v>1140</v>
      </c>
      <c r="BI123" t="s">
        <v>825</v>
      </c>
      <c r="BJ123" t="s">
        <v>1182</v>
      </c>
      <c r="BQ123" t="s">
        <v>826</v>
      </c>
      <c r="BR123" t="s">
        <v>159</v>
      </c>
      <c r="BW123">
        <v>0</v>
      </c>
      <c r="CG123">
        <v>20210102073</v>
      </c>
      <c r="CH123">
        <v>0</v>
      </c>
      <c r="CI123">
        <v>0</v>
      </c>
      <c r="CJ123">
        <v>0</v>
      </c>
      <c r="CK123">
        <v>0</v>
      </c>
      <c r="CL123">
        <v>50</v>
      </c>
      <c r="CM123">
        <v>50</v>
      </c>
      <c r="CN123">
        <v>0</v>
      </c>
      <c r="CO123" t="s">
        <v>6008</v>
      </c>
      <c r="CP123" t="s">
        <v>152</v>
      </c>
      <c r="CQ123" t="s">
        <v>153</v>
      </c>
      <c r="CR123" t="str">
        <f>数据源[[#This Row],[部门]]</f>
        <v>销-销售1部</v>
      </c>
      <c r="CS123">
        <v>60000</v>
      </c>
      <c r="CT123">
        <v>210000</v>
      </c>
    </row>
    <row r="124" spans="1:98" x14ac:dyDescent="0.2">
      <c r="A124" t="s">
        <v>828</v>
      </c>
      <c r="B124" t="s">
        <v>654</v>
      </c>
      <c r="C124" t="s">
        <v>734</v>
      </c>
      <c r="D124" t="s">
        <v>132</v>
      </c>
      <c r="E124" t="s">
        <v>133</v>
      </c>
      <c r="F124" t="s">
        <v>134</v>
      </c>
      <c r="H124" t="s">
        <v>135</v>
      </c>
      <c r="J124" t="s">
        <v>1183</v>
      </c>
      <c r="K124" t="s">
        <v>1090</v>
      </c>
      <c r="L124" t="s">
        <v>536</v>
      </c>
      <c r="M124" t="s">
        <v>15</v>
      </c>
      <c r="N124" t="s">
        <v>1090</v>
      </c>
      <c r="R124" t="s">
        <v>1184</v>
      </c>
      <c r="S124" t="s">
        <v>333</v>
      </c>
      <c r="T124" t="s">
        <v>728</v>
      </c>
      <c r="U124" t="s">
        <v>142</v>
      </c>
      <c r="V124" t="s">
        <v>210</v>
      </c>
      <c r="Y124" t="s">
        <v>143</v>
      </c>
      <c r="Z124">
        <v>0</v>
      </c>
      <c r="AA124">
        <v>108</v>
      </c>
      <c r="AB124">
        <v>0</v>
      </c>
      <c r="AC124" t="s">
        <v>1185</v>
      </c>
      <c r="AF124" t="s">
        <v>143</v>
      </c>
      <c r="AH124">
        <v>2620</v>
      </c>
      <c r="AI124" t="s">
        <v>526</v>
      </c>
      <c r="AJ124" t="s">
        <v>526</v>
      </c>
      <c r="AK124" t="s">
        <v>526</v>
      </c>
      <c r="AQ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Y124">
        <v>0</v>
      </c>
      <c r="BB124">
        <v>0</v>
      </c>
      <c r="BC124" t="s">
        <v>526</v>
      </c>
      <c r="BE124" t="s">
        <v>1186</v>
      </c>
      <c r="BF124" t="s">
        <v>1186</v>
      </c>
      <c r="BH124" t="s">
        <v>1187</v>
      </c>
      <c r="BI124" t="s">
        <v>1188</v>
      </c>
      <c r="BJ124" t="s">
        <v>1189</v>
      </c>
      <c r="BW124">
        <v>0</v>
      </c>
      <c r="CC124" t="s">
        <v>35</v>
      </c>
      <c r="CG124">
        <v>20210102027</v>
      </c>
      <c r="CH124">
        <v>25</v>
      </c>
      <c r="CI124">
        <v>0</v>
      </c>
      <c r="CJ124">
        <v>2595</v>
      </c>
      <c r="CK124">
        <v>2620</v>
      </c>
      <c r="CL124">
        <v>108</v>
      </c>
      <c r="CM124">
        <v>2728</v>
      </c>
      <c r="CN124">
        <v>0</v>
      </c>
      <c r="CO124" t="s">
        <v>6008</v>
      </c>
      <c r="CP124" t="s">
        <v>152</v>
      </c>
      <c r="CQ124" t="s">
        <v>153</v>
      </c>
      <c r="CR124" t="str">
        <f>数据源[[#This Row],[部门]]</f>
        <v>先锋团</v>
      </c>
      <c r="CS124">
        <v>50000</v>
      </c>
      <c r="CT124">
        <v>220000</v>
      </c>
    </row>
    <row r="125" spans="1:98" x14ac:dyDescent="0.2">
      <c r="A125" t="s">
        <v>828</v>
      </c>
      <c r="B125" t="s">
        <v>667</v>
      </c>
      <c r="C125" t="s">
        <v>224</v>
      </c>
      <c r="D125" t="s">
        <v>132</v>
      </c>
      <c r="E125" t="s">
        <v>133</v>
      </c>
      <c r="F125" t="s">
        <v>134</v>
      </c>
      <c r="H125" t="s">
        <v>135</v>
      </c>
      <c r="K125" t="s">
        <v>26</v>
      </c>
      <c r="L125" t="s">
        <v>26</v>
      </c>
      <c r="M125" t="s">
        <v>26</v>
      </c>
      <c r="N125" t="s">
        <v>26</v>
      </c>
      <c r="R125" t="s">
        <v>749</v>
      </c>
      <c r="S125" t="s">
        <v>1190</v>
      </c>
      <c r="T125" t="s">
        <v>1191</v>
      </c>
      <c r="U125" t="s">
        <v>142</v>
      </c>
      <c r="Y125" t="s">
        <v>143</v>
      </c>
      <c r="Z125">
        <v>0</v>
      </c>
      <c r="AA125">
        <v>100</v>
      </c>
      <c r="AB125">
        <v>0</v>
      </c>
      <c r="AH125">
        <v>0</v>
      </c>
      <c r="AI125" t="s">
        <v>143</v>
      </c>
      <c r="AJ125" t="s">
        <v>143</v>
      </c>
      <c r="AK125" t="s">
        <v>143</v>
      </c>
      <c r="AQ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Y125">
        <v>0</v>
      </c>
      <c r="BB125">
        <v>0</v>
      </c>
      <c r="BC125" t="s">
        <v>143</v>
      </c>
      <c r="BH125" t="s">
        <v>389</v>
      </c>
      <c r="BI125" t="s">
        <v>1192</v>
      </c>
      <c r="BJ125" t="s">
        <v>1192</v>
      </c>
      <c r="BQ125" t="s">
        <v>1193</v>
      </c>
      <c r="BR125" t="s">
        <v>1194</v>
      </c>
      <c r="BW125">
        <v>0</v>
      </c>
      <c r="CC125" t="s">
        <v>666</v>
      </c>
      <c r="CE125" t="s">
        <v>377</v>
      </c>
      <c r="CG125">
        <v>20210102041</v>
      </c>
      <c r="CH125">
        <v>0</v>
      </c>
      <c r="CI125">
        <v>0</v>
      </c>
      <c r="CJ125">
        <v>0</v>
      </c>
      <c r="CK125">
        <v>0</v>
      </c>
      <c r="CL125">
        <v>100</v>
      </c>
      <c r="CM125">
        <v>100</v>
      </c>
      <c r="CN125">
        <v>0</v>
      </c>
      <c r="CO125" t="s">
        <v>6008</v>
      </c>
      <c r="CP125" t="s">
        <v>152</v>
      </c>
      <c r="CQ125" t="s">
        <v>153</v>
      </c>
      <c r="CR125" t="str">
        <f>数据源[[#This Row],[部门]]</f>
        <v>自来客</v>
      </c>
      <c r="CS125">
        <v>0</v>
      </c>
      <c r="CT125">
        <v>0</v>
      </c>
    </row>
    <row r="126" spans="1:98" x14ac:dyDescent="0.2">
      <c r="A126" t="s">
        <v>828</v>
      </c>
      <c r="B126" t="s">
        <v>708</v>
      </c>
      <c r="C126" t="s">
        <v>819</v>
      </c>
      <c r="D126" t="s">
        <v>132</v>
      </c>
      <c r="E126" t="s">
        <v>133</v>
      </c>
      <c r="F126" t="s">
        <v>134</v>
      </c>
      <c r="H126" t="s">
        <v>156</v>
      </c>
      <c r="I126" t="s">
        <v>1195</v>
      </c>
      <c r="J126" t="s">
        <v>1196</v>
      </c>
      <c r="K126" t="s">
        <v>331</v>
      </c>
      <c r="L126" t="s">
        <v>227</v>
      </c>
      <c r="M126" t="s">
        <v>23</v>
      </c>
      <c r="N126" t="s">
        <v>331</v>
      </c>
      <c r="O126" t="s">
        <v>156</v>
      </c>
      <c r="R126" t="s">
        <v>199</v>
      </c>
      <c r="S126" t="s">
        <v>449</v>
      </c>
      <c r="T126" t="s">
        <v>1197</v>
      </c>
      <c r="U126" t="s">
        <v>142</v>
      </c>
      <c r="Y126" t="s">
        <v>204</v>
      </c>
      <c r="Z126">
        <v>0</v>
      </c>
      <c r="AA126">
        <v>50</v>
      </c>
      <c r="AB126">
        <v>0</v>
      </c>
      <c r="AC126" t="s">
        <v>217</v>
      </c>
      <c r="AH126">
        <v>398</v>
      </c>
      <c r="AI126" t="s">
        <v>1198</v>
      </c>
      <c r="AJ126" t="s">
        <v>1198</v>
      </c>
      <c r="AK126" t="s">
        <v>1198</v>
      </c>
      <c r="AQ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Y126">
        <v>0</v>
      </c>
      <c r="BB126">
        <v>0</v>
      </c>
      <c r="BC126" t="s">
        <v>1198</v>
      </c>
      <c r="BE126" t="s">
        <v>217</v>
      </c>
      <c r="BF126" t="s">
        <v>217</v>
      </c>
      <c r="BH126" t="s">
        <v>1199</v>
      </c>
      <c r="BI126" t="s">
        <v>1200</v>
      </c>
      <c r="BJ126" t="s">
        <v>1201</v>
      </c>
      <c r="BQ126" t="s">
        <v>184</v>
      </c>
      <c r="BR126" t="s">
        <v>159</v>
      </c>
      <c r="BW126">
        <v>0</v>
      </c>
      <c r="CG126">
        <v>20210102072</v>
      </c>
      <c r="CH126">
        <v>0</v>
      </c>
      <c r="CI126">
        <v>0</v>
      </c>
      <c r="CJ126">
        <v>398</v>
      </c>
      <c r="CK126">
        <v>398</v>
      </c>
      <c r="CL126">
        <v>50</v>
      </c>
      <c r="CM126">
        <v>448</v>
      </c>
      <c r="CN126">
        <v>0</v>
      </c>
      <c r="CO126" t="s">
        <v>6008</v>
      </c>
      <c r="CP126" t="s">
        <v>152</v>
      </c>
      <c r="CQ126" t="s">
        <v>153</v>
      </c>
      <c r="CR126" t="str">
        <f>数据源[[#This Row],[部门]]</f>
        <v>运营部</v>
      </c>
      <c r="CS126">
        <v>0</v>
      </c>
      <c r="CT126">
        <v>35000</v>
      </c>
    </row>
    <row r="127" spans="1:98" x14ac:dyDescent="0.2">
      <c r="A127" t="s">
        <v>828</v>
      </c>
      <c r="B127" t="s">
        <v>708</v>
      </c>
      <c r="C127" t="s">
        <v>1202</v>
      </c>
      <c r="D127" t="s">
        <v>132</v>
      </c>
      <c r="E127" t="s">
        <v>133</v>
      </c>
      <c r="F127" t="s">
        <v>134</v>
      </c>
      <c r="G127" t="s">
        <v>693</v>
      </c>
      <c r="H127" t="s">
        <v>135</v>
      </c>
      <c r="I127" t="s">
        <v>1203</v>
      </c>
      <c r="J127" t="s">
        <v>1204</v>
      </c>
      <c r="K127" t="s">
        <v>1205</v>
      </c>
      <c r="L127" t="s">
        <v>536</v>
      </c>
      <c r="M127" t="s">
        <v>21</v>
      </c>
      <c r="N127" t="s">
        <v>1205</v>
      </c>
      <c r="R127" t="s">
        <v>409</v>
      </c>
      <c r="S127" t="s">
        <v>1206</v>
      </c>
      <c r="T127" t="s">
        <v>1207</v>
      </c>
      <c r="U127" t="s">
        <v>142</v>
      </c>
      <c r="Y127" t="s">
        <v>143</v>
      </c>
      <c r="Z127">
        <v>0</v>
      </c>
      <c r="AA127">
        <v>100</v>
      </c>
      <c r="AB127">
        <v>0</v>
      </c>
      <c r="AC127" t="s">
        <v>144</v>
      </c>
      <c r="AH127">
        <v>1200</v>
      </c>
      <c r="AI127" t="s">
        <v>793</v>
      </c>
      <c r="AJ127" t="s">
        <v>793</v>
      </c>
      <c r="AL127" t="s">
        <v>143</v>
      </c>
      <c r="AQ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Y127">
        <v>0</v>
      </c>
      <c r="BA127" t="s">
        <v>144</v>
      </c>
      <c r="BB127">
        <v>0</v>
      </c>
      <c r="BC127" t="s">
        <v>793</v>
      </c>
      <c r="BE127" t="s">
        <v>144</v>
      </c>
      <c r="BF127" t="s">
        <v>144</v>
      </c>
      <c r="BG127" t="s">
        <v>144</v>
      </c>
      <c r="BH127" t="s">
        <v>933</v>
      </c>
      <c r="BI127" t="s">
        <v>1208</v>
      </c>
      <c r="BJ127" t="s">
        <v>1209</v>
      </c>
      <c r="BQ127" t="s">
        <v>345</v>
      </c>
      <c r="BR127" t="s">
        <v>530</v>
      </c>
      <c r="BW127">
        <v>0</v>
      </c>
      <c r="CC127" t="s">
        <v>377</v>
      </c>
      <c r="CE127" t="s">
        <v>32</v>
      </c>
      <c r="CG127">
        <v>20210102033</v>
      </c>
      <c r="CH127">
        <v>0</v>
      </c>
      <c r="CI127">
        <v>0</v>
      </c>
      <c r="CJ127">
        <v>1200</v>
      </c>
      <c r="CK127">
        <v>1200</v>
      </c>
      <c r="CL127">
        <v>100</v>
      </c>
      <c r="CM127">
        <v>1300</v>
      </c>
      <c r="CN127">
        <v>0</v>
      </c>
      <c r="CO127" t="s">
        <v>6008</v>
      </c>
      <c r="CP127" t="s">
        <v>152</v>
      </c>
      <c r="CQ127" t="s">
        <v>153</v>
      </c>
      <c r="CR127" t="str">
        <f>数据源[[#This Row],[部门]]</f>
        <v>销-销售8部</v>
      </c>
      <c r="CS127">
        <v>60000</v>
      </c>
      <c r="CT127">
        <v>210000</v>
      </c>
    </row>
    <row r="128" spans="1:98" x14ac:dyDescent="0.2">
      <c r="A128" t="s">
        <v>828</v>
      </c>
      <c r="B128" t="s">
        <v>717</v>
      </c>
      <c r="C128" t="s">
        <v>723</v>
      </c>
      <c r="D128" t="s">
        <v>132</v>
      </c>
      <c r="E128" t="s">
        <v>133</v>
      </c>
      <c r="F128" t="s">
        <v>134</v>
      </c>
      <c r="H128" t="s">
        <v>135</v>
      </c>
      <c r="I128" t="s">
        <v>1210</v>
      </c>
      <c r="J128" t="s">
        <v>1211</v>
      </c>
      <c r="K128" t="s">
        <v>578</v>
      </c>
      <c r="L128" t="s">
        <v>536</v>
      </c>
      <c r="M128" t="s">
        <v>18</v>
      </c>
      <c r="N128" t="s">
        <v>578</v>
      </c>
      <c r="R128" t="s">
        <v>738</v>
      </c>
      <c r="S128" t="s">
        <v>1212</v>
      </c>
      <c r="T128" t="s">
        <v>1213</v>
      </c>
      <c r="U128" t="s">
        <v>142</v>
      </c>
      <c r="Y128" t="s">
        <v>143</v>
      </c>
      <c r="Z128">
        <v>0</v>
      </c>
      <c r="AA128">
        <v>100</v>
      </c>
      <c r="AB128">
        <v>0</v>
      </c>
      <c r="AC128" t="s">
        <v>1082</v>
      </c>
      <c r="AD128" t="s">
        <v>264</v>
      </c>
      <c r="AH128">
        <v>1600</v>
      </c>
      <c r="AI128" t="s">
        <v>1214</v>
      </c>
      <c r="AJ128" t="s">
        <v>1214</v>
      </c>
      <c r="AK128" t="s">
        <v>569</v>
      </c>
      <c r="AQ128">
        <v>1500</v>
      </c>
      <c r="AS128">
        <v>0</v>
      </c>
      <c r="AT128">
        <v>0</v>
      </c>
      <c r="AU128">
        <v>0</v>
      </c>
      <c r="AV128">
        <v>0</v>
      </c>
      <c r="AW128">
        <v>0</v>
      </c>
      <c r="AY128">
        <v>0</v>
      </c>
      <c r="BB128">
        <v>0</v>
      </c>
      <c r="BC128" t="s">
        <v>1214</v>
      </c>
      <c r="BD128" t="s">
        <v>522</v>
      </c>
      <c r="BE128" t="s">
        <v>264</v>
      </c>
      <c r="BF128" t="s">
        <v>1215</v>
      </c>
      <c r="BH128" t="s">
        <v>1216</v>
      </c>
      <c r="BI128" t="s">
        <v>1217</v>
      </c>
      <c r="BJ128" t="s">
        <v>1218</v>
      </c>
      <c r="BQ128" t="s">
        <v>1219</v>
      </c>
      <c r="BR128" t="s">
        <v>1220</v>
      </c>
      <c r="BW128">
        <v>0</v>
      </c>
      <c r="CC128" t="s">
        <v>1221</v>
      </c>
      <c r="CE128" t="s">
        <v>1222</v>
      </c>
      <c r="CG128">
        <v>20210102016</v>
      </c>
      <c r="CH128">
        <v>0</v>
      </c>
      <c r="CI128">
        <v>0</v>
      </c>
      <c r="CJ128">
        <v>100</v>
      </c>
      <c r="CK128">
        <v>100</v>
      </c>
      <c r="CL128">
        <v>100</v>
      </c>
      <c r="CM128">
        <v>200</v>
      </c>
      <c r="CN128">
        <v>0</v>
      </c>
      <c r="CO128" t="s">
        <v>6008</v>
      </c>
      <c r="CP128" t="s">
        <v>152</v>
      </c>
      <c r="CQ128" t="s">
        <v>153</v>
      </c>
      <c r="CR128" t="str">
        <f>数据源[[#This Row],[部门]]</f>
        <v>销-销售5部</v>
      </c>
      <c r="CS128">
        <v>40000</v>
      </c>
      <c r="CT128">
        <v>200000</v>
      </c>
    </row>
    <row r="129" spans="1:98" x14ac:dyDescent="0.2">
      <c r="A129" t="s">
        <v>828</v>
      </c>
      <c r="B129" t="s">
        <v>733</v>
      </c>
      <c r="C129" t="s">
        <v>811</v>
      </c>
      <c r="D129" t="s">
        <v>132</v>
      </c>
      <c r="E129" t="s">
        <v>133</v>
      </c>
      <c r="F129" t="s">
        <v>134</v>
      </c>
      <c r="G129" t="s">
        <v>745</v>
      </c>
      <c r="H129" t="s">
        <v>135</v>
      </c>
      <c r="I129" t="s">
        <v>603</v>
      </c>
      <c r="J129" t="s">
        <v>604</v>
      </c>
      <c r="K129" t="s">
        <v>535</v>
      </c>
      <c r="L129" t="s">
        <v>536</v>
      </c>
      <c r="M129" t="s">
        <v>17</v>
      </c>
      <c r="N129" t="s">
        <v>535</v>
      </c>
      <c r="R129" t="s">
        <v>697</v>
      </c>
      <c r="S129" t="s">
        <v>449</v>
      </c>
      <c r="T129" t="s">
        <v>1223</v>
      </c>
      <c r="U129" t="s">
        <v>142</v>
      </c>
      <c r="V129" t="s">
        <v>143</v>
      </c>
      <c r="Y129" t="s">
        <v>143</v>
      </c>
      <c r="Z129">
        <v>0</v>
      </c>
      <c r="AA129">
        <v>200</v>
      </c>
      <c r="AB129">
        <v>0</v>
      </c>
      <c r="AC129" t="s">
        <v>610</v>
      </c>
      <c r="AD129" t="s">
        <v>145</v>
      </c>
      <c r="AH129">
        <v>4220</v>
      </c>
      <c r="AI129" t="s">
        <v>609</v>
      </c>
      <c r="AJ129" t="s">
        <v>609</v>
      </c>
      <c r="AK129" t="s">
        <v>1224</v>
      </c>
      <c r="AQ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Y129">
        <v>0</v>
      </c>
      <c r="BA129" t="s">
        <v>1225</v>
      </c>
      <c r="BB129">
        <v>0</v>
      </c>
      <c r="BC129" t="s">
        <v>609</v>
      </c>
      <c r="BD129" t="s">
        <v>204</v>
      </c>
      <c r="BE129" t="s">
        <v>1226</v>
      </c>
      <c r="BF129" t="s">
        <v>1226</v>
      </c>
      <c r="BG129" t="s">
        <v>1225</v>
      </c>
      <c r="BH129" t="s">
        <v>1227</v>
      </c>
      <c r="BI129" t="s">
        <v>1228</v>
      </c>
      <c r="BJ129" t="s">
        <v>1229</v>
      </c>
      <c r="BQ129" t="s">
        <v>1112</v>
      </c>
      <c r="BR129" t="s">
        <v>1230</v>
      </c>
      <c r="BW129">
        <v>0</v>
      </c>
      <c r="CC129" t="s">
        <v>210</v>
      </c>
      <c r="CE129" t="s">
        <v>743</v>
      </c>
      <c r="CG129">
        <v>20210102017</v>
      </c>
      <c r="CH129">
        <v>0</v>
      </c>
      <c r="CI129">
        <v>50</v>
      </c>
      <c r="CJ129">
        <v>4170</v>
      </c>
      <c r="CK129">
        <v>4220</v>
      </c>
      <c r="CL129">
        <v>200</v>
      </c>
      <c r="CM129">
        <v>4420</v>
      </c>
      <c r="CN129">
        <v>0</v>
      </c>
      <c r="CO129" t="s">
        <v>6008</v>
      </c>
      <c r="CP129" t="s">
        <v>152</v>
      </c>
      <c r="CQ129" t="s">
        <v>153</v>
      </c>
      <c r="CR129" t="str">
        <f>数据源[[#This Row],[部门]]</f>
        <v>销-销售2部</v>
      </c>
      <c r="CS129">
        <v>70000</v>
      </c>
      <c r="CT129">
        <v>250000</v>
      </c>
    </row>
    <row r="130" spans="1:98" x14ac:dyDescent="0.2">
      <c r="A130" t="s">
        <v>828</v>
      </c>
      <c r="B130" t="s">
        <v>745</v>
      </c>
      <c r="C130" t="s">
        <v>424</v>
      </c>
      <c r="D130" t="s">
        <v>132</v>
      </c>
      <c r="E130" t="s">
        <v>133</v>
      </c>
      <c r="F130" t="s">
        <v>134</v>
      </c>
      <c r="H130" t="s">
        <v>135</v>
      </c>
      <c r="I130" t="s">
        <v>1231</v>
      </c>
      <c r="J130" t="s">
        <v>1232</v>
      </c>
      <c r="K130" t="s">
        <v>293</v>
      </c>
      <c r="L130" t="s">
        <v>536</v>
      </c>
      <c r="M130" t="s">
        <v>22</v>
      </c>
      <c r="N130" t="s">
        <v>293</v>
      </c>
      <c r="R130" t="s">
        <v>339</v>
      </c>
      <c r="S130" t="s">
        <v>698</v>
      </c>
      <c r="T130" t="s">
        <v>1233</v>
      </c>
      <c r="U130" t="s">
        <v>142</v>
      </c>
      <c r="Y130" t="s">
        <v>143</v>
      </c>
      <c r="Z130">
        <v>0</v>
      </c>
      <c r="AA130">
        <v>100</v>
      </c>
      <c r="AB130">
        <v>520</v>
      </c>
      <c r="AC130" t="s">
        <v>1165</v>
      </c>
      <c r="AD130" t="s">
        <v>145</v>
      </c>
      <c r="AH130">
        <v>1420</v>
      </c>
      <c r="AI130" t="s">
        <v>1084</v>
      </c>
      <c r="AJ130" t="s">
        <v>1084</v>
      </c>
      <c r="AK130" t="s">
        <v>1084</v>
      </c>
      <c r="AQ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Y130">
        <v>0</v>
      </c>
      <c r="BB130">
        <v>0</v>
      </c>
      <c r="BC130" t="s">
        <v>1084</v>
      </c>
      <c r="BE130" t="s">
        <v>1224</v>
      </c>
      <c r="BF130" t="s">
        <v>1224</v>
      </c>
      <c r="BH130" t="s">
        <v>1234</v>
      </c>
      <c r="BI130" t="s">
        <v>1235</v>
      </c>
      <c r="BJ130" t="s">
        <v>1236</v>
      </c>
      <c r="BW130">
        <v>0</v>
      </c>
      <c r="CG130">
        <v>20210102045</v>
      </c>
      <c r="CH130">
        <v>0</v>
      </c>
      <c r="CI130">
        <v>0</v>
      </c>
      <c r="CJ130">
        <v>900</v>
      </c>
      <c r="CK130">
        <v>900</v>
      </c>
      <c r="CL130">
        <v>620</v>
      </c>
      <c r="CM130">
        <v>1520</v>
      </c>
      <c r="CN130">
        <v>0</v>
      </c>
      <c r="CO130" t="s">
        <v>6008</v>
      </c>
      <c r="CP130" t="s">
        <v>152</v>
      </c>
      <c r="CQ130" t="s">
        <v>153</v>
      </c>
      <c r="CR130" t="str">
        <f>数据源[[#This Row],[部门]]</f>
        <v>销-销售9部</v>
      </c>
      <c r="CS130">
        <v>50000</v>
      </c>
      <c r="CT130">
        <v>200000</v>
      </c>
    </row>
    <row r="131" spans="1:98" x14ac:dyDescent="0.2">
      <c r="A131" t="s">
        <v>828</v>
      </c>
      <c r="B131" t="s">
        <v>753</v>
      </c>
      <c r="C131" t="s">
        <v>1237</v>
      </c>
      <c r="D131" t="s">
        <v>132</v>
      </c>
      <c r="E131" t="s">
        <v>133</v>
      </c>
      <c r="F131" t="s">
        <v>134</v>
      </c>
      <c r="G131" t="s">
        <v>755</v>
      </c>
      <c r="H131" t="s">
        <v>135</v>
      </c>
      <c r="I131" t="s">
        <v>1238</v>
      </c>
      <c r="J131" t="s">
        <v>1239</v>
      </c>
      <c r="K131" t="s">
        <v>259</v>
      </c>
      <c r="L131" t="s">
        <v>176</v>
      </c>
      <c r="M131" t="s">
        <v>4</v>
      </c>
      <c r="N131" t="s">
        <v>259</v>
      </c>
      <c r="R131" t="s">
        <v>1061</v>
      </c>
      <c r="S131" t="s">
        <v>1023</v>
      </c>
      <c r="T131" t="s">
        <v>1240</v>
      </c>
      <c r="U131" t="s">
        <v>142</v>
      </c>
      <c r="V131" t="s">
        <v>154</v>
      </c>
      <c r="Y131" t="s">
        <v>843</v>
      </c>
      <c r="Z131">
        <v>0</v>
      </c>
      <c r="AA131">
        <v>1288</v>
      </c>
      <c r="AB131">
        <v>0</v>
      </c>
      <c r="AC131" t="s">
        <v>1241</v>
      </c>
      <c r="AD131" t="s">
        <v>145</v>
      </c>
      <c r="AH131">
        <v>8000</v>
      </c>
      <c r="AI131" t="s">
        <v>1242</v>
      </c>
      <c r="AJ131" t="s">
        <v>1242</v>
      </c>
      <c r="AK131" t="s">
        <v>845</v>
      </c>
      <c r="AN131" t="s">
        <v>154</v>
      </c>
      <c r="AQ131">
        <v>4880</v>
      </c>
      <c r="AS131">
        <v>0</v>
      </c>
      <c r="AT131">
        <v>0</v>
      </c>
      <c r="AU131">
        <v>0</v>
      </c>
      <c r="AV131">
        <v>0</v>
      </c>
      <c r="AW131">
        <v>0</v>
      </c>
      <c r="AY131">
        <v>0</v>
      </c>
      <c r="BA131" t="s">
        <v>1225</v>
      </c>
      <c r="BB131">
        <v>0</v>
      </c>
      <c r="BC131" t="s">
        <v>1242</v>
      </c>
      <c r="BD131" t="s">
        <v>1243</v>
      </c>
      <c r="BE131" t="s">
        <v>1244</v>
      </c>
      <c r="BF131" t="s">
        <v>1245</v>
      </c>
      <c r="BG131" t="s">
        <v>1225</v>
      </c>
      <c r="BH131" t="s">
        <v>1246</v>
      </c>
      <c r="BI131" t="s">
        <v>1247</v>
      </c>
      <c r="BJ131" t="s">
        <v>1248</v>
      </c>
      <c r="BQ131" t="s">
        <v>1249</v>
      </c>
      <c r="BR131" t="s">
        <v>560</v>
      </c>
      <c r="BW131">
        <v>0</v>
      </c>
      <c r="CC131" t="s">
        <v>1250</v>
      </c>
      <c r="CE131" t="s">
        <v>33</v>
      </c>
      <c r="CG131">
        <v>20210102039</v>
      </c>
      <c r="CH131">
        <v>0</v>
      </c>
      <c r="CI131">
        <v>50</v>
      </c>
      <c r="CJ131">
        <v>3070</v>
      </c>
      <c r="CK131">
        <v>3120</v>
      </c>
      <c r="CL131">
        <v>1288</v>
      </c>
      <c r="CM131">
        <v>4408</v>
      </c>
      <c r="CN131">
        <v>0</v>
      </c>
      <c r="CO131" t="s">
        <v>6008</v>
      </c>
      <c r="CP131" t="s">
        <v>152</v>
      </c>
      <c r="CQ131" t="s">
        <v>153</v>
      </c>
      <c r="CR131" t="s">
        <v>6004</v>
      </c>
      <c r="CS131">
        <v>70000</v>
      </c>
      <c r="CT131">
        <v>300000</v>
      </c>
    </row>
    <row r="132" spans="1:98" x14ac:dyDescent="0.2">
      <c r="A132" t="s">
        <v>828</v>
      </c>
      <c r="B132" t="s">
        <v>769</v>
      </c>
      <c r="C132" t="s">
        <v>1251</v>
      </c>
      <c r="D132" t="s">
        <v>132</v>
      </c>
      <c r="E132" t="s">
        <v>133</v>
      </c>
      <c r="F132" t="s">
        <v>134</v>
      </c>
      <c r="G132" t="s">
        <v>771</v>
      </c>
      <c r="H132" t="s">
        <v>135</v>
      </c>
      <c r="I132" t="s">
        <v>1252</v>
      </c>
      <c r="J132" t="s">
        <v>1253</v>
      </c>
      <c r="K132" t="s">
        <v>1254</v>
      </c>
      <c r="L132" t="s">
        <v>536</v>
      </c>
      <c r="M132" t="s">
        <v>19</v>
      </c>
      <c r="N132" t="s">
        <v>1254</v>
      </c>
      <c r="R132" t="s">
        <v>861</v>
      </c>
      <c r="S132" t="s">
        <v>140</v>
      </c>
      <c r="T132" t="s">
        <v>1255</v>
      </c>
      <c r="U132" t="s">
        <v>142</v>
      </c>
      <c r="Y132" t="s">
        <v>262</v>
      </c>
      <c r="Z132">
        <v>0</v>
      </c>
      <c r="AA132">
        <v>300</v>
      </c>
      <c r="AB132">
        <v>0</v>
      </c>
      <c r="AD132" t="s">
        <v>264</v>
      </c>
      <c r="AH132">
        <v>40</v>
      </c>
      <c r="AI132" t="s">
        <v>266</v>
      </c>
      <c r="AJ132" t="s">
        <v>266</v>
      </c>
      <c r="AK132" t="s">
        <v>266</v>
      </c>
      <c r="AQ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Y132">
        <v>0</v>
      </c>
      <c r="BB132">
        <v>0</v>
      </c>
      <c r="BC132" t="s">
        <v>266</v>
      </c>
      <c r="BE132" t="s">
        <v>264</v>
      </c>
      <c r="BF132" t="s">
        <v>264</v>
      </c>
      <c r="BH132" t="s">
        <v>1256</v>
      </c>
      <c r="BI132" t="s">
        <v>241</v>
      </c>
      <c r="BJ132" t="s">
        <v>1257</v>
      </c>
      <c r="BQ132" t="s">
        <v>625</v>
      </c>
      <c r="BR132" t="s">
        <v>159</v>
      </c>
      <c r="BW132">
        <v>0</v>
      </c>
      <c r="CC132" t="s">
        <v>1140</v>
      </c>
      <c r="CE132" t="s">
        <v>1258</v>
      </c>
      <c r="CG132">
        <v>20210102037</v>
      </c>
      <c r="CH132">
        <v>0</v>
      </c>
      <c r="CI132">
        <v>0</v>
      </c>
      <c r="CJ132">
        <v>40</v>
      </c>
      <c r="CK132">
        <v>40</v>
      </c>
      <c r="CL132">
        <v>300</v>
      </c>
      <c r="CM132">
        <v>340</v>
      </c>
      <c r="CN132">
        <v>0</v>
      </c>
      <c r="CO132" t="s">
        <v>6008</v>
      </c>
      <c r="CP132" t="s">
        <v>152</v>
      </c>
      <c r="CQ132" t="s">
        <v>153</v>
      </c>
      <c r="CR132" t="str">
        <f>数据源[[#This Row],[部门]]</f>
        <v>销-销售6部</v>
      </c>
      <c r="CS132">
        <v>80000</v>
      </c>
      <c r="CT132">
        <v>0</v>
      </c>
    </row>
    <row r="133" spans="1:98" x14ac:dyDescent="0.2">
      <c r="A133" t="s">
        <v>828</v>
      </c>
      <c r="B133" t="s">
        <v>787</v>
      </c>
      <c r="C133" t="s">
        <v>718</v>
      </c>
      <c r="D133" t="s">
        <v>132</v>
      </c>
      <c r="E133" t="s">
        <v>394</v>
      </c>
      <c r="F133" t="s">
        <v>394</v>
      </c>
      <c r="G133" t="s">
        <v>1259</v>
      </c>
      <c r="H133" t="s">
        <v>135</v>
      </c>
      <c r="I133" t="s">
        <v>1260</v>
      </c>
      <c r="J133" t="s">
        <v>1261</v>
      </c>
      <c r="K133" t="s">
        <v>1262</v>
      </c>
      <c r="L133" t="s">
        <v>176</v>
      </c>
      <c r="M133" t="s">
        <v>4</v>
      </c>
      <c r="N133" t="s">
        <v>1262</v>
      </c>
      <c r="R133" t="s">
        <v>995</v>
      </c>
      <c r="S133" t="s">
        <v>1023</v>
      </c>
      <c r="T133" t="s">
        <v>503</v>
      </c>
      <c r="U133" t="s">
        <v>142</v>
      </c>
      <c r="Y133" t="s">
        <v>569</v>
      </c>
      <c r="Z133">
        <v>0</v>
      </c>
      <c r="AA133">
        <v>200</v>
      </c>
      <c r="AB133">
        <v>0</v>
      </c>
      <c r="AC133" t="s">
        <v>793</v>
      </c>
      <c r="AD133" t="s">
        <v>264</v>
      </c>
      <c r="AE133" t="s">
        <v>1263</v>
      </c>
      <c r="AH133">
        <v>1851</v>
      </c>
      <c r="AI133" t="s">
        <v>1264</v>
      </c>
      <c r="AJ133" t="s">
        <v>1264</v>
      </c>
      <c r="AL133" t="s">
        <v>143</v>
      </c>
      <c r="AQ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Y133">
        <v>0</v>
      </c>
      <c r="BA133" t="s">
        <v>1265</v>
      </c>
      <c r="BB133">
        <v>0</v>
      </c>
      <c r="BC133" t="s">
        <v>1264</v>
      </c>
      <c r="BE133" t="s">
        <v>1266</v>
      </c>
      <c r="BF133" t="s">
        <v>1266</v>
      </c>
      <c r="BG133" t="s">
        <v>1266</v>
      </c>
      <c r="BH133" t="s">
        <v>1267</v>
      </c>
      <c r="BI133" t="s">
        <v>1268</v>
      </c>
      <c r="BJ133" t="s">
        <v>1269</v>
      </c>
      <c r="BQ133" t="s">
        <v>1165</v>
      </c>
      <c r="BR133" t="s">
        <v>530</v>
      </c>
      <c r="BW133">
        <v>0</v>
      </c>
      <c r="CC133" t="s">
        <v>32</v>
      </c>
      <c r="CG133">
        <v>20210102067</v>
      </c>
      <c r="CH133">
        <v>0</v>
      </c>
      <c r="CI133">
        <v>0</v>
      </c>
      <c r="CJ133">
        <v>1851</v>
      </c>
      <c r="CK133">
        <v>1851</v>
      </c>
      <c r="CL133">
        <v>200</v>
      </c>
      <c r="CM133">
        <v>2051</v>
      </c>
      <c r="CN133">
        <v>0</v>
      </c>
      <c r="CO133" t="s">
        <v>6008</v>
      </c>
      <c r="CP133" t="s">
        <v>152</v>
      </c>
      <c r="CQ133" t="s">
        <v>153</v>
      </c>
      <c r="CR133" t="s">
        <v>6004</v>
      </c>
      <c r="CS133">
        <v>70000</v>
      </c>
      <c r="CT133">
        <v>300000</v>
      </c>
    </row>
    <row r="134" spans="1:98" x14ac:dyDescent="0.2">
      <c r="A134" t="s">
        <v>828</v>
      </c>
      <c r="B134" t="s">
        <v>798</v>
      </c>
      <c r="C134" t="s">
        <v>799</v>
      </c>
      <c r="D134" t="s">
        <v>132</v>
      </c>
      <c r="E134" t="s">
        <v>800</v>
      </c>
      <c r="F134" t="s">
        <v>800</v>
      </c>
      <c r="H134" t="s">
        <v>26</v>
      </c>
      <c r="K134" t="s">
        <v>13</v>
      </c>
      <c r="M134" t="s">
        <v>13</v>
      </c>
      <c r="R134" t="s">
        <v>1270</v>
      </c>
      <c r="S134" t="s">
        <v>1271</v>
      </c>
      <c r="T134" t="s">
        <v>1272</v>
      </c>
      <c r="U134" t="s">
        <v>142</v>
      </c>
      <c r="V134" t="s">
        <v>1273</v>
      </c>
      <c r="W134" t="s">
        <v>778</v>
      </c>
      <c r="Y134" t="s">
        <v>569</v>
      </c>
      <c r="Z134">
        <v>0</v>
      </c>
      <c r="AA134">
        <v>2880</v>
      </c>
      <c r="AB134">
        <v>0</v>
      </c>
      <c r="AH134">
        <v>0</v>
      </c>
      <c r="AI134" t="s">
        <v>1274</v>
      </c>
      <c r="AJ134" t="s">
        <v>1274</v>
      </c>
      <c r="AK134" t="s">
        <v>551</v>
      </c>
      <c r="AL134" t="s">
        <v>378</v>
      </c>
      <c r="AN134" t="s">
        <v>569</v>
      </c>
      <c r="AQ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Y134">
        <v>0</v>
      </c>
      <c r="BB134">
        <v>0</v>
      </c>
      <c r="BC134" t="s">
        <v>1274</v>
      </c>
      <c r="BH134" t="s">
        <v>1275</v>
      </c>
      <c r="BI134" t="s">
        <v>1276</v>
      </c>
      <c r="BJ134" t="s">
        <v>1277</v>
      </c>
      <c r="BK134" t="s">
        <v>1278</v>
      </c>
      <c r="BN134" t="s">
        <v>1279</v>
      </c>
      <c r="BQ134" t="s">
        <v>1280</v>
      </c>
      <c r="BR134" t="s">
        <v>786</v>
      </c>
      <c r="BW134">
        <v>0</v>
      </c>
      <c r="CC134" t="s">
        <v>507</v>
      </c>
      <c r="CG134">
        <v>20210102001</v>
      </c>
      <c r="CH134">
        <v>0</v>
      </c>
      <c r="CI134">
        <v>0</v>
      </c>
      <c r="CJ134">
        <v>0</v>
      </c>
      <c r="CK134">
        <v>0</v>
      </c>
      <c r="CL134">
        <v>2880</v>
      </c>
      <c r="CM134">
        <v>2880</v>
      </c>
      <c r="CN134">
        <v>0</v>
      </c>
      <c r="CO134" t="s">
        <v>6008</v>
      </c>
      <c r="CP134" t="s">
        <v>152</v>
      </c>
      <c r="CQ134" t="s">
        <v>153</v>
      </c>
      <c r="CR134" t="str">
        <f>数据源[[#This Row],[部门]]</f>
        <v>散客</v>
      </c>
      <c r="CS134">
        <v>0</v>
      </c>
      <c r="CT134">
        <v>0</v>
      </c>
    </row>
    <row r="135" spans="1:98" x14ac:dyDescent="0.2">
      <c r="A135" t="s">
        <v>828</v>
      </c>
      <c r="B135" t="s">
        <v>1281</v>
      </c>
      <c r="C135" t="s">
        <v>471</v>
      </c>
      <c r="D135" t="s">
        <v>132</v>
      </c>
      <c r="E135" t="s">
        <v>1282</v>
      </c>
      <c r="F135" t="s">
        <v>1282</v>
      </c>
      <c r="H135" t="s">
        <v>1108</v>
      </c>
      <c r="K135" t="s">
        <v>159</v>
      </c>
      <c r="L135" t="s">
        <v>160</v>
      </c>
      <c r="M135" t="s">
        <v>2</v>
      </c>
      <c r="N135" t="s">
        <v>159</v>
      </c>
      <c r="R135" t="s">
        <v>580</v>
      </c>
      <c r="S135" t="s">
        <v>841</v>
      </c>
      <c r="T135" t="s">
        <v>751</v>
      </c>
      <c r="U135" t="s">
        <v>142</v>
      </c>
      <c r="Z135">
        <v>0</v>
      </c>
      <c r="AA135">
        <v>0</v>
      </c>
      <c r="AB135">
        <v>0</v>
      </c>
      <c r="AC135" t="s">
        <v>217</v>
      </c>
      <c r="AH135">
        <v>398</v>
      </c>
      <c r="AI135" t="s">
        <v>217</v>
      </c>
      <c r="AJ135" t="s">
        <v>217</v>
      </c>
      <c r="AK135" t="s">
        <v>217</v>
      </c>
      <c r="AQ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Y135">
        <v>0</v>
      </c>
      <c r="BB135">
        <v>0</v>
      </c>
      <c r="BC135" t="s">
        <v>217</v>
      </c>
      <c r="BE135" t="s">
        <v>217</v>
      </c>
      <c r="BF135" t="s">
        <v>217</v>
      </c>
      <c r="BH135" t="s">
        <v>210</v>
      </c>
      <c r="BI135" t="s">
        <v>220</v>
      </c>
      <c r="BJ135" t="s">
        <v>1283</v>
      </c>
      <c r="BW135">
        <v>0</v>
      </c>
      <c r="CG135">
        <v>20210102063</v>
      </c>
      <c r="CH135">
        <v>0</v>
      </c>
      <c r="CI135">
        <v>0</v>
      </c>
      <c r="CJ135">
        <v>398</v>
      </c>
      <c r="CK135">
        <v>398</v>
      </c>
      <c r="CL135">
        <v>0</v>
      </c>
      <c r="CM135">
        <v>398</v>
      </c>
      <c r="CN135">
        <v>0</v>
      </c>
      <c r="CO135" t="s">
        <v>6008</v>
      </c>
      <c r="CP135" t="s">
        <v>152</v>
      </c>
      <c r="CQ135" t="s">
        <v>153</v>
      </c>
      <c r="CR135" t="str">
        <f>数据源[[#This Row],[部门]]</f>
        <v>出品部</v>
      </c>
      <c r="CS135">
        <v>0</v>
      </c>
      <c r="CT135">
        <v>18000</v>
      </c>
    </row>
    <row r="136" spans="1:98" x14ac:dyDescent="0.2">
      <c r="A136" t="s">
        <v>828</v>
      </c>
      <c r="B136" t="s">
        <v>810</v>
      </c>
      <c r="C136" t="s">
        <v>655</v>
      </c>
      <c r="D136" t="s">
        <v>132</v>
      </c>
      <c r="E136" t="s">
        <v>394</v>
      </c>
      <c r="F136" t="s">
        <v>394</v>
      </c>
      <c r="G136" t="s">
        <v>693</v>
      </c>
      <c r="H136" t="s">
        <v>135</v>
      </c>
      <c r="I136" t="s">
        <v>1284</v>
      </c>
      <c r="J136" t="s">
        <v>1285</v>
      </c>
      <c r="K136" t="s">
        <v>748</v>
      </c>
      <c r="L136" t="s">
        <v>176</v>
      </c>
      <c r="M136" t="s">
        <v>20</v>
      </c>
      <c r="N136" t="s">
        <v>748</v>
      </c>
      <c r="R136" t="s">
        <v>502</v>
      </c>
      <c r="S136" t="s">
        <v>1271</v>
      </c>
      <c r="T136" t="s">
        <v>334</v>
      </c>
      <c r="U136" t="s">
        <v>142</v>
      </c>
      <c r="Y136" t="s">
        <v>262</v>
      </c>
      <c r="Z136">
        <v>0</v>
      </c>
      <c r="AA136">
        <v>300</v>
      </c>
      <c r="AB136">
        <v>0</v>
      </c>
      <c r="AD136" t="s">
        <v>145</v>
      </c>
      <c r="AH136">
        <v>20</v>
      </c>
      <c r="AI136" t="s">
        <v>1286</v>
      </c>
      <c r="AJ136" t="s">
        <v>1286</v>
      </c>
      <c r="AK136" t="s">
        <v>569</v>
      </c>
      <c r="AL136" t="s">
        <v>180</v>
      </c>
      <c r="AQ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Y136">
        <v>0</v>
      </c>
      <c r="BB136">
        <v>0</v>
      </c>
      <c r="BC136" t="s">
        <v>1286</v>
      </c>
      <c r="BE136" t="s">
        <v>145</v>
      </c>
      <c r="BF136" t="s">
        <v>145</v>
      </c>
      <c r="BH136" t="s">
        <v>1287</v>
      </c>
      <c r="BI136" t="s">
        <v>1288</v>
      </c>
      <c r="BJ136" t="s">
        <v>1289</v>
      </c>
      <c r="BQ136" t="s">
        <v>1290</v>
      </c>
      <c r="BR136" t="s">
        <v>560</v>
      </c>
      <c r="BW136">
        <v>0</v>
      </c>
      <c r="CE136" t="s">
        <v>411</v>
      </c>
      <c r="CG136">
        <v>20210102059</v>
      </c>
      <c r="CH136">
        <v>0</v>
      </c>
      <c r="CI136">
        <v>0</v>
      </c>
      <c r="CJ136">
        <v>20</v>
      </c>
      <c r="CK136">
        <v>20</v>
      </c>
      <c r="CL136">
        <v>300</v>
      </c>
      <c r="CM136">
        <v>320</v>
      </c>
      <c r="CN136">
        <v>0</v>
      </c>
      <c r="CO136" t="s">
        <v>6008</v>
      </c>
      <c r="CP136" t="s">
        <v>152</v>
      </c>
      <c r="CQ136" t="s">
        <v>153</v>
      </c>
      <c r="CR136" t="str">
        <f>数据源[[#This Row],[部门]]</f>
        <v>销-销售7部</v>
      </c>
      <c r="CS136">
        <v>70000</v>
      </c>
      <c r="CT136">
        <v>300000</v>
      </c>
    </row>
    <row r="137" spans="1:98" x14ac:dyDescent="0.2">
      <c r="A137" t="s">
        <v>828</v>
      </c>
      <c r="B137" t="s">
        <v>1291</v>
      </c>
      <c r="C137" t="s">
        <v>186</v>
      </c>
      <c r="D137" t="s">
        <v>132</v>
      </c>
      <c r="E137" t="s">
        <v>800</v>
      </c>
      <c r="F137" t="s">
        <v>800</v>
      </c>
      <c r="H137" t="s">
        <v>135</v>
      </c>
      <c r="K137" t="s">
        <v>13</v>
      </c>
      <c r="M137" t="s">
        <v>13</v>
      </c>
      <c r="R137" t="s">
        <v>1003</v>
      </c>
      <c r="S137" t="s">
        <v>1023</v>
      </c>
      <c r="T137" t="s">
        <v>1292</v>
      </c>
      <c r="U137" t="s">
        <v>142</v>
      </c>
      <c r="V137" t="s">
        <v>154</v>
      </c>
      <c r="Z137">
        <v>0</v>
      </c>
      <c r="AA137">
        <v>888</v>
      </c>
      <c r="AB137">
        <v>0</v>
      </c>
      <c r="AH137">
        <v>0</v>
      </c>
      <c r="AI137" t="s">
        <v>154</v>
      </c>
      <c r="AJ137" t="s">
        <v>154</v>
      </c>
      <c r="AK137" t="s">
        <v>154</v>
      </c>
      <c r="AQ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Y137">
        <v>0</v>
      </c>
      <c r="BB137">
        <v>0</v>
      </c>
      <c r="BC137" t="s">
        <v>154</v>
      </c>
      <c r="BE137" t="s">
        <v>154</v>
      </c>
      <c r="BF137" t="s">
        <v>154</v>
      </c>
      <c r="BI137" t="s">
        <v>154</v>
      </c>
      <c r="BW137">
        <v>0</v>
      </c>
      <c r="CG137">
        <v>20210102061</v>
      </c>
      <c r="CH137">
        <v>0</v>
      </c>
      <c r="CI137">
        <v>0</v>
      </c>
      <c r="CJ137">
        <v>0</v>
      </c>
      <c r="CK137">
        <v>0</v>
      </c>
      <c r="CL137">
        <v>888</v>
      </c>
      <c r="CM137">
        <v>888</v>
      </c>
      <c r="CN137">
        <v>0</v>
      </c>
      <c r="CO137" t="s">
        <v>6008</v>
      </c>
      <c r="CP137" t="s">
        <v>152</v>
      </c>
      <c r="CQ137" t="s">
        <v>153</v>
      </c>
      <c r="CR137" t="str">
        <f>数据源[[#This Row],[部门]]</f>
        <v>散客</v>
      </c>
      <c r="CS137">
        <v>0</v>
      </c>
      <c r="CT137">
        <v>0</v>
      </c>
    </row>
    <row r="138" spans="1:98" x14ac:dyDescent="0.2">
      <c r="A138" t="s">
        <v>1293</v>
      </c>
      <c r="B138" t="s">
        <v>169</v>
      </c>
      <c r="C138" t="s">
        <v>465</v>
      </c>
      <c r="D138" t="s">
        <v>132</v>
      </c>
      <c r="E138" t="s">
        <v>171</v>
      </c>
      <c r="F138" t="s">
        <v>134</v>
      </c>
      <c r="H138" t="s">
        <v>172</v>
      </c>
      <c r="J138" t="s">
        <v>978</v>
      </c>
      <c r="K138" t="s">
        <v>304</v>
      </c>
      <c r="L138" t="s">
        <v>305</v>
      </c>
      <c r="M138" t="s">
        <v>25</v>
      </c>
      <c r="N138" t="s">
        <v>304</v>
      </c>
      <c r="O138" t="s">
        <v>172</v>
      </c>
      <c r="R138" t="s">
        <v>1294</v>
      </c>
      <c r="S138" t="s">
        <v>229</v>
      </c>
      <c r="T138" t="s">
        <v>1295</v>
      </c>
      <c r="U138" t="s">
        <v>142</v>
      </c>
      <c r="Y138" t="s">
        <v>143</v>
      </c>
      <c r="Z138">
        <v>0</v>
      </c>
      <c r="AA138">
        <v>100</v>
      </c>
      <c r="AB138">
        <v>0</v>
      </c>
      <c r="AH138">
        <v>0</v>
      </c>
      <c r="AI138" t="s">
        <v>143</v>
      </c>
      <c r="AJ138" t="s">
        <v>143</v>
      </c>
      <c r="AK138" t="s">
        <v>143</v>
      </c>
      <c r="AQ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Y138">
        <v>0</v>
      </c>
      <c r="BB138">
        <v>0</v>
      </c>
      <c r="BC138" t="s">
        <v>143</v>
      </c>
      <c r="BH138" t="s">
        <v>181</v>
      </c>
      <c r="BI138" t="s">
        <v>191</v>
      </c>
      <c r="BJ138" t="s">
        <v>191</v>
      </c>
      <c r="BQ138" t="s">
        <v>184</v>
      </c>
      <c r="BR138" t="s">
        <v>159</v>
      </c>
      <c r="BW138">
        <v>0</v>
      </c>
      <c r="CG138">
        <v>20210103009</v>
      </c>
      <c r="CH138">
        <v>0</v>
      </c>
      <c r="CI138">
        <v>0</v>
      </c>
      <c r="CJ138">
        <v>0</v>
      </c>
      <c r="CK138">
        <v>0</v>
      </c>
      <c r="CL138">
        <v>100</v>
      </c>
      <c r="CM138">
        <v>100</v>
      </c>
      <c r="CN138">
        <v>0</v>
      </c>
      <c r="CO138" t="s">
        <v>6008</v>
      </c>
      <c r="CP138" t="s">
        <v>152</v>
      </c>
      <c r="CQ138" t="s">
        <v>153</v>
      </c>
      <c r="CR138" t="s">
        <v>6005</v>
      </c>
      <c r="CS138">
        <v>70000</v>
      </c>
      <c r="CT138">
        <v>300000</v>
      </c>
    </row>
    <row r="139" spans="1:98" x14ac:dyDescent="0.2">
      <c r="A139" t="s">
        <v>1293</v>
      </c>
      <c r="B139" t="s">
        <v>185</v>
      </c>
      <c r="C139" t="s">
        <v>484</v>
      </c>
      <c r="D139" t="s">
        <v>132</v>
      </c>
      <c r="E139" t="s">
        <v>171</v>
      </c>
      <c r="F139" t="s">
        <v>134</v>
      </c>
      <c r="G139" t="s">
        <v>193</v>
      </c>
      <c r="H139" t="s">
        <v>172</v>
      </c>
      <c r="J139" t="s">
        <v>1296</v>
      </c>
      <c r="K139" t="s">
        <v>593</v>
      </c>
      <c r="L139" t="s">
        <v>8</v>
      </c>
      <c r="M139" t="s">
        <v>8</v>
      </c>
      <c r="N139" t="s">
        <v>593</v>
      </c>
      <c r="O139" t="s">
        <v>172</v>
      </c>
      <c r="R139" t="s">
        <v>759</v>
      </c>
      <c r="S139" t="s">
        <v>333</v>
      </c>
      <c r="T139" t="s">
        <v>1297</v>
      </c>
      <c r="U139" t="s">
        <v>142</v>
      </c>
      <c r="Y139" t="s">
        <v>143</v>
      </c>
      <c r="Z139">
        <v>0</v>
      </c>
      <c r="AA139">
        <v>100</v>
      </c>
      <c r="AB139">
        <v>0</v>
      </c>
      <c r="AD139" t="s">
        <v>145</v>
      </c>
      <c r="AH139">
        <v>20</v>
      </c>
      <c r="AI139" t="s">
        <v>180</v>
      </c>
      <c r="AJ139" t="s">
        <v>180</v>
      </c>
      <c r="AK139" t="s">
        <v>180</v>
      </c>
      <c r="AQ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Y139">
        <v>0</v>
      </c>
      <c r="BB139">
        <v>0</v>
      </c>
      <c r="BC139" t="s">
        <v>180</v>
      </c>
      <c r="BE139" t="s">
        <v>145</v>
      </c>
      <c r="BF139" t="s">
        <v>145</v>
      </c>
      <c r="BH139" t="s">
        <v>181</v>
      </c>
      <c r="BI139" t="s">
        <v>182</v>
      </c>
      <c r="BJ139" t="s">
        <v>183</v>
      </c>
      <c r="BQ139" t="s">
        <v>184</v>
      </c>
      <c r="BR139" t="s">
        <v>159</v>
      </c>
      <c r="BW139">
        <v>0</v>
      </c>
      <c r="CG139">
        <v>20210103030</v>
      </c>
      <c r="CH139">
        <v>0</v>
      </c>
      <c r="CI139">
        <v>0</v>
      </c>
      <c r="CJ139">
        <v>20</v>
      </c>
      <c r="CK139">
        <v>20</v>
      </c>
      <c r="CL139">
        <v>100</v>
      </c>
      <c r="CM139">
        <v>120</v>
      </c>
      <c r="CN139">
        <v>0</v>
      </c>
      <c r="CO139" t="s">
        <v>6008</v>
      </c>
      <c r="CP139" t="s">
        <v>152</v>
      </c>
      <c r="CQ139" t="s">
        <v>153</v>
      </c>
      <c r="CR139" t="str">
        <f>数据源[[#This Row],[部门]]</f>
        <v>国际部</v>
      </c>
      <c r="CS139">
        <v>60000</v>
      </c>
      <c r="CT139">
        <v>160000</v>
      </c>
    </row>
    <row r="140" spans="1:98" x14ac:dyDescent="0.2">
      <c r="A140" t="s">
        <v>1293</v>
      </c>
      <c r="B140" t="s">
        <v>193</v>
      </c>
      <c r="C140" t="s">
        <v>1107</v>
      </c>
      <c r="D140" t="s">
        <v>132</v>
      </c>
      <c r="E140" t="s">
        <v>171</v>
      </c>
      <c r="F140" t="s">
        <v>134</v>
      </c>
      <c r="H140" t="s">
        <v>156</v>
      </c>
      <c r="I140" t="s">
        <v>1298</v>
      </c>
      <c r="J140" t="s">
        <v>1299</v>
      </c>
      <c r="K140" t="s">
        <v>636</v>
      </c>
      <c r="L140" t="s">
        <v>176</v>
      </c>
      <c r="M140" t="s">
        <v>17</v>
      </c>
      <c r="N140" t="s">
        <v>636</v>
      </c>
      <c r="O140" t="s">
        <v>156</v>
      </c>
      <c r="R140" t="s">
        <v>178</v>
      </c>
      <c r="S140" t="s">
        <v>229</v>
      </c>
      <c r="T140" t="s">
        <v>1300</v>
      </c>
      <c r="U140" t="s">
        <v>142</v>
      </c>
      <c r="Y140" t="s">
        <v>143</v>
      </c>
      <c r="Z140">
        <v>0</v>
      </c>
      <c r="AA140">
        <v>100</v>
      </c>
      <c r="AB140">
        <v>0</v>
      </c>
      <c r="AC140" t="s">
        <v>1301</v>
      </c>
      <c r="AH140">
        <v>198</v>
      </c>
      <c r="AI140" t="s">
        <v>1302</v>
      </c>
      <c r="AJ140" t="s">
        <v>1302</v>
      </c>
      <c r="AQ140">
        <v>0</v>
      </c>
      <c r="AR140" t="s">
        <v>1302</v>
      </c>
      <c r="AS140">
        <v>0</v>
      </c>
      <c r="AT140">
        <v>0</v>
      </c>
      <c r="AU140">
        <v>0</v>
      </c>
      <c r="AV140">
        <v>0</v>
      </c>
      <c r="AW140">
        <v>0</v>
      </c>
      <c r="AY140">
        <v>0</v>
      </c>
      <c r="BB140">
        <v>0</v>
      </c>
      <c r="BC140" t="s">
        <v>1302</v>
      </c>
      <c r="BE140" t="s">
        <v>1301</v>
      </c>
      <c r="BF140" t="s">
        <v>1301</v>
      </c>
      <c r="BH140" t="s">
        <v>904</v>
      </c>
      <c r="BI140" t="s">
        <v>507</v>
      </c>
      <c r="BJ140" t="s">
        <v>1303</v>
      </c>
      <c r="BQ140" t="s">
        <v>361</v>
      </c>
      <c r="BR140" t="s">
        <v>159</v>
      </c>
      <c r="BW140">
        <v>0</v>
      </c>
      <c r="CG140">
        <v>20210103038</v>
      </c>
      <c r="CH140">
        <v>0</v>
      </c>
      <c r="CI140">
        <v>0</v>
      </c>
      <c r="CJ140">
        <v>198</v>
      </c>
      <c r="CK140">
        <v>198</v>
      </c>
      <c r="CL140">
        <v>100</v>
      </c>
      <c r="CM140">
        <v>298</v>
      </c>
      <c r="CN140">
        <v>0</v>
      </c>
      <c r="CO140" t="s">
        <v>6008</v>
      </c>
      <c r="CP140" t="s">
        <v>152</v>
      </c>
      <c r="CQ140" t="s">
        <v>153</v>
      </c>
      <c r="CR140" t="str">
        <f>数据源[[#This Row],[部门]]</f>
        <v>销-销售2部</v>
      </c>
      <c r="CS140">
        <v>70000</v>
      </c>
      <c r="CT140">
        <v>250000</v>
      </c>
    </row>
    <row r="141" spans="1:98" x14ac:dyDescent="0.2">
      <c r="A141" t="s">
        <v>1293</v>
      </c>
      <c r="B141" t="s">
        <v>211</v>
      </c>
      <c r="C141" t="s">
        <v>295</v>
      </c>
      <c r="D141" t="s">
        <v>132</v>
      </c>
      <c r="E141" t="s">
        <v>171</v>
      </c>
      <c r="F141" t="s">
        <v>134</v>
      </c>
      <c r="H141" t="s">
        <v>172</v>
      </c>
      <c r="J141" t="s">
        <v>1304</v>
      </c>
      <c r="K141" t="s">
        <v>1305</v>
      </c>
      <c r="L141" t="s">
        <v>176</v>
      </c>
      <c r="M141" t="s">
        <v>15</v>
      </c>
      <c r="N141" t="s">
        <v>1305</v>
      </c>
      <c r="O141" t="s">
        <v>172</v>
      </c>
      <c r="R141" t="s">
        <v>1109</v>
      </c>
      <c r="S141" t="s">
        <v>1306</v>
      </c>
      <c r="T141" t="s">
        <v>1307</v>
      </c>
      <c r="U141" t="s">
        <v>142</v>
      </c>
      <c r="Y141" t="s">
        <v>143</v>
      </c>
      <c r="Z141">
        <v>0</v>
      </c>
      <c r="AA141">
        <v>100</v>
      </c>
      <c r="AB141">
        <v>0</v>
      </c>
      <c r="AH141">
        <v>0</v>
      </c>
      <c r="AI141" t="s">
        <v>143</v>
      </c>
      <c r="AJ141" t="s">
        <v>143</v>
      </c>
      <c r="AK141" t="s">
        <v>143</v>
      </c>
      <c r="AQ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Y141">
        <v>0</v>
      </c>
      <c r="BB141">
        <v>0</v>
      </c>
      <c r="BC141" t="s">
        <v>143</v>
      </c>
      <c r="BH141" t="s">
        <v>181</v>
      </c>
      <c r="BI141" t="s">
        <v>191</v>
      </c>
      <c r="BJ141" t="s">
        <v>191</v>
      </c>
      <c r="BQ141" t="s">
        <v>184</v>
      </c>
      <c r="BR141" t="s">
        <v>159</v>
      </c>
      <c r="BW141">
        <v>0</v>
      </c>
      <c r="CG141">
        <v>20210103040</v>
      </c>
      <c r="CH141">
        <v>0</v>
      </c>
      <c r="CI141">
        <v>0</v>
      </c>
      <c r="CJ141">
        <v>0</v>
      </c>
      <c r="CK141">
        <v>0</v>
      </c>
      <c r="CL141">
        <v>100</v>
      </c>
      <c r="CM141">
        <v>100</v>
      </c>
      <c r="CN141">
        <v>0</v>
      </c>
      <c r="CO141" t="s">
        <v>6008</v>
      </c>
      <c r="CP141" t="s">
        <v>152</v>
      </c>
      <c r="CQ141" t="s">
        <v>153</v>
      </c>
      <c r="CR141" t="str">
        <f>数据源[[#This Row],[部门]]</f>
        <v>先锋团</v>
      </c>
      <c r="CS141">
        <v>50000</v>
      </c>
      <c r="CT141">
        <v>220000</v>
      </c>
    </row>
    <row r="142" spans="1:98" x14ac:dyDescent="0.2">
      <c r="A142" t="s">
        <v>1293</v>
      </c>
      <c r="B142" t="s">
        <v>223</v>
      </c>
      <c r="C142" t="s">
        <v>881</v>
      </c>
      <c r="D142" t="s">
        <v>132</v>
      </c>
      <c r="E142" t="s">
        <v>171</v>
      </c>
      <c r="F142" t="s">
        <v>134</v>
      </c>
      <c r="H142" t="s">
        <v>156</v>
      </c>
      <c r="J142" t="s">
        <v>1308</v>
      </c>
      <c r="K142" t="s">
        <v>492</v>
      </c>
      <c r="L142" t="s">
        <v>8</v>
      </c>
      <c r="M142" t="s">
        <v>8</v>
      </c>
      <c r="N142" t="s">
        <v>492</v>
      </c>
      <c r="O142" t="s">
        <v>156</v>
      </c>
      <c r="R142" t="s">
        <v>1061</v>
      </c>
      <c r="S142" t="s">
        <v>396</v>
      </c>
      <c r="T142" t="s">
        <v>1044</v>
      </c>
      <c r="U142" t="s">
        <v>142</v>
      </c>
      <c r="Y142" t="s">
        <v>143</v>
      </c>
      <c r="Z142">
        <v>0</v>
      </c>
      <c r="AA142">
        <v>100</v>
      </c>
      <c r="AB142">
        <v>0</v>
      </c>
      <c r="AC142" t="s">
        <v>164</v>
      </c>
      <c r="AH142">
        <v>788</v>
      </c>
      <c r="AI142" t="s">
        <v>154</v>
      </c>
      <c r="AJ142" t="s">
        <v>154</v>
      </c>
      <c r="AK142" t="s">
        <v>154</v>
      </c>
      <c r="AQ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Y142">
        <v>0</v>
      </c>
      <c r="BB142">
        <v>0</v>
      </c>
      <c r="BC142" t="s">
        <v>154</v>
      </c>
      <c r="BE142" t="s">
        <v>164</v>
      </c>
      <c r="BF142" t="s">
        <v>164</v>
      </c>
      <c r="BH142" t="s">
        <v>1309</v>
      </c>
      <c r="BI142" t="s">
        <v>1310</v>
      </c>
      <c r="BJ142" t="s">
        <v>1311</v>
      </c>
      <c r="BQ142" t="s">
        <v>1312</v>
      </c>
      <c r="BR142" t="s">
        <v>1313</v>
      </c>
      <c r="BW142">
        <v>0</v>
      </c>
      <c r="CC142" t="s">
        <v>32</v>
      </c>
      <c r="CG142">
        <v>20210103042</v>
      </c>
      <c r="CH142">
        <v>0</v>
      </c>
      <c r="CI142">
        <v>0</v>
      </c>
      <c r="CJ142">
        <v>788</v>
      </c>
      <c r="CK142">
        <v>788</v>
      </c>
      <c r="CL142">
        <v>100</v>
      </c>
      <c r="CM142">
        <v>888</v>
      </c>
      <c r="CN142">
        <v>0</v>
      </c>
      <c r="CO142" t="s">
        <v>6008</v>
      </c>
      <c r="CP142" t="s">
        <v>152</v>
      </c>
      <c r="CQ142" t="s">
        <v>153</v>
      </c>
      <c r="CR142" t="str">
        <f>数据源[[#This Row],[部门]]</f>
        <v>国际部</v>
      </c>
      <c r="CS142">
        <v>60000</v>
      </c>
      <c r="CT142">
        <v>160000</v>
      </c>
    </row>
    <row r="143" spans="1:98" x14ac:dyDescent="0.2">
      <c r="A143" t="s">
        <v>1293</v>
      </c>
      <c r="B143" t="s">
        <v>231</v>
      </c>
      <c r="C143" t="s">
        <v>477</v>
      </c>
      <c r="D143" t="s">
        <v>132</v>
      </c>
      <c r="E143" t="s">
        <v>171</v>
      </c>
      <c r="F143" t="s">
        <v>134</v>
      </c>
      <c r="H143" t="s">
        <v>172</v>
      </c>
      <c r="J143" t="s">
        <v>1314</v>
      </c>
      <c r="K143" t="s">
        <v>1106</v>
      </c>
      <c r="L143" t="s">
        <v>176</v>
      </c>
      <c r="M143" t="s">
        <v>22</v>
      </c>
      <c r="N143" t="s">
        <v>1106</v>
      </c>
      <c r="O143" t="s">
        <v>172</v>
      </c>
      <c r="R143" t="s">
        <v>1315</v>
      </c>
      <c r="S143" t="s">
        <v>229</v>
      </c>
      <c r="T143" t="s">
        <v>1030</v>
      </c>
      <c r="U143" t="s">
        <v>142</v>
      </c>
      <c r="Y143" t="s">
        <v>143</v>
      </c>
      <c r="Z143">
        <v>0</v>
      </c>
      <c r="AA143">
        <v>100</v>
      </c>
      <c r="AB143">
        <v>0</v>
      </c>
      <c r="AH143">
        <v>0</v>
      </c>
      <c r="AI143" t="s">
        <v>143</v>
      </c>
      <c r="AJ143" t="s">
        <v>143</v>
      </c>
      <c r="AK143" t="s">
        <v>143</v>
      </c>
      <c r="AQ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Y143">
        <v>0</v>
      </c>
      <c r="BB143">
        <v>0</v>
      </c>
      <c r="BC143" t="s">
        <v>143</v>
      </c>
      <c r="BH143" t="s">
        <v>367</v>
      </c>
      <c r="BI143" t="s">
        <v>368</v>
      </c>
      <c r="BJ143" t="s">
        <v>368</v>
      </c>
      <c r="BQ143" t="s">
        <v>361</v>
      </c>
      <c r="BR143" t="s">
        <v>159</v>
      </c>
      <c r="BW143">
        <v>0</v>
      </c>
      <c r="CE143" t="s">
        <v>327</v>
      </c>
      <c r="CG143">
        <v>20210103035</v>
      </c>
      <c r="CH143">
        <v>0</v>
      </c>
      <c r="CI143">
        <v>0</v>
      </c>
      <c r="CJ143">
        <v>0</v>
      </c>
      <c r="CK143">
        <v>0</v>
      </c>
      <c r="CL143">
        <v>100</v>
      </c>
      <c r="CM143">
        <v>100</v>
      </c>
      <c r="CN143">
        <v>0</v>
      </c>
      <c r="CO143" t="s">
        <v>6008</v>
      </c>
      <c r="CP143" t="s">
        <v>152</v>
      </c>
      <c r="CQ143" t="s">
        <v>153</v>
      </c>
      <c r="CR143" t="str">
        <f>数据源[[#This Row],[部门]]</f>
        <v>销-销售9部</v>
      </c>
      <c r="CS143">
        <v>50000</v>
      </c>
      <c r="CT143">
        <v>200000</v>
      </c>
    </row>
    <row r="144" spans="1:98" x14ac:dyDescent="0.2">
      <c r="A144" t="s">
        <v>1293</v>
      </c>
      <c r="B144" t="s">
        <v>231</v>
      </c>
      <c r="C144" t="s">
        <v>618</v>
      </c>
      <c r="D144" t="s">
        <v>132</v>
      </c>
      <c r="E144" t="s">
        <v>171</v>
      </c>
      <c r="F144" t="s">
        <v>134</v>
      </c>
      <c r="H144" t="s">
        <v>1010</v>
      </c>
      <c r="K144" t="s">
        <v>13</v>
      </c>
      <c r="M144" t="s">
        <v>13</v>
      </c>
      <c r="R144" t="s">
        <v>1316</v>
      </c>
      <c r="S144" t="s">
        <v>1317</v>
      </c>
      <c r="T144" t="s">
        <v>1318</v>
      </c>
      <c r="U144" t="s">
        <v>142</v>
      </c>
      <c r="Z144">
        <v>0</v>
      </c>
      <c r="AA144">
        <v>0</v>
      </c>
      <c r="AB144">
        <v>0</v>
      </c>
      <c r="AH144">
        <v>0</v>
      </c>
      <c r="AQ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Y144">
        <v>0</v>
      </c>
      <c r="BB144">
        <v>0</v>
      </c>
      <c r="BH144" t="s">
        <v>404</v>
      </c>
      <c r="BI144" t="s">
        <v>191</v>
      </c>
      <c r="BQ144" t="s">
        <v>184</v>
      </c>
      <c r="BR144" t="s">
        <v>159</v>
      </c>
      <c r="BW144">
        <v>0</v>
      </c>
      <c r="CG144">
        <v>20210103024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 t="s">
        <v>6008</v>
      </c>
      <c r="CP144" t="s">
        <v>152</v>
      </c>
      <c r="CQ144" t="s">
        <v>153</v>
      </c>
      <c r="CR144" t="str">
        <f>数据源[[#This Row],[部门]]</f>
        <v>散客</v>
      </c>
      <c r="CS144">
        <v>0</v>
      </c>
      <c r="CT144">
        <v>0</v>
      </c>
    </row>
    <row r="145" spans="1:98" x14ac:dyDescent="0.2">
      <c r="A145" t="s">
        <v>1293</v>
      </c>
      <c r="B145" t="s">
        <v>243</v>
      </c>
      <c r="C145" t="s">
        <v>516</v>
      </c>
      <c r="D145" t="s">
        <v>132</v>
      </c>
      <c r="E145" t="s">
        <v>171</v>
      </c>
      <c r="F145" t="s">
        <v>134</v>
      </c>
      <c r="H145" t="s">
        <v>172</v>
      </c>
      <c r="J145" t="s">
        <v>1319</v>
      </c>
      <c r="K145" t="s">
        <v>1320</v>
      </c>
      <c r="L145" t="s">
        <v>176</v>
      </c>
      <c r="M145" t="s">
        <v>21</v>
      </c>
      <c r="N145" t="s">
        <v>1320</v>
      </c>
      <c r="O145" t="s">
        <v>172</v>
      </c>
      <c r="R145" t="s">
        <v>1184</v>
      </c>
      <c r="S145" t="s">
        <v>402</v>
      </c>
      <c r="T145" t="s">
        <v>1207</v>
      </c>
      <c r="U145" t="s">
        <v>142</v>
      </c>
      <c r="Y145" t="s">
        <v>143</v>
      </c>
      <c r="Z145">
        <v>0</v>
      </c>
      <c r="AA145">
        <v>100</v>
      </c>
      <c r="AB145">
        <v>0</v>
      </c>
      <c r="AC145" t="s">
        <v>218</v>
      </c>
      <c r="AH145">
        <v>498</v>
      </c>
      <c r="AI145" t="s">
        <v>1321</v>
      </c>
      <c r="AJ145" t="s">
        <v>1321</v>
      </c>
      <c r="AK145" t="s">
        <v>1321</v>
      </c>
      <c r="AQ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Y145">
        <v>0</v>
      </c>
      <c r="BB145">
        <v>0</v>
      </c>
      <c r="BC145" t="s">
        <v>1321</v>
      </c>
      <c r="BE145" t="s">
        <v>218</v>
      </c>
      <c r="BF145" t="s">
        <v>218</v>
      </c>
      <c r="BH145" t="s">
        <v>1322</v>
      </c>
      <c r="BI145" t="s">
        <v>1323</v>
      </c>
      <c r="BJ145" t="s">
        <v>1324</v>
      </c>
      <c r="BQ145" t="s">
        <v>361</v>
      </c>
      <c r="BR145" t="s">
        <v>159</v>
      </c>
      <c r="BW145">
        <v>0</v>
      </c>
      <c r="CG145">
        <v>20210103032</v>
      </c>
      <c r="CH145">
        <v>0</v>
      </c>
      <c r="CI145">
        <v>0</v>
      </c>
      <c r="CJ145">
        <v>498</v>
      </c>
      <c r="CK145">
        <v>498</v>
      </c>
      <c r="CL145">
        <v>100</v>
      </c>
      <c r="CM145">
        <v>598</v>
      </c>
      <c r="CN145">
        <v>0</v>
      </c>
      <c r="CO145" t="s">
        <v>6008</v>
      </c>
      <c r="CP145" t="s">
        <v>152</v>
      </c>
      <c r="CQ145" t="s">
        <v>153</v>
      </c>
      <c r="CR145" t="str">
        <f>数据源[[#This Row],[部门]]</f>
        <v>销-销售8部</v>
      </c>
      <c r="CS145">
        <v>60000</v>
      </c>
      <c r="CT145">
        <v>210000</v>
      </c>
    </row>
    <row r="146" spans="1:98" x14ac:dyDescent="0.2">
      <c r="A146" t="s">
        <v>1293</v>
      </c>
      <c r="B146" t="s">
        <v>710</v>
      </c>
      <c r="C146" t="s">
        <v>194</v>
      </c>
      <c r="D146" t="s">
        <v>132</v>
      </c>
      <c r="E146" t="s">
        <v>171</v>
      </c>
      <c r="F146" t="s">
        <v>134</v>
      </c>
      <c r="H146" t="s">
        <v>135</v>
      </c>
      <c r="I146" t="s">
        <v>1203</v>
      </c>
      <c r="J146" t="s">
        <v>1204</v>
      </c>
      <c r="K146" t="s">
        <v>1205</v>
      </c>
      <c r="L146" t="s">
        <v>536</v>
      </c>
      <c r="M146" t="s">
        <v>21</v>
      </c>
      <c r="N146" t="s">
        <v>1205</v>
      </c>
      <c r="R146" t="s">
        <v>1325</v>
      </c>
      <c r="S146" t="s">
        <v>1326</v>
      </c>
      <c r="T146" t="s">
        <v>661</v>
      </c>
      <c r="U146" t="s">
        <v>142</v>
      </c>
      <c r="Y146" t="s">
        <v>143</v>
      </c>
      <c r="Z146">
        <v>0</v>
      </c>
      <c r="AA146">
        <v>100</v>
      </c>
      <c r="AB146">
        <v>0</v>
      </c>
      <c r="AC146" t="s">
        <v>164</v>
      </c>
      <c r="AF146" t="s">
        <v>143</v>
      </c>
      <c r="AH146">
        <v>888</v>
      </c>
      <c r="AI146" t="s">
        <v>662</v>
      </c>
      <c r="AJ146" t="s">
        <v>662</v>
      </c>
      <c r="AK146" t="s">
        <v>569</v>
      </c>
      <c r="AN146" t="s">
        <v>164</v>
      </c>
      <c r="AQ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Y146">
        <v>0</v>
      </c>
      <c r="BB146">
        <v>0</v>
      </c>
      <c r="BC146" t="s">
        <v>662</v>
      </c>
      <c r="BE146" t="s">
        <v>154</v>
      </c>
      <c r="BF146" t="s">
        <v>154</v>
      </c>
      <c r="BH146" t="s">
        <v>251</v>
      </c>
      <c r="BI146" t="s">
        <v>1327</v>
      </c>
      <c r="BJ146" t="s">
        <v>1328</v>
      </c>
      <c r="BQ146" t="s">
        <v>680</v>
      </c>
      <c r="BR146" t="s">
        <v>1329</v>
      </c>
      <c r="BW146">
        <v>0</v>
      </c>
      <c r="CC146" t="s">
        <v>32</v>
      </c>
      <c r="CE146" t="s">
        <v>1146</v>
      </c>
      <c r="CG146">
        <v>20210103021</v>
      </c>
      <c r="CH146">
        <v>25</v>
      </c>
      <c r="CI146">
        <v>0</v>
      </c>
      <c r="CJ146">
        <v>863</v>
      </c>
      <c r="CK146">
        <v>888</v>
      </c>
      <c r="CL146">
        <v>100</v>
      </c>
      <c r="CM146">
        <v>988</v>
      </c>
      <c r="CN146">
        <v>0</v>
      </c>
      <c r="CO146" t="s">
        <v>6008</v>
      </c>
      <c r="CP146" t="s">
        <v>152</v>
      </c>
      <c r="CQ146" t="s">
        <v>153</v>
      </c>
      <c r="CR146" t="str">
        <f>数据源[[#This Row],[部门]]</f>
        <v>销-销售8部</v>
      </c>
      <c r="CS146">
        <v>60000</v>
      </c>
      <c r="CT146">
        <v>210000</v>
      </c>
    </row>
    <row r="147" spans="1:98" x14ac:dyDescent="0.2">
      <c r="A147" t="s">
        <v>1293</v>
      </c>
      <c r="B147" t="s">
        <v>254</v>
      </c>
      <c r="C147" t="s">
        <v>977</v>
      </c>
      <c r="D147" t="s">
        <v>132</v>
      </c>
      <c r="E147" t="s">
        <v>171</v>
      </c>
      <c r="F147" t="s">
        <v>134</v>
      </c>
      <c r="G147" t="s">
        <v>1330</v>
      </c>
      <c r="H147" t="s">
        <v>156</v>
      </c>
      <c r="J147" t="s">
        <v>1331</v>
      </c>
      <c r="K147" t="s">
        <v>908</v>
      </c>
      <c r="L147" t="s">
        <v>7</v>
      </c>
      <c r="M147" t="s">
        <v>7</v>
      </c>
      <c r="N147" t="s">
        <v>908</v>
      </c>
      <c r="O147" t="s">
        <v>994</v>
      </c>
      <c r="R147" t="s">
        <v>549</v>
      </c>
      <c r="S147" t="s">
        <v>1332</v>
      </c>
      <c r="T147" t="s">
        <v>1333</v>
      </c>
      <c r="U147" t="s">
        <v>142</v>
      </c>
      <c r="Y147" t="s">
        <v>569</v>
      </c>
      <c r="Z147">
        <v>0</v>
      </c>
      <c r="AA147">
        <v>200</v>
      </c>
      <c r="AB147">
        <v>0</v>
      </c>
      <c r="AC147" t="s">
        <v>1334</v>
      </c>
      <c r="AD147" t="s">
        <v>264</v>
      </c>
      <c r="AH147">
        <v>1216</v>
      </c>
      <c r="AI147" t="s">
        <v>1335</v>
      </c>
      <c r="AJ147" t="s">
        <v>1335</v>
      </c>
      <c r="AK147" t="s">
        <v>1336</v>
      </c>
      <c r="AL147" t="s">
        <v>286</v>
      </c>
      <c r="AQ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Y147">
        <v>0</v>
      </c>
      <c r="BB147">
        <v>0</v>
      </c>
      <c r="BC147" t="s">
        <v>1335</v>
      </c>
      <c r="BE147" t="s">
        <v>1337</v>
      </c>
      <c r="BF147" t="s">
        <v>1337</v>
      </c>
      <c r="BH147" t="s">
        <v>1338</v>
      </c>
      <c r="BI147" t="s">
        <v>239</v>
      </c>
      <c r="BJ147" t="s">
        <v>1339</v>
      </c>
      <c r="BQ147" t="s">
        <v>1340</v>
      </c>
      <c r="BR147" t="s">
        <v>159</v>
      </c>
      <c r="BW147">
        <v>0</v>
      </c>
      <c r="CG147">
        <v>20210103008</v>
      </c>
      <c r="CH147">
        <v>0</v>
      </c>
      <c r="CI147">
        <v>0</v>
      </c>
      <c r="CJ147">
        <v>1216</v>
      </c>
      <c r="CK147">
        <v>1216</v>
      </c>
      <c r="CL147">
        <v>200</v>
      </c>
      <c r="CM147">
        <v>1416</v>
      </c>
      <c r="CN147">
        <v>0</v>
      </c>
      <c r="CO147" t="s">
        <v>6008</v>
      </c>
      <c r="CP147" t="s">
        <v>152</v>
      </c>
      <c r="CQ147" t="s">
        <v>153</v>
      </c>
      <c r="CR147" t="str">
        <f>数据源[[#This Row],[部门]]</f>
        <v>工程部</v>
      </c>
      <c r="CS147">
        <v>0</v>
      </c>
      <c r="CT147">
        <v>0</v>
      </c>
    </row>
    <row r="148" spans="1:98" x14ac:dyDescent="0.2">
      <c r="A148" t="s">
        <v>1293</v>
      </c>
      <c r="B148" t="s">
        <v>927</v>
      </c>
      <c r="C148" t="s">
        <v>347</v>
      </c>
      <c r="D148" t="s">
        <v>132</v>
      </c>
      <c r="E148" t="s">
        <v>171</v>
      </c>
      <c r="F148" t="s">
        <v>134</v>
      </c>
      <c r="H148" t="s">
        <v>135</v>
      </c>
      <c r="J148" t="s">
        <v>1341</v>
      </c>
      <c r="K148" t="s">
        <v>726</v>
      </c>
      <c r="L148" t="s">
        <v>176</v>
      </c>
      <c r="M148" t="s">
        <v>20</v>
      </c>
      <c r="N148" t="s">
        <v>726</v>
      </c>
      <c r="R148" t="s">
        <v>408</v>
      </c>
      <c r="S148" t="s">
        <v>875</v>
      </c>
      <c r="T148" t="s">
        <v>1342</v>
      </c>
      <c r="U148" t="s">
        <v>142</v>
      </c>
      <c r="V148" t="s">
        <v>33</v>
      </c>
      <c r="Y148" t="s">
        <v>143</v>
      </c>
      <c r="Z148">
        <v>0</v>
      </c>
      <c r="AA148">
        <v>102</v>
      </c>
      <c r="AB148">
        <v>0</v>
      </c>
      <c r="AC148" t="s">
        <v>1343</v>
      </c>
      <c r="AH148">
        <v>984</v>
      </c>
      <c r="AI148" t="s">
        <v>1344</v>
      </c>
      <c r="AJ148" t="s">
        <v>1344</v>
      </c>
      <c r="AK148" t="s">
        <v>1344</v>
      </c>
      <c r="AQ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Y148">
        <v>0</v>
      </c>
      <c r="BB148">
        <v>0</v>
      </c>
      <c r="BC148" t="s">
        <v>1344</v>
      </c>
      <c r="BE148" t="s">
        <v>1343</v>
      </c>
      <c r="BF148" t="s">
        <v>1343</v>
      </c>
      <c r="BH148" t="s">
        <v>430</v>
      </c>
      <c r="BI148" t="s">
        <v>1345</v>
      </c>
      <c r="BJ148" t="s">
        <v>1346</v>
      </c>
      <c r="BW148">
        <v>0</v>
      </c>
      <c r="CG148">
        <v>20210103006</v>
      </c>
      <c r="CH148">
        <v>0</v>
      </c>
      <c r="CI148">
        <v>0</v>
      </c>
      <c r="CJ148">
        <v>984</v>
      </c>
      <c r="CK148">
        <v>984</v>
      </c>
      <c r="CL148">
        <v>102</v>
      </c>
      <c r="CM148">
        <v>1086</v>
      </c>
      <c r="CN148">
        <v>0</v>
      </c>
      <c r="CO148" t="s">
        <v>6008</v>
      </c>
      <c r="CP148" t="s">
        <v>152</v>
      </c>
      <c r="CQ148" t="s">
        <v>153</v>
      </c>
      <c r="CR148" t="str">
        <f>数据源[[#This Row],[部门]]</f>
        <v>销-销售7部</v>
      </c>
      <c r="CS148">
        <v>70000</v>
      </c>
      <c r="CT148">
        <v>300000</v>
      </c>
    </row>
    <row r="149" spans="1:98" x14ac:dyDescent="0.2">
      <c r="A149" t="s">
        <v>1293</v>
      </c>
      <c r="B149" t="s">
        <v>279</v>
      </c>
      <c r="C149" t="s">
        <v>723</v>
      </c>
      <c r="D149" t="s">
        <v>132</v>
      </c>
      <c r="E149" t="s">
        <v>171</v>
      </c>
      <c r="F149" t="s">
        <v>134</v>
      </c>
      <c r="H149" t="s">
        <v>172</v>
      </c>
      <c r="J149" t="s">
        <v>1347</v>
      </c>
      <c r="K149" t="s">
        <v>1348</v>
      </c>
      <c r="L149" t="s">
        <v>227</v>
      </c>
      <c r="M149" t="s">
        <v>23</v>
      </c>
      <c r="N149" t="s">
        <v>1348</v>
      </c>
      <c r="O149" t="s">
        <v>172</v>
      </c>
      <c r="R149" t="s">
        <v>1349</v>
      </c>
      <c r="S149" t="s">
        <v>1350</v>
      </c>
      <c r="T149" t="s">
        <v>1233</v>
      </c>
      <c r="U149" t="s">
        <v>142</v>
      </c>
      <c r="Y149" t="s">
        <v>143</v>
      </c>
      <c r="Z149">
        <v>0</v>
      </c>
      <c r="AA149">
        <v>100</v>
      </c>
      <c r="AB149">
        <v>0</v>
      </c>
      <c r="AH149">
        <v>0</v>
      </c>
      <c r="AI149" t="s">
        <v>143</v>
      </c>
      <c r="AJ149" t="s">
        <v>143</v>
      </c>
      <c r="AL149" t="s">
        <v>143</v>
      </c>
      <c r="AQ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Y149">
        <v>0</v>
      </c>
      <c r="BB149">
        <v>0</v>
      </c>
      <c r="BC149" t="s">
        <v>143</v>
      </c>
      <c r="BH149" t="s">
        <v>367</v>
      </c>
      <c r="BI149" t="s">
        <v>368</v>
      </c>
      <c r="BJ149" t="s">
        <v>368</v>
      </c>
      <c r="BQ149" t="s">
        <v>574</v>
      </c>
      <c r="BR149" t="s">
        <v>159</v>
      </c>
      <c r="BW149">
        <v>0</v>
      </c>
      <c r="CG149">
        <v>20210103016</v>
      </c>
      <c r="CH149">
        <v>0</v>
      </c>
      <c r="CI149">
        <v>0</v>
      </c>
      <c r="CJ149">
        <v>0</v>
      </c>
      <c r="CK149">
        <v>0</v>
      </c>
      <c r="CL149">
        <v>100</v>
      </c>
      <c r="CM149">
        <v>100</v>
      </c>
      <c r="CN149">
        <v>0</v>
      </c>
      <c r="CO149" t="s">
        <v>6008</v>
      </c>
      <c r="CP149" t="s">
        <v>152</v>
      </c>
      <c r="CQ149" t="s">
        <v>153</v>
      </c>
      <c r="CR149" t="str">
        <f>数据源[[#This Row],[部门]]</f>
        <v>运营部</v>
      </c>
      <c r="CS149">
        <v>0</v>
      </c>
      <c r="CT149">
        <v>35000</v>
      </c>
    </row>
    <row r="150" spans="1:98" x14ac:dyDescent="0.2">
      <c r="A150" t="s">
        <v>1293</v>
      </c>
      <c r="B150" t="s">
        <v>294</v>
      </c>
      <c r="C150" t="s">
        <v>371</v>
      </c>
      <c r="D150" t="s">
        <v>132</v>
      </c>
      <c r="E150" t="s">
        <v>171</v>
      </c>
      <c r="F150" t="s">
        <v>134</v>
      </c>
      <c r="H150" t="s">
        <v>172</v>
      </c>
      <c r="I150" t="s">
        <v>1351</v>
      </c>
      <c r="J150" t="s">
        <v>1352</v>
      </c>
      <c r="K150" t="s">
        <v>902</v>
      </c>
      <c r="L150" t="s">
        <v>176</v>
      </c>
      <c r="M150" t="s">
        <v>16</v>
      </c>
      <c r="N150" t="s">
        <v>902</v>
      </c>
      <c r="O150" t="s">
        <v>172</v>
      </c>
      <c r="R150" t="s">
        <v>408</v>
      </c>
      <c r="S150" t="s">
        <v>1353</v>
      </c>
      <c r="T150" t="s">
        <v>1354</v>
      </c>
      <c r="U150" t="s">
        <v>142</v>
      </c>
      <c r="Y150" t="s">
        <v>143</v>
      </c>
      <c r="Z150">
        <v>0</v>
      </c>
      <c r="AA150">
        <v>100</v>
      </c>
      <c r="AB150">
        <v>0</v>
      </c>
      <c r="AE150" t="s">
        <v>539</v>
      </c>
      <c r="AH150">
        <v>149</v>
      </c>
      <c r="AI150" t="s">
        <v>1355</v>
      </c>
      <c r="AJ150" t="s">
        <v>1355</v>
      </c>
      <c r="AK150" t="s">
        <v>292</v>
      </c>
      <c r="AL150" t="s">
        <v>143</v>
      </c>
      <c r="AN150" t="s">
        <v>552</v>
      </c>
      <c r="AQ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Y150">
        <v>0</v>
      </c>
      <c r="BB150">
        <v>0</v>
      </c>
      <c r="BC150" t="s">
        <v>1355</v>
      </c>
      <c r="BE150" t="s">
        <v>539</v>
      </c>
      <c r="BF150" t="s">
        <v>539</v>
      </c>
      <c r="BH150" t="s">
        <v>367</v>
      </c>
      <c r="BI150" t="s">
        <v>180</v>
      </c>
      <c r="BJ150" t="s">
        <v>1356</v>
      </c>
      <c r="BQ150" t="s">
        <v>361</v>
      </c>
      <c r="BR150" t="s">
        <v>159</v>
      </c>
      <c r="BW150">
        <v>0</v>
      </c>
      <c r="CC150" t="s">
        <v>242</v>
      </c>
      <c r="CE150" t="s">
        <v>601</v>
      </c>
      <c r="CG150">
        <v>20210103005</v>
      </c>
      <c r="CH150">
        <v>0</v>
      </c>
      <c r="CI150">
        <v>0</v>
      </c>
      <c r="CJ150">
        <v>149</v>
      </c>
      <c r="CK150">
        <v>149</v>
      </c>
      <c r="CL150">
        <v>100</v>
      </c>
      <c r="CM150">
        <v>249</v>
      </c>
      <c r="CN150">
        <v>0</v>
      </c>
      <c r="CO150" t="s">
        <v>6008</v>
      </c>
      <c r="CP150" t="s">
        <v>152</v>
      </c>
      <c r="CQ150" t="s">
        <v>153</v>
      </c>
      <c r="CR150" t="str">
        <f>数据源[[#This Row],[部门]]</f>
        <v>销-销售1部</v>
      </c>
      <c r="CS150">
        <v>60000</v>
      </c>
      <c r="CT150">
        <v>210000</v>
      </c>
    </row>
    <row r="151" spans="1:98" x14ac:dyDescent="0.2">
      <c r="A151" t="s">
        <v>1293</v>
      </c>
      <c r="B151" t="s">
        <v>301</v>
      </c>
      <c r="C151" t="s">
        <v>575</v>
      </c>
      <c r="D151" t="s">
        <v>132</v>
      </c>
      <c r="E151" t="s">
        <v>171</v>
      </c>
      <c r="F151" t="s">
        <v>134</v>
      </c>
      <c r="H151" t="s">
        <v>156</v>
      </c>
      <c r="I151" t="s">
        <v>1050</v>
      </c>
      <c r="J151" t="s">
        <v>1051</v>
      </c>
      <c r="K151" t="s">
        <v>214</v>
      </c>
      <c r="L151" t="s">
        <v>8</v>
      </c>
      <c r="M151" t="s">
        <v>8</v>
      </c>
      <c r="N151" t="s">
        <v>214</v>
      </c>
      <c r="O151" t="s">
        <v>156</v>
      </c>
      <c r="R151" t="s">
        <v>1357</v>
      </c>
      <c r="S151" t="s">
        <v>229</v>
      </c>
      <c r="T151" t="s">
        <v>699</v>
      </c>
      <c r="U151" t="s">
        <v>142</v>
      </c>
      <c r="Y151" t="s">
        <v>143</v>
      </c>
      <c r="Z151">
        <v>0</v>
      </c>
      <c r="AA151">
        <v>100</v>
      </c>
      <c r="AB151">
        <v>0</v>
      </c>
      <c r="AC151" t="s">
        <v>217</v>
      </c>
      <c r="AH151">
        <v>398</v>
      </c>
      <c r="AI151" t="s">
        <v>218</v>
      </c>
      <c r="AJ151" t="s">
        <v>218</v>
      </c>
      <c r="AK151" t="s">
        <v>218</v>
      </c>
      <c r="AQ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Y151">
        <v>0</v>
      </c>
      <c r="BB151">
        <v>0</v>
      </c>
      <c r="BC151" t="s">
        <v>218</v>
      </c>
      <c r="BE151" t="s">
        <v>217</v>
      </c>
      <c r="BF151" t="s">
        <v>217</v>
      </c>
      <c r="BH151" t="s">
        <v>1358</v>
      </c>
      <c r="BI151" t="s">
        <v>1200</v>
      </c>
      <c r="BJ151" t="s">
        <v>1359</v>
      </c>
      <c r="BQ151" t="s">
        <v>184</v>
      </c>
      <c r="BR151" t="s">
        <v>159</v>
      </c>
      <c r="BW151">
        <v>0</v>
      </c>
      <c r="CE151" t="s">
        <v>328</v>
      </c>
      <c r="CG151">
        <v>20210103023</v>
      </c>
      <c r="CH151">
        <v>0</v>
      </c>
      <c r="CI151">
        <v>0</v>
      </c>
      <c r="CJ151">
        <v>398</v>
      </c>
      <c r="CK151">
        <v>398</v>
      </c>
      <c r="CL151">
        <v>100</v>
      </c>
      <c r="CM151">
        <v>498</v>
      </c>
      <c r="CN151">
        <v>0</v>
      </c>
      <c r="CO151" t="s">
        <v>6008</v>
      </c>
      <c r="CP151" t="s">
        <v>152</v>
      </c>
      <c r="CQ151" t="s">
        <v>153</v>
      </c>
      <c r="CR151" t="str">
        <f>数据源[[#This Row],[部门]]</f>
        <v>国际部</v>
      </c>
      <c r="CS151">
        <v>60000</v>
      </c>
      <c r="CT151">
        <v>160000</v>
      </c>
    </row>
    <row r="152" spans="1:98" x14ac:dyDescent="0.2">
      <c r="A152" t="s">
        <v>1293</v>
      </c>
      <c r="B152" t="s">
        <v>314</v>
      </c>
      <c r="C152" t="s">
        <v>438</v>
      </c>
      <c r="D152" t="s">
        <v>132</v>
      </c>
      <c r="E152" t="s">
        <v>171</v>
      </c>
      <c r="F152" t="s">
        <v>134</v>
      </c>
      <c r="H152" t="s">
        <v>172</v>
      </c>
      <c r="J152" t="s">
        <v>1360</v>
      </c>
      <c r="K152" t="s">
        <v>593</v>
      </c>
      <c r="L152" t="s">
        <v>8</v>
      </c>
      <c r="M152" t="s">
        <v>8</v>
      </c>
      <c r="N152" t="s">
        <v>593</v>
      </c>
      <c r="O152" t="s">
        <v>172</v>
      </c>
      <c r="R152" t="s">
        <v>1361</v>
      </c>
      <c r="S152" t="s">
        <v>1362</v>
      </c>
      <c r="T152" t="s">
        <v>1363</v>
      </c>
      <c r="U152" t="s">
        <v>142</v>
      </c>
      <c r="Y152" t="s">
        <v>143</v>
      </c>
      <c r="Z152">
        <v>0</v>
      </c>
      <c r="AA152">
        <v>100</v>
      </c>
      <c r="AB152">
        <v>0</v>
      </c>
      <c r="AD152" t="s">
        <v>145</v>
      </c>
      <c r="AH152">
        <v>20</v>
      </c>
      <c r="AI152" t="s">
        <v>180</v>
      </c>
      <c r="AJ152" t="s">
        <v>180</v>
      </c>
      <c r="AK152" t="s">
        <v>180</v>
      </c>
      <c r="AQ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Y152">
        <v>0</v>
      </c>
      <c r="BB152">
        <v>0</v>
      </c>
      <c r="BC152" t="s">
        <v>180</v>
      </c>
      <c r="BE152" t="s">
        <v>145</v>
      </c>
      <c r="BF152" t="s">
        <v>145</v>
      </c>
      <c r="BH152" t="s">
        <v>181</v>
      </c>
      <c r="BI152" t="s">
        <v>182</v>
      </c>
      <c r="BJ152" t="s">
        <v>183</v>
      </c>
      <c r="BQ152" t="s">
        <v>184</v>
      </c>
      <c r="BR152" t="s">
        <v>159</v>
      </c>
      <c r="BW152">
        <v>0</v>
      </c>
      <c r="CG152">
        <v>20210103026</v>
      </c>
      <c r="CH152">
        <v>0</v>
      </c>
      <c r="CI152">
        <v>0</v>
      </c>
      <c r="CJ152">
        <v>20</v>
      </c>
      <c r="CK152">
        <v>20</v>
      </c>
      <c r="CL152">
        <v>100</v>
      </c>
      <c r="CM152">
        <v>120</v>
      </c>
      <c r="CN152">
        <v>0</v>
      </c>
      <c r="CO152" t="s">
        <v>6008</v>
      </c>
      <c r="CP152" t="s">
        <v>152</v>
      </c>
      <c r="CQ152" t="s">
        <v>153</v>
      </c>
      <c r="CR152" t="str">
        <f>数据源[[#This Row],[部门]]</f>
        <v>国际部</v>
      </c>
      <c r="CS152">
        <v>60000</v>
      </c>
      <c r="CT152">
        <v>160000</v>
      </c>
    </row>
    <row r="153" spans="1:98" x14ac:dyDescent="0.2">
      <c r="A153" t="s">
        <v>1293</v>
      </c>
      <c r="B153" t="s">
        <v>335</v>
      </c>
      <c r="C153" t="s">
        <v>981</v>
      </c>
      <c r="D153" t="s">
        <v>132</v>
      </c>
      <c r="E153" t="s">
        <v>171</v>
      </c>
      <c r="F153" t="s">
        <v>134</v>
      </c>
      <c r="H153" t="s">
        <v>172</v>
      </c>
      <c r="J153" t="s">
        <v>1364</v>
      </c>
      <c r="K153" t="s">
        <v>416</v>
      </c>
      <c r="L153" t="s">
        <v>176</v>
      </c>
      <c r="M153" t="s">
        <v>15</v>
      </c>
      <c r="N153" t="s">
        <v>416</v>
      </c>
      <c r="O153" t="s">
        <v>172</v>
      </c>
      <c r="R153" t="s">
        <v>983</v>
      </c>
      <c r="S153" t="s">
        <v>1350</v>
      </c>
      <c r="T153" t="s">
        <v>1365</v>
      </c>
      <c r="U153" t="s">
        <v>142</v>
      </c>
      <c r="Y153" t="s">
        <v>143</v>
      </c>
      <c r="Z153">
        <v>0</v>
      </c>
      <c r="AA153">
        <v>100</v>
      </c>
      <c r="AB153">
        <v>0</v>
      </c>
      <c r="AH153">
        <v>0</v>
      </c>
      <c r="AI153" t="s">
        <v>143</v>
      </c>
      <c r="AJ153" t="s">
        <v>143</v>
      </c>
      <c r="AK153" t="s">
        <v>143</v>
      </c>
      <c r="AQ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Y153">
        <v>0</v>
      </c>
      <c r="BB153">
        <v>0</v>
      </c>
      <c r="BC153" t="s">
        <v>143</v>
      </c>
      <c r="BH153" t="s">
        <v>367</v>
      </c>
      <c r="BI153" t="s">
        <v>368</v>
      </c>
      <c r="BJ153" t="s">
        <v>368</v>
      </c>
      <c r="BQ153" t="s">
        <v>361</v>
      </c>
      <c r="BR153" t="s">
        <v>159</v>
      </c>
      <c r="BW153">
        <v>0</v>
      </c>
      <c r="CG153">
        <v>20210103012</v>
      </c>
      <c r="CH153">
        <v>0</v>
      </c>
      <c r="CI153">
        <v>0</v>
      </c>
      <c r="CJ153">
        <v>0</v>
      </c>
      <c r="CK153">
        <v>0</v>
      </c>
      <c r="CL153">
        <v>100</v>
      </c>
      <c r="CM153">
        <v>100</v>
      </c>
      <c r="CN153">
        <v>0</v>
      </c>
      <c r="CO153" t="s">
        <v>6008</v>
      </c>
      <c r="CP153" t="s">
        <v>152</v>
      </c>
      <c r="CQ153" t="s">
        <v>153</v>
      </c>
      <c r="CR153" t="str">
        <f>数据源[[#This Row],[部门]]</f>
        <v>先锋团</v>
      </c>
      <c r="CS153">
        <v>50000</v>
      </c>
      <c r="CT153">
        <v>220000</v>
      </c>
    </row>
    <row r="154" spans="1:98" x14ac:dyDescent="0.2">
      <c r="A154" t="s">
        <v>1293</v>
      </c>
      <c r="B154" t="s">
        <v>346</v>
      </c>
      <c r="C154" t="s">
        <v>424</v>
      </c>
      <c r="D154" t="s">
        <v>132</v>
      </c>
      <c r="E154" t="s">
        <v>171</v>
      </c>
      <c r="F154" t="s">
        <v>134</v>
      </c>
      <c r="H154" t="s">
        <v>135</v>
      </c>
      <c r="J154" t="s">
        <v>1366</v>
      </c>
      <c r="K154" t="s">
        <v>636</v>
      </c>
      <c r="L154" t="s">
        <v>176</v>
      </c>
      <c r="M154" t="s">
        <v>17</v>
      </c>
      <c r="N154" t="s">
        <v>636</v>
      </c>
      <c r="R154" t="s">
        <v>720</v>
      </c>
      <c r="S154" t="s">
        <v>229</v>
      </c>
      <c r="T154" t="s">
        <v>1367</v>
      </c>
      <c r="U154" t="s">
        <v>142</v>
      </c>
      <c r="Y154" t="s">
        <v>143</v>
      </c>
      <c r="Z154">
        <v>0</v>
      </c>
      <c r="AA154">
        <v>100</v>
      </c>
      <c r="AB154">
        <v>0</v>
      </c>
      <c r="AC154" t="s">
        <v>217</v>
      </c>
      <c r="AH154">
        <v>398</v>
      </c>
      <c r="AI154" t="s">
        <v>218</v>
      </c>
      <c r="AJ154" t="s">
        <v>218</v>
      </c>
      <c r="AK154" t="s">
        <v>218</v>
      </c>
      <c r="AQ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Y154">
        <v>0</v>
      </c>
      <c r="BB154">
        <v>0</v>
      </c>
      <c r="BC154" t="s">
        <v>218</v>
      </c>
      <c r="BE154" t="s">
        <v>217</v>
      </c>
      <c r="BF154" t="s">
        <v>217</v>
      </c>
      <c r="BH154" t="s">
        <v>1368</v>
      </c>
      <c r="BI154" t="s">
        <v>1219</v>
      </c>
      <c r="BJ154" t="s">
        <v>1369</v>
      </c>
      <c r="BW154">
        <v>0</v>
      </c>
      <c r="CG154">
        <v>20210103045</v>
      </c>
      <c r="CH154">
        <v>0</v>
      </c>
      <c r="CI154">
        <v>0</v>
      </c>
      <c r="CJ154">
        <v>398</v>
      </c>
      <c r="CK154">
        <v>398</v>
      </c>
      <c r="CL154">
        <v>100</v>
      </c>
      <c r="CM154">
        <v>498</v>
      </c>
      <c r="CN154">
        <v>0</v>
      </c>
      <c r="CO154" t="s">
        <v>6008</v>
      </c>
      <c r="CP154" t="s">
        <v>152</v>
      </c>
      <c r="CQ154" t="s">
        <v>153</v>
      </c>
      <c r="CR154" t="str">
        <f>数据源[[#This Row],[部门]]</f>
        <v>销-销售2部</v>
      </c>
      <c r="CS154">
        <v>70000</v>
      </c>
      <c r="CT154">
        <v>250000</v>
      </c>
    </row>
    <row r="155" spans="1:98" x14ac:dyDescent="0.2">
      <c r="A155" t="s">
        <v>1293</v>
      </c>
      <c r="B155" t="s">
        <v>346</v>
      </c>
      <c r="C155" t="s">
        <v>280</v>
      </c>
      <c r="D155" t="s">
        <v>132</v>
      </c>
      <c r="E155" t="s">
        <v>171</v>
      </c>
      <c r="F155" t="s">
        <v>134</v>
      </c>
      <c r="H155" t="s">
        <v>172</v>
      </c>
      <c r="J155" t="s">
        <v>1370</v>
      </c>
      <c r="K155" t="s">
        <v>1305</v>
      </c>
      <c r="L155" t="s">
        <v>176</v>
      </c>
      <c r="M155" t="s">
        <v>15</v>
      </c>
      <c r="N155" t="s">
        <v>1305</v>
      </c>
      <c r="O155" t="s">
        <v>172</v>
      </c>
      <c r="R155" t="s">
        <v>1371</v>
      </c>
      <c r="S155" t="s">
        <v>1372</v>
      </c>
      <c r="T155" t="s">
        <v>646</v>
      </c>
      <c r="U155" t="s">
        <v>142</v>
      </c>
      <c r="Y155" t="s">
        <v>143</v>
      </c>
      <c r="Z155">
        <v>0</v>
      </c>
      <c r="AA155">
        <v>100</v>
      </c>
      <c r="AB155">
        <v>0</v>
      </c>
      <c r="AH155">
        <v>0</v>
      </c>
      <c r="AI155" t="s">
        <v>143</v>
      </c>
      <c r="AJ155" t="s">
        <v>143</v>
      </c>
      <c r="AK155" t="s">
        <v>143</v>
      </c>
      <c r="AQ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Y155">
        <v>0</v>
      </c>
      <c r="BB155">
        <v>0</v>
      </c>
      <c r="BC155" t="s">
        <v>143</v>
      </c>
      <c r="BH155" t="s">
        <v>181</v>
      </c>
      <c r="BI155" t="s">
        <v>191</v>
      </c>
      <c r="BJ155" t="s">
        <v>191</v>
      </c>
      <c r="BQ155" t="s">
        <v>184</v>
      </c>
      <c r="BR155" t="s">
        <v>159</v>
      </c>
      <c r="BW155">
        <v>0</v>
      </c>
      <c r="CG155">
        <v>20210103002</v>
      </c>
      <c r="CH155">
        <v>0</v>
      </c>
      <c r="CI155">
        <v>0</v>
      </c>
      <c r="CJ155">
        <v>0</v>
      </c>
      <c r="CK155">
        <v>0</v>
      </c>
      <c r="CL155">
        <v>100</v>
      </c>
      <c r="CM155">
        <v>100</v>
      </c>
      <c r="CN155">
        <v>0</v>
      </c>
      <c r="CO155" t="s">
        <v>6008</v>
      </c>
      <c r="CP155" t="s">
        <v>152</v>
      </c>
      <c r="CQ155" t="s">
        <v>153</v>
      </c>
      <c r="CR155" t="str">
        <f>数据源[[#This Row],[部门]]</f>
        <v>先锋团</v>
      </c>
      <c r="CS155">
        <v>50000</v>
      </c>
      <c r="CT155">
        <v>220000</v>
      </c>
    </row>
    <row r="156" spans="1:98" x14ac:dyDescent="0.2">
      <c r="A156" t="s">
        <v>1293</v>
      </c>
      <c r="B156" t="s">
        <v>352</v>
      </c>
      <c r="C156" t="s">
        <v>405</v>
      </c>
      <c r="D156" t="s">
        <v>132</v>
      </c>
      <c r="E156" t="s">
        <v>171</v>
      </c>
      <c r="F156" t="s">
        <v>134</v>
      </c>
      <c r="H156" t="s">
        <v>172</v>
      </c>
      <c r="J156" t="s">
        <v>1373</v>
      </c>
      <c r="K156" t="s">
        <v>860</v>
      </c>
      <c r="L156" t="s">
        <v>8</v>
      </c>
      <c r="M156" t="s">
        <v>8</v>
      </c>
      <c r="N156" t="s">
        <v>860</v>
      </c>
      <c r="O156" t="s">
        <v>172</v>
      </c>
      <c r="R156" t="s">
        <v>1374</v>
      </c>
      <c r="S156" t="s">
        <v>162</v>
      </c>
      <c r="T156" t="s">
        <v>1375</v>
      </c>
      <c r="U156" t="s">
        <v>142</v>
      </c>
      <c r="Y156" t="s">
        <v>143</v>
      </c>
      <c r="Z156">
        <v>0</v>
      </c>
      <c r="AA156">
        <v>100</v>
      </c>
      <c r="AB156">
        <v>0</v>
      </c>
      <c r="AC156" t="s">
        <v>1301</v>
      </c>
      <c r="AE156" t="s">
        <v>411</v>
      </c>
      <c r="AH156">
        <v>223</v>
      </c>
      <c r="AI156" t="s">
        <v>1376</v>
      </c>
      <c r="AJ156" t="s">
        <v>1376</v>
      </c>
      <c r="AK156" t="s">
        <v>1376</v>
      </c>
      <c r="AQ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Y156">
        <v>0</v>
      </c>
      <c r="BB156">
        <v>0</v>
      </c>
      <c r="BC156" t="s">
        <v>1376</v>
      </c>
      <c r="BE156" t="s">
        <v>1377</v>
      </c>
      <c r="BF156" t="s">
        <v>1377</v>
      </c>
      <c r="BH156" t="s">
        <v>950</v>
      </c>
      <c r="BI156" t="s">
        <v>1378</v>
      </c>
      <c r="BJ156" t="s">
        <v>1379</v>
      </c>
      <c r="BQ156" t="s">
        <v>184</v>
      </c>
      <c r="BR156" t="s">
        <v>159</v>
      </c>
      <c r="BW156">
        <v>0</v>
      </c>
      <c r="CC156" t="s">
        <v>1380</v>
      </c>
      <c r="CE156" t="s">
        <v>865</v>
      </c>
      <c r="CG156">
        <v>20210103003</v>
      </c>
      <c r="CH156">
        <v>0</v>
      </c>
      <c r="CI156">
        <v>0</v>
      </c>
      <c r="CJ156">
        <v>223</v>
      </c>
      <c r="CK156">
        <v>223</v>
      </c>
      <c r="CL156">
        <v>100</v>
      </c>
      <c r="CM156">
        <v>323</v>
      </c>
      <c r="CN156">
        <v>0</v>
      </c>
      <c r="CO156" t="s">
        <v>6008</v>
      </c>
      <c r="CP156" t="s">
        <v>152</v>
      </c>
      <c r="CQ156" t="s">
        <v>153</v>
      </c>
      <c r="CR156" t="str">
        <f>数据源[[#This Row],[部门]]</f>
        <v>国际部</v>
      </c>
      <c r="CS156">
        <v>60000</v>
      </c>
      <c r="CT156">
        <v>160000</v>
      </c>
    </row>
    <row r="157" spans="1:98" x14ac:dyDescent="0.2">
      <c r="A157" t="s">
        <v>1293</v>
      </c>
      <c r="B157" t="s">
        <v>370</v>
      </c>
      <c r="C157" t="s">
        <v>255</v>
      </c>
      <c r="D157" t="s">
        <v>132</v>
      </c>
      <c r="E157" t="s">
        <v>171</v>
      </c>
      <c r="F157" t="s">
        <v>134</v>
      </c>
      <c r="H157" t="s">
        <v>172</v>
      </c>
      <c r="J157" t="s">
        <v>1381</v>
      </c>
      <c r="K157" t="s">
        <v>593</v>
      </c>
      <c r="L157" t="s">
        <v>8</v>
      </c>
      <c r="M157" t="s">
        <v>8</v>
      </c>
      <c r="N157" t="s">
        <v>593</v>
      </c>
      <c r="O157" t="s">
        <v>172</v>
      </c>
      <c r="R157" t="s">
        <v>1357</v>
      </c>
      <c r="S157" t="s">
        <v>215</v>
      </c>
      <c r="T157" t="s">
        <v>1382</v>
      </c>
      <c r="U157" t="s">
        <v>142</v>
      </c>
      <c r="Y157" t="s">
        <v>143</v>
      </c>
      <c r="Z157">
        <v>0</v>
      </c>
      <c r="AA157">
        <v>100</v>
      </c>
      <c r="AB157">
        <v>0</v>
      </c>
      <c r="AD157" t="s">
        <v>145</v>
      </c>
      <c r="AH157">
        <v>20</v>
      </c>
      <c r="AI157" t="s">
        <v>180</v>
      </c>
      <c r="AJ157" t="s">
        <v>180</v>
      </c>
      <c r="AK157" t="s">
        <v>180</v>
      </c>
      <c r="AQ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Y157">
        <v>0</v>
      </c>
      <c r="BB157">
        <v>0</v>
      </c>
      <c r="BC157" t="s">
        <v>180</v>
      </c>
      <c r="BE157" t="s">
        <v>145</v>
      </c>
      <c r="BF157" t="s">
        <v>145</v>
      </c>
      <c r="BH157" t="s">
        <v>181</v>
      </c>
      <c r="BI157" t="s">
        <v>182</v>
      </c>
      <c r="BJ157" t="s">
        <v>183</v>
      </c>
      <c r="BQ157" t="s">
        <v>184</v>
      </c>
      <c r="BR157" t="s">
        <v>159</v>
      </c>
      <c r="BW157">
        <v>0</v>
      </c>
      <c r="CG157">
        <v>20210103022</v>
      </c>
      <c r="CH157">
        <v>0</v>
      </c>
      <c r="CI157">
        <v>0</v>
      </c>
      <c r="CJ157">
        <v>20</v>
      </c>
      <c r="CK157">
        <v>20</v>
      </c>
      <c r="CL157">
        <v>100</v>
      </c>
      <c r="CM157">
        <v>120</v>
      </c>
      <c r="CN157">
        <v>0</v>
      </c>
      <c r="CO157" t="s">
        <v>6008</v>
      </c>
      <c r="CP157" t="s">
        <v>152</v>
      </c>
      <c r="CQ157" t="s">
        <v>153</v>
      </c>
      <c r="CR157" t="str">
        <f>数据源[[#This Row],[部门]]</f>
        <v>国际部</v>
      </c>
      <c r="CS157">
        <v>60000</v>
      </c>
      <c r="CT157">
        <v>160000</v>
      </c>
    </row>
    <row r="158" spans="1:98" x14ac:dyDescent="0.2">
      <c r="A158" t="s">
        <v>1293</v>
      </c>
      <c r="B158" t="s">
        <v>370</v>
      </c>
      <c r="C158" t="s">
        <v>770</v>
      </c>
      <c r="D158" t="s">
        <v>132</v>
      </c>
      <c r="E158" t="s">
        <v>171</v>
      </c>
      <c r="F158" t="s">
        <v>134</v>
      </c>
      <c r="H158" t="s">
        <v>172</v>
      </c>
      <c r="J158" t="s">
        <v>1383</v>
      </c>
      <c r="K158" t="s">
        <v>993</v>
      </c>
      <c r="L158" t="s">
        <v>176</v>
      </c>
      <c r="M158" t="s">
        <v>22</v>
      </c>
      <c r="N158" t="s">
        <v>993</v>
      </c>
      <c r="O158" t="s">
        <v>172</v>
      </c>
      <c r="R158" t="s">
        <v>1033</v>
      </c>
      <c r="S158" t="s">
        <v>162</v>
      </c>
      <c r="T158" t="s">
        <v>1384</v>
      </c>
      <c r="U158" t="s">
        <v>142</v>
      </c>
      <c r="Y158" t="s">
        <v>143</v>
      </c>
      <c r="Z158">
        <v>0</v>
      </c>
      <c r="AA158">
        <v>100</v>
      </c>
      <c r="AB158">
        <v>0</v>
      </c>
      <c r="AC158" t="s">
        <v>1301</v>
      </c>
      <c r="AH158">
        <v>198</v>
      </c>
      <c r="AI158" t="s">
        <v>1302</v>
      </c>
      <c r="AJ158" t="s">
        <v>1302</v>
      </c>
      <c r="AK158" t="s">
        <v>1302</v>
      </c>
      <c r="AQ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Y158">
        <v>0</v>
      </c>
      <c r="BB158">
        <v>0</v>
      </c>
      <c r="BC158" t="s">
        <v>1302</v>
      </c>
      <c r="BE158" t="s">
        <v>1301</v>
      </c>
      <c r="BF158" t="s">
        <v>1301</v>
      </c>
      <c r="BH158" t="s">
        <v>904</v>
      </c>
      <c r="BI158" t="s">
        <v>507</v>
      </c>
      <c r="BJ158" t="s">
        <v>1303</v>
      </c>
      <c r="BQ158" t="s">
        <v>361</v>
      </c>
      <c r="BR158" t="s">
        <v>159</v>
      </c>
      <c r="BW158">
        <v>0</v>
      </c>
      <c r="CC158" t="s">
        <v>32</v>
      </c>
      <c r="CE158" t="s">
        <v>33</v>
      </c>
      <c r="CG158">
        <v>20210103044</v>
      </c>
      <c r="CH158">
        <v>0</v>
      </c>
      <c r="CI158">
        <v>0</v>
      </c>
      <c r="CJ158">
        <v>198</v>
      </c>
      <c r="CK158">
        <v>198</v>
      </c>
      <c r="CL158">
        <v>100</v>
      </c>
      <c r="CM158">
        <v>298</v>
      </c>
      <c r="CN158">
        <v>0</v>
      </c>
      <c r="CO158" t="s">
        <v>6008</v>
      </c>
      <c r="CP158" t="s">
        <v>152</v>
      </c>
      <c r="CQ158" t="s">
        <v>153</v>
      </c>
      <c r="CR158" t="str">
        <f>数据源[[#This Row],[部门]]</f>
        <v>销-销售9部</v>
      </c>
      <c r="CS158">
        <v>50000</v>
      </c>
      <c r="CT158">
        <v>200000</v>
      </c>
    </row>
    <row r="159" spans="1:98" x14ac:dyDescent="0.2">
      <c r="A159" t="s">
        <v>1293</v>
      </c>
      <c r="B159" t="s">
        <v>383</v>
      </c>
      <c r="C159" t="s">
        <v>858</v>
      </c>
      <c r="D159" t="s">
        <v>132</v>
      </c>
      <c r="E159" t="s">
        <v>171</v>
      </c>
      <c r="F159" t="s">
        <v>134</v>
      </c>
      <c r="H159" t="s">
        <v>172</v>
      </c>
      <c r="J159" t="s">
        <v>1385</v>
      </c>
      <c r="K159" t="s">
        <v>1386</v>
      </c>
      <c r="L159" t="s">
        <v>176</v>
      </c>
      <c r="M159" t="s">
        <v>4</v>
      </c>
      <c r="N159" t="s">
        <v>1386</v>
      </c>
      <c r="O159" t="s">
        <v>172</v>
      </c>
      <c r="R159" t="s">
        <v>235</v>
      </c>
      <c r="S159" t="s">
        <v>1387</v>
      </c>
      <c r="T159" t="s">
        <v>1388</v>
      </c>
      <c r="U159" t="s">
        <v>142</v>
      </c>
      <c r="Y159" t="s">
        <v>143</v>
      </c>
      <c r="Z159">
        <v>0</v>
      </c>
      <c r="AA159">
        <v>100</v>
      </c>
      <c r="AB159">
        <v>0</v>
      </c>
      <c r="AC159" t="s">
        <v>217</v>
      </c>
      <c r="AD159" t="s">
        <v>145</v>
      </c>
      <c r="AH159">
        <v>418</v>
      </c>
      <c r="AI159" t="s">
        <v>309</v>
      </c>
      <c r="AJ159" t="s">
        <v>309</v>
      </c>
      <c r="AK159" t="s">
        <v>309</v>
      </c>
      <c r="AQ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Y159">
        <v>0</v>
      </c>
      <c r="BB159">
        <v>0</v>
      </c>
      <c r="BC159" t="s">
        <v>309</v>
      </c>
      <c r="BE159" t="s">
        <v>1389</v>
      </c>
      <c r="BF159" t="s">
        <v>1389</v>
      </c>
      <c r="BH159" t="s">
        <v>507</v>
      </c>
      <c r="BI159" t="s">
        <v>1390</v>
      </c>
      <c r="BJ159" t="s">
        <v>1391</v>
      </c>
      <c r="BQ159" t="s">
        <v>1392</v>
      </c>
      <c r="BR159" t="s">
        <v>1393</v>
      </c>
      <c r="BW159">
        <v>0</v>
      </c>
      <c r="CG159">
        <v>20210103036</v>
      </c>
      <c r="CH159">
        <v>0</v>
      </c>
      <c r="CI159">
        <v>0</v>
      </c>
      <c r="CJ159">
        <v>418</v>
      </c>
      <c r="CK159">
        <v>418</v>
      </c>
      <c r="CL159">
        <v>100</v>
      </c>
      <c r="CM159">
        <v>518</v>
      </c>
      <c r="CN159">
        <v>0</v>
      </c>
      <c r="CO159" t="s">
        <v>6008</v>
      </c>
      <c r="CP159" t="s">
        <v>152</v>
      </c>
      <c r="CQ159" t="s">
        <v>153</v>
      </c>
      <c r="CR159" t="s">
        <v>6004</v>
      </c>
      <c r="CS159">
        <v>70000</v>
      </c>
      <c r="CT159">
        <v>300000</v>
      </c>
    </row>
    <row r="160" spans="1:98" x14ac:dyDescent="0.2">
      <c r="A160" t="s">
        <v>1293</v>
      </c>
      <c r="B160" t="s">
        <v>1015</v>
      </c>
      <c r="C160" t="s">
        <v>224</v>
      </c>
      <c r="D160" t="s">
        <v>132</v>
      </c>
      <c r="E160" t="s">
        <v>171</v>
      </c>
      <c r="F160" t="s">
        <v>134</v>
      </c>
      <c r="H160" t="s">
        <v>1010</v>
      </c>
      <c r="K160" t="s">
        <v>1014</v>
      </c>
      <c r="L160" t="s">
        <v>1394</v>
      </c>
      <c r="M160" t="s">
        <v>11</v>
      </c>
      <c r="N160" t="s">
        <v>1014</v>
      </c>
      <c r="R160" t="s">
        <v>1109</v>
      </c>
      <c r="S160" t="s">
        <v>162</v>
      </c>
      <c r="T160" t="s">
        <v>1395</v>
      </c>
      <c r="U160" t="s">
        <v>142</v>
      </c>
      <c r="Z160">
        <v>0</v>
      </c>
      <c r="AA160">
        <v>0</v>
      </c>
      <c r="AB160">
        <v>0</v>
      </c>
      <c r="AH160">
        <v>0</v>
      </c>
      <c r="AQ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Y160">
        <v>0</v>
      </c>
      <c r="BB160">
        <v>0</v>
      </c>
      <c r="BH160" t="s">
        <v>292</v>
      </c>
      <c r="BI160" t="s">
        <v>1396</v>
      </c>
      <c r="BQ160" t="s">
        <v>1397</v>
      </c>
      <c r="BR160" t="s">
        <v>1014</v>
      </c>
      <c r="BW160">
        <v>0</v>
      </c>
      <c r="CG160">
        <v>20210103041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 t="s">
        <v>6008</v>
      </c>
      <c r="CP160" t="s">
        <v>152</v>
      </c>
      <c r="CQ160" t="s">
        <v>153</v>
      </c>
      <c r="CR160" t="str">
        <f>数据源[[#This Row],[部门]]</f>
        <v>品牌中心</v>
      </c>
      <c r="CS160">
        <v>0</v>
      </c>
      <c r="CT160">
        <v>0</v>
      </c>
    </row>
    <row r="161" spans="1:98" x14ac:dyDescent="0.2">
      <c r="A161" t="s">
        <v>1293</v>
      </c>
      <c r="B161" t="s">
        <v>398</v>
      </c>
      <c r="C161" t="s">
        <v>362</v>
      </c>
      <c r="D161" t="s">
        <v>132</v>
      </c>
      <c r="E161" t="s">
        <v>400</v>
      </c>
      <c r="F161" t="s">
        <v>400</v>
      </c>
      <c r="H161" t="s">
        <v>172</v>
      </c>
      <c r="J161" t="s">
        <v>1398</v>
      </c>
      <c r="K161" t="s">
        <v>1399</v>
      </c>
      <c r="L161" t="s">
        <v>176</v>
      </c>
      <c r="M161" t="s">
        <v>17</v>
      </c>
      <c r="N161" t="s">
        <v>1399</v>
      </c>
      <c r="O161" t="s">
        <v>172</v>
      </c>
      <c r="R161" t="s">
        <v>260</v>
      </c>
      <c r="S161" t="s">
        <v>449</v>
      </c>
      <c r="T161" t="s">
        <v>1400</v>
      </c>
      <c r="U161" t="s">
        <v>142</v>
      </c>
      <c r="Z161">
        <v>0</v>
      </c>
      <c r="AA161">
        <v>0</v>
      </c>
      <c r="AB161">
        <v>0</v>
      </c>
      <c r="AC161" t="s">
        <v>420</v>
      </c>
      <c r="AH161">
        <v>98</v>
      </c>
      <c r="AI161" t="s">
        <v>420</v>
      </c>
      <c r="AJ161" t="s">
        <v>420</v>
      </c>
      <c r="AK161" t="s">
        <v>420</v>
      </c>
      <c r="AQ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Y161">
        <v>0</v>
      </c>
      <c r="BB161">
        <v>0</v>
      </c>
      <c r="BC161" t="s">
        <v>420</v>
      </c>
      <c r="BE161" t="s">
        <v>420</v>
      </c>
      <c r="BF161" t="s">
        <v>420</v>
      </c>
      <c r="BH161" t="s">
        <v>421</v>
      </c>
      <c r="BI161" t="s">
        <v>292</v>
      </c>
      <c r="BJ161" t="s">
        <v>422</v>
      </c>
      <c r="BQ161" t="s">
        <v>361</v>
      </c>
      <c r="BR161" t="s">
        <v>159</v>
      </c>
      <c r="BW161">
        <v>0</v>
      </c>
      <c r="CG161">
        <v>20210103010</v>
      </c>
      <c r="CH161">
        <v>0</v>
      </c>
      <c r="CI161">
        <v>0</v>
      </c>
      <c r="CJ161">
        <v>98</v>
      </c>
      <c r="CK161">
        <v>98</v>
      </c>
      <c r="CL161">
        <v>0</v>
      </c>
      <c r="CM161">
        <v>98</v>
      </c>
      <c r="CN161">
        <v>0</v>
      </c>
      <c r="CO161" t="s">
        <v>6008</v>
      </c>
      <c r="CP161" t="s">
        <v>152</v>
      </c>
      <c r="CQ161" t="s">
        <v>153</v>
      </c>
      <c r="CR161" t="str">
        <f>数据源[[#This Row],[部门]]</f>
        <v>销-销售2部</v>
      </c>
      <c r="CS161">
        <v>70000</v>
      </c>
      <c r="CT161">
        <v>250000</v>
      </c>
    </row>
    <row r="162" spans="1:98" x14ac:dyDescent="0.2">
      <c r="A162" t="s">
        <v>1293</v>
      </c>
      <c r="B162" t="s">
        <v>423</v>
      </c>
      <c r="C162" t="s">
        <v>1251</v>
      </c>
      <c r="D162" t="s">
        <v>132</v>
      </c>
      <c r="E162" t="s">
        <v>400</v>
      </c>
      <c r="F162" t="s">
        <v>400</v>
      </c>
      <c r="H162" t="s">
        <v>172</v>
      </c>
      <c r="J162" t="s">
        <v>1054</v>
      </c>
      <c r="K162" t="s">
        <v>426</v>
      </c>
      <c r="L162" t="s">
        <v>8</v>
      </c>
      <c r="M162" t="s">
        <v>8</v>
      </c>
      <c r="N162" t="s">
        <v>426</v>
      </c>
      <c r="O162" t="s">
        <v>172</v>
      </c>
      <c r="R162" t="s">
        <v>235</v>
      </c>
      <c r="S162" t="s">
        <v>623</v>
      </c>
      <c r="T162" t="s">
        <v>884</v>
      </c>
      <c r="U162" t="s">
        <v>142</v>
      </c>
      <c r="Z162">
        <v>0</v>
      </c>
      <c r="AA162">
        <v>0</v>
      </c>
      <c r="AB162">
        <v>0</v>
      </c>
      <c r="AE162" t="s">
        <v>411</v>
      </c>
      <c r="AH162">
        <v>25</v>
      </c>
      <c r="AI162" t="s">
        <v>411</v>
      </c>
      <c r="AJ162" t="s">
        <v>411</v>
      </c>
      <c r="AK162" t="s">
        <v>411</v>
      </c>
      <c r="AQ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Y162">
        <v>0</v>
      </c>
      <c r="BB162">
        <v>0</v>
      </c>
      <c r="BC162" t="s">
        <v>411</v>
      </c>
      <c r="BE162" t="s">
        <v>411</v>
      </c>
      <c r="BF162" t="s">
        <v>411</v>
      </c>
      <c r="BH162" t="s">
        <v>404</v>
      </c>
      <c r="BI162" t="s">
        <v>412</v>
      </c>
      <c r="BJ162" t="s">
        <v>413</v>
      </c>
      <c r="BQ162" t="s">
        <v>184</v>
      </c>
      <c r="BR162" t="s">
        <v>159</v>
      </c>
      <c r="BW162">
        <v>0</v>
      </c>
      <c r="CG162">
        <v>20210103037</v>
      </c>
      <c r="CH162">
        <v>0</v>
      </c>
      <c r="CI162">
        <v>0</v>
      </c>
      <c r="CJ162">
        <v>25</v>
      </c>
      <c r="CK162">
        <v>25</v>
      </c>
      <c r="CL162">
        <v>0</v>
      </c>
      <c r="CM162">
        <v>25</v>
      </c>
      <c r="CN162">
        <v>0</v>
      </c>
      <c r="CO162" t="s">
        <v>6008</v>
      </c>
      <c r="CP162" t="s">
        <v>152</v>
      </c>
      <c r="CQ162" t="s">
        <v>153</v>
      </c>
      <c r="CR162" t="str">
        <f>数据源[[#This Row],[部门]]</f>
        <v>国际部</v>
      </c>
      <c r="CS162">
        <v>60000</v>
      </c>
      <c r="CT162">
        <v>160000</v>
      </c>
    </row>
    <row r="163" spans="1:98" x14ac:dyDescent="0.2">
      <c r="A163" t="s">
        <v>1293</v>
      </c>
      <c r="B163" t="s">
        <v>423</v>
      </c>
      <c r="C163" t="s">
        <v>511</v>
      </c>
      <c r="D163" t="s">
        <v>132</v>
      </c>
      <c r="E163" t="s">
        <v>400</v>
      </c>
      <c r="F163" t="s">
        <v>400</v>
      </c>
      <c r="H163" t="s">
        <v>156</v>
      </c>
      <c r="J163" t="s">
        <v>1401</v>
      </c>
      <c r="K163" t="s">
        <v>636</v>
      </c>
      <c r="L163" t="s">
        <v>176</v>
      </c>
      <c r="M163" t="s">
        <v>17</v>
      </c>
      <c r="N163" t="s">
        <v>636</v>
      </c>
      <c r="O163" t="s">
        <v>994</v>
      </c>
      <c r="R163" t="s">
        <v>623</v>
      </c>
      <c r="S163" t="s">
        <v>449</v>
      </c>
      <c r="T163" t="s">
        <v>1402</v>
      </c>
      <c r="U163" t="s">
        <v>142</v>
      </c>
      <c r="Z163">
        <v>0</v>
      </c>
      <c r="AA163">
        <v>0</v>
      </c>
      <c r="AB163">
        <v>0</v>
      </c>
      <c r="AH163">
        <v>0</v>
      </c>
      <c r="AQ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Y163">
        <v>0</v>
      </c>
      <c r="BB163">
        <v>0</v>
      </c>
      <c r="BH163" t="s">
        <v>462</v>
      </c>
      <c r="BI163" t="s">
        <v>368</v>
      </c>
      <c r="BQ163" t="s">
        <v>361</v>
      </c>
      <c r="BR163" t="s">
        <v>159</v>
      </c>
      <c r="BW163">
        <v>0</v>
      </c>
      <c r="CG163">
        <v>20210103062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 t="s">
        <v>6008</v>
      </c>
      <c r="CP163" t="s">
        <v>152</v>
      </c>
      <c r="CQ163" t="s">
        <v>153</v>
      </c>
      <c r="CR163" t="str">
        <f>数据源[[#This Row],[部门]]</f>
        <v>销-销售2部</v>
      </c>
      <c r="CS163">
        <v>70000</v>
      </c>
      <c r="CT163">
        <v>250000</v>
      </c>
    </row>
    <row r="164" spans="1:98" x14ac:dyDescent="0.2">
      <c r="A164" t="s">
        <v>1293</v>
      </c>
      <c r="B164" t="s">
        <v>434</v>
      </c>
      <c r="C164" t="s">
        <v>1148</v>
      </c>
      <c r="D164" t="s">
        <v>132</v>
      </c>
      <c r="E164" t="s">
        <v>400</v>
      </c>
      <c r="F164" t="s">
        <v>400</v>
      </c>
      <c r="H164" t="s">
        <v>172</v>
      </c>
      <c r="J164" t="s">
        <v>1403</v>
      </c>
      <c r="K164" t="s">
        <v>894</v>
      </c>
      <c r="L164" t="s">
        <v>176</v>
      </c>
      <c r="M164" t="s">
        <v>18</v>
      </c>
      <c r="N164" t="s">
        <v>894</v>
      </c>
      <c r="O164" t="s">
        <v>172</v>
      </c>
      <c r="R164" t="s">
        <v>1404</v>
      </c>
      <c r="S164" t="s">
        <v>449</v>
      </c>
      <c r="T164" t="s">
        <v>1405</v>
      </c>
      <c r="U164" t="s">
        <v>142</v>
      </c>
      <c r="Z164">
        <v>0</v>
      </c>
      <c r="AA164">
        <v>0</v>
      </c>
      <c r="AB164">
        <v>0</v>
      </c>
      <c r="AD164" t="s">
        <v>145</v>
      </c>
      <c r="AH164">
        <v>20</v>
      </c>
      <c r="AI164" t="s">
        <v>145</v>
      </c>
      <c r="AJ164" t="s">
        <v>145</v>
      </c>
      <c r="AK164" t="s">
        <v>145</v>
      </c>
      <c r="AQ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Y164">
        <v>0</v>
      </c>
      <c r="BB164">
        <v>0</v>
      </c>
      <c r="BC164" t="s">
        <v>145</v>
      </c>
      <c r="BE164" t="s">
        <v>145</v>
      </c>
      <c r="BF164" t="s">
        <v>145</v>
      </c>
      <c r="BH164" t="s">
        <v>404</v>
      </c>
      <c r="BI164" t="s">
        <v>182</v>
      </c>
      <c r="BJ164" t="s">
        <v>475</v>
      </c>
      <c r="BQ164" t="s">
        <v>184</v>
      </c>
      <c r="BR164" t="s">
        <v>159</v>
      </c>
      <c r="BW164">
        <v>0</v>
      </c>
      <c r="CG164">
        <v>20210103058</v>
      </c>
      <c r="CH164">
        <v>0</v>
      </c>
      <c r="CI164">
        <v>0</v>
      </c>
      <c r="CJ164">
        <v>20</v>
      </c>
      <c r="CK164">
        <v>20</v>
      </c>
      <c r="CL164">
        <v>0</v>
      </c>
      <c r="CM164">
        <v>20</v>
      </c>
      <c r="CN164">
        <v>0</v>
      </c>
      <c r="CO164" t="s">
        <v>6008</v>
      </c>
      <c r="CP164" t="s">
        <v>152</v>
      </c>
      <c r="CQ164" t="s">
        <v>153</v>
      </c>
      <c r="CR164" t="str">
        <f>数据源[[#This Row],[部门]]</f>
        <v>销-销售5部</v>
      </c>
      <c r="CS164">
        <v>40000</v>
      </c>
      <c r="CT164">
        <v>200000</v>
      </c>
    </row>
    <row r="165" spans="1:98" x14ac:dyDescent="0.2">
      <c r="A165" t="s">
        <v>1293</v>
      </c>
      <c r="B165" t="s">
        <v>434</v>
      </c>
      <c r="C165" t="s">
        <v>490</v>
      </c>
      <c r="D165" t="s">
        <v>132</v>
      </c>
      <c r="E165" t="s">
        <v>400</v>
      </c>
      <c r="F165" t="s">
        <v>400</v>
      </c>
      <c r="H165" t="s">
        <v>172</v>
      </c>
      <c r="J165" t="s">
        <v>1406</v>
      </c>
      <c r="K165" t="s">
        <v>331</v>
      </c>
      <c r="L165" t="s">
        <v>227</v>
      </c>
      <c r="M165" t="s">
        <v>23</v>
      </c>
      <c r="N165" t="s">
        <v>331</v>
      </c>
      <c r="O165" t="s">
        <v>172</v>
      </c>
      <c r="R165" t="s">
        <v>1407</v>
      </c>
      <c r="S165" t="s">
        <v>350</v>
      </c>
      <c r="T165" t="s">
        <v>1408</v>
      </c>
      <c r="U165" t="s">
        <v>142</v>
      </c>
      <c r="Z165">
        <v>0</v>
      </c>
      <c r="AA165">
        <v>0</v>
      </c>
      <c r="AB165">
        <v>0</v>
      </c>
      <c r="AD165" t="s">
        <v>145</v>
      </c>
      <c r="AH165">
        <v>20</v>
      </c>
      <c r="AI165" t="s">
        <v>145</v>
      </c>
      <c r="AJ165" t="s">
        <v>145</v>
      </c>
      <c r="AK165" t="s">
        <v>145</v>
      </c>
      <c r="AQ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Y165">
        <v>0</v>
      </c>
      <c r="BB165">
        <v>0</v>
      </c>
      <c r="BC165" t="s">
        <v>145</v>
      </c>
      <c r="BE165" t="s">
        <v>145</v>
      </c>
      <c r="BF165" t="s">
        <v>145</v>
      </c>
      <c r="BH165" t="s">
        <v>404</v>
      </c>
      <c r="BI165" t="s">
        <v>182</v>
      </c>
      <c r="BJ165" t="s">
        <v>475</v>
      </c>
      <c r="BQ165" t="s">
        <v>184</v>
      </c>
      <c r="BR165" t="s">
        <v>159</v>
      </c>
      <c r="BW165">
        <v>0</v>
      </c>
      <c r="CG165">
        <v>20210103014</v>
      </c>
      <c r="CH165">
        <v>0</v>
      </c>
      <c r="CI165">
        <v>0</v>
      </c>
      <c r="CJ165">
        <v>20</v>
      </c>
      <c r="CK165">
        <v>20</v>
      </c>
      <c r="CL165">
        <v>0</v>
      </c>
      <c r="CM165">
        <v>20</v>
      </c>
      <c r="CN165">
        <v>0</v>
      </c>
      <c r="CO165" t="s">
        <v>6008</v>
      </c>
      <c r="CP165" t="s">
        <v>152</v>
      </c>
      <c r="CQ165" t="s">
        <v>153</v>
      </c>
      <c r="CR165" t="str">
        <f>数据源[[#This Row],[部门]]</f>
        <v>运营部</v>
      </c>
      <c r="CS165">
        <v>0</v>
      </c>
      <c r="CT165">
        <v>35000</v>
      </c>
    </row>
    <row r="166" spans="1:98" x14ac:dyDescent="0.2">
      <c r="A166" t="s">
        <v>1293</v>
      </c>
      <c r="B166" t="s">
        <v>444</v>
      </c>
      <c r="C166" t="s">
        <v>471</v>
      </c>
      <c r="D166" t="s">
        <v>132</v>
      </c>
      <c r="E166" t="s">
        <v>400</v>
      </c>
      <c r="F166" t="s">
        <v>400</v>
      </c>
      <c r="H166" t="s">
        <v>172</v>
      </c>
      <c r="J166" t="s">
        <v>415</v>
      </c>
      <c r="K166" t="s">
        <v>492</v>
      </c>
      <c r="L166" t="s">
        <v>8</v>
      </c>
      <c r="M166" t="s">
        <v>8</v>
      </c>
      <c r="N166" t="s">
        <v>492</v>
      </c>
      <c r="O166" t="s">
        <v>172</v>
      </c>
      <c r="R166" t="s">
        <v>1409</v>
      </c>
      <c r="S166" t="s">
        <v>1410</v>
      </c>
      <c r="T166" t="s">
        <v>1402</v>
      </c>
      <c r="U166" t="s">
        <v>142</v>
      </c>
      <c r="Z166">
        <v>0</v>
      </c>
      <c r="AA166">
        <v>0</v>
      </c>
      <c r="AB166">
        <v>0</v>
      </c>
      <c r="AC166" t="s">
        <v>420</v>
      </c>
      <c r="AH166">
        <v>98</v>
      </c>
      <c r="AI166" t="s">
        <v>420</v>
      </c>
      <c r="AJ166" t="s">
        <v>420</v>
      </c>
      <c r="AK166" t="s">
        <v>420</v>
      </c>
      <c r="AQ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Y166">
        <v>0</v>
      </c>
      <c r="BB166">
        <v>0</v>
      </c>
      <c r="BC166" t="s">
        <v>420</v>
      </c>
      <c r="BE166" t="s">
        <v>420</v>
      </c>
      <c r="BF166" t="s">
        <v>420</v>
      </c>
      <c r="BH166" t="s">
        <v>421</v>
      </c>
      <c r="BI166" t="s">
        <v>292</v>
      </c>
      <c r="BJ166" t="s">
        <v>422</v>
      </c>
      <c r="BQ166" t="s">
        <v>361</v>
      </c>
      <c r="BR166" t="s">
        <v>159</v>
      </c>
      <c r="BW166">
        <v>0</v>
      </c>
      <c r="CC166" t="s">
        <v>431</v>
      </c>
      <c r="CG166">
        <v>20210103063</v>
      </c>
      <c r="CH166">
        <v>0</v>
      </c>
      <c r="CI166">
        <v>0</v>
      </c>
      <c r="CJ166">
        <v>98</v>
      </c>
      <c r="CK166">
        <v>98</v>
      </c>
      <c r="CL166">
        <v>0</v>
      </c>
      <c r="CM166">
        <v>98</v>
      </c>
      <c r="CN166">
        <v>0</v>
      </c>
      <c r="CO166" t="s">
        <v>6008</v>
      </c>
      <c r="CP166" t="s">
        <v>152</v>
      </c>
      <c r="CQ166" t="s">
        <v>153</v>
      </c>
      <c r="CR166" t="str">
        <f>数据源[[#This Row],[部门]]</f>
        <v>国际部</v>
      </c>
      <c r="CS166">
        <v>60000</v>
      </c>
      <c r="CT166">
        <v>160000</v>
      </c>
    </row>
    <row r="167" spans="1:98" x14ac:dyDescent="0.2">
      <c r="A167" t="s">
        <v>1293</v>
      </c>
      <c r="B167" t="s">
        <v>444</v>
      </c>
      <c r="C167" t="s">
        <v>1075</v>
      </c>
      <c r="D167" t="s">
        <v>132</v>
      </c>
      <c r="E167" t="s">
        <v>400</v>
      </c>
      <c r="F167" t="s">
        <v>400</v>
      </c>
      <c r="H167" t="s">
        <v>135</v>
      </c>
      <c r="J167" t="s">
        <v>1411</v>
      </c>
      <c r="K167" t="s">
        <v>492</v>
      </c>
      <c r="L167" t="s">
        <v>8</v>
      </c>
      <c r="M167" t="s">
        <v>8</v>
      </c>
      <c r="N167" t="s">
        <v>492</v>
      </c>
      <c r="R167" t="s">
        <v>919</v>
      </c>
      <c r="S167" t="s">
        <v>1412</v>
      </c>
      <c r="T167" t="s">
        <v>1408</v>
      </c>
      <c r="U167" t="s">
        <v>142</v>
      </c>
      <c r="Z167">
        <v>0</v>
      </c>
      <c r="AA167">
        <v>0</v>
      </c>
      <c r="AB167">
        <v>0</v>
      </c>
      <c r="AC167" t="s">
        <v>420</v>
      </c>
      <c r="AH167">
        <v>98</v>
      </c>
      <c r="AI167" t="s">
        <v>420</v>
      </c>
      <c r="AJ167" t="s">
        <v>420</v>
      </c>
      <c r="AK167" t="s">
        <v>420</v>
      </c>
      <c r="AQ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Y167">
        <v>0</v>
      </c>
      <c r="BB167">
        <v>0</v>
      </c>
      <c r="BC167" t="s">
        <v>420</v>
      </c>
      <c r="BE167" t="s">
        <v>420</v>
      </c>
      <c r="BF167" t="s">
        <v>420</v>
      </c>
      <c r="BH167" t="s">
        <v>404</v>
      </c>
      <c r="BI167" t="s">
        <v>1059</v>
      </c>
      <c r="BJ167" t="s">
        <v>433</v>
      </c>
      <c r="BW167">
        <v>0</v>
      </c>
      <c r="CG167">
        <v>20210103029</v>
      </c>
      <c r="CH167">
        <v>0</v>
      </c>
      <c r="CI167">
        <v>0</v>
      </c>
      <c r="CJ167">
        <v>98</v>
      </c>
      <c r="CK167">
        <v>98</v>
      </c>
      <c r="CL167">
        <v>0</v>
      </c>
      <c r="CM167">
        <v>98</v>
      </c>
      <c r="CN167">
        <v>0</v>
      </c>
      <c r="CO167" t="s">
        <v>6008</v>
      </c>
      <c r="CP167" t="s">
        <v>152</v>
      </c>
      <c r="CQ167" t="s">
        <v>153</v>
      </c>
      <c r="CR167" t="str">
        <f>数据源[[#This Row],[部门]]</f>
        <v>国际部</v>
      </c>
      <c r="CS167">
        <v>60000</v>
      </c>
      <c r="CT167">
        <v>160000</v>
      </c>
    </row>
    <row r="168" spans="1:98" x14ac:dyDescent="0.2">
      <c r="A168" t="s">
        <v>1293</v>
      </c>
      <c r="B168" t="s">
        <v>453</v>
      </c>
      <c r="C168" t="s">
        <v>1202</v>
      </c>
      <c r="D168" t="s">
        <v>132</v>
      </c>
      <c r="E168" t="s">
        <v>400</v>
      </c>
      <c r="F168" t="s">
        <v>400</v>
      </c>
      <c r="H168" t="s">
        <v>172</v>
      </c>
      <c r="J168" t="s">
        <v>1413</v>
      </c>
      <c r="K168" t="s">
        <v>993</v>
      </c>
      <c r="L168" t="s">
        <v>176</v>
      </c>
      <c r="M168" t="s">
        <v>22</v>
      </c>
      <c r="N168" t="s">
        <v>993</v>
      </c>
      <c r="O168" t="s">
        <v>172</v>
      </c>
      <c r="R168" t="s">
        <v>1184</v>
      </c>
      <c r="S168" t="s">
        <v>449</v>
      </c>
      <c r="T168" t="s">
        <v>1414</v>
      </c>
      <c r="U168" t="s">
        <v>142</v>
      </c>
      <c r="Z168">
        <v>0</v>
      </c>
      <c r="AA168">
        <v>0</v>
      </c>
      <c r="AB168">
        <v>0</v>
      </c>
      <c r="AE168" t="s">
        <v>411</v>
      </c>
      <c r="AH168">
        <v>25</v>
      </c>
      <c r="AI168" t="s">
        <v>411</v>
      </c>
      <c r="AJ168" t="s">
        <v>411</v>
      </c>
      <c r="AK168" t="s">
        <v>411</v>
      </c>
      <c r="AQ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Y168">
        <v>0</v>
      </c>
      <c r="BB168">
        <v>0</v>
      </c>
      <c r="BC168" t="s">
        <v>411</v>
      </c>
      <c r="BE168" t="s">
        <v>411</v>
      </c>
      <c r="BF168" t="s">
        <v>411</v>
      </c>
      <c r="BH168" t="s">
        <v>462</v>
      </c>
      <c r="BI168" t="s">
        <v>463</v>
      </c>
      <c r="BJ168" t="s">
        <v>324</v>
      </c>
      <c r="BQ168" t="s">
        <v>361</v>
      </c>
      <c r="BR168" t="s">
        <v>159</v>
      </c>
      <c r="BW168">
        <v>0</v>
      </c>
      <c r="CG168">
        <v>20210103033</v>
      </c>
      <c r="CH168">
        <v>0</v>
      </c>
      <c r="CI168">
        <v>0</v>
      </c>
      <c r="CJ168">
        <v>25</v>
      </c>
      <c r="CK168">
        <v>25</v>
      </c>
      <c r="CL168">
        <v>0</v>
      </c>
      <c r="CM168">
        <v>25</v>
      </c>
      <c r="CN168">
        <v>0</v>
      </c>
      <c r="CO168" t="s">
        <v>6008</v>
      </c>
      <c r="CP168" t="s">
        <v>152</v>
      </c>
      <c r="CQ168" t="s">
        <v>153</v>
      </c>
      <c r="CR168" t="str">
        <f>数据源[[#This Row],[部门]]</f>
        <v>销-销售9部</v>
      </c>
      <c r="CS168">
        <v>50000</v>
      </c>
      <c r="CT168">
        <v>200000</v>
      </c>
    </row>
    <row r="169" spans="1:98" x14ac:dyDescent="0.2">
      <c r="A169" t="s">
        <v>1293</v>
      </c>
      <c r="B169" t="s">
        <v>464</v>
      </c>
      <c r="C169" t="s">
        <v>454</v>
      </c>
      <c r="D169" t="s">
        <v>132</v>
      </c>
      <c r="E169" t="s">
        <v>400</v>
      </c>
      <c r="F169" t="s">
        <v>400</v>
      </c>
      <c r="H169" t="s">
        <v>172</v>
      </c>
      <c r="J169" t="s">
        <v>961</v>
      </c>
      <c r="K169" t="s">
        <v>1415</v>
      </c>
      <c r="L169" t="s">
        <v>227</v>
      </c>
      <c r="M169" t="s">
        <v>23</v>
      </c>
      <c r="N169" t="s">
        <v>1415</v>
      </c>
      <c r="O169" t="s">
        <v>172</v>
      </c>
      <c r="R169" t="s">
        <v>228</v>
      </c>
      <c r="S169" t="s">
        <v>428</v>
      </c>
      <c r="T169" t="s">
        <v>1416</v>
      </c>
      <c r="U169" t="s">
        <v>142</v>
      </c>
      <c r="Z169">
        <v>0</v>
      </c>
      <c r="AA169">
        <v>0</v>
      </c>
      <c r="AB169">
        <v>0</v>
      </c>
      <c r="AE169" t="s">
        <v>411</v>
      </c>
      <c r="AH169">
        <v>25</v>
      </c>
      <c r="AI169" t="s">
        <v>411</v>
      </c>
      <c r="AJ169" t="s">
        <v>411</v>
      </c>
      <c r="AK169" t="s">
        <v>411</v>
      </c>
      <c r="AQ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Y169">
        <v>0</v>
      </c>
      <c r="BB169">
        <v>0</v>
      </c>
      <c r="BC169" t="s">
        <v>411</v>
      </c>
      <c r="BE169" t="s">
        <v>411</v>
      </c>
      <c r="BF169" t="s">
        <v>411</v>
      </c>
      <c r="BH169" t="s">
        <v>404</v>
      </c>
      <c r="BI169" t="s">
        <v>412</v>
      </c>
      <c r="BJ169" t="s">
        <v>413</v>
      </c>
      <c r="BQ169" t="s">
        <v>184</v>
      </c>
      <c r="BR169" t="s">
        <v>159</v>
      </c>
      <c r="BW169">
        <v>0</v>
      </c>
      <c r="CG169">
        <v>20210103025</v>
      </c>
      <c r="CH169">
        <v>0</v>
      </c>
      <c r="CI169">
        <v>0</v>
      </c>
      <c r="CJ169">
        <v>25</v>
      </c>
      <c r="CK169">
        <v>25</v>
      </c>
      <c r="CL169">
        <v>0</v>
      </c>
      <c r="CM169">
        <v>25</v>
      </c>
      <c r="CN169">
        <v>0</v>
      </c>
      <c r="CO169" t="s">
        <v>6008</v>
      </c>
      <c r="CP169" t="s">
        <v>152</v>
      </c>
      <c r="CQ169" t="s">
        <v>153</v>
      </c>
      <c r="CR169" t="str">
        <f>数据源[[#This Row],[部门]]</f>
        <v>运营部</v>
      </c>
      <c r="CS169">
        <v>0</v>
      </c>
      <c r="CT169">
        <v>35000</v>
      </c>
    </row>
    <row r="170" spans="1:98" x14ac:dyDescent="0.2">
      <c r="A170" t="s">
        <v>1293</v>
      </c>
      <c r="B170" t="s">
        <v>476</v>
      </c>
      <c r="C170" t="s">
        <v>1237</v>
      </c>
      <c r="D170" t="s">
        <v>132</v>
      </c>
      <c r="E170" t="s">
        <v>400</v>
      </c>
      <c r="F170" t="s">
        <v>400</v>
      </c>
      <c r="H170" t="s">
        <v>172</v>
      </c>
      <c r="J170" t="s">
        <v>1417</v>
      </c>
      <c r="K170" t="s">
        <v>1046</v>
      </c>
      <c r="L170" t="s">
        <v>8</v>
      </c>
      <c r="M170" t="s">
        <v>8</v>
      </c>
      <c r="N170" t="s">
        <v>1046</v>
      </c>
      <c r="O170" t="s">
        <v>172</v>
      </c>
      <c r="R170" t="s">
        <v>1418</v>
      </c>
      <c r="S170" t="s">
        <v>428</v>
      </c>
      <c r="T170" t="s">
        <v>1395</v>
      </c>
      <c r="U170" t="s">
        <v>142</v>
      </c>
      <c r="Z170">
        <v>0</v>
      </c>
      <c r="AA170">
        <v>0</v>
      </c>
      <c r="AB170">
        <v>0</v>
      </c>
      <c r="AE170" t="s">
        <v>411</v>
      </c>
      <c r="AH170">
        <v>25</v>
      </c>
      <c r="AI170" t="s">
        <v>411</v>
      </c>
      <c r="AJ170" t="s">
        <v>411</v>
      </c>
      <c r="AK170" t="s">
        <v>411</v>
      </c>
      <c r="AQ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Y170">
        <v>0</v>
      </c>
      <c r="BB170">
        <v>0</v>
      </c>
      <c r="BC170" t="s">
        <v>411</v>
      </c>
      <c r="BE170" t="s">
        <v>411</v>
      </c>
      <c r="BF170" t="s">
        <v>411</v>
      </c>
      <c r="BH170" t="s">
        <v>462</v>
      </c>
      <c r="BI170" t="s">
        <v>463</v>
      </c>
      <c r="BJ170" t="s">
        <v>324</v>
      </c>
      <c r="BQ170" t="s">
        <v>361</v>
      </c>
      <c r="BR170" t="s">
        <v>159</v>
      </c>
      <c r="BW170">
        <v>0</v>
      </c>
      <c r="CG170">
        <v>20210103039</v>
      </c>
      <c r="CH170">
        <v>0</v>
      </c>
      <c r="CI170">
        <v>0</v>
      </c>
      <c r="CJ170">
        <v>25</v>
      </c>
      <c r="CK170">
        <v>25</v>
      </c>
      <c r="CL170">
        <v>0</v>
      </c>
      <c r="CM170">
        <v>25</v>
      </c>
      <c r="CN170">
        <v>0</v>
      </c>
      <c r="CO170" t="s">
        <v>6008</v>
      </c>
      <c r="CP170" t="s">
        <v>152</v>
      </c>
      <c r="CQ170" t="s">
        <v>153</v>
      </c>
      <c r="CR170" t="str">
        <f>数据源[[#This Row],[部门]]</f>
        <v>国际部</v>
      </c>
      <c r="CS170">
        <v>60000</v>
      </c>
      <c r="CT170">
        <v>160000</v>
      </c>
    </row>
    <row r="171" spans="1:98" x14ac:dyDescent="0.2">
      <c r="A171" t="s">
        <v>1293</v>
      </c>
      <c r="B171" t="s">
        <v>483</v>
      </c>
      <c r="C171" t="s">
        <v>668</v>
      </c>
      <c r="D171" t="s">
        <v>132</v>
      </c>
      <c r="E171" t="s">
        <v>400</v>
      </c>
      <c r="F171" t="s">
        <v>400</v>
      </c>
      <c r="H171" t="s">
        <v>172</v>
      </c>
      <c r="J171" t="s">
        <v>455</v>
      </c>
      <c r="K171" t="s">
        <v>188</v>
      </c>
      <c r="L171" t="s">
        <v>176</v>
      </c>
      <c r="M171" t="s">
        <v>21</v>
      </c>
      <c r="N171" t="s">
        <v>188</v>
      </c>
      <c r="O171" t="s">
        <v>172</v>
      </c>
      <c r="R171" t="s">
        <v>903</v>
      </c>
      <c r="S171" t="s">
        <v>428</v>
      </c>
      <c r="T171" t="s">
        <v>1419</v>
      </c>
      <c r="U171" t="s">
        <v>142</v>
      </c>
      <c r="Z171">
        <v>0</v>
      </c>
      <c r="AA171">
        <v>0</v>
      </c>
      <c r="AB171">
        <v>0</v>
      </c>
      <c r="AC171" t="s">
        <v>420</v>
      </c>
      <c r="AH171">
        <v>98</v>
      </c>
      <c r="AI171" t="s">
        <v>420</v>
      </c>
      <c r="AJ171" t="s">
        <v>420</v>
      </c>
      <c r="AK171" t="s">
        <v>420</v>
      </c>
      <c r="AQ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Y171">
        <v>0</v>
      </c>
      <c r="BB171">
        <v>0</v>
      </c>
      <c r="BC171" t="s">
        <v>420</v>
      </c>
      <c r="BE171" t="s">
        <v>420</v>
      </c>
      <c r="BF171" t="s">
        <v>420</v>
      </c>
      <c r="BH171" t="s">
        <v>421</v>
      </c>
      <c r="BI171" t="s">
        <v>292</v>
      </c>
      <c r="BJ171" t="s">
        <v>422</v>
      </c>
      <c r="BQ171" t="s">
        <v>361</v>
      </c>
      <c r="BR171" t="s">
        <v>159</v>
      </c>
      <c r="BW171">
        <v>0</v>
      </c>
      <c r="CG171">
        <v>20210103031</v>
      </c>
      <c r="CH171">
        <v>0</v>
      </c>
      <c r="CI171">
        <v>0</v>
      </c>
      <c r="CJ171">
        <v>98</v>
      </c>
      <c r="CK171">
        <v>98</v>
      </c>
      <c r="CL171">
        <v>0</v>
      </c>
      <c r="CM171">
        <v>98</v>
      </c>
      <c r="CN171">
        <v>0</v>
      </c>
      <c r="CO171" t="s">
        <v>6008</v>
      </c>
      <c r="CP171" t="s">
        <v>152</v>
      </c>
      <c r="CQ171" t="s">
        <v>153</v>
      </c>
      <c r="CR171" t="str">
        <f>数据源[[#This Row],[部门]]</f>
        <v>销-销售8部</v>
      </c>
      <c r="CS171">
        <v>60000</v>
      </c>
      <c r="CT171">
        <v>210000</v>
      </c>
    </row>
    <row r="172" spans="1:98" x14ac:dyDescent="0.2">
      <c r="A172" t="s">
        <v>1293</v>
      </c>
      <c r="B172" t="s">
        <v>489</v>
      </c>
      <c r="C172" t="s">
        <v>634</v>
      </c>
      <c r="D172" t="s">
        <v>132</v>
      </c>
      <c r="E172" t="s">
        <v>400</v>
      </c>
      <c r="F172" t="s">
        <v>400</v>
      </c>
      <c r="H172" t="s">
        <v>172</v>
      </c>
      <c r="J172" t="s">
        <v>1420</v>
      </c>
      <c r="K172" t="s">
        <v>1399</v>
      </c>
      <c r="L172" t="s">
        <v>176</v>
      </c>
      <c r="M172" t="s">
        <v>17</v>
      </c>
      <c r="N172" t="s">
        <v>1399</v>
      </c>
      <c r="O172" t="s">
        <v>172</v>
      </c>
      <c r="R172" t="s">
        <v>1421</v>
      </c>
      <c r="S172" t="s">
        <v>428</v>
      </c>
      <c r="T172" t="s">
        <v>1422</v>
      </c>
      <c r="U172" t="s">
        <v>142</v>
      </c>
      <c r="Z172">
        <v>0</v>
      </c>
      <c r="AA172">
        <v>0</v>
      </c>
      <c r="AB172">
        <v>0</v>
      </c>
      <c r="AC172" t="s">
        <v>420</v>
      </c>
      <c r="AH172">
        <v>98</v>
      </c>
      <c r="AI172" t="s">
        <v>420</v>
      </c>
      <c r="AJ172" t="s">
        <v>420</v>
      </c>
      <c r="AK172" t="s">
        <v>420</v>
      </c>
      <c r="AQ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Y172">
        <v>0</v>
      </c>
      <c r="BB172">
        <v>0</v>
      </c>
      <c r="BC172" t="s">
        <v>420</v>
      </c>
      <c r="BE172" t="s">
        <v>420</v>
      </c>
      <c r="BF172" t="s">
        <v>420</v>
      </c>
      <c r="BH172" t="s">
        <v>421</v>
      </c>
      <c r="BI172" t="s">
        <v>292</v>
      </c>
      <c r="BJ172" t="s">
        <v>422</v>
      </c>
      <c r="BQ172" t="s">
        <v>361</v>
      </c>
      <c r="BR172" t="s">
        <v>159</v>
      </c>
      <c r="BW172">
        <v>0</v>
      </c>
      <c r="CG172">
        <v>20210103034</v>
      </c>
      <c r="CH172">
        <v>0</v>
      </c>
      <c r="CI172">
        <v>0</v>
      </c>
      <c r="CJ172">
        <v>98</v>
      </c>
      <c r="CK172">
        <v>98</v>
      </c>
      <c r="CL172">
        <v>0</v>
      </c>
      <c r="CM172">
        <v>98</v>
      </c>
      <c r="CN172">
        <v>0</v>
      </c>
      <c r="CO172" t="s">
        <v>6008</v>
      </c>
      <c r="CP172" t="s">
        <v>152</v>
      </c>
      <c r="CQ172" t="s">
        <v>153</v>
      </c>
      <c r="CR172" t="str">
        <f>数据源[[#This Row],[部门]]</f>
        <v>销-销售2部</v>
      </c>
      <c r="CS172">
        <v>70000</v>
      </c>
      <c r="CT172">
        <v>250000</v>
      </c>
    </row>
    <row r="173" spans="1:98" x14ac:dyDescent="0.2">
      <c r="A173" t="s">
        <v>1293</v>
      </c>
      <c r="B173" t="s">
        <v>510</v>
      </c>
      <c r="C173" t="s">
        <v>155</v>
      </c>
      <c r="D173" t="s">
        <v>132</v>
      </c>
      <c r="E173" t="s">
        <v>400</v>
      </c>
      <c r="F173" t="s">
        <v>400</v>
      </c>
      <c r="H173" t="s">
        <v>172</v>
      </c>
      <c r="J173" t="s">
        <v>1039</v>
      </c>
      <c r="K173" t="s">
        <v>1032</v>
      </c>
      <c r="L173" t="s">
        <v>8</v>
      </c>
      <c r="M173" t="s">
        <v>8</v>
      </c>
      <c r="N173" t="s">
        <v>1032</v>
      </c>
      <c r="O173" t="s">
        <v>172</v>
      </c>
      <c r="R173" t="s">
        <v>1423</v>
      </c>
      <c r="S173" t="s">
        <v>428</v>
      </c>
      <c r="T173" t="s">
        <v>1424</v>
      </c>
      <c r="U173" t="s">
        <v>142</v>
      </c>
      <c r="Z173">
        <v>0</v>
      </c>
      <c r="AA173">
        <v>0</v>
      </c>
      <c r="AB173">
        <v>0</v>
      </c>
      <c r="AE173" t="s">
        <v>411</v>
      </c>
      <c r="AH173">
        <v>25</v>
      </c>
      <c r="AI173" t="s">
        <v>411</v>
      </c>
      <c r="AJ173" t="s">
        <v>411</v>
      </c>
      <c r="AK173" t="s">
        <v>411</v>
      </c>
      <c r="AQ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Y173">
        <v>0</v>
      </c>
      <c r="BB173">
        <v>0</v>
      </c>
      <c r="BC173" t="s">
        <v>411</v>
      </c>
      <c r="BE173" t="s">
        <v>411</v>
      </c>
      <c r="BF173" t="s">
        <v>411</v>
      </c>
      <c r="BH173" t="s">
        <v>462</v>
      </c>
      <c r="BI173" t="s">
        <v>463</v>
      </c>
      <c r="BJ173" t="s">
        <v>324</v>
      </c>
      <c r="BQ173" t="s">
        <v>361</v>
      </c>
      <c r="BR173" t="s">
        <v>159</v>
      </c>
      <c r="BW173">
        <v>0</v>
      </c>
      <c r="CG173">
        <v>20210103048</v>
      </c>
      <c r="CH173">
        <v>0</v>
      </c>
      <c r="CI173">
        <v>0</v>
      </c>
      <c r="CJ173">
        <v>25</v>
      </c>
      <c r="CK173">
        <v>25</v>
      </c>
      <c r="CL173">
        <v>0</v>
      </c>
      <c r="CM173">
        <v>25</v>
      </c>
      <c r="CN173">
        <v>0</v>
      </c>
      <c r="CO173" t="s">
        <v>6008</v>
      </c>
      <c r="CP173" t="s">
        <v>152</v>
      </c>
      <c r="CQ173" t="s">
        <v>153</v>
      </c>
      <c r="CR173" t="str">
        <f>数据源[[#This Row],[部门]]</f>
        <v>国际部</v>
      </c>
      <c r="CS173">
        <v>60000</v>
      </c>
      <c r="CT173">
        <v>160000</v>
      </c>
    </row>
    <row r="174" spans="1:98" x14ac:dyDescent="0.2">
      <c r="A174" t="s">
        <v>1293</v>
      </c>
      <c r="B174" t="s">
        <v>515</v>
      </c>
      <c r="C174" t="s">
        <v>562</v>
      </c>
      <c r="D174" t="s">
        <v>132</v>
      </c>
      <c r="E174" t="s">
        <v>133</v>
      </c>
      <c r="F174" t="s">
        <v>134</v>
      </c>
      <c r="G174" t="s">
        <v>1425</v>
      </c>
      <c r="H174" t="s">
        <v>135</v>
      </c>
      <c r="I174" t="s">
        <v>1076</v>
      </c>
      <c r="J174" t="s">
        <v>1077</v>
      </c>
      <c r="K174" t="s">
        <v>1078</v>
      </c>
      <c r="L174" t="s">
        <v>176</v>
      </c>
      <c r="M174" t="s">
        <v>16</v>
      </c>
      <c r="N174" t="s">
        <v>1078</v>
      </c>
      <c r="R174" t="s">
        <v>1426</v>
      </c>
      <c r="S174" t="s">
        <v>162</v>
      </c>
      <c r="T174" t="s">
        <v>1427</v>
      </c>
      <c r="U174" t="s">
        <v>142</v>
      </c>
      <c r="V174" t="s">
        <v>569</v>
      </c>
      <c r="Y174" t="s">
        <v>569</v>
      </c>
      <c r="Z174">
        <v>0</v>
      </c>
      <c r="AA174">
        <v>400</v>
      </c>
      <c r="AB174">
        <v>0</v>
      </c>
      <c r="AC174" t="s">
        <v>1428</v>
      </c>
      <c r="AD174" t="s">
        <v>143</v>
      </c>
      <c r="AF174" t="s">
        <v>1429</v>
      </c>
      <c r="AH174">
        <v>11303</v>
      </c>
      <c r="AI174" t="s">
        <v>1430</v>
      </c>
      <c r="AJ174" t="s">
        <v>1430</v>
      </c>
      <c r="AL174" t="s">
        <v>569</v>
      </c>
      <c r="AQ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Y174">
        <v>0</v>
      </c>
      <c r="BA174" t="s">
        <v>1431</v>
      </c>
      <c r="BB174">
        <v>0</v>
      </c>
      <c r="BC174" t="s">
        <v>1430</v>
      </c>
      <c r="BD174" t="s">
        <v>1432</v>
      </c>
      <c r="BE174" t="s">
        <v>1433</v>
      </c>
      <c r="BF174" t="s">
        <v>1433</v>
      </c>
      <c r="BG174" t="s">
        <v>1434</v>
      </c>
      <c r="BH174" t="s">
        <v>1435</v>
      </c>
      <c r="BI174" t="s">
        <v>1436</v>
      </c>
      <c r="BJ174" t="s">
        <v>1437</v>
      </c>
      <c r="BQ174" t="s">
        <v>1438</v>
      </c>
      <c r="BR174" t="s">
        <v>1439</v>
      </c>
      <c r="BW174">
        <v>0</v>
      </c>
      <c r="CC174" t="s">
        <v>451</v>
      </c>
      <c r="CE174" t="s">
        <v>210</v>
      </c>
      <c r="CG174">
        <v>20210103007</v>
      </c>
      <c r="CH174">
        <v>0</v>
      </c>
      <c r="CI174">
        <v>210</v>
      </c>
      <c r="CJ174">
        <v>11093</v>
      </c>
      <c r="CK174">
        <v>11303</v>
      </c>
      <c r="CL174">
        <v>400</v>
      </c>
      <c r="CM174">
        <v>11703</v>
      </c>
      <c r="CN174">
        <v>0</v>
      </c>
      <c r="CO174" t="s">
        <v>6008</v>
      </c>
      <c r="CP174" t="s">
        <v>152</v>
      </c>
      <c r="CQ174" t="s">
        <v>153</v>
      </c>
      <c r="CR174" t="str">
        <f>数据源[[#This Row],[部门]]</f>
        <v>销-销售1部</v>
      </c>
      <c r="CS174">
        <v>60000</v>
      </c>
      <c r="CT174">
        <v>210000</v>
      </c>
    </row>
    <row r="175" spans="1:98" x14ac:dyDescent="0.2">
      <c r="A175" t="s">
        <v>1293</v>
      </c>
      <c r="B175" t="s">
        <v>544</v>
      </c>
      <c r="C175" t="s">
        <v>746</v>
      </c>
      <c r="D175" t="s">
        <v>132</v>
      </c>
      <c r="E175" t="s">
        <v>133</v>
      </c>
      <c r="F175" t="s">
        <v>134</v>
      </c>
      <c r="H175" t="s">
        <v>172</v>
      </c>
      <c r="J175" t="s">
        <v>1440</v>
      </c>
      <c r="K175" t="s">
        <v>578</v>
      </c>
      <c r="L175" t="s">
        <v>536</v>
      </c>
      <c r="M175" t="s">
        <v>18</v>
      </c>
      <c r="N175" t="s">
        <v>578</v>
      </c>
      <c r="O175" t="s">
        <v>172</v>
      </c>
      <c r="R175" t="s">
        <v>387</v>
      </c>
      <c r="S175" t="s">
        <v>162</v>
      </c>
      <c r="T175" t="s">
        <v>300</v>
      </c>
      <c r="U175" t="s">
        <v>142</v>
      </c>
      <c r="Y175" t="s">
        <v>143</v>
      </c>
      <c r="Z175">
        <v>0</v>
      </c>
      <c r="AA175">
        <v>100</v>
      </c>
      <c r="AB175">
        <v>0</v>
      </c>
      <c r="AH175">
        <v>0</v>
      </c>
      <c r="AI175" t="s">
        <v>143</v>
      </c>
      <c r="AJ175" t="s">
        <v>143</v>
      </c>
      <c r="AK175" t="s">
        <v>143</v>
      </c>
      <c r="AQ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Y175">
        <v>0</v>
      </c>
      <c r="BB175">
        <v>0</v>
      </c>
      <c r="BC175" t="s">
        <v>143</v>
      </c>
      <c r="BH175" t="s">
        <v>824</v>
      </c>
      <c r="BI175" t="s">
        <v>825</v>
      </c>
      <c r="BJ175" t="s">
        <v>825</v>
      </c>
      <c r="BQ175" t="s">
        <v>826</v>
      </c>
      <c r="BR175" t="s">
        <v>159</v>
      </c>
      <c r="BW175">
        <v>0</v>
      </c>
      <c r="CG175">
        <v>20210103056</v>
      </c>
      <c r="CH175">
        <v>0</v>
      </c>
      <c r="CI175">
        <v>0</v>
      </c>
      <c r="CJ175">
        <v>0</v>
      </c>
      <c r="CK175">
        <v>0</v>
      </c>
      <c r="CL175">
        <v>100</v>
      </c>
      <c r="CM175">
        <v>100</v>
      </c>
      <c r="CN175">
        <v>0</v>
      </c>
      <c r="CO175" t="s">
        <v>6008</v>
      </c>
      <c r="CP175" t="s">
        <v>152</v>
      </c>
      <c r="CQ175" t="s">
        <v>153</v>
      </c>
      <c r="CR175" t="str">
        <f>数据源[[#This Row],[部门]]</f>
        <v>销-销售5部</v>
      </c>
      <c r="CS175">
        <v>40000</v>
      </c>
      <c r="CT175">
        <v>200000</v>
      </c>
    </row>
    <row r="176" spans="1:98" x14ac:dyDescent="0.2">
      <c r="A176" t="s">
        <v>1293</v>
      </c>
      <c r="B176" t="s">
        <v>589</v>
      </c>
      <c r="C176" t="s">
        <v>131</v>
      </c>
      <c r="D176" t="s">
        <v>132</v>
      </c>
      <c r="E176" t="s">
        <v>133</v>
      </c>
      <c r="F176" t="s">
        <v>134</v>
      </c>
      <c r="G176" t="s">
        <v>1133</v>
      </c>
      <c r="H176" t="s">
        <v>135</v>
      </c>
      <c r="J176" t="s">
        <v>303</v>
      </c>
      <c r="K176" t="s">
        <v>304</v>
      </c>
      <c r="L176" t="s">
        <v>305</v>
      </c>
      <c r="M176" t="s">
        <v>25</v>
      </c>
      <c r="N176" t="s">
        <v>304</v>
      </c>
      <c r="R176" t="s">
        <v>1047</v>
      </c>
      <c r="S176" t="s">
        <v>1441</v>
      </c>
      <c r="T176" t="s">
        <v>871</v>
      </c>
      <c r="U176" t="s">
        <v>142</v>
      </c>
      <c r="Y176" t="s">
        <v>569</v>
      </c>
      <c r="Z176">
        <v>0</v>
      </c>
      <c r="AA176">
        <v>200</v>
      </c>
      <c r="AB176">
        <v>0</v>
      </c>
      <c r="AC176" t="s">
        <v>164</v>
      </c>
      <c r="AH176">
        <v>788</v>
      </c>
      <c r="AI176" t="s">
        <v>662</v>
      </c>
      <c r="AJ176" t="s">
        <v>662</v>
      </c>
      <c r="AK176" t="s">
        <v>154</v>
      </c>
      <c r="AL176" t="s">
        <v>143</v>
      </c>
      <c r="AQ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Y176">
        <v>0</v>
      </c>
      <c r="BB176">
        <v>0</v>
      </c>
      <c r="BC176" t="s">
        <v>662</v>
      </c>
      <c r="BE176" t="s">
        <v>164</v>
      </c>
      <c r="BF176" t="s">
        <v>164</v>
      </c>
      <c r="BH176" t="s">
        <v>1442</v>
      </c>
      <c r="BI176" t="s">
        <v>886</v>
      </c>
      <c r="BJ176" t="s">
        <v>1443</v>
      </c>
      <c r="BQ176" t="s">
        <v>1120</v>
      </c>
      <c r="BR176" t="s">
        <v>159</v>
      </c>
      <c r="BW176">
        <v>0</v>
      </c>
      <c r="CG176">
        <v>20210103043</v>
      </c>
      <c r="CH176">
        <v>0</v>
      </c>
      <c r="CI176">
        <v>0</v>
      </c>
      <c r="CJ176">
        <v>788</v>
      </c>
      <c r="CK176">
        <v>788</v>
      </c>
      <c r="CL176">
        <v>200</v>
      </c>
      <c r="CM176">
        <v>988</v>
      </c>
      <c r="CN176">
        <v>0</v>
      </c>
      <c r="CO176" t="s">
        <v>6008</v>
      </c>
      <c r="CP176" t="s">
        <v>152</v>
      </c>
      <c r="CQ176" t="s">
        <v>153</v>
      </c>
      <c r="CR176" t="s">
        <v>6005</v>
      </c>
      <c r="CS176">
        <v>70000</v>
      </c>
      <c r="CT176">
        <v>300000</v>
      </c>
    </row>
    <row r="177" spans="1:98" x14ac:dyDescent="0.2">
      <c r="A177" t="s">
        <v>1293</v>
      </c>
      <c r="B177" t="s">
        <v>589</v>
      </c>
      <c r="C177" t="s">
        <v>655</v>
      </c>
      <c r="D177" t="s">
        <v>132</v>
      </c>
      <c r="E177" t="s">
        <v>133</v>
      </c>
      <c r="F177" t="s">
        <v>134</v>
      </c>
      <c r="G177" t="s">
        <v>1116</v>
      </c>
      <c r="H177" t="s">
        <v>172</v>
      </c>
      <c r="J177" t="s">
        <v>372</v>
      </c>
      <c r="K177" t="s">
        <v>159</v>
      </c>
      <c r="L177" t="s">
        <v>160</v>
      </c>
      <c r="M177" t="s">
        <v>2</v>
      </c>
      <c r="N177" t="s">
        <v>159</v>
      </c>
      <c r="O177" t="s">
        <v>172</v>
      </c>
      <c r="R177" t="s">
        <v>1444</v>
      </c>
      <c r="S177" t="s">
        <v>1445</v>
      </c>
      <c r="T177" t="s">
        <v>1446</v>
      </c>
      <c r="U177" t="s">
        <v>142</v>
      </c>
      <c r="Y177" t="s">
        <v>204</v>
      </c>
      <c r="Z177">
        <v>0</v>
      </c>
      <c r="AA177">
        <v>50</v>
      </c>
      <c r="AB177">
        <v>0</v>
      </c>
      <c r="AH177">
        <v>0</v>
      </c>
      <c r="AI177" t="s">
        <v>204</v>
      </c>
      <c r="AJ177" t="s">
        <v>204</v>
      </c>
      <c r="AK177" t="s">
        <v>204</v>
      </c>
      <c r="AQ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Y177">
        <v>0</v>
      </c>
      <c r="BB177">
        <v>0</v>
      </c>
      <c r="BC177" t="s">
        <v>204</v>
      </c>
      <c r="BH177" t="s">
        <v>508</v>
      </c>
      <c r="BI177" t="s">
        <v>1447</v>
      </c>
      <c r="BJ177" t="s">
        <v>1448</v>
      </c>
      <c r="BQ177" t="s">
        <v>956</v>
      </c>
      <c r="BR177" t="s">
        <v>159</v>
      </c>
      <c r="BW177">
        <v>0</v>
      </c>
      <c r="CG177">
        <v>20210103059</v>
      </c>
      <c r="CH177">
        <v>0</v>
      </c>
      <c r="CI177">
        <v>0</v>
      </c>
      <c r="CJ177">
        <v>0</v>
      </c>
      <c r="CK177">
        <v>0</v>
      </c>
      <c r="CL177">
        <v>50</v>
      </c>
      <c r="CM177">
        <v>50</v>
      </c>
      <c r="CN177">
        <v>0</v>
      </c>
      <c r="CO177" t="s">
        <v>6008</v>
      </c>
      <c r="CP177" t="s">
        <v>152</v>
      </c>
      <c r="CQ177" t="s">
        <v>153</v>
      </c>
      <c r="CR177" t="str">
        <f>数据源[[#This Row],[部门]]</f>
        <v>出品部</v>
      </c>
      <c r="CS177">
        <v>0</v>
      </c>
      <c r="CT177">
        <v>18000</v>
      </c>
    </row>
    <row r="178" spans="1:98" x14ac:dyDescent="0.2">
      <c r="A178" t="s">
        <v>1293</v>
      </c>
      <c r="B178" t="s">
        <v>617</v>
      </c>
      <c r="C178" t="s">
        <v>384</v>
      </c>
      <c r="D178" t="s">
        <v>132</v>
      </c>
      <c r="E178" t="s">
        <v>133</v>
      </c>
      <c r="F178" t="s">
        <v>134</v>
      </c>
      <c r="H178" t="s">
        <v>156</v>
      </c>
      <c r="I178" t="s">
        <v>838</v>
      </c>
      <c r="J178" t="s">
        <v>839</v>
      </c>
      <c r="K178" t="s">
        <v>726</v>
      </c>
      <c r="L178" t="s">
        <v>176</v>
      </c>
      <c r="M178" t="s">
        <v>20</v>
      </c>
      <c r="N178" t="s">
        <v>726</v>
      </c>
      <c r="O178" t="s">
        <v>994</v>
      </c>
      <c r="R178" t="s">
        <v>199</v>
      </c>
      <c r="S178" t="s">
        <v>1410</v>
      </c>
      <c r="T178" t="s">
        <v>1449</v>
      </c>
      <c r="U178" t="s">
        <v>142</v>
      </c>
      <c r="Y178" t="s">
        <v>143</v>
      </c>
      <c r="Z178">
        <v>0</v>
      </c>
      <c r="AA178">
        <v>100</v>
      </c>
      <c r="AB178">
        <v>0</v>
      </c>
      <c r="AC178" t="s">
        <v>164</v>
      </c>
      <c r="AH178">
        <v>788</v>
      </c>
      <c r="AI178" t="s">
        <v>154</v>
      </c>
      <c r="AJ178" t="s">
        <v>154</v>
      </c>
      <c r="AK178" t="s">
        <v>154</v>
      </c>
      <c r="AQ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Y178">
        <v>0</v>
      </c>
      <c r="BB178">
        <v>0</v>
      </c>
      <c r="BC178" t="s">
        <v>154</v>
      </c>
      <c r="BE178" t="s">
        <v>164</v>
      </c>
      <c r="BF178" t="s">
        <v>164</v>
      </c>
      <c r="BH178" t="s">
        <v>1450</v>
      </c>
      <c r="BI178" t="s">
        <v>1451</v>
      </c>
      <c r="BJ178" t="s">
        <v>1452</v>
      </c>
      <c r="BQ178" t="s">
        <v>826</v>
      </c>
      <c r="BR178" t="s">
        <v>159</v>
      </c>
      <c r="BW178">
        <v>0</v>
      </c>
      <c r="CC178" t="s">
        <v>222</v>
      </c>
      <c r="CG178">
        <v>20210103060</v>
      </c>
      <c r="CH178">
        <v>0</v>
      </c>
      <c r="CI178">
        <v>0</v>
      </c>
      <c r="CJ178">
        <v>788</v>
      </c>
      <c r="CK178">
        <v>788</v>
      </c>
      <c r="CL178">
        <v>100</v>
      </c>
      <c r="CM178">
        <v>888</v>
      </c>
      <c r="CN178">
        <v>0</v>
      </c>
      <c r="CO178" t="s">
        <v>6008</v>
      </c>
      <c r="CP178" t="s">
        <v>152</v>
      </c>
      <c r="CQ178" t="s">
        <v>153</v>
      </c>
      <c r="CR178" t="str">
        <f>数据源[[#This Row],[部门]]</f>
        <v>销-销售7部</v>
      </c>
      <c r="CS178">
        <v>70000</v>
      </c>
      <c r="CT178">
        <v>300000</v>
      </c>
    </row>
    <row r="179" spans="1:98" x14ac:dyDescent="0.2">
      <c r="A179" t="s">
        <v>1293</v>
      </c>
      <c r="B179" t="s">
        <v>1151</v>
      </c>
      <c r="C179" t="s">
        <v>212</v>
      </c>
      <c r="D179" t="s">
        <v>132</v>
      </c>
      <c r="E179" t="s">
        <v>133</v>
      </c>
      <c r="F179" t="s">
        <v>134</v>
      </c>
      <c r="H179" t="s">
        <v>135</v>
      </c>
      <c r="I179" t="s">
        <v>1284</v>
      </c>
      <c r="J179" t="s">
        <v>1285</v>
      </c>
      <c r="K179" t="s">
        <v>748</v>
      </c>
      <c r="L179" t="s">
        <v>176</v>
      </c>
      <c r="M179" t="s">
        <v>20</v>
      </c>
      <c r="N179" t="s">
        <v>748</v>
      </c>
      <c r="R179" t="s">
        <v>498</v>
      </c>
      <c r="S179" t="s">
        <v>1410</v>
      </c>
      <c r="T179" t="s">
        <v>499</v>
      </c>
      <c r="U179" t="s">
        <v>142</v>
      </c>
      <c r="Y179" t="s">
        <v>143</v>
      </c>
      <c r="Z179">
        <v>0</v>
      </c>
      <c r="AA179">
        <v>100</v>
      </c>
      <c r="AB179">
        <v>0</v>
      </c>
      <c r="AC179" t="s">
        <v>267</v>
      </c>
      <c r="AD179" t="s">
        <v>145</v>
      </c>
      <c r="AH179">
        <v>2460</v>
      </c>
      <c r="AI179" t="s">
        <v>1453</v>
      </c>
      <c r="AJ179" t="s">
        <v>1453</v>
      </c>
      <c r="AK179" t="s">
        <v>142</v>
      </c>
      <c r="AL179" t="s">
        <v>1454</v>
      </c>
      <c r="AQ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Y179">
        <v>0</v>
      </c>
      <c r="BA179" t="s">
        <v>1455</v>
      </c>
      <c r="BB179">
        <v>0</v>
      </c>
      <c r="BC179" t="s">
        <v>1453</v>
      </c>
      <c r="BE179" t="s">
        <v>1157</v>
      </c>
      <c r="BF179" t="s">
        <v>1157</v>
      </c>
      <c r="BG179" t="s">
        <v>1455</v>
      </c>
      <c r="BH179" t="s">
        <v>1456</v>
      </c>
      <c r="BI179" t="s">
        <v>1457</v>
      </c>
      <c r="BJ179" t="s">
        <v>1458</v>
      </c>
      <c r="BQ179" t="s">
        <v>1459</v>
      </c>
      <c r="BR179" t="s">
        <v>560</v>
      </c>
      <c r="BW179">
        <v>0</v>
      </c>
      <c r="CC179" t="s">
        <v>543</v>
      </c>
      <c r="CE179" t="s">
        <v>411</v>
      </c>
      <c r="CG179">
        <v>20210103054</v>
      </c>
      <c r="CH179">
        <v>0</v>
      </c>
      <c r="CI179">
        <v>0</v>
      </c>
      <c r="CJ179">
        <v>2460</v>
      </c>
      <c r="CK179">
        <v>2460</v>
      </c>
      <c r="CL179">
        <v>100</v>
      </c>
      <c r="CM179">
        <v>2560</v>
      </c>
      <c r="CN179">
        <v>0</v>
      </c>
      <c r="CO179" t="s">
        <v>6008</v>
      </c>
      <c r="CP179" t="s">
        <v>152</v>
      </c>
      <c r="CQ179" t="s">
        <v>153</v>
      </c>
      <c r="CR179" t="str">
        <f>数据源[[#This Row],[部门]]</f>
        <v>销-销售7部</v>
      </c>
      <c r="CS179">
        <v>70000</v>
      </c>
      <c r="CT179">
        <v>300000</v>
      </c>
    </row>
    <row r="180" spans="1:98" x14ac:dyDescent="0.2">
      <c r="A180" t="s">
        <v>1293</v>
      </c>
      <c r="B180" t="s">
        <v>1151</v>
      </c>
      <c r="C180" t="s">
        <v>602</v>
      </c>
      <c r="D180" t="s">
        <v>132</v>
      </c>
      <c r="E180" t="s">
        <v>133</v>
      </c>
      <c r="F180" t="s">
        <v>134</v>
      </c>
      <c r="H180" t="s">
        <v>135</v>
      </c>
      <c r="I180" t="s">
        <v>850</v>
      </c>
      <c r="J180" t="s">
        <v>851</v>
      </c>
      <c r="K180" t="s">
        <v>852</v>
      </c>
      <c r="L180" t="s">
        <v>176</v>
      </c>
      <c r="M180" t="s">
        <v>16</v>
      </c>
      <c r="N180" t="s">
        <v>852</v>
      </c>
      <c r="R180" t="s">
        <v>1019</v>
      </c>
      <c r="S180" t="s">
        <v>974</v>
      </c>
      <c r="T180" t="s">
        <v>1460</v>
      </c>
      <c r="U180" t="s">
        <v>142</v>
      </c>
      <c r="Y180" t="s">
        <v>143</v>
      </c>
      <c r="Z180">
        <v>0</v>
      </c>
      <c r="AA180">
        <v>100</v>
      </c>
      <c r="AB180">
        <v>0</v>
      </c>
      <c r="AD180" t="s">
        <v>145</v>
      </c>
      <c r="AH180">
        <v>20</v>
      </c>
      <c r="AI180" t="s">
        <v>180</v>
      </c>
      <c r="AJ180" t="s">
        <v>180</v>
      </c>
      <c r="AQ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Y180">
        <v>0</v>
      </c>
      <c r="BA180" t="s">
        <v>180</v>
      </c>
      <c r="BB180">
        <v>0</v>
      </c>
      <c r="BC180" t="s">
        <v>180</v>
      </c>
      <c r="BE180" t="s">
        <v>145</v>
      </c>
      <c r="BF180" t="s">
        <v>145</v>
      </c>
      <c r="BG180" t="s">
        <v>145</v>
      </c>
      <c r="BH180" t="s">
        <v>854</v>
      </c>
      <c r="BI180" t="s">
        <v>855</v>
      </c>
      <c r="BJ180" t="s">
        <v>856</v>
      </c>
      <c r="BQ180" t="s">
        <v>1461</v>
      </c>
      <c r="BR180" t="s">
        <v>1462</v>
      </c>
      <c r="BW180">
        <v>0</v>
      </c>
      <c r="CE180" t="s">
        <v>35</v>
      </c>
      <c r="CG180">
        <v>20210103013</v>
      </c>
      <c r="CH180">
        <v>0</v>
      </c>
      <c r="CI180">
        <v>0</v>
      </c>
      <c r="CJ180">
        <v>20</v>
      </c>
      <c r="CK180">
        <v>20</v>
      </c>
      <c r="CL180">
        <v>100</v>
      </c>
      <c r="CM180">
        <v>120</v>
      </c>
      <c r="CN180">
        <v>0</v>
      </c>
      <c r="CO180" t="s">
        <v>6008</v>
      </c>
      <c r="CP180" t="s">
        <v>152</v>
      </c>
      <c r="CQ180" t="s">
        <v>153</v>
      </c>
      <c r="CR180" t="str">
        <f>数据源[[#This Row],[部门]]</f>
        <v>销-销售1部</v>
      </c>
      <c r="CS180">
        <v>60000</v>
      </c>
      <c r="CT180">
        <v>210000</v>
      </c>
    </row>
    <row r="181" spans="1:98" x14ac:dyDescent="0.2">
      <c r="A181" t="s">
        <v>1293</v>
      </c>
      <c r="B181" t="s">
        <v>546</v>
      </c>
      <c r="C181" t="s">
        <v>754</v>
      </c>
      <c r="D181" t="s">
        <v>132</v>
      </c>
      <c r="E181" t="s">
        <v>133</v>
      </c>
      <c r="F181" t="s">
        <v>134</v>
      </c>
      <c r="H181" t="s">
        <v>135</v>
      </c>
      <c r="I181" t="s">
        <v>1463</v>
      </c>
      <c r="J181" t="s">
        <v>1464</v>
      </c>
      <c r="K181" t="s">
        <v>1465</v>
      </c>
      <c r="L181" t="s">
        <v>176</v>
      </c>
      <c r="M181" t="s">
        <v>20</v>
      </c>
      <c r="N181" t="s">
        <v>1465</v>
      </c>
      <c r="R181" t="s">
        <v>959</v>
      </c>
      <c r="S181" t="s">
        <v>284</v>
      </c>
      <c r="T181" t="s">
        <v>470</v>
      </c>
      <c r="U181" t="s">
        <v>142</v>
      </c>
      <c r="W181" t="s">
        <v>145</v>
      </c>
      <c r="Y181" t="s">
        <v>143</v>
      </c>
      <c r="Z181">
        <v>0</v>
      </c>
      <c r="AA181">
        <v>120</v>
      </c>
      <c r="AB181">
        <v>0</v>
      </c>
      <c r="AC181" t="s">
        <v>144</v>
      </c>
      <c r="AH181">
        <v>1200</v>
      </c>
      <c r="AI181" t="s">
        <v>146</v>
      </c>
      <c r="AJ181" t="s">
        <v>146</v>
      </c>
      <c r="AK181" t="s">
        <v>180</v>
      </c>
      <c r="AQ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Y181">
        <v>0</v>
      </c>
      <c r="BA181" t="s">
        <v>144</v>
      </c>
      <c r="BB181">
        <v>0</v>
      </c>
      <c r="BC181" t="s">
        <v>146</v>
      </c>
      <c r="BE181" t="s">
        <v>144</v>
      </c>
      <c r="BF181" t="s">
        <v>144</v>
      </c>
      <c r="BG181" t="s">
        <v>144</v>
      </c>
      <c r="BH181" t="s">
        <v>1466</v>
      </c>
      <c r="BI181" t="s">
        <v>1208</v>
      </c>
      <c r="BJ181" t="s">
        <v>1467</v>
      </c>
      <c r="BQ181" t="s">
        <v>345</v>
      </c>
      <c r="BR181" t="s">
        <v>530</v>
      </c>
      <c r="BW181">
        <v>0</v>
      </c>
      <c r="CC181" t="s">
        <v>542</v>
      </c>
      <c r="CG181">
        <v>20210103046</v>
      </c>
      <c r="CH181">
        <v>0</v>
      </c>
      <c r="CI181">
        <v>0</v>
      </c>
      <c r="CJ181">
        <v>1200</v>
      </c>
      <c r="CK181">
        <v>1200</v>
      </c>
      <c r="CL181">
        <v>120</v>
      </c>
      <c r="CM181">
        <v>1320</v>
      </c>
      <c r="CN181">
        <v>0</v>
      </c>
      <c r="CO181" t="s">
        <v>6008</v>
      </c>
      <c r="CP181" t="s">
        <v>152</v>
      </c>
      <c r="CQ181" t="s">
        <v>153</v>
      </c>
      <c r="CR181" t="str">
        <f>数据源[[#This Row],[部门]]</f>
        <v>销-销售7部</v>
      </c>
      <c r="CS181">
        <v>70000</v>
      </c>
      <c r="CT181">
        <v>300000</v>
      </c>
    </row>
    <row r="182" spans="1:98" x14ac:dyDescent="0.2">
      <c r="A182" t="s">
        <v>1293</v>
      </c>
      <c r="B182" t="s">
        <v>641</v>
      </c>
      <c r="C182" t="s">
        <v>329</v>
      </c>
      <c r="D182" t="s">
        <v>132</v>
      </c>
      <c r="E182" t="s">
        <v>133</v>
      </c>
      <c r="F182" t="s">
        <v>134</v>
      </c>
      <c r="H182" t="s">
        <v>172</v>
      </c>
      <c r="J182" t="s">
        <v>1468</v>
      </c>
      <c r="K182" t="s">
        <v>1099</v>
      </c>
      <c r="L182" t="s">
        <v>1100</v>
      </c>
      <c r="M182" t="s">
        <v>30</v>
      </c>
      <c r="N182" t="s">
        <v>1099</v>
      </c>
      <c r="O182" t="s">
        <v>172</v>
      </c>
      <c r="R182" t="s">
        <v>739</v>
      </c>
      <c r="S182" t="s">
        <v>1306</v>
      </c>
      <c r="T182" t="s">
        <v>1469</v>
      </c>
      <c r="U182" t="s">
        <v>142</v>
      </c>
      <c r="Y182" t="s">
        <v>143</v>
      </c>
      <c r="Z182">
        <v>0</v>
      </c>
      <c r="AA182">
        <v>100</v>
      </c>
      <c r="AB182">
        <v>0</v>
      </c>
      <c r="AC182" t="s">
        <v>286</v>
      </c>
      <c r="AH182">
        <v>588</v>
      </c>
      <c r="AI182" t="s">
        <v>184</v>
      </c>
      <c r="AJ182" t="s">
        <v>184</v>
      </c>
      <c r="AL182" t="s">
        <v>184</v>
      </c>
      <c r="AQ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Y182">
        <v>0</v>
      </c>
      <c r="BB182">
        <v>0</v>
      </c>
      <c r="BC182" t="s">
        <v>184</v>
      </c>
      <c r="BE182" t="s">
        <v>286</v>
      </c>
      <c r="BF182" t="s">
        <v>286</v>
      </c>
      <c r="BH182" t="s">
        <v>342</v>
      </c>
      <c r="BI182" t="s">
        <v>343</v>
      </c>
      <c r="BJ182" t="s">
        <v>344</v>
      </c>
      <c r="BQ182" t="s">
        <v>923</v>
      </c>
      <c r="BR182" t="s">
        <v>159</v>
      </c>
      <c r="BW182">
        <v>0</v>
      </c>
      <c r="CC182" t="s">
        <v>412</v>
      </c>
      <c r="CG182">
        <v>20210103053</v>
      </c>
      <c r="CH182">
        <v>0</v>
      </c>
      <c r="CI182">
        <v>0</v>
      </c>
      <c r="CJ182">
        <v>588</v>
      </c>
      <c r="CK182">
        <v>588</v>
      </c>
      <c r="CL182">
        <v>100</v>
      </c>
      <c r="CM182">
        <v>688</v>
      </c>
      <c r="CN182">
        <v>0</v>
      </c>
      <c r="CO182" t="s">
        <v>6008</v>
      </c>
      <c r="CP182" t="s">
        <v>152</v>
      </c>
      <c r="CQ182" t="s">
        <v>153</v>
      </c>
      <c r="CR182" t="str">
        <f>数据源[[#This Row],[部门]]</f>
        <v>总经办</v>
      </c>
      <c r="CS182">
        <v>0</v>
      </c>
      <c r="CT182">
        <v>0</v>
      </c>
    </row>
    <row r="183" spans="1:98" x14ac:dyDescent="0.2">
      <c r="A183" t="s">
        <v>1293</v>
      </c>
      <c r="B183" t="s">
        <v>654</v>
      </c>
      <c r="C183" t="s">
        <v>232</v>
      </c>
      <c r="D183" t="s">
        <v>132</v>
      </c>
      <c r="E183" t="s">
        <v>133</v>
      </c>
      <c r="F183" t="s">
        <v>134</v>
      </c>
      <c r="H183" t="s">
        <v>135</v>
      </c>
      <c r="I183" t="s">
        <v>1238</v>
      </c>
      <c r="J183" t="s">
        <v>1239</v>
      </c>
      <c r="K183" t="s">
        <v>259</v>
      </c>
      <c r="L183" t="s">
        <v>176</v>
      </c>
      <c r="M183" t="s">
        <v>4</v>
      </c>
      <c r="N183" t="s">
        <v>259</v>
      </c>
      <c r="R183" t="s">
        <v>1470</v>
      </c>
      <c r="S183" t="s">
        <v>162</v>
      </c>
      <c r="T183" t="s">
        <v>1424</v>
      </c>
      <c r="U183" t="s">
        <v>142</v>
      </c>
      <c r="Y183" t="s">
        <v>143</v>
      </c>
      <c r="Z183">
        <v>0</v>
      </c>
      <c r="AA183">
        <v>100</v>
      </c>
      <c r="AB183">
        <v>0</v>
      </c>
      <c r="AC183" t="s">
        <v>569</v>
      </c>
      <c r="AF183" t="s">
        <v>569</v>
      </c>
      <c r="AH183">
        <v>400</v>
      </c>
      <c r="AI183" t="s">
        <v>761</v>
      </c>
      <c r="AJ183" t="s">
        <v>761</v>
      </c>
      <c r="AK183" t="s">
        <v>761</v>
      </c>
      <c r="AQ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Y183">
        <v>0</v>
      </c>
      <c r="BB183">
        <v>0</v>
      </c>
      <c r="BC183" t="s">
        <v>761</v>
      </c>
      <c r="BE183" t="s">
        <v>843</v>
      </c>
      <c r="BF183" t="s">
        <v>843</v>
      </c>
      <c r="BH183" t="s">
        <v>1471</v>
      </c>
      <c r="BI183" t="s">
        <v>1472</v>
      </c>
      <c r="BJ183" t="s">
        <v>1473</v>
      </c>
      <c r="BQ183" t="s">
        <v>1474</v>
      </c>
      <c r="BR183" t="s">
        <v>1136</v>
      </c>
      <c r="BW183">
        <v>0</v>
      </c>
      <c r="CC183" t="s">
        <v>32</v>
      </c>
      <c r="CE183" t="s">
        <v>328</v>
      </c>
      <c r="CG183">
        <v>20210103050</v>
      </c>
      <c r="CH183">
        <v>50</v>
      </c>
      <c r="CI183">
        <v>0</v>
      </c>
      <c r="CJ183">
        <v>350</v>
      </c>
      <c r="CK183">
        <v>400</v>
      </c>
      <c r="CL183">
        <v>100</v>
      </c>
      <c r="CM183">
        <v>500</v>
      </c>
      <c r="CN183">
        <v>0</v>
      </c>
      <c r="CO183" t="s">
        <v>6008</v>
      </c>
      <c r="CP183" t="s">
        <v>152</v>
      </c>
      <c r="CQ183" t="s">
        <v>153</v>
      </c>
      <c r="CR183" t="s">
        <v>6004</v>
      </c>
      <c r="CS183">
        <v>70000</v>
      </c>
      <c r="CT183">
        <v>300000</v>
      </c>
    </row>
    <row r="184" spans="1:98" x14ac:dyDescent="0.2">
      <c r="A184" t="s">
        <v>1293</v>
      </c>
      <c r="B184" t="s">
        <v>667</v>
      </c>
      <c r="C184" t="s">
        <v>170</v>
      </c>
      <c r="D184" t="s">
        <v>132</v>
      </c>
      <c r="E184" t="s">
        <v>133</v>
      </c>
      <c r="F184" t="s">
        <v>134</v>
      </c>
      <c r="K184" t="s">
        <v>812</v>
      </c>
      <c r="L184" t="s">
        <v>813</v>
      </c>
      <c r="M184" t="s">
        <v>27</v>
      </c>
      <c r="N184" t="s">
        <v>812</v>
      </c>
      <c r="R184" t="s">
        <v>1037</v>
      </c>
      <c r="S184" t="s">
        <v>623</v>
      </c>
      <c r="T184" t="s">
        <v>1475</v>
      </c>
      <c r="U184" t="s">
        <v>142</v>
      </c>
      <c r="Y184" t="s">
        <v>143</v>
      </c>
      <c r="Z184">
        <v>0</v>
      </c>
      <c r="AA184">
        <v>100</v>
      </c>
      <c r="AB184">
        <v>0</v>
      </c>
      <c r="AC184" t="s">
        <v>143</v>
      </c>
      <c r="AD184" t="s">
        <v>264</v>
      </c>
      <c r="AF184" t="s">
        <v>143</v>
      </c>
      <c r="AH184">
        <v>240</v>
      </c>
      <c r="AI184" t="s">
        <v>266</v>
      </c>
      <c r="AJ184" t="s">
        <v>266</v>
      </c>
      <c r="AK184" t="s">
        <v>1476</v>
      </c>
      <c r="AL184" t="s">
        <v>204</v>
      </c>
      <c r="AQ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Y184">
        <v>0</v>
      </c>
      <c r="BB184">
        <v>0</v>
      </c>
      <c r="BC184" t="s">
        <v>266</v>
      </c>
      <c r="BE184" t="s">
        <v>556</v>
      </c>
      <c r="BF184" t="s">
        <v>556</v>
      </c>
      <c r="BH184" t="s">
        <v>1477</v>
      </c>
      <c r="BI184" t="s">
        <v>1478</v>
      </c>
      <c r="BJ184" t="s">
        <v>1479</v>
      </c>
      <c r="BQ184" t="s">
        <v>678</v>
      </c>
      <c r="BR184" t="s">
        <v>786</v>
      </c>
      <c r="BW184">
        <v>0</v>
      </c>
      <c r="CG184">
        <v>20210103011</v>
      </c>
      <c r="CH184">
        <v>25</v>
      </c>
      <c r="CI184">
        <v>0</v>
      </c>
      <c r="CJ184">
        <v>215</v>
      </c>
      <c r="CK184">
        <v>240</v>
      </c>
      <c r="CL184">
        <v>100</v>
      </c>
      <c r="CM184">
        <v>340</v>
      </c>
      <c r="CN184">
        <v>0</v>
      </c>
      <c r="CO184" t="s">
        <v>6008</v>
      </c>
      <c r="CP184" t="s">
        <v>152</v>
      </c>
      <c r="CQ184" t="s">
        <v>153</v>
      </c>
      <c r="CR184" t="str">
        <f>数据源[[#This Row],[部门]]</f>
        <v>总-店长</v>
      </c>
      <c r="CS184">
        <v>0</v>
      </c>
      <c r="CT184">
        <v>0</v>
      </c>
    </row>
    <row r="185" spans="1:98" x14ac:dyDescent="0.2">
      <c r="A185" t="s">
        <v>1293</v>
      </c>
      <c r="B185" t="s">
        <v>693</v>
      </c>
      <c r="C185" t="s">
        <v>302</v>
      </c>
      <c r="D185" t="s">
        <v>132</v>
      </c>
      <c r="E185" t="s">
        <v>133</v>
      </c>
      <c r="F185" t="s">
        <v>134</v>
      </c>
      <c r="H185" t="s">
        <v>172</v>
      </c>
      <c r="J185" t="s">
        <v>1480</v>
      </c>
      <c r="K185" t="s">
        <v>519</v>
      </c>
      <c r="L185" t="s">
        <v>176</v>
      </c>
      <c r="M185" t="s">
        <v>17</v>
      </c>
      <c r="N185" t="s">
        <v>519</v>
      </c>
      <c r="O185" t="s">
        <v>172</v>
      </c>
      <c r="R185" t="s">
        <v>1362</v>
      </c>
      <c r="S185" t="s">
        <v>1481</v>
      </c>
      <c r="T185" t="s">
        <v>1482</v>
      </c>
      <c r="U185" t="s">
        <v>142</v>
      </c>
      <c r="Y185" t="s">
        <v>143</v>
      </c>
      <c r="Z185">
        <v>0</v>
      </c>
      <c r="AA185">
        <v>100</v>
      </c>
      <c r="AB185">
        <v>0</v>
      </c>
      <c r="AD185" t="s">
        <v>145</v>
      </c>
      <c r="AH185">
        <v>20</v>
      </c>
      <c r="AI185" t="s">
        <v>180</v>
      </c>
      <c r="AJ185" t="s">
        <v>180</v>
      </c>
      <c r="AK185" t="s">
        <v>180</v>
      </c>
      <c r="AQ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Y185">
        <v>0</v>
      </c>
      <c r="BB185">
        <v>0</v>
      </c>
      <c r="BC185" t="s">
        <v>180</v>
      </c>
      <c r="BE185" t="s">
        <v>145</v>
      </c>
      <c r="BF185" t="s">
        <v>145</v>
      </c>
      <c r="BH185" t="s">
        <v>1483</v>
      </c>
      <c r="BI185" t="s">
        <v>1484</v>
      </c>
      <c r="BJ185" t="s">
        <v>1485</v>
      </c>
      <c r="BQ185" t="s">
        <v>1486</v>
      </c>
      <c r="BR185" t="s">
        <v>1487</v>
      </c>
      <c r="BW185">
        <v>0</v>
      </c>
      <c r="CC185" t="s">
        <v>666</v>
      </c>
      <c r="CE185" t="s">
        <v>827</v>
      </c>
      <c r="CG185">
        <v>20210103049</v>
      </c>
      <c r="CH185">
        <v>0</v>
      </c>
      <c r="CI185">
        <v>0</v>
      </c>
      <c r="CJ185">
        <v>20</v>
      </c>
      <c r="CK185">
        <v>20</v>
      </c>
      <c r="CL185">
        <v>100</v>
      </c>
      <c r="CM185">
        <v>120</v>
      </c>
      <c r="CN185">
        <v>0</v>
      </c>
      <c r="CO185" t="s">
        <v>6008</v>
      </c>
      <c r="CP185" t="s">
        <v>152</v>
      </c>
      <c r="CQ185" t="s">
        <v>153</v>
      </c>
      <c r="CR185" t="str">
        <f>数据源[[#This Row],[部门]]</f>
        <v>销-销售2部</v>
      </c>
      <c r="CS185">
        <v>70000</v>
      </c>
      <c r="CT185">
        <v>250000</v>
      </c>
    </row>
    <row r="186" spans="1:98" x14ac:dyDescent="0.2">
      <c r="A186" t="s">
        <v>1293</v>
      </c>
      <c r="B186" t="s">
        <v>708</v>
      </c>
      <c r="C186" t="s">
        <v>445</v>
      </c>
      <c r="D186" t="s">
        <v>132</v>
      </c>
      <c r="E186" t="s">
        <v>133</v>
      </c>
      <c r="F186" t="s">
        <v>134</v>
      </c>
      <c r="G186" t="s">
        <v>654</v>
      </c>
      <c r="H186" t="s">
        <v>135</v>
      </c>
      <c r="I186" t="s">
        <v>1488</v>
      </c>
      <c r="J186" t="s">
        <v>1489</v>
      </c>
      <c r="K186" t="s">
        <v>1490</v>
      </c>
      <c r="L186" t="s">
        <v>176</v>
      </c>
      <c r="M186" t="s">
        <v>16</v>
      </c>
      <c r="N186" t="s">
        <v>1490</v>
      </c>
      <c r="R186" t="s">
        <v>1491</v>
      </c>
      <c r="S186" t="s">
        <v>1410</v>
      </c>
      <c r="T186" t="s">
        <v>1492</v>
      </c>
      <c r="U186" t="s">
        <v>142</v>
      </c>
      <c r="Y186" t="s">
        <v>143</v>
      </c>
      <c r="Z186">
        <v>0</v>
      </c>
      <c r="AA186">
        <v>100</v>
      </c>
      <c r="AB186">
        <v>0</v>
      </c>
      <c r="AC186" t="s">
        <v>1493</v>
      </c>
      <c r="AH186">
        <v>3280</v>
      </c>
      <c r="AI186" t="s">
        <v>1494</v>
      </c>
      <c r="AJ186" t="s">
        <v>1494</v>
      </c>
      <c r="AK186" t="s">
        <v>1494</v>
      </c>
      <c r="AQ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Y186">
        <v>0</v>
      </c>
      <c r="BB186">
        <v>0</v>
      </c>
      <c r="BC186" t="s">
        <v>1494</v>
      </c>
      <c r="BE186" t="s">
        <v>1493</v>
      </c>
      <c r="BF186" t="s">
        <v>1493</v>
      </c>
      <c r="BH186" t="s">
        <v>1495</v>
      </c>
      <c r="BI186" t="s">
        <v>1496</v>
      </c>
      <c r="BJ186" t="s">
        <v>1497</v>
      </c>
      <c r="BQ186" t="s">
        <v>1309</v>
      </c>
      <c r="BR186" t="s">
        <v>671</v>
      </c>
      <c r="BW186">
        <v>0</v>
      </c>
      <c r="CC186" t="s">
        <v>752</v>
      </c>
      <c r="CE186" t="s">
        <v>32</v>
      </c>
      <c r="CG186">
        <v>20210103019</v>
      </c>
      <c r="CH186">
        <v>0</v>
      </c>
      <c r="CI186">
        <v>0</v>
      </c>
      <c r="CJ186">
        <v>3280</v>
      </c>
      <c r="CK186">
        <v>3280</v>
      </c>
      <c r="CL186">
        <v>100</v>
      </c>
      <c r="CM186">
        <v>3380</v>
      </c>
      <c r="CN186">
        <v>0</v>
      </c>
      <c r="CO186" t="s">
        <v>6008</v>
      </c>
      <c r="CP186" t="s">
        <v>152</v>
      </c>
      <c r="CQ186" t="s">
        <v>153</v>
      </c>
      <c r="CR186" t="str">
        <f>数据源[[#This Row],[部门]]</f>
        <v>销-销售1部</v>
      </c>
      <c r="CS186">
        <v>60000</v>
      </c>
      <c r="CT186">
        <v>210000</v>
      </c>
    </row>
    <row r="187" spans="1:98" x14ac:dyDescent="0.2">
      <c r="A187" t="s">
        <v>1293</v>
      </c>
      <c r="B187" t="s">
        <v>717</v>
      </c>
      <c r="C187" t="s">
        <v>1049</v>
      </c>
      <c r="D187" t="s">
        <v>132</v>
      </c>
      <c r="E187" t="s">
        <v>133</v>
      </c>
      <c r="F187" t="s">
        <v>134</v>
      </c>
      <c r="G187" t="s">
        <v>1498</v>
      </c>
      <c r="H187" t="s">
        <v>135</v>
      </c>
      <c r="I187" t="s">
        <v>1252</v>
      </c>
      <c r="J187" t="s">
        <v>1499</v>
      </c>
      <c r="K187" t="s">
        <v>1500</v>
      </c>
      <c r="L187" t="s">
        <v>536</v>
      </c>
      <c r="M187" t="s">
        <v>19</v>
      </c>
      <c r="N187" t="s">
        <v>1500</v>
      </c>
      <c r="R187" t="s">
        <v>1501</v>
      </c>
      <c r="S187" t="s">
        <v>1410</v>
      </c>
      <c r="T187" t="s">
        <v>495</v>
      </c>
      <c r="U187" t="s">
        <v>142</v>
      </c>
      <c r="Y187" t="s">
        <v>569</v>
      </c>
      <c r="Z187">
        <v>0</v>
      </c>
      <c r="AA187">
        <v>200</v>
      </c>
      <c r="AB187">
        <v>0</v>
      </c>
      <c r="AC187" t="s">
        <v>1502</v>
      </c>
      <c r="AH187">
        <v>2980</v>
      </c>
      <c r="AI187" t="s">
        <v>1503</v>
      </c>
      <c r="AJ187" t="s">
        <v>1503</v>
      </c>
      <c r="AK187" t="s">
        <v>569</v>
      </c>
      <c r="AQ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Y187">
        <v>0</v>
      </c>
      <c r="BA187" t="s">
        <v>1502</v>
      </c>
      <c r="BB187">
        <v>0</v>
      </c>
      <c r="BC187" t="s">
        <v>1503</v>
      </c>
      <c r="BE187" t="s">
        <v>1502</v>
      </c>
      <c r="BF187" t="s">
        <v>1502</v>
      </c>
      <c r="BG187" t="s">
        <v>1502</v>
      </c>
      <c r="BH187" t="s">
        <v>1504</v>
      </c>
      <c r="BI187" t="s">
        <v>1505</v>
      </c>
      <c r="BJ187" t="s">
        <v>1506</v>
      </c>
      <c r="BQ187" t="s">
        <v>541</v>
      </c>
      <c r="BR187" t="s">
        <v>326</v>
      </c>
      <c r="BW187">
        <v>0</v>
      </c>
      <c r="CC187" t="s">
        <v>1507</v>
      </c>
      <c r="CE187" t="s">
        <v>313</v>
      </c>
      <c r="CG187">
        <v>20210103055</v>
      </c>
      <c r="CH187">
        <v>0</v>
      </c>
      <c r="CI187">
        <v>0</v>
      </c>
      <c r="CJ187">
        <v>2980</v>
      </c>
      <c r="CK187">
        <v>2980</v>
      </c>
      <c r="CL187">
        <v>200</v>
      </c>
      <c r="CM187">
        <v>3180</v>
      </c>
      <c r="CN187">
        <v>0</v>
      </c>
      <c r="CO187" t="s">
        <v>6008</v>
      </c>
      <c r="CP187" t="s">
        <v>152</v>
      </c>
      <c r="CQ187" t="s">
        <v>153</v>
      </c>
      <c r="CR187" t="str">
        <f>数据源[[#This Row],[部门]]</f>
        <v>销-销售6部</v>
      </c>
      <c r="CS187">
        <v>80000</v>
      </c>
      <c r="CT187">
        <v>0</v>
      </c>
    </row>
    <row r="188" spans="1:98" x14ac:dyDescent="0.2">
      <c r="A188" t="s">
        <v>1293</v>
      </c>
      <c r="B188" t="s">
        <v>745</v>
      </c>
      <c r="C188" t="s">
        <v>1042</v>
      </c>
      <c r="D188" t="s">
        <v>132</v>
      </c>
      <c r="E188" t="s">
        <v>133</v>
      </c>
      <c r="F188" t="s">
        <v>134</v>
      </c>
      <c r="H188" t="s">
        <v>172</v>
      </c>
      <c r="J188" t="s">
        <v>1508</v>
      </c>
      <c r="K188" t="s">
        <v>1509</v>
      </c>
      <c r="L188" t="s">
        <v>227</v>
      </c>
      <c r="M188" t="s">
        <v>23</v>
      </c>
      <c r="N188" t="s">
        <v>1509</v>
      </c>
      <c r="O188" t="s">
        <v>172</v>
      </c>
      <c r="R188" t="s">
        <v>1510</v>
      </c>
      <c r="S188" t="s">
        <v>1410</v>
      </c>
      <c r="T188" t="s">
        <v>1511</v>
      </c>
      <c r="U188" t="s">
        <v>142</v>
      </c>
      <c r="Y188" t="s">
        <v>143</v>
      </c>
      <c r="Z188">
        <v>0</v>
      </c>
      <c r="AA188">
        <v>100</v>
      </c>
      <c r="AB188">
        <v>0</v>
      </c>
      <c r="AH188">
        <v>0</v>
      </c>
      <c r="AI188" t="s">
        <v>143</v>
      </c>
      <c r="AJ188" t="s">
        <v>143</v>
      </c>
      <c r="AK188" t="s">
        <v>143</v>
      </c>
      <c r="AQ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Y188">
        <v>0</v>
      </c>
      <c r="BB188">
        <v>0</v>
      </c>
      <c r="BC188" t="s">
        <v>143</v>
      </c>
      <c r="BH188" t="s">
        <v>824</v>
      </c>
      <c r="BI188" t="s">
        <v>825</v>
      </c>
      <c r="BJ188" t="s">
        <v>825</v>
      </c>
      <c r="BQ188" t="s">
        <v>1512</v>
      </c>
      <c r="BR188" t="s">
        <v>159</v>
      </c>
      <c r="BW188">
        <v>0</v>
      </c>
      <c r="CG188">
        <v>20210103047</v>
      </c>
      <c r="CH188">
        <v>0</v>
      </c>
      <c r="CI188">
        <v>0</v>
      </c>
      <c r="CJ188">
        <v>0</v>
      </c>
      <c r="CK188">
        <v>0</v>
      </c>
      <c r="CL188">
        <v>100</v>
      </c>
      <c r="CM188">
        <v>100</v>
      </c>
      <c r="CN188">
        <v>0</v>
      </c>
      <c r="CO188" t="s">
        <v>6008</v>
      </c>
      <c r="CP188" t="s">
        <v>152</v>
      </c>
      <c r="CQ188" t="s">
        <v>153</v>
      </c>
      <c r="CR188" t="str">
        <f>数据源[[#This Row],[部门]]</f>
        <v>运营部</v>
      </c>
      <c r="CS188">
        <v>0</v>
      </c>
      <c r="CT188">
        <v>35000</v>
      </c>
    </row>
    <row r="189" spans="1:98" x14ac:dyDescent="0.2">
      <c r="A189" t="s">
        <v>1293</v>
      </c>
      <c r="B189" t="s">
        <v>753</v>
      </c>
      <c r="C189" t="s">
        <v>734</v>
      </c>
      <c r="D189" t="s">
        <v>132</v>
      </c>
      <c r="E189" t="s">
        <v>133</v>
      </c>
      <c r="F189" t="s">
        <v>134</v>
      </c>
      <c r="G189" t="s">
        <v>755</v>
      </c>
      <c r="H189" t="s">
        <v>135</v>
      </c>
      <c r="I189" t="s">
        <v>1513</v>
      </c>
      <c r="J189" t="s">
        <v>1514</v>
      </c>
      <c r="K189" t="s">
        <v>930</v>
      </c>
      <c r="L189" t="s">
        <v>176</v>
      </c>
      <c r="M189" t="s">
        <v>15</v>
      </c>
      <c r="N189" t="s">
        <v>930</v>
      </c>
      <c r="R189" t="s">
        <v>1361</v>
      </c>
      <c r="S189" t="s">
        <v>1410</v>
      </c>
      <c r="T189" t="s">
        <v>230</v>
      </c>
      <c r="U189" t="s">
        <v>142</v>
      </c>
      <c r="V189" t="s">
        <v>569</v>
      </c>
      <c r="Y189" t="s">
        <v>843</v>
      </c>
      <c r="Z189">
        <v>0</v>
      </c>
      <c r="AA189">
        <v>600</v>
      </c>
      <c r="AB189">
        <v>0</v>
      </c>
      <c r="AC189" t="s">
        <v>1515</v>
      </c>
      <c r="AD189" t="s">
        <v>145</v>
      </c>
      <c r="AH189">
        <v>2220</v>
      </c>
      <c r="AI189" t="s">
        <v>1516</v>
      </c>
      <c r="AJ189" t="s">
        <v>1516</v>
      </c>
      <c r="AK189" t="s">
        <v>1122</v>
      </c>
      <c r="AO189" t="s">
        <v>143</v>
      </c>
      <c r="AQ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Y189">
        <v>0</v>
      </c>
      <c r="BA189" t="s">
        <v>1455</v>
      </c>
      <c r="BB189">
        <v>0</v>
      </c>
      <c r="BC189" t="s">
        <v>1516</v>
      </c>
      <c r="BE189" t="s">
        <v>1517</v>
      </c>
      <c r="BF189" t="s">
        <v>1517</v>
      </c>
      <c r="BG189" t="s">
        <v>1455</v>
      </c>
      <c r="BH189" t="s">
        <v>1518</v>
      </c>
      <c r="BI189" t="s">
        <v>1519</v>
      </c>
      <c r="BJ189" t="s">
        <v>1520</v>
      </c>
      <c r="BQ189" t="s">
        <v>1521</v>
      </c>
      <c r="BR189" t="s">
        <v>1522</v>
      </c>
      <c r="BW189">
        <v>0</v>
      </c>
      <c r="CC189" t="s">
        <v>145</v>
      </c>
      <c r="CE189" t="s">
        <v>542</v>
      </c>
      <c r="CG189">
        <v>20210103027</v>
      </c>
      <c r="CH189">
        <v>0</v>
      </c>
      <c r="CI189">
        <v>0</v>
      </c>
      <c r="CJ189">
        <v>2220</v>
      </c>
      <c r="CK189">
        <v>2220</v>
      </c>
      <c r="CL189">
        <v>600</v>
      </c>
      <c r="CM189">
        <v>2820</v>
      </c>
      <c r="CN189">
        <v>0</v>
      </c>
      <c r="CO189" t="s">
        <v>6008</v>
      </c>
      <c r="CP189" t="s">
        <v>152</v>
      </c>
      <c r="CQ189" t="s">
        <v>153</v>
      </c>
      <c r="CR189" t="str">
        <f>数据源[[#This Row],[部门]]</f>
        <v>先锋团</v>
      </c>
      <c r="CS189">
        <v>50000</v>
      </c>
      <c r="CT189">
        <v>220000</v>
      </c>
    </row>
    <row r="190" spans="1:98" x14ac:dyDescent="0.2">
      <c r="A190" t="s">
        <v>1293</v>
      </c>
      <c r="B190" t="s">
        <v>769</v>
      </c>
      <c r="C190" t="s">
        <v>888</v>
      </c>
      <c r="D190" t="s">
        <v>132</v>
      </c>
      <c r="E190" t="s">
        <v>133</v>
      </c>
      <c r="F190" t="s">
        <v>134</v>
      </c>
      <c r="G190" t="s">
        <v>1523</v>
      </c>
      <c r="H190" t="s">
        <v>135</v>
      </c>
      <c r="I190" t="s">
        <v>1524</v>
      </c>
      <c r="J190" t="s">
        <v>1525</v>
      </c>
      <c r="K190" t="s">
        <v>1526</v>
      </c>
      <c r="L190" t="s">
        <v>176</v>
      </c>
      <c r="M190" t="s">
        <v>5</v>
      </c>
      <c r="N190" t="s">
        <v>1526</v>
      </c>
      <c r="R190" t="s">
        <v>1527</v>
      </c>
      <c r="S190" t="s">
        <v>760</v>
      </c>
      <c r="T190" t="s">
        <v>1056</v>
      </c>
      <c r="U190" t="s">
        <v>142</v>
      </c>
      <c r="W190" t="s">
        <v>145</v>
      </c>
      <c r="Y190" t="s">
        <v>262</v>
      </c>
      <c r="Z190">
        <v>0</v>
      </c>
      <c r="AA190">
        <v>320</v>
      </c>
      <c r="AB190">
        <v>0</v>
      </c>
      <c r="AC190" t="s">
        <v>1528</v>
      </c>
      <c r="AF190" t="s">
        <v>143</v>
      </c>
      <c r="AH190">
        <v>5560</v>
      </c>
      <c r="AI190" t="s">
        <v>1529</v>
      </c>
      <c r="AJ190" t="s">
        <v>1529</v>
      </c>
      <c r="AK190" t="s">
        <v>1530</v>
      </c>
      <c r="AL190" t="s">
        <v>378</v>
      </c>
      <c r="AQ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Y190">
        <v>0</v>
      </c>
      <c r="BA190" t="s">
        <v>1531</v>
      </c>
      <c r="BB190">
        <v>0</v>
      </c>
      <c r="BC190" t="s">
        <v>1529</v>
      </c>
      <c r="BE190" t="s">
        <v>1532</v>
      </c>
      <c r="BF190" t="s">
        <v>1532</v>
      </c>
      <c r="BG190" t="s">
        <v>1531</v>
      </c>
      <c r="BH190" t="s">
        <v>1533</v>
      </c>
      <c r="BI190" t="s">
        <v>1534</v>
      </c>
      <c r="BJ190" t="s">
        <v>1535</v>
      </c>
      <c r="BQ190" t="s">
        <v>541</v>
      </c>
      <c r="BR190" t="s">
        <v>326</v>
      </c>
      <c r="BW190">
        <v>0</v>
      </c>
      <c r="CC190" t="s">
        <v>210</v>
      </c>
      <c r="CG190">
        <v>20210103015</v>
      </c>
      <c r="CH190">
        <v>25</v>
      </c>
      <c r="CI190">
        <v>0</v>
      </c>
      <c r="CJ190">
        <v>5535</v>
      </c>
      <c r="CK190">
        <v>5560</v>
      </c>
      <c r="CL190">
        <v>320</v>
      </c>
      <c r="CM190">
        <v>5880</v>
      </c>
      <c r="CN190">
        <v>0</v>
      </c>
      <c r="CO190" t="s">
        <v>6008</v>
      </c>
      <c r="CP190" t="s">
        <v>152</v>
      </c>
      <c r="CQ190" t="s">
        <v>153</v>
      </c>
      <c r="CR190" t="s">
        <v>6004</v>
      </c>
      <c r="CS190">
        <v>70000</v>
      </c>
      <c r="CT190">
        <v>300000</v>
      </c>
    </row>
    <row r="191" spans="1:98" x14ac:dyDescent="0.2">
      <c r="A191" t="s">
        <v>1293</v>
      </c>
      <c r="B191" t="s">
        <v>798</v>
      </c>
      <c r="C191" t="s">
        <v>799</v>
      </c>
      <c r="D191" t="s">
        <v>132</v>
      </c>
      <c r="E191" t="s">
        <v>800</v>
      </c>
      <c r="F191" t="s">
        <v>800</v>
      </c>
      <c r="H191" t="s">
        <v>26</v>
      </c>
      <c r="K191" t="s">
        <v>13</v>
      </c>
      <c r="M191" t="s">
        <v>13</v>
      </c>
      <c r="R191" t="s">
        <v>1536</v>
      </c>
      <c r="S191" t="s">
        <v>1537</v>
      </c>
      <c r="T191" t="s">
        <v>1538</v>
      </c>
      <c r="U191" t="s">
        <v>142</v>
      </c>
      <c r="V191" t="s">
        <v>1539</v>
      </c>
      <c r="Z191">
        <v>0</v>
      </c>
      <c r="AA191">
        <v>846</v>
      </c>
      <c r="AB191">
        <v>300</v>
      </c>
      <c r="AH191">
        <v>300</v>
      </c>
      <c r="AI191" t="s">
        <v>1540</v>
      </c>
      <c r="AJ191" t="s">
        <v>1540</v>
      </c>
      <c r="AK191" t="s">
        <v>1541</v>
      </c>
      <c r="AL191" t="s">
        <v>143</v>
      </c>
      <c r="AN191" t="s">
        <v>845</v>
      </c>
      <c r="AQ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Y191">
        <v>0</v>
      </c>
      <c r="BB191">
        <v>0</v>
      </c>
      <c r="BC191" t="s">
        <v>1540</v>
      </c>
      <c r="BE191" t="s">
        <v>262</v>
      </c>
      <c r="BF191" t="s">
        <v>262</v>
      </c>
      <c r="BH191" t="s">
        <v>1542</v>
      </c>
      <c r="BI191" t="s">
        <v>1447</v>
      </c>
      <c r="BJ191" t="s">
        <v>1543</v>
      </c>
      <c r="BK191" t="s">
        <v>1544</v>
      </c>
      <c r="BL191" t="s">
        <v>1545</v>
      </c>
      <c r="BM191" t="s">
        <v>1455</v>
      </c>
      <c r="BN191" t="s">
        <v>1546</v>
      </c>
      <c r="BQ191" t="s">
        <v>1547</v>
      </c>
      <c r="BR191" t="s">
        <v>786</v>
      </c>
      <c r="BW191">
        <v>0</v>
      </c>
      <c r="CC191" t="s">
        <v>462</v>
      </c>
      <c r="CE191" t="s">
        <v>543</v>
      </c>
      <c r="CG191">
        <v>20210103001</v>
      </c>
      <c r="CH191">
        <v>0</v>
      </c>
      <c r="CI191">
        <v>0</v>
      </c>
      <c r="CJ191">
        <v>0</v>
      </c>
      <c r="CK191">
        <v>0</v>
      </c>
      <c r="CL191">
        <v>1146</v>
      </c>
      <c r="CM191">
        <v>1146</v>
      </c>
      <c r="CN191">
        <v>0</v>
      </c>
      <c r="CO191" t="s">
        <v>6008</v>
      </c>
      <c r="CP191" t="s">
        <v>152</v>
      </c>
      <c r="CQ191" t="s">
        <v>153</v>
      </c>
      <c r="CR191" t="str">
        <f>数据源[[#This Row],[部门]]</f>
        <v>散客</v>
      </c>
      <c r="CS191">
        <v>0</v>
      </c>
      <c r="CT191">
        <v>0</v>
      </c>
    </row>
    <row r="192" spans="1:98" x14ac:dyDescent="0.2">
      <c r="A192" t="s">
        <v>1293</v>
      </c>
      <c r="B192" t="s">
        <v>1548</v>
      </c>
      <c r="C192" t="s">
        <v>186</v>
      </c>
      <c r="D192" t="s">
        <v>132</v>
      </c>
      <c r="E192" t="s">
        <v>1282</v>
      </c>
      <c r="F192" t="s">
        <v>1282</v>
      </c>
      <c r="H192" t="s">
        <v>135</v>
      </c>
      <c r="K192" t="s">
        <v>1549</v>
      </c>
      <c r="L192" t="s">
        <v>8</v>
      </c>
      <c r="M192" t="s">
        <v>8</v>
      </c>
      <c r="N192" t="s">
        <v>1549</v>
      </c>
      <c r="R192" t="s">
        <v>964</v>
      </c>
      <c r="S192" t="s">
        <v>760</v>
      </c>
      <c r="T192" t="s">
        <v>1550</v>
      </c>
      <c r="U192" t="s">
        <v>142</v>
      </c>
      <c r="Z192">
        <v>0</v>
      </c>
      <c r="AA192">
        <v>0</v>
      </c>
      <c r="AB192">
        <v>0</v>
      </c>
      <c r="AC192" t="s">
        <v>1301</v>
      </c>
      <c r="AH192">
        <v>198</v>
      </c>
      <c r="AI192" t="s">
        <v>1301</v>
      </c>
      <c r="AJ192" t="s">
        <v>1301</v>
      </c>
      <c r="AK192" t="s">
        <v>1301</v>
      </c>
      <c r="AQ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Y192">
        <v>0</v>
      </c>
      <c r="BB192">
        <v>0</v>
      </c>
      <c r="BC192" t="s">
        <v>1301</v>
      </c>
      <c r="BE192" t="s">
        <v>1301</v>
      </c>
      <c r="BF192" t="s">
        <v>1301</v>
      </c>
      <c r="BH192" t="s">
        <v>865</v>
      </c>
      <c r="BI192" t="s">
        <v>1466</v>
      </c>
      <c r="BJ192" t="s">
        <v>1551</v>
      </c>
      <c r="BW192">
        <v>0</v>
      </c>
      <c r="CC192" t="s">
        <v>151</v>
      </c>
      <c r="CG192">
        <v>20210103061</v>
      </c>
      <c r="CH192">
        <v>0</v>
      </c>
      <c r="CI192">
        <v>0</v>
      </c>
      <c r="CJ192">
        <v>198</v>
      </c>
      <c r="CK192">
        <v>198</v>
      </c>
      <c r="CL192">
        <v>0</v>
      </c>
      <c r="CM192">
        <v>198</v>
      </c>
      <c r="CN192">
        <v>0</v>
      </c>
      <c r="CO192" t="s">
        <v>6008</v>
      </c>
      <c r="CP192" t="s">
        <v>152</v>
      </c>
      <c r="CQ192" t="s">
        <v>153</v>
      </c>
      <c r="CR192" t="str">
        <f>数据源[[#This Row],[部门]]</f>
        <v>国际部</v>
      </c>
      <c r="CS192">
        <v>60000</v>
      </c>
      <c r="CT192">
        <v>160000</v>
      </c>
    </row>
    <row r="193" spans="1:98" x14ac:dyDescent="0.2">
      <c r="A193" t="s">
        <v>1293</v>
      </c>
      <c r="B193" t="s">
        <v>1281</v>
      </c>
      <c r="C193" t="s">
        <v>1005</v>
      </c>
      <c r="D193" t="s">
        <v>132</v>
      </c>
      <c r="E193" t="s">
        <v>1282</v>
      </c>
      <c r="F193" t="s">
        <v>1282</v>
      </c>
      <c r="H193" t="s">
        <v>135</v>
      </c>
      <c r="I193" t="s">
        <v>1552</v>
      </c>
      <c r="J193" t="s">
        <v>1553</v>
      </c>
      <c r="K193" t="s">
        <v>1554</v>
      </c>
      <c r="L193" t="s">
        <v>176</v>
      </c>
      <c r="M193" t="s">
        <v>21</v>
      </c>
      <c r="N193" t="s">
        <v>1554</v>
      </c>
      <c r="R193" t="s">
        <v>594</v>
      </c>
      <c r="S193" t="s">
        <v>760</v>
      </c>
      <c r="T193" t="s">
        <v>871</v>
      </c>
      <c r="U193" t="s">
        <v>142</v>
      </c>
      <c r="Z193">
        <v>0</v>
      </c>
      <c r="AA193">
        <v>0</v>
      </c>
      <c r="AB193">
        <v>0</v>
      </c>
      <c r="AC193" t="s">
        <v>1555</v>
      </c>
      <c r="AH193">
        <v>2080</v>
      </c>
      <c r="AI193" t="s">
        <v>1555</v>
      </c>
      <c r="AJ193" t="s">
        <v>1555</v>
      </c>
      <c r="AQ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Y193">
        <v>0</v>
      </c>
      <c r="BA193" t="s">
        <v>1555</v>
      </c>
      <c r="BB193">
        <v>0</v>
      </c>
      <c r="BC193" t="s">
        <v>1555</v>
      </c>
      <c r="BE193" t="s">
        <v>1555</v>
      </c>
      <c r="BF193" t="s">
        <v>1555</v>
      </c>
      <c r="BG193" t="s">
        <v>1555</v>
      </c>
      <c r="BH193" t="s">
        <v>1556</v>
      </c>
      <c r="BI193" t="s">
        <v>1557</v>
      </c>
      <c r="BJ193" t="s">
        <v>1558</v>
      </c>
      <c r="BW193">
        <v>0</v>
      </c>
      <c r="CC193" t="s">
        <v>542</v>
      </c>
      <c r="CG193">
        <v>20210103052</v>
      </c>
      <c r="CH193">
        <v>0</v>
      </c>
      <c r="CI193">
        <v>0</v>
      </c>
      <c r="CJ193">
        <v>2080</v>
      </c>
      <c r="CK193">
        <v>2080</v>
      </c>
      <c r="CL193">
        <v>0</v>
      </c>
      <c r="CM193">
        <v>2080</v>
      </c>
      <c r="CN193">
        <v>0</v>
      </c>
      <c r="CO193" t="s">
        <v>6008</v>
      </c>
      <c r="CP193" t="s">
        <v>152</v>
      </c>
      <c r="CQ193" t="s">
        <v>153</v>
      </c>
      <c r="CR193" t="str">
        <f>数据源[[#This Row],[部门]]</f>
        <v>销-销售8部</v>
      </c>
      <c r="CS193">
        <v>60000</v>
      </c>
      <c r="CT193">
        <v>210000</v>
      </c>
    </row>
    <row r="194" spans="1:98" x14ac:dyDescent="0.2">
      <c r="A194" t="s">
        <v>1559</v>
      </c>
      <c r="B194" t="s">
        <v>154</v>
      </c>
      <c r="C194" t="s">
        <v>1042</v>
      </c>
      <c r="D194" t="s">
        <v>132</v>
      </c>
      <c r="E194" t="s">
        <v>133</v>
      </c>
      <c r="F194" t="s">
        <v>134</v>
      </c>
      <c r="H194" t="s">
        <v>156</v>
      </c>
      <c r="J194" t="s">
        <v>1560</v>
      </c>
      <c r="K194" t="s">
        <v>159</v>
      </c>
      <c r="L194" t="s">
        <v>160</v>
      </c>
      <c r="M194" t="s">
        <v>2</v>
      </c>
      <c r="N194" t="s">
        <v>159</v>
      </c>
      <c r="O194" t="s">
        <v>156</v>
      </c>
      <c r="R194" t="s">
        <v>1561</v>
      </c>
      <c r="S194" t="s">
        <v>841</v>
      </c>
      <c r="T194" t="s">
        <v>341</v>
      </c>
      <c r="U194" t="s">
        <v>142</v>
      </c>
      <c r="V194" t="s">
        <v>204</v>
      </c>
      <c r="Y194" t="s">
        <v>143</v>
      </c>
      <c r="Z194">
        <v>0</v>
      </c>
      <c r="AA194">
        <v>150</v>
      </c>
      <c r="AB194">
        <v>0</v>
      </c>
      <c r="AC194" t="s">
        <v>286</v>
      </c>
      <c r="AD194" t="s">
        <v>145</v>
      </c>
      <c r="AH194">
        <v>608</v>
      </c>
      <c r="AI194" t="s">
        <v>1170</v>
      </c>
      <c r="AJ194" t="s">
        <v>1170</v>
      </c>
      <c r="AK194" t="s">
        <v>1170</v>
      </c>
      <c r="AQ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Y194">
        <v>0</v>
      </c>
      <c r="BB194">
        <v>0</v>
      </c>
      <c r="BC194" t="s">
        <v>1170</v>
      </c>
      <c r="BE194" t="s">
        <v>288</v>
      </c>
      <c r="BF194" t="s">
        <v>288</v>
      </c>
      <c r="BH194" t="s">
        <v>729</v>
      </c>
      <c r="BI194" t="s">
        <v>1562</v>
      </c>
      <c r="BJ194" t="s">
        <v>1563</v>
      </c>
      <c r="BQ194" t="s">
        <v>1564</v>
      </c>
      <c r="BR194" t="s">
        <v>159</v>
      </c>
      <c r="BW194">
        <v>0</v>
      </c>
      <c r="CF194" t="s">
        <v>32</v>
      </c>
      <c r="CG194">
        <v>20210104047</v>
      </c>
      <c r="CH194">
        <v>0</v>
      </c>
      <c r="CI194">
        <v>0</v>
      </c>
      <c r="CJ194">
        <v>608</v>
      </c>
      <c r="CK194">
        <v>608</v>
      </c>
      <c r="CL194">
        <v>150</v>
      </c>
      <c r="CM194">
        <v>758</v>
      </c>
      <c r="CN194">
        <v>0</v>
      </c>
      <c r="CO194" t="s">
        <v>6009</v>
      </c>
      <c r="CP194" t="s">
        <v>153</v>
      </c>
      <c r="CQ194" t="s">
        <v>153</v>
      </c>
      <c r="CR194" t="str">
        <f>数据源[[#This Row],[部门]]</f>
        <v>出品部</v>
      </c>
      <c r="CS194">
        <v>0</v>
      </c>
      <c r="CT194">
        <v>18000</v>
      </c>
    </row>
    <row r="195" spans="1:98" x14ac:dyDescent="0.2">
      <c r="A195" t="s">
        <v>1559</v>
      </c>
      <c r="B195" t="s">
        <v>169</v>
      </c>
      <c r="C195" t="s">
        <v>770</v>
      </c>
      <c r="D195" t="s">
        <v>132</v>
      </c>
      <c r="E195" t="s">
        <v>171</v>
      </c>
      <c r="F195" t="s">
        <v>134</v>
      </c>
      <c r="H195" t="s">
        <v>172</v>
      </c>
      <c r="I195" t="s">
        <v>1565</v>
      </c>
      <c r="J195" t="s">
        <v>1566</v>
      </c>
      <c r="K195" t="s">
        <v>386</v>
      </c>
      <c r="L195" t="s">
        <v>176</v>
      </c>
      <c r="M195" t="s">
        <v>18</v>
      </c>
      <c r="N195" t="s">
        <v>386</v>
      </c>
      <c r="O195" t="s">
        <v>172</v>
      </c>
      <c r="R195" t="s">
        <v>1567</v>
      </c>
      <c r="S195" t="s">
        <v>1387</v>
      </c>
      <c r="T195" t="s">
        <v>1568</v>
      </c>
      <c r="U195" t="s">
        <v>142</v>
      </c>
      <c r="Y195" t="s">
        <v>143</v>
      </c>
      <c r="Z195">
        <v>0</v>
      </c>
      <c r="AA195">
        <v>100</v>
      </c>
      <c r="AB195">
        <v>0</v>
      </c>
      <c r="AH195">
        <v>0</v>
      </c>
      <c r="AI195" t="s">
        <v>143</v>
      </c>
      <c r="AJ195" t="s">
        <v>143</v>
      </c>
      <c r="AK195" t="s">
        <v>143</v>
      </c>
      <c r="AQ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Y195">
        <v>0</v>
      </c>
      <c r="BB195">
        <v>0</v>
      </c>
      <c r="BC195" t="s">
        <v>143</v>
      </c>
      <c r="BH195" t="s">
        <v>367</v>
      </c>
      <c r="BI195" t="s">
        <v>368</v>
      </c>
      <c r="BJ195" t="s">
        <v>368</v>
      </c>
      <c r="BQ195" t="s">
        <v>361</v>
      </c>
      <c r="BR195" t="s">
        <v>159</v>
      </c>
      <c r="BW195">
        <v>0</v>
      </c>
      <c r="CG195">
        <v>20210104044</v>
      </c>
      <c r="CH195">
        <v>0</v>
      </c>
      <c r="CI195">
        <v>0</v>
      </c>
      <c r="CJ195">
        <v>0</v>
      </c>
      <c r="CK195">
        <v>0</v>
      </c>
      <c r="CL195">
        <v>100</v>
      </c>
      <c r="CM195">
        <v>100</v>
      </c>
      <c r="CN195">
        <v>0</v>
      </c>
      <c r="CO195" t="s">
        <v>6009</v>
      </c>
      <c r="CP195" t="s">
        <v>153</v>
      </c>
      <c r="CQ195" t="s">
        <v>153</v>
      </c>
      <c r="CR195" t="str">
        <f>数据源[[#This Row],[部门]]</f>
        <v>销-销售5部</v>
      </c>
      <c r="CS195">
        <v>30000</v>
      </c>
      <c r="CT195">
        <v>200000</v>
      </c>
    </row>
    <row r="196" spans="1:98" x14ac:dyDescent="0.2">
      <c r="A196" t="s">
        <v>1559</v>
      </c>
      <c r="B196" t="s">
        <v>185</v>
      </c>
      <c r="C196" t="s">
        <v>881</v>
      </c>
      <c r="D196" t="s">
        <v>132</v>
      </c>
      <c r="E196" t="s">
        <v>171</v>
      </c>
      <c r="F196" t="s">
        <v>134</v>
      </c>
      <c r="H196" t="s">
        <v>172</v>
      </c>
      <c r="J196" t="s">
        <v>1569</v>
      </c>
      <c r="K196" t="s">
        <v>304</v>
      </c>
      <c r="L196" t="s">
        <v>305</v>
      </c>
      <c r="M196" t="s">
        <v>25</v>
      </c>
      <c r="N196" t="s">
        <v>304</v>
      </c>
      <c r="O196" t="s">
        <v>172</v>
      </c>
      <c r="R196" t="s">
        <v>1079</v>
      </c>
      <c r="S196" t="s">
        <v>1570</v>
      </c>
      <c r="T196" t="s">
        <v>190</v>
      </c>
      <c r="U196" t="s">
        <v>142</v>
      </c>
      <c r="Y196" t="s">
        <v>143</v>
      </c>
      <c r="Z196">
        <v>0</v>
      </c>
      <c r="AA196">
        <v>100</v>
      </c>
      <c r="AB196">
        <v>0</v>
      </c>
      <c r="AH196">
        <v>0</v>
      </c>
      <c r="AI196" t="s">
        <v>143</v>
      </c>
      <c r="AJ196" t="s">
        <v>143</v>
      </c>
      <c r="AK196" t="s">
        <v>143</v>
      </c>
      <c r="AQ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Y196">
        <v>0</v>
      </c>
      <c r="BB196">
        <v>0</v>
      </c>
      <c r="BC196" t="s">
        <v>143</v>
      </c>
      <c r="BH196" t="s">
        <v>367</v>
      </c>
      <c r="BI196" t="s">
        <v>368</v>
      </c>
      <c r="BJ196" t="s">
        <v>368</v>
      </c>
      <c r="BQ196" t="s">
        <v>361</v>
      </c>
      <c r="BR196" t="s">
        <v>159</v>
      </c>
      <c r="BW196">
        <v>0</v>
      </c>
      <c r="CE196" t="s">
        <v>328</v>
      </c>
      <c r="CG196">
        <v>20210104042</v>
      </c>
      <c r="CH196">
        <v>0</v>
      </c>
      <c r="CI196">
        <v>0</v>
      </c>
      <c r="CJ196">
        <v>0</v>
      </c>
      <c r="CK196">
        <v>0</v>
      </c>
      <c r="CL196">
        <v>100</v>
      </c>
      <c r="CM196">
        <v>100</v>
      </c>
      <c r="CN196">
        <v>0</v>
      </c>
      <c r="CO196" t="s">
        <v>6009</v>
      </c>
      <c r="CP196" t="s">
        <v>153</v>
      </c>
      <c r="CQ196" t="s">
        <v>153</v>
      </c>
      <c r="CR196" t="s">
        <v>6005</v>
      </c>
      <c r="CS196">
        <v>60000</v>
      </c>
      <c r="CT196">
        <v>300000</v>
      </c>
    </row>
    <row r="197" spans="1:98" x14ac:dyDescent="0.2">
      <c r="A197" t="s">
        <v>1559</v>
      </c>
      <c r="B197" t="s">
        <v>193</v>
      </c>
      <c r="C197" t="s">
        <v>545</v>
      </c>
      <c r="D197" t="s">
        <v>132</v>
      </c>
      <c r="E197" t="s">
        <v>171</v>
      </c>
      <c r="F197" t="s">
        <v>134</v>
      </c>
      <c r="H197" t="s">
        <v>172</v>
      </c>
      <c r="J197" t="s">
        <v>1571</v>
      </c>
      <c r="K197" t="s">
        <v>1509</v>
      </c>
      <c r="L197" t="s">
        <v>227</v>
      </c>
      <c r="M197" t="s">
        <v>23</v>
      </c>
      <c r="N197" t="s">
        <v>1509</v>
      </c>
      <c r="O197" t="s">
        <v>172</v>
      </c>
      <c r="R197" t="s">
        <v>1349</v>
      </c>
      <c r="S197" t="s">
        <v>140</v>
      </c>
      <c r="T197" t="s">
        <v>637</v>
      </c>
      <c r="U197" t="s">
        <v>142</v>
      </c>
      <c r="Y197" t="s">
        <v>143</v>
      </c>
      <c r="Z197">
        <v>0</v>
      </c>
      <c r="AA197">
        <v>100</v>
      </c>
      <c r="AB197">
        <v>0</v>
      </c>
      <c r="AH197">
        <v>0</v>
      </c>
      <c r="AI197" t="s">
        <v>143</v>
      </c>
      <c r="AJ197" t="s">
        <v>143</v>
      </c>
      <c r="AK197" t="s">
        <v>143</v>
      </c>
      <c r="AQ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Y197">
        <v>0</v>
      </c>
      <c r="BB197">
        <v>0</v>
      </c>
      <c r="BC197" t="s">
        <v>143</v>
      </c>
      <c r="BH197" t="s">
        <v>367</v>
      </c>
      <c r="BI197" t="s">
        <v>368</v>
      </c>
      <c r="BJ197" t="s">
        <v>368</v>
      </c>
      <c r="BQ197" t="s">
        <v>361</v>
      </c>
      <c r="BR197" t="s">
        <v>159</v>
      </c>
      <c r="BW197">
        <v>0</v>
      </c>
      <c r="CG197">
        <v>20210104020</v>
      </c>
      <c r="CH197">
        <v>0</v>
      </c>
      <c r="CI197">
        <v>0</v>
      </c>
      <c r="CJ197">
        <v>0</v>
      </c>
      <c r="CK197">
        <v>0</v>
      </c>
      <c r="CL197">
        <v>100</v>
      </c>
      <c r="CM197">
        <v>100</v>
      </c>
      <c r="CN197">
        <v>0</v>
      </c>
      <c r="CO197" t="s">
        <v>6009</v>
      </c>
      <c r="CP197" t="s">
        <v>153</v>
      </c>
      <c r="CQ197" t="s">
        <v>153</v>
      </c>
      <c r="CR197" t="str">
        <f>数据源[[#This Row],[部门]]</f>
        <v>运营部</v>
      </c>
      <c r="CS197">
        <v>0</v>
      </c>
      <c r="CT197">
        <v>35000</v>
      </c>
    </row>
    <row r="198" spans="1:98" x14ac:dyDescent="0.2">
      <c r="A198" t="s">
        <v>1559</v>
      </c>
      <c r="B198" t="s">
        <v>211</v>
      </c>
      <c r="C198" t="s">
        <v>1251</v>
      </c>
      <c r="D198" t="s">
        <v>132</v>
      </c>
      <c r="E198" t="s">
        <v>171</v>
      </c>
      <c r="F198" t="s">
        <v>134</v>
      </c>
      <c r="H198" t="s">
        <v>172</v>
      </c>
      <c r="J198" t="s">
        <v>1572</v>
      </c>
      <c r="K198" t="s">
        <v>188</v>
      </c>
      <c r="L198" t="s">
        <v>176</v>
      </c>
      <c r="M198" t="s">
        <v>21</v>
      </c>
      <c r="N198" t="s">
        <v>188</v>
      </c>
      <c r="O198" t="s">
        <v>172</v>
      </c>
      <c r="R198" t="s">
        <v>1317</v>
      </c>
      <c r="S198" t="s">
        <v>1573</v>
      </c>
      <c r="T198" t="s">
        <v>1574</v>
      </c>
      <c r="U198" t="s">
        <v>142</v>
      </c>
      <c r="Y198" t="s">
        <v>143</v>
      </c>
      <c r="Z198">
        <v>0</v>
      </c>
      <c r="AA198">
        <v>100</v>
      </c>
      <c r="AB198">
        <v>0</v>
      </c>
      <c r="AH198">
        <v>0</v>
      </c>
      <c r="AI198" t="s">
        <v>143</v>
      </c>
      <c r="AJ198" t="s">
        <v>143</v>
      </c>
      <c r="AK198" t="s">
        <v>143</v>
      </c>
      <c r="AQ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Y198">
        <v>0</v>
      </c>
      <c r="BB198">
        <v>0</v>
      </c>
      <c r="BC198" t="s">
        <v>143</v>
      </c>
      <c r="BH198" t="s">
        <v>367</v>
      </c>
      <c r="BI198" t="s">
        <v>368</v>
      </c>
      <c r="BJ198" t="s">
        <v>368</v>
      </c>
      <c r="BQ198" t="s">
        <v>361</v>
      </c>
      <c r="BR198" t="s">
        <v>159</v>
      </c>
      <c r="BW198">
        <v>0</v>
      </c>
      <c r="CG198">
        <v>20210104037</v>
      </c>
      <c r="CH198">
        <v>0</v>
      </c>
      <c r="CI198">
        <v>0</v>
      </c>
      <c r="CJ198">
        <v>0</v>
      </c>
      <c r="CK198">
        <v>0</v>
      </c>
      <c r="CL198">
        <v>100</v>
      </c>
      <c r="CM198">
        <v>100</v>
      </c>
      <c r="CN198">
        <v>0</v>
      </c>
      <c r="CO198" t="s">
        <v>6009</v>
      </c>
      <c r="CP198" t="s">
        <v>153</v>
      </c>
      <c r="CQ198" t="s">
        <v>153</v>
      </c>
      <c r="CR198" t="str">
        <f>数据源[[#This Row],[部门]]</f>
        <v>销-销售8部</v>
      </c>
      <c r="CS198">
        <v>50000</v>
      </c>
      <c r="CT198">
        <v>210000</v>
      </c>
    </row>
    <row r="199" spans="1:98" x14ac:dyDescent="0.2">
      <c r="A199" t="s">
        <v>1559</v>
      </c>
      <c r="B199" t="s">
        <v>223</v>
      </c>
      <c r="C199" t="s">
        <v>1237</v>
      </c>
      <c r="D199" t="s">
        <v>132</v>
      </c>
      <c r="E199" t="s">
        <v>171</v>
      </c>
      <c r="F199" t="s">
        <v>134</v>
      </c>
      <c r="H199" t="s">
        <v>135</v>
      </c>
      <c r="I199" t="s">
        <v>1575</v>
      </c>
      <c r="J199" t="s">
        <v>1576</v>
      </c>
      <c r="K199" t="s">
        <v>671</v>
      </c>
      <c r="L199" t="s">
        <v>536</v>
      </c>
      <c r="M199" t="s">
        <v>16</v>
      </c>
      <c r="N199" t="s">
        <v>671</v>
      </c>
      <c r="R199" t="s">
        <v>895</v>
      </c>
      <c r="S199" t="s">
        <v>140</v>
      </c>
      <c r="T199" t="s">
        <v>1577</v>
      </c>
      <c r="U199" t="s">
        <v>142</v>
      </c>
      <c r="X199" t="s">
        <v>569</v>
      </c>
      <c r="Y199" t="s">
        <v>143</v>
      </c>
      <c r="Z199">
        <v>0</v>
      </c>
      <c r="AA199">
        <v>300</v>
      </c>
      <c r="AB199">
        <v>0</v>
      </c>
      <c r="AC199" t="s">
        <v>144</v>
      </c>
      <c r="AH199">
        <v>1200</v>
      </c>
      <c r="AI199" t="s">
        <v>1578</v>
      </c>
      <c r="AJ199" t="s">
        <v>1578</v>
      </c>
      <c r="AK199" t="s">
        <v>143</v>
      </c>
      <c r="AL199" t="s">
        <v>569</v>
      </c>
      <c r="AQ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Y199">
        <v>0</v>
      </c>
      <c r="BA199" t="s">
        <v>144</v>
      </c>
      <c r="BB199">
        <v>0</v>
      </c>
      <c r="BC199" t="s">
        <v>1578</v>
      </c>
      <c r="BE199" t="s">
        <v>144</v>
      </c>
      <c r="BF199" t="s">
        <v>144</v>
      </c>
      <c r="BG199" t="s">
        <v>144</v>
      </c>
      <c r="BH199" t="s">
        <v>663</v>
      </c>
      <c r="BI199" t="s">
        <v>1579</v>
      </c>
      <c r="BJ199" t="s">
        <v>1580</v>
      </c>
      <c r="BQ199" t="s">
        <v>843</v>
      </c>
      <c r="BR199" t="s">
        <v>530</v>
      </c>
      <c r="BW199">
        <v>0</v>
      </c>
      <c r="CG199">
        <v>20210104039</v>
      </c>
      <c r="CH199">
        <v>0</v>
      </c>
      <c r="CI199">
        <v>0</v>
      </c>
      <c r="CJ199">
        <v>1200</v>
      </c>
      <c r="CK199">
        <v>1200</v>
      </c>
      <c r="CL199">
        <v>300</v>
      </c>
      <c r="CM199">
        <v>1500</v>
      </c>
      <c r="CN199">
        <v>0</v>
      </c>
      <c r="CO199" t="s">
        <v>6009</v>
      </c>
      <c r="CP199" t="s">
        <v>153</v>
      </c>
      <c r="CQ199" t="s">
        <v>153</v>
      </c>
      <c r="CR199" t="str">
        <f>数据源[[#This Row],[部门]]</f>
        <v>销-销售1部</v>
      </c>
      <c r="CS199">
        <v>60000</v>
      </c>
      <c r="CT199">
        <v>210000</v>
      </c>
    </row>
    <row r="200" spans="1:98" x14ac:dyDescent="0.2">
      <c r="A200" t="s">
        <v>1559</v>
      </c>
      <c r="B200" t="s">
        <v>231</v>
      </c>
      <c r="C200" t="s">
        <v>575</v>
      </c>
      <c r="D200" t="s">
        <v>132</v>
      </c>
      <c r="E200" t="s">
        <v>171</v>
      </c>
      <c r="F200" t="s">
        <v>134</v>
      </c>
      <c r="H200" t="s">
        <v>135</v>
      </c>
      <c r="I200" t="s">
        <v>656</v>
      </c>
      <c r="J200" t="s">
        <v>657</v>
      </c>
      <c r="K200" t="s">
        <v>658</v>
      </c>
      <c r="L200" t="s">
        <v>659</v>
      </c>
      <c r="M200" t="s">
        <v>9</v>
      </c>
      <c r="N200" t="s">
        <v>658</v>
      </c>
      <c r="R200" t="s">
        <v>487</v>
      </c>
      <c r="S200" t="s">
        <v>140</v>
      </c>
      <c r="T200" t="s">
        <v>1581</v>
      </c>
      <c r="U200" t="s">
        <v>142</v>
      </c>
      <c r="X200" t="s">
        <v>843</v>
      </c>
      <c r="Y200" t="s">
        <v>143</v>
      </c>
      <c r="Z200">
        <v>0</v>
      </c>
      <c r="AA200">
        <v>500</v>
      </c>
      <c r="AB200">
        <v>0</v>
      </c>
      <c r="AC200" t="s">
        <v>1582</v>
      </c>
      <c r="AD200" t="s">
        <v>145</v>
      </c>
      <c r="AE200" t="s">
        <v>1583</v>
      </c>
      <c r="AH200">
        <v>1574</v>
      </c>
      <c r="AI200" t="s">
        <v>1584</v>
      </c>
      <c r="AJ200" t="s">
        <v>1584</v>
      </c>
      <c r="AK200" t="s">
        <v>1585</v>
      </c>
      <c r="AQ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Y200">
        <v>0</v>
      </c>
      <c r="BA200" t="s">
        <v>1582</v>
      </c>
      <c r="BB200">
        <v>0</v>
      </c>
      <c r="BC200" t="s">
        <v>1584</v>
      </c>
      <c r="BE200" t="s">
        <v>1586</v>
      </c>
      <c r="BF200" t="s">
        <v>1586</v>
      </c>
      <c r="BG200" t="s">
        <v>1582</v>
      </c>
      <c r="BH200" t="s">
        <v>1587</v>
      </c>
      <c r="BI200" t="s">
        <v>1557</v>
      </c>
      <c r="BJ200" t="s">
        <v>1588</v>
      </c>
      <c r="BQ200" t="s">
        <v>843</v>
      </c>
      <c r="BR200" t="s">
        <v>530</v>
      </c>
      <c r="BW200">
        <v>0</v>
      </c>
      <c r="CC200" t="s">
        <v>1147</v>
      </c>
      <c r="CE200" t="s">
        <v>377</v>
      </c>
      <c r="CG200">
        <v>20210104023</v>
      </c>
      <c r="CH200">
        <v>0</v>
      </c>
      <c r="CI200">
        <v>0</v>
      </c>
      <c r="CJ200">
        <v>1574</v>
      </c>
      <c r="CK200">
        <v>1574</v>
      </c>
      <c r="CL200">
        <v>500</v>
      </c>
      <c r="CM200">
        <v>2074</v>
      </c>
      <c r="CN200">
        <v>0</v>
      </c>
      <c r="CO200" t="s">
        <v>6009</v>
      </c>
      <c r="CP200" t="s">
        <v>153</v>
      </c>
      <c r="CQ200" t="s">
        <v>153</v>
      </c>
      <c r="CR200" t="str">
        <f>数据源[[#This Row],[部门]]</f>
        <v>会员中心</v>
      </c>
      <c r="CS200">
        <v>0</v>
      </c>
      <c r="CT200">
        <v>0</v>
      </c>
    </row>
    <row r="201" spans="1:98" x14ac:dyDescent="0.2">
      <c r="A201" t="s">
        <v>1559</v>
      </c>
      <c r="B201" t="s">
        <v>243</v>
      </c>
      <c r="C201" t="s">
        <v>424</v>
      </c>
      <c r="D201" t="s">
        <v>132</v>
      </c>
      <c r="E201" t="s">
        <v>171</v>
      </c>
      <c r="F201" t="s">
        <v>134</v>
      </c>
      <c r="H201" t="s">
        <v>172</v>
      </c>
      <c r="I201" t="s">
        <v>1050</v>
      </c>
      <c r="J201" t="s">
        <v>1051</v>
      </c>
      <c r="K201" t="s">
        <v>214</v>
      </c>
      <c r="L201" t="s">
        <v>8</v>
      </c>
      <c r="M201" t="s">
        <v>8</v>
      </c>
      <c r="N201" t="s">
        <v>214</v>
      </c>
      <c r="O201" t="s">
        <v>172</v>
      </c>
      <c r="R201" t="s">
        <v>879</v>
      </c>
      <c r="S201" t="s">
        <v>140</v>
      </c>
      <c r="T201" t="s">
        <v>1589</v>
      </c>
      <c r="U201" t="s">
        <v>142</v>
      </c>
      <c r="Y201" t="s">
        <v>143</v>
      </c>
      <c r="Z201">
        <v>0</v>
      </c>
      <c r="AA201">
        <v>100</v>
      </c>
      <c r="AB201">
        <v>0</v>
      </c>
      <c r="AE201" t="s">
        <v>411</v>
      </c>
      <c r="AH201">
        <v>25</v>
      </c>
      <c r="AI201" t="s">
        <v>506</v>
      </c>
      <c r="AJ201" t="s">
        <v>506</v>
      </c>
      <c r="AK201" t="s">
        <v>506</v>
      </c>
      <c r="AQ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Y201">
        <v>0</v>
      </c>
      <c r="BB201">
        <v>0</v>
      </c>
      <c r="BC201" t="s">
        <v>506</v>
      </c>
      <c r="BE201" t="s">
        <v>411</v>
      </c>
      <c r="BF201" t="s">
        <v>411</v>
      </c>
      <c r="BH201" t="s">
        <v>181</v>
      </c>
      <c r="BI201" t="s">
        <v>412</v>
      </c>
      <c r="BJ201" t="s">
        <v>864</v>
      </c>
      <c r="BQ201" t="s">
        <v>184</v>
      </c>
      <c r="BR201" t="s">
        <v>159</v>
      </c>
      <c r="BW201">
        <v>0</v>
      </c>
      <c r="CG201">
        <v>20210104045</v>
      </c>
      <c r="CH201">
        <v>0</v>
      </c>
      <c r="CI201">
        <v>0</v>
      </c>
      <c r="CJ201">
        <v>25</v>
      </c>
      <c r="CK201">
        <v>25</v>
      </c>
      <c r="CL201">
        <v>100</v>
      </c>
      <c r="CM201">
        <v>125</v>
      </c>
      <c r="CN201">
        <v>0</v>
      </c>
      <c r="CO201" t="s">
        <v>6009</v>
      </c>
      <c r="CP201" t="s">
        <v>153</v>
      </c>
      <c r="CQ201" t="s">
        <v>153</v>
      </c>
      <c r="CR201" t="str">
        <f>数据源[[#This Row],[部门]]</f>
        <v>国际部</v>
      </c>
      <c r="CS201">
        <v>35000</v>
      </c>
      <c r="CT201">
        <v>160000</v>
      </c>
    </row>
    <row r="202" spans="1:98" x14ac:dyDescent="0.2">
      <c r="A202" t="s">
        <v>1559</v>
      </c>
      <c r="B202" t="s">
        <v>710</v>
      </c>
      <c r="C202" t="s">
        <v>1202</v>
      </c>
      <c r="D202" t="s">
        <v>132</v>
      </c>
      <c r="E202" t="s">
        <v>171</v>
      </c>
      <c r="F202" t="s">
        <v>134</v>
      </c>
      <c r="H202" t="s">
        <v>1590</v>
      </c>
      <c r="J202" t="s">
        <v>1591</v>
      </c>
      <c r="K202" t="s">
        <v>1592</v>
      </c>
      <c r="L202" t="s">
        <v>14</v>
      </c>
      <c r="M202" t="s">
        <v>14</v>
      </c>
      <c r="N202" t="s">
        <v>1592</v>
      </c>
      <c r="O202" t="s">
        <v>1590</v>
      </c>
      <c r="R202" t="s">
        <v>139</v>
      </c>
      <c r="S202" t="s">
        <v>1470</v>
      </c>
      <c r="T202" t="s">
        <v>967</v>
      </c>
      <c r="U202" t="s">
        <v>142</v>
      </c>
      <c r="Y202" t="s">
        <v>143</v>
      </c>
      <c r="Z202">
        <v>1280</v>
      </c>
      <c r="AA202">
        <v>1380</v>
      </c>
      <c r="AB202">
        <v>0</v>
      </c>
      <c r="AH202">
        <v>0</v>
      </c>
      <c r="AI202" t="s">
        <v>1111</v>
      </c>
      <c r="AJ202" t="s">
        <v>1111</v>
      </c>
      <c r="AK202" t="s">
        <v>143</v>
      </c>
      <c r="AP202" t="s">
        <v>1110</v>
      </c>
      <c r="AQ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Y202">
        <v>0</v>
      </c>
      <c r="BB202">
        <v>0</v>
      </c>
      <c r="BC202" t="s">
        <v>1111</v>
      </c>
      <c r="BH202" t="s">
        <v>1593</v>
      </c>
      <c r="BI202" t="s">
        <v>742</v>
      </c>
      <c r="BJ202" t="s">
        <v>1594</v>
      </c>
      <c r="BW202">
        <v>0</v>
      </c>
      <c r="CG202">
        <v>20210104033</v>
      </c>
      <c r="CH202">
        <v>0</v>
      </c>
      <c r="CI202">
        <v>0</v>
      </c>
      <c r="CJ202">
        <v>0</v>
      </c>
      <c r="CK202">
        <v>0</v>
      </c>
      <c r="CL202">
        <v>100</v>
      </c>
      <c r="CM202">
        <v>100</v>
      </c>
      <c r="CN202">
        <v>0</v>
      </c>
      <c r="CO202" t="s">
        <v>6009</v>
      </c>
      <c r="CP202" t="s">
        <v>153</v>
      </c>
      <c r="CQ202" t="s">
        <v>153</v>
      </c>
      <c r="CR202" t="str">
        <f>数据源[[#This Row],[部门]]</f>
        <v>市场部</v>
      </c>
      <c r="CS202">
        <v>20000</v>
      </c>
      <c r="CT202">
        <v>60000</v>
      </c>
    </row>
    <row r="203" spans="1:98" x14ac:dyDescent="0.2">
      <c r="A203" t="s">
        <v>1559</v>
      </c>
      <c r="B203" t="s">
        <v>254</v>
      </c>
      <c r="C203" t="s">
        <v>977</v>
      </c>
      <c r="D203" t="s">
        <v>132</v>
      </c>
      <c r="E203" t="s">
        <v>171</v>
      </c>
      <c r="F203" t="s">
        <v>134</v>
      </c>
      <c r="H203" t="s">
        <v>135</v>
      </c>
      <c r="I203" t="s">
        <v>1595</v>
      </c>
      <c r="J203" t="s">
        <v>1596</v>
      </c>
      <c r="K203" t="s">
        <v>297</v>
      </c>
      <c r="L203" t="s">
        <v>176</v>
      </c>
      <c r="M203" t="s">
        <v>22</v>
      </c>
      <c r="N203" t="s">
        <v>297</v>
      </c>
      <c r="R203" t="s">
        <v>260</v>
      </c>
      <c r="S203" t="s">
        <v>1597</v>
      </c>
      <c r="T203" t="s">
        <v>1038</v>
      </c>
      <c r="U203" t="s">
        <v>142</v>
      </c>
      <c r="Y203" t="s">
        <v>143</v>
      </c>
      <c r="Z203">
        <v>0</v>
      </c>
      <c r="AA203">
        <v>100</v>
      </c>
      <c r="AB203">
        <v>200</v>
      </c>
      <c r="AC203" t="s">
        <v>1598</v>
      </c>
      <c r="AD203" t="s">
        <v>145</v>
      </c>
      <c r="AH203">
        <v>1483</v>
      </c>
      <c r="AI203" t="s">
        <v>1435</v>
      </c>
      <c r="AJ203" t="s">
        <v>1435</v>
      </c>
      <c r="AK203" t="s">
        <v>1599</v>
      </c>
      <c r="AQ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Y203">
        <v>0</v>
      </c>
      <c r="BA203" t="s">
        <v>154</v>
      </c>
      <c r="BB203">
        <v>0</v>
      </c>
      <c r="BC203" t="s">
        <v>1435</v>
      </c>
      <c r="BE203" t="s">
        <v>1600</v>
      </c>
      <c r="BF203" t="s">
        <v>1600</v>
      </c>
      <c r="BG203" t="s">
        <v>154</v>
      </c>
      <c r="BH203" t="s">
        <v>504</v>
      </c>
      <c r="BI203" t="s">
        <v>1601</v>
      </c>
      <c r="BJ203" t="s">
        <v>1072</v>
      </c>
      <c r="BW203">
        <v>0</v>
      </c>
      <c r="CC203" t="s">
        <v>35</v>
      </c>
      <c r="CE203" t="s">
        <v>33</v>
      </c>
      <c r="CG203">
        <v>20210104008</v>
      </c>
      <c r="CH203">
        <v>0</v>
      </c>
      <c r="CI203">
        <v>0</v>
      </c>
      <c r="CJ203">
        <v>1283</v>
      </c>
      <c r="CK203">
        <v>1283</v>
      </c>
      <c r="CL203">
        <v>300</v>
      </c>
      <c r="CM203">
        <v>1583</v>
      </c>
      <c r="CN203">
        <v>0</v>
      </c>
      <c r="CO203" t="s">
        <v>6009</v>
      </c>
      <c r="CP203" t="s">
        <v>153</v>
      </c>
      <c r="CQ203" t="s">
        <v>153</v>
      </c>
      <c r="CR203" t="str">
        <f>数据源[[#This Row],[部门]]</f>
        <v>销-销售9部</v>
      </c>
      <c r="CS203">
        <v>40000</v>
      </c>
      <c r="CT203">
        <v>200000</v>
      </c>
    </row>
    <row r="204" spans="1:98" x14ac:dyDescent="0.2">
      <c r="A204" t="s">
        <v>1559</v>
      </c>
      <c r="B204" t="s">
        <v>273</v>
      </c>
      <c r="C204" t="s">
        <v>155</v>
      </c>
      <c r="D204" t="s">
        <v>132</v>
      </c>
      <c r="E204" t="s">
        <v>171</v>
      </c>
      <c r="F204" t="s">
        <v>134</v>
      </c>
      <c r="H204" t="s">
        <v>1590</v>
      </c>
      <c r="J204" t="s">
        <v>1602</v>
      </c>
      <c r="K204" t="s">
        <v>713</v>
      </c>
      <c r="L204" t="s">
        <v>176</v>
      </c>
      <c r="M204" t="s">
        <v>14</v>
      </c>
      <c r="N204" t="s">
        <v>713</v>
      </c>
      <c r="O204" t="s">
        <v>1590</v>
      </c>
      <c r="R204" t="s">
        <v>749</v>
      </c>
      <c r="S204" t="s">
        <v>140</v>
      </c>
      <c r="T204" t="s">
        <v>1460</v>
      </c>
      <c r="U204" t="s">
        <v>142</v>
      </c>
      <c r="Y204" t="s">
        <v>143</v>
      </c>
      <c r="Z204">
        <v>880</v>
      </c>
      <c r="AA204">
        <v>980</v>
      </c>
      <c r="AB204">
        <v>0</v>
      </c>
      <c r="AC204" t="s">
        <v>144</v>
      </c>
      <c r="AD204" t="s">
        <v>264</v>
      </c>
      <c r="AH204">
        <v>1240</v>
      </c>
      <c r="AI204" t="s">
        <v>1517</v>
      </c>
      <c r="AJ204" t="s">
        <v>1517</v>
      </c>
      <c r="AK204" t="s">
        <v>1603</v>
      </c>
      <c r="AP204" t="s">
        <v>1165</v>
      </c>
      <c r="AQ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Y204">
        <v>0</v>
      </c>
      <c r="BB204">
        <v>0</v>
      </c>
      <c r="BC204" t="s">
        <v>1517</v>
      </c>
      <c r="BE204" t="s">
        <v>147</v>
      </c>
      <c r="BF204" t="s">
        <v>1604</v>
      </c>
      <c r="BH204" t="s">
        <v>1466</v>
      </c>
      <c r="BI204" t="s">
        <v>1605</v>
      </c>
      <c r="BJ204" t="s">
        <v>1606</v>
      </c>
      <c r="BW204">
        <v>0</v>
      </c>
      <c r="CC204" t="s">
        <v>865</v>
      </c>
      <c r="CG204">
        <v>20210104048</v>
      </c>
      <c r="CH204">
        <v>0</v>
      </c>
      <c r="CI204">
        <v>0</v>
      </c>
      <c r="CJ204">
        <v>1240</v>
      </c>
      <c r="CK204">
        <v>1240</v>
      </c>
      <c r="CL204">
        <v>100</v>
      </c>
      <c r="CM204">
        <v>1340</v>
      </c>
      <c r="CN204">
        <v>0</v>
      </c>
      <c r="CO204" t="s">
        <v>6009</v>
      </c>
      <c r="CP204" t="s">
        <v>153</v>
      </c>
      <c r="CQ204" t="s">
        <v>153</v>
      </c>
      <c r="CR204" t="str">
        <f>数据源[[#This Row],[部门]]</f>
        <v>市场部</v>
      </c>
      <c r="CS204">
        <v>20000</v>
      </c>
      <c r="CT204">
        <v>60000</v>
      </c>
    </row>
    <row r="205" spans="1:98" x14ac:dyDescent="0.2">
      <c r="A205" t="s">
        <v>1559</v>
      </c>
      <c r="B205" t="s">
        <v>927</v>
      </c>
      <c r="C205" t="s">
        <v>888</v>
      </c>
      <c r="D205" t="s">
        <v>132</v>
      </c>
      <c r="E205" t="s">
        <v>171</v>
      </c>
      <c r="F205" t="s">
        <v>134</v>
      </c>
      <c r="H205" t="s">
        <v>135</v>
      </c>
      <c r="J205" t="s">
        <v>1607</v>
      </c>
      <c r="K205" t="s">
        <v>535</v>
      </c>
      <c r="L205" t="s">
        <v>536</v>
      </c>
      <c r="M205" t="s">
        <v>17</v>
      </c>
      <c r="N205" t="s">
        <v>535</v>
      </c>
      <c r="R205" t="s">
        <v>1527</v>
      </c>
      <c r="S205" t="s">
        <v>140</v>
      </c>
      <c r="T205" t="s">
        <v>1608</v>
      </c>
      <c r="U205" t="s">
        <v>142</v>
      </c>
      <c r="Y205" t="s">
        <v>143</v>
      </c>
      <c r="Z205">
        <v>0</v>
      </c>
      <c r="AA205">
        <v>100</v>
      </c>
      <c r="AB205">
        <v>300</v>
      </c>
      <c r="AC205" t="s">
        <v>217</v>
      </c>
      <c r="AH205">
        <v>698</v>
      </c>
      <c r="AI205" t="s">
        <v>1609</v>
      </c>
      <c r="AJ205" t="s">
        <v>1609</v>
      </c>
      <c r="AK205" t="s">
        <v>262</v>
      </c>
      <c r="AL205" t="s">
        <v>218</v>
      </c>
      <c r="AQ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Y205">
        <v>0</v>
      </c>
      <c r="BB205">
        <v>0</v>
      </c>
      <c r="BC205" t="s">
        <v>1609</v>
      </c>
      <c r="BE205" t="s">
        <v>1610</v>
      </c>
      <c r="BF205" t="s">
        <v>1610</v>
      </c>
      <c r="BH205" t="s">
        <v>219</v>
      </c>
      <c r="BI205" t="s">
        <v>1611</v>
      </c>
      <c r="BJ205" t="s">
        <v>1437</v>
      </c>
      <c r="BW205">
        <v>0</v>
      </c>
      <c r="CG205">
        <v>20210104015</v>
      </c>
      <c r="CH205">
        <v>0</v>
      </c>
      <c r="CI205">
        <v>0</v>
      </c>
      <c r="CJ205">
        <v>398</v>
      </c>
      <c r="CK205">
        <v>398</v>
      </c>
      <c r="CL205">
        <v>400</v>
      </c>
      <c r="CM205">
        <v>798</v>
      </c>
      <c r="CN205">
        <v>0</v>
      </c>
      <c r="CO205" t="s">
        <v>6009</v>
      </c>
      <c r="CP205" t="s">
        <v>153</v>
      </c>
      <c r="CQ205" t="s">
        <v>153</v>
      </c>
      <c r="CR205" t="str">
        <f>数据源[[#This Row],[部门]]</f>
        <v>销-销售2部</v>
      </c>
      <c r="CS205">
        <v>60000</v>
      </c>
      <c r="CT205">
        <v>250000</v>
      </c>
    </row>
    <row r="206" spans="1:98" x14ac:dyDescent="0.2">
      <c r="A206" t="s">
        <v>1559</v>
      </c>
      <c r="B206" t="s">
        <v>279</v>
      </c>
      <c r="C206" t="s">
        <v>405</v>
      </c>
      <c r="D206" t="s">
        <v>132</v>
      </c>
      <c r="E206" t="s">
        <v>171</v>
      </c>
      <c r="F206" t="s">
        <v>134</v>
      </c>
      <c r="H206" t="s">
        <v>135</v>
      </c>
      <c r="I206" t="s">
        <v>316</v>
      </c>
      <c r="J206" t="s">
        <v>317</v>
      </c>
      <c r="K206" t="s">
        <v>318</v>
      </c>
      <c r="L206" t="s">
        <v>319</v>
      </c>
      <c r="M206" t="s">
        <v>9</v>
      </c>
      <c r="N206" t="s">
        <v>318</v>
      </c>
      <c r="R206" t="s">
        <v>1612</v>
      </c>
      <c r="S206" t="s">
        <v>449</v>
      </c>
      <c r="T206" t="s">
        <v>1613</v>
      </c>
      <c r="U206" t="s">
        <v>142</v>
      </c>
      <c r="Y206" t="s">
        <v>143</v>
      </c>
      <c r="Z206">
        <v>0</v>
      </c>
      <c r="AA206">
        <v>100</v>
      </c>
      <c r="AB206">
        <v>0</v>
      </c>
      <c r="AC206" t="s">
        <v>144</v>
      </c>
      <c r="AH206">
        <v>1200</v>
      </c>
      <c r="AI206" t="s">
        <v>793</v>
      </c>
      <c r="AJ206" t="s">
        <v>793</v>
      </c>
      <c r="AK206" t="s">
        <v>143</v>
      </c>
      <c r="AQ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Y206">
        <v>0</v>
      </c>
      <c r="BA206" t="s">
        <v>144</v>
      </c>
      <c r="BB206">
        <v>0</v>
      </c>
      <c r="BC206" t="s">
        <v>793</v>
      </c>
      <c r="BE206" t="s">
        <v>144</v>
      </c>
      <c r="BF206" t="s">
        <v>144</v>
      </c>
      <c r="BG206" t="s">
        <v>144</v>
      </c>
      <c r="BH206" t="s">
        <v>663</v>
      </c>
      <c r="BI206" t="s">
        <v>1614</v>
      </c>
      <c r="BJ206" t="s">
        <v>1615</v>
      </c>
      <c r="BQ206" t="s">
        <v>1616</v>
      </c>
      <c r="BR206" t="s">
        <v>326</v>
      </c>
      <c r="BW206">
        <v>0</v>
      </c>
      <c r="CC206" t="s">
        <v>752</v>
      </c>
      <c r="CE206" t="s">
        <v>1380</v>
      </c>
      <c r="CG206">
        <v>20210104003</v>
      </c>
      <c r="CH206">
        <v>0</v>
      </c>
      <c r="CI206">
        <v>0</v>
      </c>
      <c r="CJ206">
        <v>1200</v>
      </c>
      <c r="CK206">
        <v>1200</v>
      </c>
      <c r="CL206">
        <v>100</v>
      </c>
      <c r="CM206">
        <v>1300</v>
      </c>
      <c r="CN206">
        <v>0</v>
      </c>
      <c r="CO206" t="s">
        <v>6009</v>
      </c>
      <c r="CP206" t="s">
        <v>153</v>
      </c>
      <c r="CQ206" t="s">
        <v>153</v>
      </c>
      <c r="CR206" t="str">
        <f>数据源[[#This Row],[部门]]</f>
        <v>会员中心</v>
      </c>
      <c r="CS206">
        <v>0</v>
      </c>
      <c r="CT206">
        <v>0</v>
      </c>
    </row>
    <row r="207" spans="1:98" x14ac:dyDescent="0.2">
      <c r="A207" t="s">
        <v>1559</v>
      </c>
      <c r="B207" t="s">
        <v>294</v>
      </c>
      <c r="C207" t="s">
        <v>634</v>
      </c>
      <c r="D207" t="s">
        <v>132</v>
      </c>
      <c r="E207" t="s">
        <v>171</v>
      </c>
      <c r="F207" t="s">
        <v>134</v>
      </c>
      <c r="H207" t="s">
        <v>156</v>
      </c>
      <c r="I207" t="s">
        <v>1617</v>
      </c>
      <c r="J207" t="s">
        <v>1618</v>
      </c>
      <c r="K207" t="s">
        <v>993</v>
      </c>
      <c r="L207" t="s">
        <v>176</v>
      </c>
      <c r="M207" t="s">
        <v>22</v>
      </c>
      <c r="N207" t="s">
        <v>993</v>
      </c>
      <c r="O207" t="s">
        <v>156</v>
      </c>
      <c r="R207" t="s">
        <v>1619</v>
      </c>
      <c r="S207" t="s">
        <v>340</v>
      </c>
      <c r="T207" t="s">
        <v>920</v>
      </c>
      <c r="U207" t="s">
        <v>142</v>
      </c>
      <c r="X207" t="s">
        <v>569</v>
      </c>
      <c r="Y207" t="s">
        <v>143</v>
      </c>
      <c r="Z207">
        <v>0</v>
      </c>
      <c r="AA207">
        <v>300</v>
      </c>
      <c r="AB207">
        <v>0</v>
      </c>
      <c r="AC207" t="s">
        <v>1620</v>
      </c>
      <c r="AH207">
        <v>1568</v>
      </c>
      <c r="AI207" t="s">
        <v>1621</v>
      </c>
      <c r="AJ207" t="s">
        <v>1621</v>
      </c>
      <c r="AK207" t="s">
        <v>843</v>
      </c>
      <c r="AQ207">
        <v>580</v>
      </c>
      <c r="AS207">
        <v>0</v>
      </c>
      <c r="AT207">
        <v>0</v>
      </c>
      <c r="AU207">
        <v>0</v>
      </c>
      <c r="AV207">
        <v>0</v>
      </c>
      <c r="AW207">
        <v>0</v>
      </c>
      <c r="AY207">
        <v>0</v>
      </c>
      <c r="BA207" t="s">
        <v>154</v>
      </c>
      <c r="BB207">
        <v>0</v>
      </c>
      <c r="BC207" t="s">
        <v>1621</v>
      </c>
      <c r="BE207" t="s">
        <v>662</v>
      </c>
      <c r="BF207" t="s">
        <v>1620</v>
      </c>
      <c r="BG207" t="s">
        <v>154</v>
      </c>
      <c r="BH207" t="s">
        <v>148</v>
      </c>
      <c r="BI207" t="s">
        <v>1622</v>
      </c>
      <c r="BJ207" t="s">
        <v>1623</v>
      </c>
      <c r="BQ207" t="s">
        <v>1624</v>
      </c>
      <c r="BR207" t="s">
        <v>1625</v>
      </c>
      <c r="BW207">
        <v>0</v>
      </c>
      <c r="CE207" t="s">
        <v>33</v>
      </c>
      <c r="CG207">
        <v>20210104034</v>
      </c>
      <c r="CH207">
        <v>0</v>
      </c>
      <c r="CI207">
        <v>0</v>
      </c>
      <c r="CJ207">
        <v>988</v>
      </c>
      <c r="CK207">
        <v>988</v>
      </c>
      <c r="CL207">
        <v>300</v>
      </c>
      <c r="CM207">
        <v>1288</v>
      </c>
      <c r="CN207">
        <v>0</v>
      </c>
      <c r="CO207" t="s">
        <v>6009</v>
      </c>
      <c r="CP207" t="s">
        <v>153</v>
      </c>
      <c r="CQ207" t="s">
        <v>153</v>
      </c>
      <c r="CR207" t="str">
        <f>数据源[[#This Row],[部门]]</f>
        <v>销-销售9部</v>
      </c>
      <c r="CS207">
        <v>40000</v>
      </c>
      <c r="CT207">
        <v>200000</v>
      </c>
    </row>
    <row r="208" spans="1:98" x14ac:dyDescent="0.2">
      <c r="A208" t="s">
        <v>1559</v>
      </c>
      <c r="B208" t="s">
        <v>301</v>
      </c>
      <c r="C208" t="s">
        <v>477</v>
      </c>
      <c r="D208" t="s">
        <v>132</v>
      </c>
      <c r="E208" t="s">
        <v>171</v>
      </c>
      <c r="F208" t="s">
        <v>134</v>
      </c>
      <c r="H208" t="s">
        <v>172</v>
      </c>
      <c r="I208" t="s">
        <v>1195</v>
      </c>
      <c r="J208" t="s">
        <v>1626</v>
      </c>
      <c r="K208" t="s">
        <v>331</v>
      </c>
      <c r="L208" t="s">
        <v>227</v>
      </c>
      <c r="M208" t="s">
        <v>23</v>
      </c>
      <c r="N208" t="s">
        <v>331</v>
      </c>
      <c r="O208" t="s">
        <v>172</v>
      </c>
      <c r="R208" t="s">
        <v>1619</v>
      </c>
      <c r="S208" t="s">
        <v>1627</v>
      </c>
      <c r="T208" t="s">
        <v>1628</v>
      </c>
      <c r="U208" t="s">
        <v>142</v>
      </c>
      <c r="Y208" t="s">
        <v>143</v>
      </c>
      <c r="Z208">
        <v>0</v>
      </c>
      <c r="AA208">
        <v>100</v>
      </c>
      <c r="AB208">
        <v>0</v>
      </c>
      <c r="AC208" t="s">
        <v>217</v>
      </c>
      <c r="AE208" t="s">
        <v>413</v>
      </c>
      <c r="AH208">
        <v>474</v>
      </c>
      <c r="AI208" t="s">
        <v>1629</v>
      </c>
      <c r="AJ208" t="s">
        <v>1629</v>
      </c>
      <c r="AK208" t="s">
        <v>507</v>
      </c>
      <c r="AQ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Y208">
        <v>0</v>
      </c>
      <c r="BA208" t="s">
        <v>1630</v>
      </c>
      <c r="BB208">
        <v>0</v>
      </c>
      <c r="BC208" t="s">
        <v>1629</v>
      </c>
      <c r="BE208" t="s">
        <v>1631</v>
      </c>
      <c r="BF208" t="s">
        <v>1631</v>
      </c>
      <c r="BG208" t="s">
        <v>1630</v>
      </c>
      <c r="BH208" t="s">
        <v>1358</v>
      </c>
      <c r="BI208" t="s">
        <v>1454</v>
      </c>
      <c r="BJ208" t="s">
        <v>1632</v>
      </c>
      <c r="BQ208" t="s">
        <v>184</v>
      </c>
      <c r="BR208" t="s">
        <v>159</v>
      </c>
      <c r="BW208">
        <v>0</v>
      </c>
      <c r="CG208">
        <v>20210104035</v>
      </c>
      <c r="CH208">
        <v>0</v>
      </c>
      <c r="CI208">
        <v>0</v>
      </c>
      <c r="CJ208">
        <v>474</v>
      </c>
      <c r="CK208">
        <v>474</v>
      </c>
      <c r="CL208">
        <v>100</v>
      </c>
      <c r="CM208">
        <v>574</v>
      </c>
      <c r="CN208">
        <v>0</v>
      </c>
      <c r="CO208" t="s">
        <v>6009</v>
      </c>
      <c r="CP208" t="s">
        <v>153</v>
      </c>
      <c r="CQ208" t="s">
        <v>153</v>
      </c>
      <c r="CR208" t="str">
        <f>数据源[[#This Row],[部门]]</f>
        <v>运营部</v>
      </c>
      <c r="CS208">
        <v>0</v>
      </c>
      <c r="CT208">
        <v>35000</v>
      </c>
    </row>
    <row r="209" spans="1:98" x14ac:dyDescent="0.2">
      <c r="A209" t="s">
        <v>1559</v>
      </c>
      <c r="B209" t="s">
        <v>301</v>
      </c>
      <c r="C209" t="s">
        <v>642</v>
      </c>
      <c r="D209" t="s">
        <v>132</v>
      </c>
      <c r="E209" t="s">
        <v>171</v>
      </c>
      <c r="F209" t="s">
        <v>134</v>
      </c>
      <c r="H209" t="s">
        <v>172</v>
      </c>
      <c r="J209" t="s">
        <v>1633</v>
      </c>
      <c r="K209" t="s">
        <v>473</v>
      </c>
      <c r="L209" t="s">
        <v>176</v>
      </c>
      <c r="M209" t="s">
        <v>21</v>
      </c>
      <c r="N209" t="s">
        <v>473</v>
      </c>
      <c r="O209" t="s">
        <v>172</v>
      </c>
      <c r="R209" t="s">
        <v>870</v>
      </c>
      <c r="S209" t="s">
        <v>449</v>
      </c>
      <c r="T209" t="s">
        <v>300</v>
      </c>
      <c r="U209" t="s">
        <v>142</v>
      </c>
      <c r="Y209" t="s">
        <v>143</v>
      </c>
      <c r="Z209">
        <v>0</v>
      </c>
      <c r="AA209">
        <v>100</v>
      </c>
      <c r="AB209">
        <v>0</v>
      </c>
      <c r="AF209" t="s">
        <v>143</v>
      </c>
      <c r="AH209">
        <v>100</v>
      </c>
      <c r="AI209" t="s">
        <v>569</v>
      </c>
      <c r="AJ209" t="s">
        <v>569</v>
      </c>
      <c r="AK209" t="s">
        <v>569</v>
      </c>
      <c r="AQ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Y209">
        <v>0</v>
      </c>
      <c r="BB209">
        <v>0</v>
      </c>
      <c r="BC209" t="s">
        <v>569</v>
      </c>
      <c r="BE209" t="s">
        <v>143</v>
      </c>
      <c r="BF209" t="s">
        <v>143</v>
      </c>
      <c r="BH209" t="s">
        <v>1634</v>
      </c>
      <c r="BI209" t="s">
        <v>1140</v>
      </c>
      <c r="BJ209" t="s">
        <v>1635</v>
      </c>
      <c r="BQ209" t="s">
        <v>184</v>
      </c>
      <c r="BR209" t="s">
        <v>159</v>
      </c>
      <c r="BW209">
        <v>0</v>
      </c>
      <c r="CG209">
        <v>20210104068</v>
      </c>
      <c r="CH209">
        <v>25</v>
      </c>
      <c r="CI209">
        <v>0</v>
      </c>
      <c r="CJ209">
        <v>75</v>
      </c>
      <c r="CK209">
        <v>100</v>
      </c>
      <c r="CL209">
        <v>100</v>
      </c>
      <c r="CM209">
        <v>200</v>
      </c>
      <c r="CN209">
        <v>0</v>
      </c>
      <c r="CO209" t="s">
        <v>6009</v>
      </c>
      <c r="CP209" t="s">
        <v>153</v>
      </c>
      <c r="CQ209" t="s">
        <v>153</v>
      </c>
      <c r="CR209" t="str">
        <f>数据源[[#This Row],[部门]]</f>
        <v>销-销售8部</v>
      </c>
      <c r="CS209">
        <v>50000</v>
      </c>
      <c r="CT209">
        <v>210000</v>
      </c>
    </row>
    <row r="210" spans="1:98" x14ac:dyDescent="0.2">
      <c r="A210" t="s">
        <v>1559</v>
      </c>
      <c r="B210" t="s">
        <v>314</v>
      </c>
      <c r="C210" t="s">
        <v>981</v>
      </c>
      <c r="D210" t="s">
        <v>132</v>
      </c>
      <c r="E210" t="s">
        <v>171</v>
      </c>
      <c r="F210" t="s">
        <v>134</v>
      </c>
      <c r="H210" t="s">
        <v>172</v>
      </c>
      <c r="I210" t="s">
        <v>1195</v>
      </c>
      <c r="J210" t="s">
        <v>1196</v>
      </c>
      <c r="K210" t="s">
        <v>331</v>
      </c>
      <c r="L210" t="s">
        <v>227</v>
      </c>
      <c r="M210" t="s">
        <v>23</v>
      </c>
      <c r="N210" t="s">
        <v>331</v>
      </c>
      <c r="O210" t="s">
        <v>172</v>
      </c>
      <c r="R210" t="s">
        <v>579</v>
      </c>
      <c r="S210" t="s">
        <v>1470</v>
      </c>
      <c r="T210" t="s">
        <v>842</v>
      </c>
      <c r="U210" t="s">
        <v>142</v>
      </c>
      <c r="Y210" t="s">
        <v>143</v>
      </c>
      <c r="Z210">
        <v>0</v>
      </c>
      <c r="AA210">
        <v>100</v>
      </c>
      <c r="AB210">
        <v>0</v>
      </c>
      <c r="AC210" t="s">
        <v>217</v>
      </c>
      <c r="AH210">
        <v>398</v>
      </c>
      <c r="AI210" t="s">
        <v>218</v>
      </c>
      <c r="AJ210" t="s">
        <v>218</v>
      </c>
      <c r="AK210" t="s">
        <v>143</v>
      </c>
      <c r="AQ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Y210">
        <v>0</v>
      </c>
      <c r="BA210" t="s">
        <v>217</v>
      </c>
      <c r="BB210">
        <v>0</v>
      </c>
      <c r="BC210" t="s">
        <v>218</v>
      </c>
      <c r="BE210" t="s">
        <v>217</v>
      </c>
      <c r="BF210" t="s">
        <v>217</v>
      </c>
      <c r="BG210" t="s">
        <v>217</v>
      </c>
      <c r="BH210" t="s">
        <v>1358</v>
      </c>
      <c r="BI210" t="s">
        <v>1200</v>
      </c>
      <c r="BJ210" t="s">
        <v>1359</v>
      </c>
      <c r="BQ210" t="s">
        <v>184</v>
      </c>
      <c r="BR210" t="s">
        <v>159</v>
      </c>
      <c r="BW210">
        <v>0</v>
      </c>
      <c r="CG210">
        <v>20210104012</v>
      </c>
      <c r="CH210">
        <v>0</v>
      </c>
      <c r="CI210">
        <v>0</v>
      </c>
      <c r="CJ210">
        <v>398</v>
      </c>
      <c r="CK210">
        <v>398</v>
      </c>
      <c r="CL210">
        <v>100</v>
      </c>
      <c r="CM210">
        <v>498</v>
      </c>
      <c r="CN210">
        <v>0</v>
      </c>
      <c r="CO210" t="s">
        <v>6009</v>
      </c>
      <c r="CP210" t="s">
        <v>153</v>
      </c>
      <c r="CQ210" t="s">
        <v>153</v>
      </c>
      <c r="CR210" t="str">
        <f>数据源[[#This Row],[部门]]</f>
        <v>运营部</v>
      </c>
      <c r="CS210">
        <v>0</v>
      </c>
      <c r="CT210">
        <v>35000</v>
      </c>
    </row>
    <row r="211" spans="1:98" x14ac:dyDescent="0.2">
      <c r="A211" t="s">
        <v>1559</v>
      </c>
      <c r="B211" t="s">
        <v>335</v>
      </c>
      <c r="C211" t="s">
        <v>516</v>
      </c>
      <c r="D211" t="s">
        <v>132</v>
      </c>
      <c r="E211" t="s">
        <v>171</v>
      </c>
      <c r="F211" t="s">
        <v>134</v>
      </c>
      <c r="H211" t="s">
        <v>172</v>
      </c>
      <c r="J211" t="s">
        <v>1636</v>
      </c>
      <c r="K211" t="s">
        <v>894</v>
      </c>
      <c r="L211" t="s">
        <v>176</v>
      </c>
      <c r="M211" t="s">
        <v>18</v>
      </c>
      <c r="N211" t="s">
        <v>894</v>
      </c>
      <c r="O211" t="s">
        <v>172</v>
      </c>
      <c r="R211" t="s">
        <v>228</v>
      </c>
      <c r="S211" t="s">
        <v>1009</v>
      </c>
      <c r="T211" t="s">
        <v>1004</v>
      </c>
      <c r="U211" t="s">
        <v>142</v>
      </c>
      <c r="Y211" t="s">
        <v>143</v>
      </c>
      <c r="Z211">
        <v>0</v>
      </c>
      <c r="AA211">
        <v>100</v>
      </c>
      <c r="AB211">
        <v>0</v>
      </c>
      <c r="AH211">
        <v>0</v>
      </c>
      <c r="AI211" t="s">
        <v>143</v>
      </c>
      <c r="AJ211" t="s">
        <v>143</v>
      </c>
      <c r="AK211" t="s">
        <v>143</v>
      </c>
      <c r="AQ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Y211">
        <v>0</v>
      </c>
      <c r="BB211">
        <v>0</v>
      </c>
      <c r="BC211" t="s">
        <v>143</v>
      </c>
      <c r="BH211" t="s">
        <v>181</v>
      </c>
      <c r="BI211" t="s">
        <v>191</v>
      </c>
      <c r="BJ211" t="s">
        <v>191</v>
      </c>
      <c r="BQ211" t="s">
        <v>184</v>
      </c>
      <c r="BR211" t="s">
        <v>159</v>
      </c>
      <c r="BW211">
        <v>0</v>
      </c>
      <c r="CG211">
        <v>20210104032</v>
      </c>
      <c r="CH211">
        <v>0</v>
      </c>
      <c r="CI211">
        <v>0</v>
      </c>
      <c r="CJ211">
        <v>0</v>
      </c>
      <c r="CK211">
        <v>0</v>
      </c>
      <c r="CL211">
        <v>100</v>
      </c>
      <c r="CM211">
        <v>100</v>
      </c>
      <c r="CN211">
        <v>0</v>
      </c>
      <c r="CO211" t="s">
        <v>6009</v>
      </c>
      <c r="CP211" t="s">
        <v>153</v>
      </c>
      <c r="CQ211" t="s">
        <v>153</v>
      </c>
      <c r="CR211" t="str">
        <f>数据源[[#This Row],[部门]]</f>
        <v>销-销售5部</v>
      </c>
      <c r="CS211">
        <v>30000</v>
      </c>
      <c r="CT211">
        <v>200000</v>
      </c>
    </row>
    <row r="212" spans="1:98" x14ac:dyDescent="0.2">
      <c r="A212" t="s">
        <v>1559</v>
      </c>
      <c r="B212" t="s">
        <v>335</v>
      </c>
      <c r="C212" t="s">
        <v>1148</v>
      </c>
      <c r="D212" t="s">
        <v>132</v>
      </c>
      <c r="E212" t="s">
        <v>171</v>
      </c>
      <c r="F212" t="s">
        <v>134</v>
      </c>
      <c r="H212" t="s">
        <v>135</v>
      </c>
      <c r="I212" t="s">
        <v>1231</v>
      </c>
      <c r="J212" t="s">
        <v>1232</v>
      </c>
      <c r="K212" t="s">
        <v>293</v>
      </c>
      <c r="L212" t="s">
        <v>536</v>
      </c>
      <c r="M212" t="s">
        <v>22</v>
      </c>
      <c r="N212" t="s">
        <v>293</v>
      </c>
      <c r="R212" t="s">
        <v>1423</v>
      </c>
      <c r="S212" t="s">
        <v>449</v>
      </c>
      <c r="T212" t="s">
        <v>1637</v>
      </c>
      <c r="U212" t="s">
        <v>142</v>
      </c>
      <c r="Y212" t="s">
        <v>143</v>
      </c>
      <c r="Z212">
        <v>0</v>
      </c>
      <c r="AA212">
        <v>100</v>
      </c>
      <c r="AB212">
        <v>0</v>
      </c>
      <c r="AD212" t="s">
        <v>145</v>
      </c>
      <c r="AH212">
        <v>20</v>
      </c>
      <c r="AI212" t="s">
        <v>180</v>
      </c>
      <c r="AJ212" t="s">
        <v>180</v>
      </c>
      <c r="AK212" t="s">
        <v>180</v>
      </c>
      <c r="AQ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Y212">
        <v>0</v>
      </c>
      <c r="BB212">
        <v>0</v>
      </c>
      <c r="BC212" t="s">
        <v>180</v>
      </c>
      <c r="BE212" t="s">
        <v>145</v>
      </c>
      <c r="BF212" t="s">
        <v>145</v>
      </c>
      <c r="BH212" t="s">
        <v>219</v>
      </c>
      <c r="BI212" t="s">
        <v>431</v>
      </c>
      <c r="BJ212" t="s">
        <v>242</v>
      </c>
      <c r="BQ212" t="s">
        <v>1309</v>
      </c>
      <c r="BR212" t="s">
        <v>293</v>
      </c>
      <c r="BW212">
        <v>0</v>
      </c>
      <c r="CC212" t="s">
        <v>327</v>
      </c>
      <c r="CE212" t="s">
        <v>264</v>
      </c>
      <c r="CG212">
        <v>20210104058</v>
      </c>
      <c r="CH212">
        <v>0</v>
      </c>
      <c r="CI212">
        <v>0</v>
      </c>
      <c r="CJ212">
        <v>20</v>
      </c>
      <c r="CK212">
        <v>20</v>
      </c>
      <c r="CL212">
        <v>100</v>
      </c>
      <c r="CM212">
        <v>120</v>
      </c>
      <c r="CN212">
        <v>0</v>
      </c>
      <c r="CO212" t="s">
        <v>6009</v>
      </c>
      <c r="CP212" t="s">
        <v>153</v>
      </c>
      <c r="CQ212" t="s">
        <v>153</v>
      </c>
      <c r="CR212" t="str">
        <f>数据源[[#This Row],[部门]]</f>
        <v>销-销售9部</v>
      </c>
      <c r="CS212">
        <v>40000</v>
      </c>
      <c r="CT212">
        <v>200000</v>
      </c>
    </row>
    <row r="213" spans="1:98" x14ac:dyDescent="0.2">
      <c r="A213" t="s">
        <v>1559</v>
      </c>
      <c r="B213" t="s">
        <v>346</v>
      </c>
      <c r="C213" t="s">
        <v>811</v>
      </c>
      <c r="D213" t="s">
        <v>132</v>
      </c>
      <c r="E213" t="s">
        <v>171</v>
      </c>
      <c r="F213" t="s">
        <v>134</v>
      </c>
      <c r="H213" t="s">
        <v>135</v>
      </c>
      <c r="J213" t="s">
        <v>1304</v>
      </c>
      <c r="K213" t="s">
        <v>1490</v>
      </c>
      <c r="L213" t="s">
        <v>176</v>
      </c>
      <c r="M213" t="s">
        <v>16</v>
      </c>
      <c r="N213" t="s">
        <v>1490</v>
      </c>
      <c r="R213" t="s">
        <v>1638</v>
      </c>
      <c r="S213" t="s">
        <v>396</v>
      </c>
      <c r="T213" t="s">
        <v>699</v>
      </c>
      <c r="U213" t="s">
        <v>142</v>
      </c>
      <c r="Y213" t="s">
        <v>143</v>
      </c>
      <c r="Z213">
        <v>0</v>
      </c>
      <c r="AA213">
        <v>100</v>
      </c>
      <c r="AB213">
        <v>0</v>
      </c>
      <c r="AC213" t="s">
        <v>286</v>
      </c>
      <c r="AH213">
        <v>588</v>
      </c>
      <c r="AI213" t="s">
        <v>184</v>
      </c>
      <c r="AJ213" t="s">
        <v>184</v>
      </c>
      <c r="AK213" t="s">
        <v>184</v>
      </c>
      <c r="AQ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Y213">
        <v>0</v>
      </c>
      <c r="BB213">
        <v>0</v>
      </c>
      <c r="BC213" t="s">
        <v>184</v>
      </c>
      <c r="BE213" t="s">
        <v>286</v>
      </c>
      <c r="BF213" t="s">
        <v>286</v>
      </c>
      <c r="BH213" t="s">
        <v>663</v>
      </c>
      <c r="BI213" t="s">
        <v>891</v>
      </c>
      <c r="BJ213" t="s">
        <v>892</v>
      </c>
      <c r="BW213">
        <v>0</v>
      </c>
      <c r="CG213">
        <v>20210104017</v>
      </c>
      <c r="CH213">
        <v>0</v>
      </c>
      <c r="CI213">
        <v>0</v>
      </c>
      <c r="CJ213">
        <v>588</v>
      </c>
      <c r="CK213">
        <v>588</v>
      </c>
      <c r="CL213">
        <v>100</v>
      </c>
      <c r="CM213">
        <v>688</v>
      </c>
      <c r="CN213">
        <v>0</v>
      </c>
      <c r="CO213" t="s">
        <v>6009</v>
      </c>
      <c r="CP213" t="s">
        <v>153</v>
      </c>
      <c r="CQ213" t="s">
        <v>153</v>
      </c>
      <c r="CR213" t="str">
        <f>数据源[[#This Row],[部门]]</f>
        <v>销-销售1部</v>
      </c>
      <c r="CS213">
        <v>60000</v>
      </c>
      <c r="CT213">
        <v>210000</v>
      </c>
    </row>
    <row r="214" spans="1:98" x14ac:dyDescent="0.2">
      <c r="A214" t="s">
        <v>1559</v>
      </c>
      <c r="B214" t="s">
        <v>352</v>
      </c>
      <c r="C214" t="s">
        <v>709</v>
      </c>
      <c r="D214" t="s">
        <v>132</v>
      </c>
      <c r="E214" t="s">
        <v>171</v>
      </c>
      <c r="F214" t="s">
        <v>134</v>
      </c>
      <c r="H214" t="s">
        <v>135</v>
      </c>
      <c r="I214" t="s">
        <v>1639</v>
      </c>
      <c r="J214" t="s">
        <v>1640</v>
      </c>
      <c r="K214" t="s">
        <v>860</v>
      </c>
      <c r="L214" t="s">
        <v>8</v>
      </c>
      <c r="M214" t="s">
        <v>8</v>
      </c>
      <c r="N214" t="s">
        <v>860</v>
      </c>
      <c r="R214" t="s">
        <v>408</v>
      </c>
      <c r="S214" t="s">
        <v>989</v>
      </c>
      <c r="T214" t="s">
        <v>776</v>
      </c>
      <c r="U214" t="s">
        <v>142</v>
      </c>
      <c r="Y214" t="s">
        <v>143</v>
      </c>
      <c r="Z214">
        <v>0</v>
      </c>
      <c r="AA214">
        <v>100</v>
      </c>
      <c r="AB214">
        <v>0</v>
      </c>
      <c r="AD214" t="s">
        <v>145</v>
      </c>
      <c r="AE214" t="s">
        <v>1641</v>
      </c>
      <c r="AH214">
        <v>211</v>
      </c>
      <c r="AI214" t="s">
        <v>1642</v>
      </c>
      <c r="AJ214" t="s">
        <v>1642</v>
      </c>
      <c r="AK214" t="s">
        <v>143</v>
      </c>
      <c r="AN214" t="s">
        <v>1643</v>
      </c>
      <c r="AQ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Y214">
        <v>0</v>
      </c>
      <c r="BB214">
        <v>0</v>
      </c>
      <c r="BC214" t="s">
        <v>1642</v>
      </c>
      <c r="BE214" t="s">
        <v>1643</v>
      </c>
      <c r="BF214" t="s">
        <v>1643</v>
      </c>
      <c r="BH214" t="s">
        <v>219</v>
      </c>
      <c r="BI214" t="s">
        <v>1644</v>
      </c>
      <c r="BJ214" t="s">
        <v>1645</v>
      </c>
      <c r="BW214">
        <v>0</v>
      </c>
      <c r="CC214" t="s">
        <v>35</v>
      </c>
      <c r="CE214" t="s">
        <v>815</v>
      </c>
      <c r="CG214">
        <v>20210104004</v>
      </c>
      <c r="CH214">
        <v>0</v>
      </c>
      <c r="CI214">
        <v>0</v>
      </c>
      <c r="CJ214">
        <v>211</v>
      </c>
      <c r="CK214">
        <v>211</v>
      </c>
      <c r="CL214">
        <v>100</v>
      </c>
      <c r="CM214">
        <v>311</v>
      </c>
      <c r="CN214">
        <v>0</v>
      </c>
      <c r="CO214" t="s">
        <v>6009</v>
      </c>
      <c r="CP214" t="s">
        <v>153</v>
      </c>
      <c r="CQ214" t="s">
        <v>153</v>
      </c>
      <c r="CR214" t="str">
        <f>数据源[[#This Row],[部门]]</f>
        <v>国际部</v>
      </c>
      <c r="CS214">
        <v>35000</v>
      </c>
      <c r="CT214">
        <v>160000</v>
      </c>
    </row>
    <row r="215" spans="1:98" x14ac:dyDescent="0.2">
      <c r="A215" t="s">
        <v>1559</v>
      </c>
      <c r="B215" t="s">
        <v>352</v>
      </c>
      <c r="C215" t="s">
        <v>1125</v>
      </c>
      <c r="D215" t="s">
        <v>132</v>
      </c>
      <c r="E215" t="s">
        <v>171</v>
      </c>
      <c r="F215" t="s">
        <v>134</v>
      </c>
      <c r="H215" t="s">
        <v>156</v>
      </c>
      <c r="J215" t="s">
        <v>1646</v>
      </c>
      <c r="K215" t="s">
        <v>1526</v>
      </c>
      <c r="L215" t="s">
        <v>176</v>
      </c>
      <c r="M215" t="s">
        <v>5</v>
      </c>
      <c r="N215" t="s">
        <v>1526</v>
      </c>
      <c r="O215" t="s">
        <v>156</v>
      </c>
      <c r="R215" t="s">
        <v>822</v>
      </c>
      <c r="S215" t="s">
        <v>449</v>
      </c>
      <c r="T215" t="s">
        <v>388</v>
      </c>
      <c r="U215" t="s">
        <v>142</v>
      </c>
      <c r="Y215" t="s">
        <v>143</v>
      </c>
      <c r="Z215">
        <v>0</v>
      </c>
      <c r="AA215">
        <v>100</v>
      </c>
      <c r="AB215">
        <v>0</v>
      </c>
      <c r="AC215" t="s">
        <v>217</v>
      </c>
      <c r="AH215">
        <v>398</v>
      </c>
      <c r="AI215" t="s">
        <v>218</v>
      </c>
      <c r="AJ215" t="s">
        <v>218</v>
      </c>
      <c r="AK215" t="s">
        <v>218</v>
      </c>
      <c r="AQ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Y215">
        <v>0</v>
      </c>
      <c r="BB215">
        <v>0</v>
      </c>
      <c r="BC215" t="s">
        <v>218</v>
      </c>
      <c r="BE215" t="s">
        <v>217</v>
      </c>
      <c r="BF215" t="s">
        <v>217</v>
      </c>
      <c r="BH215" t="s">
        <v>1358</v>
      </c>
      <c r="BI215" t="s">
        <v>1200</v>
      </c>
      <c r="BJ215" t="s">
        <v>1359</v>
      </c>
      <c r="BQ215" t="s">
        <v>184</v>
      </c>
      <c r="BR215" t="s">
        <v>159</v>
      </c>
      <c r="BW215">
        <v>0</v>
      </c>
      <c r="CC215" t="s">
        <v>182</v>
      </c>
      <c r="CG215">
        <v>20210104065</v>
      </c>
      <c r="CH215">
        <v>0</v>
      </c>
      <c r="CI215">
        <v>0</v>
      </c>
      <c r="CJ215">
        <v>398</v>
      </c>
      <c r="CK215">
        <v>398</v>
      </c>
      <c r="CL215">
        <v>100</v>
      </c>
      <c r="CM215">
        <v>498</v>
      </c>
      <c r="CN215">
        <v>0</v>
      </c>
      <c r="CO215" t="s">
        <v>6009</v>
      </c>
      <c r="CP215" t="s">
        <v>153</v>
      </c>
      <c r="CQ215" t="s">
        <v>153</v>
      </c>
      <c r="CR215" t="s">
        <v>6004</v>
      </c>
      <c r="CS215">
        <v>70000</v>
      </c>
      <c r="CT215">
        <v>300000</v>
      </c>
    </row>
    <row r="216" spans="1:98" x14ac:dyDescent="0.2">
      <c r="A216" t="s">
        <v>1559</v>
      </c>
      <c r="B216" t="s">
        <v>370</v>
      </c>
      <c r="C216" t="s">
        <v>255</v>
      </c>
      <c r="D216" t="s">
        <v>132</v>
      </c>
      <c r="E216" t="s">
        <v>171</v>
      </c>
      <c r="F216" t="s">
        <v>134</v>
      </c>
      <c r="H216" t="s">
        <v>172</v>
      </c>
      <c r="J216" t="s">
        <v>1647</v>
      </c>
      <c r="K216" t="s">
        <v>1320</v>
      </c>
      <c r="L216" t="s">
        <v>176</v>
      </c>
      <c r="M216" t="s">
        <v>21</v>
      </c>
      <c r="N216" t="s">
        <v>1320</v>
      </c>
      <c r="O216" t="s">
        <v>172</v>
      </c>
      <c r="R216" t="s">
        <v>1648</v>
      </c>
      <c r="S216" t="s">
        <v>1649</v>
      </c>
      <c r="T216" t="s">
        <v>1424</v>
      </c>
      <c r="U216" t="s">
        <v>142</v>
      </c>
      <c r="Y216" t="s">
        <v>143</v>
      </c>
      <c r="Z216">
        <v>0</v>
      </c>
      <c r="AA216">
        <v>100</v>
      </c>
      <c r="AB216">
        <v>0</v>
      </c>
      <c r="AC216" t="s">
        <v>286</v>
      </c>
      <c r="AH216">
        <v>588</v>
      </c>
      <c r="AI216" t="s">
        <v>184</v>
      </c>
      <c r="AJ216" t="s">
        <v>184</v>
      </c>
      <c r="AK216" t="s">
        <v>184</v>
      </c>
      <c r="AQ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Y216">
        <v>0</v>
      </c>
      <c r="BB216">
        <v>0</v>
      </c>
      <c r="BC216" t="s">
        <v>184</v>
      </c>
      <c r="BE216" t="s">
        <v>286</v>
      </c>
      <c r="BF216" t="s">
        <v>286</v>
      </c>
      <c r="BH216" t="s">
        <v>950</v>
      </c>
      <c r="BI216" t="s">
        <v>1650</v>
      </c>
      <c r="BJ216" t="s">
        <v>1651</v>
      </c>
      <c r="BQ216" t="s">
        <v>184</v>
      </c>
      <c r="BR216" t="s">
        <v>159</v>
      </c>
      <c r="BW216">
        <v>0</v>
      </c>
      <c r="CG216">
        <v>20210104022</v>
      </c>
      <c r="CH216">
        <v>0</v>
      </c>
      <c r="CI216">
        <v>0</v>
      </c>
      <c r="CJ216">
        <v>588</v>
      </c>
      <c r="CK216">
        <v>588</v>
      </c>
      <c r="CL216">
        <v>100</v>
      </c>
      <c r="CM216">
        <v>688</v>
      </c>
      <c r="CN216">
        <v>0</v>
      </c>
      <c r="CO216" t="s">
        <v>6009</v>
      </c>
      <c r="CP216" t="s">
        <v>153</v>
      </c>
      <c r="CQ216" t="s">
        <v>153</v>
      </c>
      <c r="CR216" t="str">
        <f>数据源[[#This Row],[部门]]</f>
        <v>销-销售8部</v>
      </c>
      <c r="CS216">
        <v>50000</v>
      </c>
      <c r="CT216">
        <v>210000</v>
      </c>
    </row>
    <row r="217" spans="1:98" x14ac:dyDescent="0.2">
      <c r="A217" t="s">
        <v>1559</v>
      </c>
      <c r="B217" t="s">
        <v>383</v>
      </c>
      <c r="C217" t="s">
        <v>819</v>
      </c>
      <c r="D217" t="s">
        <v>132</v>
      </c>
      <c r="E217" t="s">
        <v>171</v>
      </c>
      <c r="F217" t="s">
        <v>134</v>
      </c>
      <c r="G217" t="s">
        <v>1652</v>
      </c>
      <c r="H217" t="s">
        <v>135</v>
      </c>
      <c r="I217" t="s">
        <v>1653</v>
      </c>
      <c r="J217" t="s">
        <v>1654</v>
      </c>
      <c r="K217" t="s">
        <v>197</v>
      </c>
      <c r="L217" t="s">
        <v>176</v>
      </c>
      <c r="M217" t="s">
        <v>21</v>
      </c>
      <c r="N217" t="s">
        <v>197</v>
      </c>
      <c r="R217" t="s">
        <v>1655</v>
      </c>
      <c r="S217" t="s">
        <v>449</v>
      </c>
      <c r="T217" t="s">
        <v>1656</v>
      </c>
      <c r="U217" t="s">
        <v>142</v>
      </c>
      <c r="Y217" t="s">
        <v>143</v>
      </c>
      <c r="Z217">
        <v>0</v>
      </c>
      <c r="AA217">
        <v>100</v>
      </c>
      <c r="AB217">
        <v>0</v>
      </c>
      <c r="AH217">
        <v>0</v>
      </c>
      <c r="AI217" t="s">
        <v>143</v>
      </c>
      <c r="AJ217" t="s">
        <v>143</v>
      </c>
      <c r="AL217" t="s">
        <v>143</v>
      </c>
      <c r="AQ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Y217">
        <v>0</v>
      </c>
      <c r="BB217">
        <v>0</v>
      </c>
      <c r="BC217" t="s">
        <v>143</v>
      </c>
      <c r="BH217" t="s">
        <v>367</v>
      </c>
      <c r="BI217" t="s">
        <v>368</v>
      </c>
      <c r="BJ217" t="s">
        <v>368</v>
      </c>
      <c r="BQ217" t="s">
        <v>1657</v>
      </c>
      <c r="BR217" t="s">
        <v>1658</v>
      </c>
      <c r="BW217">
        <v>0</v>
      </c>
      <c r="CC217" t="s">
        <v>1659</v>
      </c>
      <c r="CE217" t="s">
        <v>743</v>
      </c>
      <c r="CG217">
        <v>20210104072</v>
      </c>
      <c r="CH217">
        <v>0</v>
      </c>
      <c r="CI217">
        <v>0</v>
      </c>
      <c r="CJ217">
        <v>0</v>
      </c>
      <c r="CK217">
        <v>0</v>
      </c>
      <c r="CL217">
        <v>100</v>
      </c>
      <c r="CM217">
        <v>100</v>
      </c>
      <c r="CN217">
        <v>0</v>
      </c>
      <c r="CO217" t="s">
        <v>6009</v>
      </c>
      <c r="CP217" t="s">
        <v>153</v>
      </c>
      <c r="CQ217" t="s">
        <v>153</v>
      </c>
      <c r="CR217" t="str">
        <f>数据源[[#This Row],[部门]]</f>
        <v>销-销售8部</v>
      </c>
      <c r="CS217">
        <v>50000</v>
      </c>
      <c r="CT217">
        <v>210000</v>
      </c>
    </row>
    <row r="218" spans="1:98" x14ac:dyDescent="0.2">
      <c r="A218" t="s">
        <v>1559</v>
      </c>
      <c r="B218" t="s">
        <v>383</v>
      </c>
      <c r="C218" t="s">
        <v>295</v>
      </c>
      <c r="D218" t="s">
        <v>132</v>
      </c>
      <c r="E218" t="s">
        <v>171</v>
      </c>
      <c r="F218" t="s">
        <v>134</v>
      </c>
      <c r="H218" t="s">
        <v>172</v>
      </c>
      <c r="I218" t="s">
        <v>1660</v>
      </c>
      <c r="J218" t="s">
        <v>1661</v>
      </c>
      <c r="K218" t="s">
        <v>473</v>
      </c>
      <c r="L218" t="s">
        <v>176</v>
      </c>
      <c r="M218" t="s">
        <v>21</v>
      </c>
      <c r="N218" t="s">
        <v>473</v>
      </c>
      <c r="O218" t="s">
        <v>172</v>
      </c>
      <c r="R218" t="s">
        <v>1662</v>
      </c>
      <c r="S218" t="s">
        <v>1663</v>
      </c>
      <c r="T218" t="s">
        <v>366</v>
      </c>
      <c r="U218" t="s">
        <v>142</v>
      </c>
      <c r="Y218" t="s">
        <v>143</v>
      </c>
      <c r="Z218">
        <v>0</v>
      </c>
      <c r="AA218">
        <v>100</v>
      </c>
      <c r="AB218">
        <v>0</v>
      </c>
      <c r="AH218">
        <v>0</v>
      </c>
      <c r="AI218" t="s">
        <v>143</v>
      </c>
      <c r="AJ218" t="s">
        <v>143</v>
      </c>
      <c r="AK218" t="s">
        <v>143</v>
      </c>
      <c r="AQ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Y218">
        <v>0</v>
      </c>
      <c r="BB218">
        <v>0</v>
      </c>
      <c r="BC218" t="s">
        <v>143</v>
      </c>
      <c r="BH218" t="s">
        <v>367</v>
      </c>
      <c r="BI218" t="s">
        <v>368</v>
      </c>
      <c r="BJ218" t="s">
        <v>368</v>
      </c>
      <c r="BQ218" t="s">
        <v>361</v>
      </c>
      <c r="BR218" t="s">
        <v>159</v>
      </c>
      <c r="BW218">
        <v>0</v>
      </c>
      <c r="CE218" t="s">
        <v>1664</v>
      </c>
      <c r="CG218">
        <v>20210104040</v>
      </c>
      <c r="CH218">
        <v>0</v>
      </c>
      <c r="CI218">
        <v>0</v>
      </c>
      <c r="CJ218">
        <v>0</v>
      </c>
      <c r="CK218">
        <v>0</v>
      </c>
      <c r="CL218">
        <v>100</v>
      </c>
      <c r="CM218">
        <v>100</v>
      </c>
      <c r="CN218">
        <v>0</v>
      </c>
      <c r="CO218" t="s">
        <v>6009</v>
      </c>
      <c r="CP218" t="s">
        <v>153</v>
      </c>
      <c r="CQ218" t="s">
        <v>153</v>
      </c>
      <c r="CR218" t="str">
        <f>数据源[[#This Row],[部门]]</f>
        <v>销-销售8部</v>
      </c>
      <c r="CS218">
        <v>50000</v>
      </c>
      <c r="CT218">
        <v>210000</v>
      </c>
    </row>
    <row r="219" spans="1:98" x14ac:dyDescent="0.2">
      <c r="A219" t="s">
        <v>1559</v>
      </c>
      <c r="B219" t="s">
        <v>398</v>
      </c>
      <c r="C219" t="s">
        <v>511</v>
      </c>
      <c r="D219" t="s">
        <v>132</v>
      </c>
      <c r="E219" t="s">
        <v>400</v>
      </c>
      <c r="F219" t="s">
        <v>400</v>
      </c>
      <c r="H219" t="s">
        <v>172</v>
      </c>
      <c r="J219" t="s">
        <v>472</v>
      </c>
      <c r="K219" t="s">
        <v>1665</v>
      </c>
      <c r="L219" t="s">
        <v>176</v>
      </c>
      <c r="M219" t="s">
        <v>21</v>
      </c>
      <c r="N219" t="s">
        <v>1665</v>
      </c>
      <c r="O219" t="s">
        <v>172</v>
      </c>
      <c r="R219" t="s">
        <v>502</v>
      </c>
      <c r="S219" t="s">
        <v>721</v>
      </c>
      <c r="T219" t="s">
        <v>1666</v>
      </c>
      <c r="U219" t="s">
        <v>142</v>
      </c>
      <c r="Z219">
        <v>0</v>
      </c>
      <c r="AA219">
        <v>0</v>
      </c>
      <c r="AB219">
        <v>0</v>
      </c>
      <c r="AE219" t="s">
        <v>411</v>
      </c>
      <c r="AH219">
        <v>25</v>
      </c>
      <c r="AI219" t="s">
        <v>411</v>
      </c>
      <c r="AJ219" t="s">
        <v>411</v>
      </c>
      <c r="AK219" t="s">
        <v>411</v>
      </c>
      <c r="AQ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Y219">
        <v>0</v>
      </c>
      <c r="BB219">
        <v>0</v>
      </c>
      <c r="BC219" t="s">
        <v>411</v>
      </c>
      <c r="BE219" t="s">
        <v>411</v>
      </c>
      <c r="BF219" t="s">
        <v>411</v>
      </c>
      <c r="BH219" t="s">
        <v>404</v>
      </c>
      <c r="BI219" t="s">
        <v>412</v>
      </c>
      <c r="BJ219" t="s">
        <v>413</v>
      </c>
      <c r="BQ219" t="s">
        <v>184</v>
      </c>
      <c r="BR219" t="s">
        <v>159</v>
      </c>
      <c r="BW219">
        <v>0</v>
      </c>
      <c r="CG219">
        <v>20210104062</v>
      </c>
      <c r="CH219">
        <v>0</v>
      </c>
      <c r="CI219">
        <v>0</v>
      </c>
      <c r="CJ219">
        <v>25</v>
      </c>
      <c r="CK219">
        <v>25</v>
      </c>
      <c r="CL219">
        <v>0</v>
      </c>
      <c r="CM219">
        <v>25</v>
      </c>
      <c r="CN219">
        <v>0</v>
      </c>
      <c r="CO219" t="s">
        <v>6009</v>
      </c>
      <c r="CP219" t="s">
        <v>153</v>
      </c>
      <c r="CQ219" t="s">
        <v>153</v>
      </c>
      <c r="CR219" t="str">
        <f>数据源[[#This Row],[部门]]</f>
        <v>销-销售8部</v>
      </c>
      <c r="CS219">
        <v>50000</v>
      </c>
      <c r="CT219">
        <v>210000</v>
      </c>
    </row>
    <row r="220" spans="1:98" x14ac:dyDescent="0.2">
      <c r="A220" t="s">
        <v>1559</v>
      </c>
      <c r="B220" t="s">
        <v>398</v>
      </c>
      <c r="C220" t="s">
        <v>362</v>
      </c>
      <c r="D220" t="s">
        <v>132</v>
      </c>
      <c r="E220" t="s">
        <v>400</v>
      </c>
      <c r="F220" t="s">
        <v>400</v>
      </c>
      <c r="H220" t="s">
        <v>172</v>
      </c>
      <c r="J220" t="s">
        <v>497</v>
      </c>
      <c r="K220" t="s">
        <v>338</v>
      </c>
      <c r="L220" t="s">
        <v>176</v>
      </c>
      <c r="M220" t="s">
        <v>17</v>
      </c>
      <c r="N220" t="s">
        <v>338</v>
      </c>
      <c r="O220" t="s">
        <v>172</v>
      </c>
      <c r="R220" t="s">
        <v>983</v>
      </c>
      <c r="S220" t="s">
        <v>1667</v>
      </c>
      <c r="T220" t="s">
        <v>1668</v>
      </c>
      <c r="U220" t="s">
        <v>142</v>
      </c>
      <c r="Z220">
        <v>0</v>
      </c>
      <c r="AA220">
        <v>0</v>
      </c>
      <c r="AB220">
        <v>0</v>
      </c>
      <c r="AE220" t="s">
        <v>411</v>
      </c>
      <c r="AH220">
        <v>25</v>
      </c>
      <c r="AI220" t="s">
        <v>411</v>
      </c>
      <c r="AJ220" t="s">
        <v>411</v>
      </c>
      <c r="AN220" t="s">
        <v>411</v>
      </c>
      <c r="AQ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Y220">
        <v>0</v>
      </c>
      <c r="BB220">
        <v>0</v>
      </c>
      <c r="BC220" t="s">
        <v>411</v>
      </c>
      <c r="BE220" t="s">
        <v>411</v>
      </c>
      <c r="BF220" t="s">
        <v>411</v>
      </c>
      <c r="BH220" t="s">
        <v>462</v>
      </c>
      <c r="BI220" t="s">
        <v>463</v>
      </c>
      <c r="BJ220" t="s">
        <v>324</v>
      </c>
      <c r="BQ220" t="s">
        <v>361</v>
      </c>
      <c r="BR220" t="s">
        <v>159</v>
      </c>
      <c r="BW220">
        <v>0</v>
      </c>
      <c r="CG220">
        <v>20210104010</v>
      </c>
      <c r="CH220">
        <v>0</v>
      </c>
      <c r="CI220">
        <v>0</v>
      </c>
      <c r="CJ220">
        <v>25</v>
      </c>
      <c r="CK220">
        <v>25</v>
      </c>
      <c r="CL220">
        <v>0</v>
      </c>
      <c r="CM220">
        <v>25</v>
      </c>
      <c r="CN220">
        <v>0</v>
      </c>
      <c r="CO220" t="s">
        <v>6009</v>
      </c>
      <c r="CP220" t="s">
        <v>153</v>
      </c>
      <c r="CQ220" t="s">
        <v>153</v>
      </c>
      <c r="CR220" t="str">
        <f>数据源[[#This Row],[部门]]</f>
        <v>销-销售2部</v>
      </c>
      <c r="CS220">
        <v>60000</v>
      </c>
      <c r="CT220">
        <v>250000</v>
      </c>
    </row>
    <row r="221" spans="1:98" x14ac:dyDescent="0.2">
      <c r="A221" t="s">
        <v>1559</v>
      </c>
      <c r="B221" t="s">
        <v>423</v>
      </c>
      <c r="C221" t="s">
        <v>224</v>
      </c>
      <c r="D221" t="s">
        <v>132</v>
      </c>
      <c r="E221" t="s">
        <v>400</v>
      </c>
      <c r="F221" t="s">
        <v>400</v>
      </c>
      <c r="H221" t="s">
        <v>172</v>
      </c>
      <c r="J221" t="s">
        <v>512</v>
      </c>
      <c r="K221" t="s">
        <v>331</v>
      </c>
      <c r="L221" t="s">
        <v>227</v>
      </c>
      <c r="M221" t="s">
        <v>23</v>
      </c>
      <c r="N221" t="s">
        <v>331</v>
      </c>
      <c r="O221" t="s">
        <v>172</v>
      </c>
      <c r="R221" t="s">
        <v>1669</v>
      </c>
      <c r="S221" t="s">
        <v>721</v>
      </c>
      <c r="T221" t="s">
        <v>1670</v>
      </c>
      <c r="U221" t="s">
        <v>142</v>
      </c>
      <c r="Z221">
        <v>0</v>
      </c>
      <c r="AA221">
        <v>0</v>
      </c>
      <c r="AB221">
        <v>0</v>
      </c>
      <c r="AD221" t="s">
        <v>145</v>
      </c>
      <c r="AH221">
        <v>20</v>
      </c>
      <c r="AI221" t="s">
        <v>145</v>
      </c>
      <c r="AJ221" t="s">
        <v>145</v>
      </c>
      <c r="AK221" t="s">
        <v>145</v>
      </c>
      <c r="AQ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Y221">
        <v>0</v>
      </c>
      <c r="BB221">
        <v>0</v>
      </c>
      <c r="BC221" t="s">
        <v>145</v>
      </c>
      <c r="BE221" t="s">
        <v>145</v>
      </c>
      <c r="BF221" t="s">
        <v>145</v>
      </c>
      <c r="BH221" t="s">
        <v>404</v>
      </c>
      <c r="BI221" t="s">
        <v>182</v>
      </c>
      <c r="BJ221" t="s">
        <v>475</v>
      </c>
      <c r="BQ221" t="s">
        <v>184</v>
      </c>
      <c r="BR221" t="s">
        <v>159</v>
      </c>
      <c r="BW221">
        <v>0</v>
      </c>
      <c r="CG221">
        <v>20210104041</v>
      </c>
      <c r="CH221">
        <v>0</v>
      </c>
      <c r="CI221">
        <v>0</v>
      </c>
      <c r="CJ221">
        <v>20</v>
      </c>
      <c r="CK221">
        <v>20</v>
      </c>
      <c r="CL221">
        <v>0</v>
      </c>
      <c r="CM221">
        <v>20</v>
      </c>
      <c r="CN221">
        <v>0</v>
      </c>
      <c r="CO221" t="s">
        <v>6009</v>
      </c>
      <c r="CP221" t="s">
        <v>153</v>
      </c>
      <c r="CQ221" t="s">
        <v>153</v>
      </c>
      <c r="CR221" t="str">
        <f>数据源[[#This Row],[部门]]</f>
        <v>运营部</v>
      </c>
      <c r="CS221">
        <v>0</v>
      </c>
      <c r="CT221">
        <v>35000</v>
      </c>
    </row>
    <row r="222" spans="1:98" x14ac:dyDescent="0.2">
      <c r="A222" t="s">
        <v>1559</v>
      </c>
      <c r="B222" t="s">
        <v>434</v>
      </c>
      <c r="C222" t="s">
        <v>445</v>
      </c>
      <c r="D222" t="s">
        <v>132</v>
      </c>
      <c r="E222" t="s">
        <v>400</v>
      </c>
      <c r="F222" t="s">
        <v>400</v>
      </c>
      <c r="H222" t="s">
        <v>172</v>
      </c>
      <c r="J222" t="s">
        <v>1057</v>
      </c>
      <c r="K222" t="s">
        <v>159</v>
      </c>
      <c r="L222" t="s">
        <v>160</v>
      </c>
      <c r="M222" t="s">
        <v>2</v>
      </c>
      <c r="N222" t="s">
        <v>159</v>
      </c>
      <c r="O222" t="s">
        <v>172</v>
      </c>
      <c r="R222" t="s">
        <v>1671</v>
      </c>
      <c r="S222" t="s">
        <v>721</v>
      </c>
      <c r="T222" t="s">
        <v>637</v>
      </c>
      <c r="U222" t="s">
        <v>142</v>
      </c>
      <c r="Z222">
        <v>0</v>
      </c>
      <c r="AA222">
        <v>0</v>
      </c>
      <c r="AB222">
        <v>0</v>
      </c>
      <c r="AE222" t="s">
        <v>411</v>
      </c>
      <c r="AH222">
        <v>25</v>
      </c>
      <c r="AI222" t="s">
        <v>411</v>
      </c>
      <c r="AJ222" t="s">
        <v>411</v>
      </c>
      <c r="AK222" t="s">
        <v>411</v>
      </c>
      <c r="AQ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Y222">
        <v>0</v>
      </c>
      <c r="BB222">
        <v>0</v>
      </c>
      <c r="BC222" t="s">
        <v>411</v>
      </c>
      <c r="BE222" t="s">
        <v>411</v>
      </c>
      <c r="BF222" t="s">
        <v>411</v>
      </c>
      <c r="BH222" t="s">
        <v>404</v>
      </c>
      <c r="BI222" t="s">
        <v>412</v>
      </c>
      <c r="BJ222" t="s">
        <v>413</v>
      </c>
      <c r="BQ222" t="s">
        <v>184</v>
      </c>
      <c r="BR222" t="s">
        <v>159</v>
      </c>
      <c r="BW222">
        <v>0</v>
      </c>
      <c r="CE222" t="s">
        <v>313</v>
      </c>
      <c r="CG222">
        <v>20210104019</v>
      </c>
      <c r="CH222">
        <v>0</v>
      </c>
      <c r="CI222">
        <v>0</v>
      </c>
      <c r="CJ222">
        <v>25</v>
      </c>
      <c r="CK222">
        <v>25</v>
      </c>
      <c r="CL222">
        <v>0</v>
      </c>
      <c r="CM222">
        <v>25</v>
      </c>
      <c r="CN222">
        <v>0</v>
      </c>
      <c r="CO222" t="s">
        <v>6009</v>
      </c>
      <c r="CP222" t="s">
        <v>153</v>
      </c>
      <c r="CQ222" t="s">
        <v>153</v>
      </c>
      <c r="CR222" t="str">
        <f>数据源[[#This Row],[部门]]</f>
        <v>出品部</v>
      </c>
      <c r="CS222">
        <v>0</v>
      </c>
      <c r="CT222">
        <v>18000</v>
      </c>
    </row>
    <row r="223" spans="1:98" x14ac:dyDescent="0.2">
      <c r="A223" t="s">
        <v>1559</v>
      </c>
      <c r="B223" t="s">
        <v>444</v>
      </c>
      <c r="C223" t="s">
        <v>371</v>
      </c>
      <c r="D223" t="s">
        <v>132</v>
      </c>
      <c r="E223" t="s">
        <v>400</v>
      </c>
      <c r="F223" t="s">
        <v>400</v>
      </c>
      <c r="H223" t="s">
        <v>172</v>
      </c>
      <c r="J223" t="s">
        <v>1672</v>
      </c>
      <c r="K223" t="s">
        <v>1673</v>
      </c>
      <c r="L223" t="s">
        <v>176</v>
      </c>
      <c r="M223" t="s">
        <v>15</v>
      </c>
      <c r="N223" t="s">
        <v>1673</v>
      </c>
      <c r="O223" t="s">
        <v>172</v>
      </c>
      <c r="R223" t="s">
        <v>373</v>
      </c>
      <c r="S223" t="s">
        <v>1674</v>
      </c>
      <c r="T223" t="s">
        <v>1307</v>
      </c>
      <c r="U223" t="s">
        <v>142</v>
      </c>
      <c r="Z223">
        <v>0</v>
      </c>
      <c r="AA223">
        <v>0</v>
      </c>
      <c r="AB223">
        <v>0</v>
      </c>
      <c r="AE223" t="s">
        <v>411</v>
      </c>
      <c r="AH223">
        <v>25</v>
      </c>
      <c r="AI223" t="s">
        <v>411</v>
      </c>
      <c r="AJ223" t="s">
        <v>411</v>
      </c>
      <c r="AK223" t="s">
        <v>411</v>
      </c>
      <c r="AQ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Y223">
        <v>0</v>
      </c>
      <c r="BB223">
        <v>0</v>
      </c>
      <c r="BC223" t="s">
        <v>411</v>
      </c>
      <c r="BE223" t="s">
        <v>411</v>
      </c>
      <c r="BF223" t="s">
        <v>411</v>
      </c>
      <c r="BH223" t="s">
        <v>462</v>
      </c>
      <c r="BI223" t="s">
        <v>463</v>
      </c>
      <c r="BJ223" t="s">
        <v>324</v>
      </c>
      <c r="BQ223" t="s">
        <v>361</v>
      </c>
      <c r="BR223" t="s">
        <v>159</v>
      </c>
      <c r="BW223">
        <v>0</v>
      </c>
      <c r="CG223">
        <v>20210104005</v>
      </c>
      <c r="CH223">
        <v>0</v>
      </c>
      <c r="CI223">
        <v>0</v>
      </c>
      <c r="CJ223">
        <v>25</v>
      </c>
      <c r="CK223">
        <v>25</v>
      </c>
      <c r="CL223">
        <v>0</v>
      </c>
      <c r="CM223">
        <v>25</v>
      </c>
      <c r="CN223">
        <v>0</v>
      </c>
      <c r="CO223" t="s">
        <v>6009</v>
      </c>
      <c r="CP223" t="s">
        <v>153</v>
      </c>
      <c r="CQ223" t="s">
        <v>153</v>
      </c>
      <c r="CR223" t="str">
        <f>数据源[[#This Row],[部门]]</f>
        <v>先锋团</v>
      </c>
      <c r="CS223">
        <v>60000</v>
      </c>
      <c r="CT223">
        <v>220000</v>
      </c>
    </row>
    <row r="224" spans="1:98" x14ac:dyDescent="0.2">
      <c r="A224" t="s">
        <v>1559</v>
      </c>
      <c r="B224" t="s">
        <v>453</v>
      </c>
      <c r="C224" t="s">
        <v>1107</v>
      </c>
      <c r="D224" t="s">
        <v>132</v>
      </c>
      <c r="E224" t="s">
        <v>400</v>
      </c>
      <c r="F224" t="s">
        <v>400</v>
      </c>
      <c r="H224" t="s">
        <v>172</v>
      </c>
      <c r="J224" t="s">
        <v>1675</v>
      </c>
      <c r="K224" t="s">
        <v>1676</v>
      </c>
      <c r="L224" t="s">
        <v>8</v>
      </c>
      <c r="M224" t="s">
        <v>8</v>
      </c>
      <c r="N224" t="s">
        <v>1676</v>
      </c>
      <c r="O224" t="s">
        <v>172</v>
      </c>
      <c r="R224" t="s">
        <v>759</v>
      </c>
      <c r="S224" t="s">
        <v>721</v>
      </c>
      <c r="T224" t="s">
        <v>1577</v>
      </c>
      <c r="U224" t="s">
        <v>142</v>
      </c>
      <c r="Z224">
        <v>0</v>
      </c>
      <c r="AA224">
        <v>0</v>
      </c>
      <c r="AB224">
        <v>0</v>
      </c>
      <c r="AE224" t="s">
        <v>411</v>
      </c>
      <c r="AH224">
        <v>25</v>
      </c>
      <c r="AI224" t="s">
        <v>411</v>
      </c>
      <c r="AJ224" t="s">
        <v>411</v>
      </c>
      <c r="AK224" t="s">
        <v>411</v>
      </c>
      <c r="AQ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Y224">
        <v>0</v>
      </c>
      <c r="BB224">
        <v>0</v>
      </c>
      <c r="BC224" t="s">
        <v>411</v>
      </c>
      <c r="BE224" t="s">
        <v>411</v>
      </c>
      <c r="BF224" t="s">
        <v>411</v>
      </c>
      <c r="BH224" t="s">
        <v>404</v>
      </c>
      <c r="BI224" t="s">
        <v>412</v>
      </c>
      <c r="BJ224" t="s">
        <v>413</v>
      </c>
      <c r="BQ224" t="s">
        <v>184</v>
      </c>
      <c r="BR224" t="s">
        <v>159</v>
      </c>
      <c r="BW224">
        <v>0</v>
      </c>
      <c r="CG224">
        <v>20210104038</v>
      </c>
      <c r="CH224">
        <v>0</v>
      </c>
      <c r="CI224">
        <v>0</v>
      </c>
      <c r="CJ224">
        <v>25</v>
      </c>
      <c r="CK224">
        <v>25</v>
      </c>
      <c r="CL224">
        <v>0</v>
      </c>
      <c r="CM224">
        <v>25</v>
      </c>
      <c r="CN224">
        <v>0</v>
      </c>
      <c r="CO224" t="s">
        <v>6009</v>
      </c>
      <c r="CP224" t="s">
        <v>153</v>
      </c>
      <c r="CQ224" t="s">
        <v>153</v>
      </c>
      <c r="CR224" t="str">
        <f>数据源[[#This Row],[部门]]</f>
        <v>国际部</v>
      </c>
      <c r="CS224">
        <v>35000</v>
      </c>
      <c r="CT224">
        <v>160000</v>
      </c>
    </row>
    <row r="225" spans="1:98" x14ac:dyDescent="0.2">
      <c r="A225" t="s">
        <v>1559</v>
      </c>
      <c r="B225" t="s">
        <v>464</v>
      </c>
      <c r="C225" t="s">
        <v>302</v>
      </c>
      <c r="D225" t="s">
        <v>132</v>
      </c>
      <c r="E225" t="s">
        <v>400</v>
      </c>
      <c r="F225" t="s">
        <v>400</v>
      </c>
      <c r="H225" t="s">
        <v>172</v>
      </c>
      <c r="J225" t="s">
        <v>1677</v>
      </c>
      <c r="K225" t="s">
        <v>1678</v>
      </c>
      <c r="L225" t="s">
        <v>8</v>
      </c>
      <c r="M225" t="s">
        <v>8</v>
      </c>
      <c r="N225" t="s">
        <v>1678</v>
      </c>
      <c r="O225" t="s">
        <v>172</v>
      </c>
      <c r="R225" t="s">
        <v>1047</v>
      </c>
      <c r="S225" t="s">
        <v>721</v>
      </c>
      <c r="T225" t="s">
        <v>661</v>
      </c>
      <c r="U225" t="s">
        <v>142</v>
      </c>
      <c r="Z225">
        <v>0</v>
      </c>
      <c r="AA225">
        <v>0</v>
      </c>
      <c r="AB225">
        <v>0</v>
      </c>
      <c r="AD225" t="s">
        <v>264</v>
      </c>
      <c r="AH225">
        <v>40</v>
      </c>
      <c r="AI225" t="s">
        <v>264</v>
      </c>
      <c r="AJ225" t="s">
        <v>264</v>
      </c>
      <c r="AK225" t="s">
        <v>264</v>
      </c>
      <c r="AQ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Y225">
        <v>0</v>
      </c>
      <c r="BB225">
        <v>0</v>
      </c>
      <c r="BC225" t="s">
        <v>264</v>
      </c>
      <c r="BE225" t="s">
        <v>264</v>
      </c>
      <c r="BF225" t="s">
        <v>264</v>
      </c>
      <c r="BH225" t="s">
        <v>313</v>
      </c>
      <c r="BI225" t="s">
        <v>743</v>
      </c>
      <c r="BJ225" t="s">
        <v>1679</v>
      </c>
      <c r="BQ225" t="s">
        <v>184</v>
      </c>
      <c r="BR225" t="s">
        <v>159</v>
      </c>
      <c r="BW225">
        <v>0</v>
      </c>
      <c r="CG225">
        <v>20210104049</v>
      </c>
      <c r="CH225">
        <v>0</v>
      </c>
      <c r="CI225">
        <v>0</v>
      </c>
      <c r="CJ225">
        <v>40</v>
      </c>
      <c r="CK225">
        <v>40</v>
      </c>
      <c r="CL225">
        <v>0</v>
      </c>
      <c r="CM225">
        <v>40</v>
      </c>
      <c r="CN225">
        <v>0</v>
      </c>
      <c r="CO225" t="s">
        <v>6009</v>
      </c>
      <c r="CP225" t="s">
        <v>153</v>
      </c>
      <c r="CQ225" t="s">
        <v>153</v>
      </c>
      <c r="CR225" t="str">
        <f>数据源[[#This Row],[部门]]</f>
        <v>国际部</v>
      </c>
      <c r="CS225">
        <v>35000</v>
      </c>
      <c r="CT225">
        <v>160000</v>
      </c>
    </row>
    <row r="226" spans="1:98" x14ac:dyDescent="0.2">
      <c r="A226" t="s">
        <v>1559</v>
      </c>
      <c r="B226" t="s">
        <v>476</v>
      </c>
      <c r="C226" t="s">
        <v>454</v>
      </c>
      <c r="D226" t="s">
        <v>132</v>
      </c>
      <c r="E226" t="s">
        <v>400</v>
      </c>
      <c r="F226" t="s">
        <v>400</v>
      </c>
      <c r="H226" t="s">
        <v>156</v>
      </c>
      <c r="J226" t="s">
        <v>1680</v>
      </c>
      <c r="K226" t="s">
        <v>1681</v>
      </c>
      <c r="L226" t="s">
        <v>176</v>
      </c>
      <c r="M226" t="s">
        <v>20</v>
      </c>
      <c r="N226" t="s">
        <v>1681</v>
      </c>
      <c r="O226" t="s">
        <v>156</v>
      </c>
      <c r="R226" t="s">
        <v>481</v>
      </c>
      <c r="S226" t="s">
        <v>1682</v>
      </c>
      <c r="T226" t="s">
        <v>1482</v>
      </c>
      <c r="U226" t="s">
        <v>142</v>
      </c>
      <c r="Z226">
        <v>0</v>
      </c>
      <c r="AA226">
        <v>0</v>
      </c>
      <c r="AB226">
        <v>0</v>
      </c>
      <c r="AC226" t="s">
        <v>420</v>
      </c>
      <c r="AD226" t="s">
        <v>145</v>
      </c>
      <c r="AH226">
        <v>118</v>
      </c>
      <c r="AI226" t="s">
        <v>1683</v>
      </c>
      <c r="AJ226" t="s">
        <v>1683</v>
      </c>
      <c r="AK226" t="s">
        <v>1683</v>
      </c>
      <c r="AQ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Y226">
        <v>0</v>
      </c>
      <c r="BB226">
        <v>0</v>
      </c>
      <c r="BC226" t="s">
        <v>1683</v>
      </c>
      <c r="BE226" t="s">
        <v>1683</v>
      </c>
      <c r="BF226" t="s">
        <v>1683</v>
      </c>
      <c r="BH226" t="s">
        <v>1507</v>
      </c>
      <c r="BI226" t="s">
        <v>1684</v>
      </c>
      <c r="BJ226" t="s">
        <v>1685</v>
      </c>
      <c r="BQ226" t="s">
        <v>361</v>
      </c>
      <c r="BR226" t="s">
        <v>159</v>
      </c>
      <c r="BW226">
        <v>0</v>
      </c>
      <c r="CG226">
        <v>20210104025</v>
      </c>
      <c r="CH226">
        <v>0</v>
      </c>
      <c r="CI226">
        <v>0</v>
      </c>
      <c r="CJ226">
        <v>118</v>
      </c>
      <c r="CK226">
        <v>118</v>
      </c>
      <c r="CL226">
        <v>0</v>
      </c>
      <c r="CM226">
        <v>118</v>
      </c>
      <c r="CN226">
        <v>0</v>
      </c>
      <c r="CO226" t="s">
        <v>6009</v>
      </c>
      <c r="CP226" t="s">
        <v>153</v>
      </c>
      <c r="CQ226" t="s">
        <v>153</v>
      </c>
      <c r="CR226" t="str">
        <f>数据源[[#This Row],[部门]]</f>
        <v>销-销售7部</v>
      </c>
      <c r="CS226">
        <v>60000</v>
      </c>
      <c r="CT226">
        <v>300000</v>
      </c>
    </row>
    <row r="227" spans="1:98" x14ac:dyDescent="0.2">
      <c r="A227" t="s">
        <v>1559</v>
      </c>
      <c r="B227" t="s">
        <v>476</v>
      </c>
      <c r="C227" t="s">
        <v>1005</v>
      </c>
      <c r="D227" t="s">
        <v>132</v>
      </c>
      <c r="E227" t="s">
        <v>400</v>
      </c>
      <c r="F227" t="s">
        <v>400</v>
      </c>
      <c r="H227" t="s">
        <v>172</v>
      </c>
      <c r="J227" t="s">
        <v>1686</v>
      </c>
      <c r="K227" t="s">
        <v>1678</v>
      </c>
      <c r="L227" t="s">
        <v>8</v>
      </c>
      <c r="M227" t="s">
        <v>8</v>
      </c>
      <c r="N227" t="s">
        <v>1678</v>
      </c>
      <c r="O227" t="s">
        <v>172</v>
      </c>
      <c r="R227" t="s">
        <v>1682</v>
      </c>
      <c r="S227" t="s">
        <v>1687</v>
      </c>
      <c r="T227" t="s">
        <v>1688</v>
      </c>
      <c r="U227" t="s">
        <v>142</v>
      </c>
      <c r="Z227">
        <v>0</v>
      </c>
      <c r="AA227">
        <v>0</v>
      </c>
      <c r="AB227">
        <v>0</v>
      </c>
      <c r="AH227">
        <v>0</v>
      </c>
      <c r="AQ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Y227">
        <v>0</v>
      </c>
      <c r="BB227">
        <v>0</v>
      </c>
      <c r="BH227" t="s">
        <v>404</v>
      </c>
      <c r="BI227" t="s">
        <v>191</v>
      </c>
      <c r="BQ227" t="s">
        <v>184</v>
      </c>
      <c r="BR227" t="s">
        <v>159</v>
      </c>
      <c r="BW227">
        <v>0</v>
      </c>
      <c r="CG227">
        <v>20210104052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 t="s">
        <v>6009</v>
      </c>
      <c r="CP227" t="s">
        <v>153</v>
      </c>
      <c r="CQ227" t="s">
        <v>153</v>
      </c>
      <c r="CR227" t="str">
        <f>数据源[[#This Row],[部门]]</f>
        <v>国际部</v>
      </c>
      <c r="CS227">
        <v>35000</v>
      </c>
      <c r="CT227">
        <v>160000</v>
      </c>
    </row>
    <row r="228" spans="1:98" x14ac:dyDescent="0.2">
      <c r="A228" t="s">
        <v>1559</v>
      </c>
      <c r="B228" t="s">
        <v>483</v>
      </c>
      <c r="C228" t="s">
        <v>131</v>
      </c>
      <c r="D228" t="s">
        <v>132</v>
      </c>
      <c r="E228" t="s">
        <v>400</v>
      </c>
      <c r="F228" t="s">
        <v>400</v>
      </c>
      <c r="H228" t="s">
        <v>156</v>
      </c>
      <c r="J228" t="s">
        <v>1689</v>
      </c>
      <c r="K228" t="s">
        <v>774</v>
      </c>
      <c r="L228" t="s">
        <v>775</v>
      </c>
      <c r="M228" t="s">
        <v>23</v>
      </c>
      <c r="N228" t="s">
        <v>774</v>
      </c>
      <c r="O228" t="s">
        <v>156</v>
      </c>
      <c r="R228" t="s">
        <v>1690</v>
      </c>
      <c r="S228" t="s">
        <v>721</v>
      </c>
      <c r="T228" t="s">
        <v>1691</v>
      </c>
      <c r="U228" t="s">
        <v>142</v>
      </c>
      <c r="Z228">
        <v>0</v>
      </c>
      <c r="AA228">
        <v>0</v>
      </c>
      <c r="AB228">
        <v>0</v>
      </c>
      <c r="AE228" t="s">
        <v>411</v>
      </c>
      <c r="AH228">
        <v>25</v>
      </c>
      <c r="AI228" t="s">
        <v>411</v>
      </c>
      <c r="AJ228" t="s">
        <v>411</v>
      </c>
      <c r="AK228" t="s">
        <v>411</v>
      </c>
      <c r="AQ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Y228">
        <v>0</v>
      </c>
      <c r="BB228">
        <v>0</v>
      </c>
      <c r="BC228" t="s">
        <v>411</v>
      </c>
      <c r="BE228" t="s">
        <v>411</v>
      </c>
      <c r="BF228" t="s">
        <v>411</v>
      </c>
      <c r="BH228" t="s">
        <v>462</v>
      </c>
      <c r="BI228" t="s">
        <v>463</v>
      </c>
      <c r="BJ228" t="s">
        <v>324</v>
      </c>
      <c r="BQ228" t="s">
        <v>361</v>
      </c>
      <c r="BR228" t="s">
        <v>159</v>
      </c>
      <c r="BW228">
        <v>0</v>
      </c>
      <c r="CE228" t="s">
        <v>431</v>
      </c>
      <c r="CG228">
        <v>20210104043</v>
      </c>
      <c r="CH228">
        <v>0</v>
      </c>
      <c r="CI228">
        <v>0</v>
      </c>
      <c r="CJ228">
        <v>25</v>
      </c>
      <c r="CK228">
        <v>25</v>
      </c>
      <c r="CL228">
        <v>0</v>
      </c>
      <c r="CM228">
        <v>25</v>
      </c>
      <c r="CN228">
        <v>0</v>
      </c>
      <c r="CO228" t="s">
        <v>6009</v>
      </c>
      <c r="CP228" t="s">
        <v>153</v>
      </c>
      <c r="CQ228" t="s">
        <v>153</v>
      </c>
      <c r="CR228" t="str">
        <f>数据源[[#This Row],[部门]]</f>
        <v>运营部</v>
      </c>
      <c r="CS228">
        <v>0</v>
      </c>
      <c r="CT228">
        <v>35000</v>
      </c>
    </row>
    <row r="229" spans="1:98" x14ac:dyDescent="0.2">
      <c r="A229" t="s">
        <v>1559</v>
      </c>
      <c r="B229" t="s">
        <v>489</v>
      </c>
      <c r="C229" t="s">
        <v>694</v>
      </c>
      <c r="D229" t="s">
        <v>132</v>
      </c>
      <c r="E229" t="s">
        <v>400</v>
      </c>
      <c r="F229" t="s">
        <v>400</v>
      </c>
      <c r="G229" t="s">
        <v>301</v>
      </c>
      <c r="H229" t="s">
        <v>172</v>
      </c>
      <c r="J229" t="s">
        <v>1692</v>
      </c>
      <c r="K229" t="s">
        <v>565</v>
      </c>
      <c r="L229" t="s">
        <v>8</v>
      </c>
      <c r="M229" t="s">
        <v>8</v>
      </c>
      <c r="N229" t="s">
        <v>565</v>
      </c>
      <c r="O229" t="s">
        <v>172</v>
      </c>
      <c r="R229" t="s">
        <v>298</v>
      </c>
      <c r="S229" t="s">
        <v>841</v>
      </c>
      <c r="T229" t="s">
        <v>1213</v>
      </c>
      <c r="U229" t="s">
        <v>142</v>
      </c>
      <c r="Z229">
        <v>0</v>
      </c>
      <c r="AA229">
        <v>0</v>
      </c>
      <c r="AB229">
        <v>0</v>
      </c>
      <c r="AD229" t="s">
        <v>145</v>
      </c>
      <c r="AH229">
        <v>20</v>
      </c>
      <c r="AI229" t="s">
        <v>145</v>
      </c>
      <c r="AJ229" t="s">
        <v>145</v>
      </c>
      <c r="AK229" t="s">
        <v>145</v>
      </c>
      <c r="AQ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Y229">
        <v>0</v>
      </c>
      <c r="BB229">
        <v>0</v>
      </c>
      <c r="BC229" t="s">
        <v>145</v>
      </c>
      <c r="BE229" t="s">
        <v>145</v>
      </c>
      <c r="BF229" t="s">
        <v>145</v>
      </c>
      <c r="BH229" t="s">
        <v>451</v>
      </c>
      <c r="BI229" t="s">
        <v>359</v>
      </c>
      <c r="BJ229" t="s">
        <v>452</v>
      </c>
      <c r="BQ229" t="s">
        <v>361</v>
      </c>
      <c r="BR229" t="s">
        <v>159</v>
      </c>
      <c r="BW229">
        <v>0</v>
      </c>
      <c r="CG229">
        <v>20210104028</v>
      </c>
      <c r="CH229">
        <v>0</v>
      </c>
      <c r="CI229">
        <v>0</v>
      </c>
      <c r="CJ229">
        <v>20</v>
      </c>
      <c r="CK229">
        <v>20</v>
      </c>
      <c r="CL229">
        <v>0</v>
      </c>
      <c r="CM229">
        <v>20</v>
      </c>
      <c r="CN229">
        <v>0</v>
      </c>
      <c r="CO229" t="s">
        <v>6009</v>
      </c>
      <c r="CP229" t="s">
        <v>153</v>
      </c>
      <c r="CQ229" t="s">
        <v>153</v>
      </c>
      <c r="CR229" t="str">
        <f>数据源[[#This Row],[部门]]</f>
        <v>国际部</v>
      </c>
      <c r="CS229">
        <v>35000</v>
      </c>
      <c r="CT229">
        <v>160000</v>
      </c>
    </row>
    <row r="230" spans="1:98" x14ac:dyDescent="0.2">
      <c r="A230" t="s">
        <v>1559</v>
      </c>
      <c r="B230" t="s">
        <v>510</v>
      </c>
      <c r="C230" t="s">
        <v>496</v>
      </c>
      <c r="D230" t="s">
        <v>132</v>
      </c>
      <c r="E230" t="s">
        <v>400</v>
      </c>
      <c r="F230" t="s">
        <v>400</v>
      </c>
      <c r="H230" t="s">
        <v>172</v>
      </c>
      <c r="I230" t="s">
        <v>1693</v>
      </c>
      <c r="J230" t="s">
        <v>1694</v>
      </c>
      <c r="K230" t="s">
        <v>1695</v>
      </c>
      <c r="L230" t="s">
        <v>176</v>
      </c>
      <c r="M230" t="s">
        <v>15</v>
      </c>
      <c r="N230" t="s">
        <v>1695</v>
      </c>
      <c r="O230" t="s">
        <v>172</v>
      </c>
      <c r="R230" t="s">
        <v>1696</v>
      </c>
      <c r="S230" t="s">
        <v>841</v>
      </c>
      <c r="T230" t="s">
        <v>740</v>
      </c>
      <c r="U230" t="s">
        <v>142</v>
      </c>
      <c r="Z230">
        <v>0</v>
      </c>
      <c r="AA230">
        <v>0</v>
      </c>
      <c r="AB230">
        <v>0</v>
      </c>
      <c r="AD230" t="s">
        <v>145</v>
      </c>
      <c r="AH230">
        <v>20</v>
      </c>
      <c r="AI230" t="s">
        <v>145</v>
      </c>
      <c r="AJ230" t="s">
        <v>145</v>
      </c>
      <c r="AL230" t="s">
        <v>145</v>
      </c>
      <c r="AQ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Y230">
        <v>0</v>
      </c>
      <c r="BB230">
        <v>0</v>
      </c>
      <c r="BC230" t="s">
        <v>145</v>
      </c>
      <c r="BE230" t="s">
        <v>145</v>
      </c>
      <c r="BF230" t="s">
        <v>145</v>
      </c>
      <c r="BH230" t="s">
        <v>451</v>
      </c>
      <c r="BI230" t="s">
        <v>359</v>
      </c>
      <c r="BJ230" t="s">
        <v>452</v>
      </c>
      <c r="BQ230" t="s">
        <v>361</v>
      </c>
      <c r="BR230" t="s">
        <v>159</v>
      </c>
      <c r="BW230">
        <v>0</v>
      </c>
      <c r="CG230">
        <v>20210104051</v>
      </c>
      <c r="CH230">
        <v>0</v>
      </c>
      <c r="CI230">
        <v>0</v>
      </c>
      <c r="CJ230">
        <v>20</v>
      </c>
      <c r="CK230">
        <v>20</v>
      </c>
      <c r="CL230">
        <v>0</v>
      </c>
      <c r="CM230">
        <v>20</v>
      </c>
      <c r="CN230">
        <v>0</v>
      </c>
      <c r="CO230" t="s">
        <v>6009</v>
      </c>
      <c r="CP230" t="s">
        <v>153</v>
      </c>
      <c r="CQ230" t="s">
        <v>153</v>
      </c>
      <c r="CR230" t="str">
        <f>数据源[[#This Row],[部门]]</f>
        <v>先锋团</v>
      </c>
      <c r="CS230">
        <v>60000</v>
      </c>
      <c r="CT230">
        <v>220000</v>
      </c>
    </row>
    <row r="231" spans="1:98" x14ac:dyDescent="0.2">
      <c r="A231" t="s">
        <v>1559</v>
      </c>
      <c r="B231" t="s">
        <v>515</v>
      </c>
      <c r="C231" t="s">
        <v>562</v>
      </c>
      <c r="D231" t="s">
        <v>132</v>
      </c>
      <c r="E231" t="s">
        <v>133</v>
      </c>
      <c r="F231" t="s">
        <v>134</v>
      </c>
      <c r="H231" t="s">
        <v>135</v>
      </c>
      <c r="I231" t="s">
        <v>1076</v>
      </c>
      <c r="J231" t="s">
        <v>1077</v>
      </c>
      <c r="K231" t="s">
        <v>1078</v>
      </c>
      <c r="L231" t="s">
        <v>176</v>
      </c>
      <c r="M231" t="s">
        <v>16</v>
      </c>
      <c r="N231" t="s">
        <v>1078</v>
      </c>
      <c r="R231" t="s">
        <v>938</v>
      </c>
      <c r="S231" t="s">
        <v>1697</v>
      </c>
      <c r="T231" t="s">
        <v>538</v>
      </c>
      <c r="U231" t="s">
        <v>142</v>
      </c>
      <c r="V231" t="s">
        <v>143</v>
      </c>
      <c r="Y231" t="s">
        <v>143</v>
      </c>
      <c r="Z231">
        <v>0</v>
      </c>
      <c r="AA231">
        <v>200</v>
      </c>
      <c r="AB231">
        <v>0</v>
      </c>
      <c r="AC231" t="s">
        <v>1243</v>
      </c>
      <c r="AD231" t="s">
        <v>264</v>
      </c>
      <c r="AH231">
        <v>310</v>
      </c>
      <c r="AI231" t="s">
        <v>1698</v>
      </c>
      <c r="AJ231" t="s">
        <v>1698</v>
      </c>
      <c r="AK231" t="s">
        <v>143</v>
      </c>
      <c r="AQ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Y231">
        <v>0</v>
      </c>
      <c r="BA231" t="s">
        <v>1699</v>
      </c>
      <c r="BB231">
        <v>0</v>
      </c>
      <c r="BC231" t="s">
        <v>1698</v>
      </c>
      <c r="BE231" t="s">
        <v>1700</v>
      </c>
      <c r="BF231" t="s">
        <v>1700</v>
      </c>
      <c r="BG231" t="s">
        <v>1700</v>
      </c>
      <c r="BH231" t="s">
        <v>1587</v>
      </c>
      <c r="BI231" t="s">
        <v>1701</v>
      </c>
      <c r="BJ231" t="s">
        <v>1702</v>
      </c>
      <c r="BQ231" t="s">
        <v>1703</v>
      </c>
      <c r="BR231" t="s">
        <v>530</v>
      </c>
      <c r="BW231">
        <v>0</v>
      </c>
      <c r="CC231" t="s">
        <v>827</v>
      </c>
      <c r="CE231" t="s">
        <v>827</v>
      </c>
      <c r="CG231">
        <v>20210104007</v>
      </c>
      <c r="CH231">
        <v>0</v>
      </c>
      <c r="CI231">
        <v>0</v>
      </c>
      <c r="CJ231">
        <v>310</v>
      </c>
      <c r="CK231">
        <v>310</v>
      </c>
      <c r="CL231">
        <v>200</v>
      </c>
      <c r="CM231">
        <v>510</v>
      </c>
      <c r="CN231">
        <v>0</v>
      </c>
      <c r="CO231" t="s">
        <v>6009</v>
      </c>
      <c r="CP231" t="s">
        <v>153</v>
      </c>
      <c r="CQ231" t="s">
        <v>153</v>
      </c>
      <c r="CR231" t="str">
        <f>数据源[[#This Row],[部门]]</f>
        <v>销-销售1部</v>
      </c>
      <c r="CS231">
        <v>60000</v>
      </c>
      <c r="CT231">
        <v>210000</v>
      </c>
    </row>
    <row r="232" spans="1:98" x14ac:dyDescent="0.2">
      <c r="A232" t="s">
        <v>1559</v>
      </c>
      <c r="B232" t="s">
        <v>531</v>
      </c>
      <c r="C232" t="s">
        <v>746</v>
      </c>
      <c r="D232" t="s">
        <v>132</v>
      </c>
      <c r="E232" t="s">
        <v>133</v>
      </c>
      <c r="F232" t="s">
        <v>134</v>
      </c>
      <c r="H232" t="s">
        <v>135</v>
      </c>
      <c r="I232" t="s">
        <v>1704</v>
      </c>
      <c r="J232" t="s">
        <v>1705</v>
      </c>
      <c r="K232" t="s">
        <v>713</v>
      </c>
      <c r="L232" t="s">
        <v>176</v>
      </c>
      <c r="M232" t="s">
        <v>14</v>
      </c>
      <c r="N232" t="s">
        <v>713</v>
      </c>
      <c r="R232" t="s">
        <v>1706</v>
      </c>
      <c r="S232" t="s">
        <v>428</v>
      </c>
      <c r="T232" t="s">
        <v>1707</v>
      </c>
      <c r="U232" t="s">
        <v>142</v>
      </c>
      <c r="Y232" t="s">
        <v>143</v>
      </c>
      <c r="Z232">
        <v>0</v>
      </c>
      <c r="AA232">
        <v>100</v>
      </c>
      <c r="AB232">
        <v>0</v>
      </c>
      <c r="AC232" t="s">
        <v>144</v>
      </c>
      <c r="AD232" t="s">
        <v>264</v>
      </c>
      <c r="AH232">
        <v>1240</v>
      </c>
      <c r="AI232" t="s">
        <v>1603</v>
      </c>
      <c r="AJ232" t="s">
        <v>1603</v>
      </c>
      <c r="AK232" t="s">
        <v>143</v>
      </c>
      <c r="AL232" t="s">
        <v>264</v>
      </c>
      <c r="AQ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Y232">
        <v>0</v>
      </c>
      <c r="BA232" t="s">
        <v>144</v>
      </c>
      <c r="BB232">
        <v>0</v>
      </c>
      <c r="BC232" t="s">
        <v>1603</v>
      </c>
      <c r="BE232" t="s">
        <v>1604</v>
      </c>
      <c r="BF232" t="s">
        <v>1604</v>
      </c>
      <c r="BG232" t="s">
        <v>144</v>
      </c>
      <c r="BH232" t="s">
        <v>380</v>
      </c>
      <c r="BI232" t="s">
        <v>1096</v>
      </c>
      <c r="BJ232" t="s">
        <v>1708</v>
      </c>
      <c r="BQ232" t="s">
        <v>130</v>
      </c>
      <c r="BR232" t="s">
        <v>1709</v>
      </c>
      <c r="BW232">
        <v>0</v>
      </c>
      <c r="CG232">
        <v>20210104056</v>
      </c>
      <c r="CH232">
        <v>0</v>
      </c>
      <c r="CI232">
        <v>0</v>
      </c>
      <c r="CJ232">
        <v>1240</v>
      </c>
      <c r="CK232">
        <v>1240</v>
      </c>
      <c r="CL232">
        <v>100</v>
      </c>
      <c r="CM232">
        <v>1340</v>
      </c>
      <c r="CN232">
        <v>0</v>
      </c>
      <c r="CO232" t="s">
        <v>6009</v>
      </c>
      <c r="CP232" t="s">
        <v>153</v>
      </c>
      <c r="CQ232" t="s">
        <v>153</v>
      </c>
      <c r="CR232" t="str">
        <f>数据源[[#This Row],[部门]]</f>
        <v>市场部</v>
      </c>
      <c r="CS232">
        <v>20000</v>
      </c>
      <c r="CT232">
        <v>60000</v>
      </c>
    </row>
    <row r="233" spans="1:98" x14ac:dyDescent="0.2">
      <c r="A233" t="s">
        <v>1559</v>
      </c>
      <c r="B233" t="s">
        <v>544</v>
      </c>
      <c r="C233" t="s">
        <v>471</v>
      </c>
      <c r="D233" t="s">
        <v>132</v>
      </c>
      <c r="E233" t="s">
        <v>133</v>
      </c>
      <c r="F233" t="s">
        <v>134</v>
      </c>
      <c r="H233" t="s">
        <v>135</v>
      </c>
      <c r="J233" t="s">
        <v>1710</v>
      </c>
      <c r="K233" t="s">
        <v>282</v>
      </c>
      <c r="L233" t="s">
        <v>176</v>
      </c>
      <c r="M233" t="s">
        <v>22</v>
      </c>
      <c r="N233" t="s">
        <v>282</v>
      </c>
      <c r="R233" t="s">
        <v>580</v>
      </c>
      <c r="S233" t="s">
        <v>428</v>
      </c>
      <c r="T233" t="s">
        <v>1388</v>
      </c>
      <c r="U233" t="s">
        <v>142</v>
      </c>
      <c r="Y233" t="s">
        <v>143</v>
      </c>
      <c r="Z233">
        <v>0</v>
      </c>
      <c r="AA233">
        <v>100</v>
      </c>
      <c r="AB233">
        <v>0</v>
      </c>
      <c r="AC233" t="s">
        <v>286</v>
      </c>
      <c r="AH233">
        <v>588</v>
      </c>
      <c r="AI233" t="s">
        <v>184</v>
      </c>
      <c r="AJ233" t="s">
        <v>184</v>
      </c>
      <c r="AK233" t="s">
        <v>184</v>
      </c>
      <c r="AQ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Y233">
        <v>0</v>
      </c>
      <c r="BB233">
        <v>0</v>
      </c>
      <c r="BC233" t="s">
        <v>184</v>
      </c>
      <c r="BE233" t="s">
        <v>286</v>
      </c>
      <c r="BF233" t="s">
        <v>286</v>
      </c>
      <c r="BH233" t="s">
        <v>663</v>
      </c>
      <c r="BI233" t="s">
        <v>891</v>
      </c>
      <c r="BJ233" t="s">
        <v>892</v>
      </c>
      <c r="BW233">
        <v>0</v>
      </c>
      <c r="CG233">
        <v>20210104063</v>
      </c>
      <c r="CH233">
        <v>0</v>
      </c>
      <c r="CI233">
        <v>0</v>
      </c>
      <c r="CJ233">
        <v>588</v>
      </c>
      <c r="CK233">
        <v>588</v>
      </c>
      <c r="CL233">
        <v>100</v>
      </c>
      <c r="CM233">
        <v>688</v>
      </c>
      <c r="CN233">
        <v>0</v>
      </c>
      <c r="CO233" t="s">
        <v>6009</v>
      </c>
      <c r="CP233" t="s">
        <v>153</v>
      </c>
      <c r="CQ233" t="s">
        <v>153</v>
      </c>
      <c r="CR233" t="str">
        <f>数据源[[#This Row],[部门]]</f>
        <v>销-销售9部</v>
      </c>
      <c r="CS233">
        <v>40000</v>
      </c>
      <c r="CT233">
        <v>200000</v>
      </c>
    </row>
    <row r="234" spans="1:98" x14ac:dyDescent="0.2">
      <c r="A234" t="s">
        <v>1559</v>
      </c>
      <c r="B234" t="s">
        <v>561</v>
      </c>
      <c r="C234" t="s">
        <v>873</v>
      </c>
      <c r="D234" t="s">
        <v>132</v>
      </c>
      <c r="E234" t="s">
        <v>133</v>
      </c>
      <c r="F234" t="s">
        <v>134</v>
      </c>
      <c r="H234" t="s">
        <v>135</v>
      </c>
      <c r="J234" t="s">
        <v>1711</v>
      </c>
      <c r="K234" t="s">
        <v>1712</v>
      </c>
      <c r="L234" t="s">
        <v>176</v>
      </c>
      <c r="M234" t="s">
        <v>17</v>
      </c>
      <c r="N234" t="s">
        <v>1712</v>
      </c>
      <c r="R234" t="s">
        <v>1713</v>
      </c>
      <c r="S234" t="s">
        <v>428</v>
      </c>
      <c r="T234" t="s">
        <v>1714</v>
      </c>
      <c r="U234" t="s">
        <v>142</v>
      </c>
      <c r="Y234" t="s">
        <v>143</v>
      </c>
      <c r="Z234">
        <v>0</v>
      </c>
      <c r="AA234">
        <v>100</v>
      </c>
      <c r="AB234">
        <v>0</v>
      </c>
      <c r="AC234" t="s">
        <v>286</v>
      </c>
      <c r="AH234">
        <v>588</v>
      </c>
      <c r="AI234" t="s">
        <v>184</v>
      </c>
      <c r="AJ234" t="s">
        <v>184</v>
      </c>
      <c r="AQ234">
        <v>0</v>
      </c>
      <c r="AR234" t="s">
        <v>184</v>
      </c>
      <c r="AS234">
        <v>0</v>
      </c>
      <c r="AT234">
        <v>0</v>
      </c>
      <c r="AU234">
        <v>0</v>
      </c>
      <c r="AV234">
        <v>0</v>
      </c>
      <c r="AW234">
        <v>0</v>
      </c>
      <c r="AY234">
        <v>0</v>
      </c>
      <c r="BB234">
        <v>0</v>
      </c>
      <c r="BC234" t="s">
        <v>184</v>
      </c>
      <c r="BE234" t="s">
        <v>286</v>
      </c>
      <c r="BF234" t="s">
        <v>286</v>
      </c>
      <c r="BH234" t="s">
        <v>663</v>
      </c>
      <c r="BI234" t="s">
        <v>891</v>
      </c>
      <c r="BJ234" t="s">
        <v>892</v>
      </c>
      <c r="BW234">
        <v>0</v>
      </c>
      <c r="CG234">
        <v>20210104070</v>
      </c>
      <c r="CH234">
        <v>0</v>
      </c>
      <c r="CI234">
        <v>0</v>
      </c>
      <c r="CJ234">
        <v>588</v>
      </c>
      <c r="CK234">
        <v>588</v>
      </c>
      <c r="CL234">
        <v>100</v>
      </c>
      <c r="CM234">
        <v>688</v>
      </c>
      <c r="CN234">
        <v>0</v>
      </c>
      <c r="CO234" t="s">
        <v>6009</v>
      </c>
      <c r="CP234" t="s">
        <v>153</v>
      </c>
      <c r="CQ234" t="s">
        <v>153</v>
      </c>
      <c r="CR234" t="str">
        <f>数据源[[#This Row],[部门]]</f>
        <v>销-销售2部</v>
      </c>
      <c r="CS234">
        <v>60000</v>
      </c>
      <c r="CT234">
        <v>250000</v>
      </c>
    </row>
    <row r="235" spans="1:98" x14ac:dyDescent="0.2">
      <c r="A235" t="s">
        <v>1559</v>
      </c>
      <c r="B235" t="s">
        <v>561</v>
      </c>
      <c r="C235" t="s">
        <v>244</v>
      </c>
      <c r="D235" t="s">
        <v>132</v>
      </c>
      <c r="E235" t="s">
        <v>133</v>
      </c>
      <c r="F235" t="s">
        <v>134</v>
      </c>
      <c r="H235" t="s">
        <v>26</v>
      </c>
      <c r="J235" t="s">
        <v>1715</v>
      </c>
      <c r="K235" t="s">
        <v>26</v>
      </c>
      <c r="L235" t="s">
        <v>26</v>
      </c>
      <c r="M235" t="s">
        <v>26</v>
      </c>
      <c r="N235" t="s">
        <v>26</v>
      </c>
      <c r="O235" t="s">
        <v>1716</v>
      </c>
      <c r="R235" t="s">
        <v>697</v>
      </c>
      <c r="S235" t="s">
        <v>862</v>
      </c>
      <c r="T235" t="s">
        <v>1300</v>
      </c>
      <c r="U235" t="s">
        <v>142</v>
      </c>
      <c r="Y235" t="s">
        <v>143</v>
      </c>
      <c r="Z235">
        <v>0</v>
      </c>
      <c r="AA235">
        <v>100</v>
      </c>
      <c r="AB235">
        <v>0</v>
      </c>
      <c r="AC235" t="s">
        <v>793</v>
      </c>
      <c r="AE235" t="s">
        <v>1309</v>
      </c>
      <c r="AH235">
        <v>1428</v>
      </c>
      <c r="AI235" t="s">
        <v>1717</v>
      </c>
      <c r="AJ235" t="s">
        <v>1717</v>
      </c>
      <c r="AK235" t="s">
        <v>1717</v>
      </c>
      <c r="AQ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Y235">
        <v>0</v>
      </c>
      <c r="BB235">
        <v>0</v>
      </c>
      <c r="BC235" t="s">
        <v>1717</v>
      </c>
      <c r="BE235" t="s">
        <v>1718</v>
      </c>
      <c r="BF235" t="s">
        <v>1718</v>
      </c>
      <c r="BH235" t="s">
        <v>251</v>
      </c>
      <c r="BI235" t="s">
        <v>1719</v>
      </c>
      <c r="BJ235" t="s">
        <v>1720</v>
      </c>
      <c r="BW235">
        <v>0</v>
      </c>
      <c r="CG235">
        <v>20210104018</v>
      </c>
      <c r="CH235">
        <v>0</v>
      </c>
      <c r="CI235">
        <v>0</v>
      </c>
      <c r="CJ235">
        <v>1428</v>
      </c>
      <c r="CK235">
        <v>1428</v>
      </c>
      <c r="CL235">
        <v>100</v>
      </c>
      <c r="CM235">
        <v>1528</v>
      </c>
      <c r="CN235">
        <v>0</v>
      </c>
      <c r="CO235" t="s">
        <v>6009</v>
      </c>
      <c r="CP235" t="s">
        <v>153</v>
      </c>
      <c r="CQ235" t="s">
        <v>153</v>
      </c>
      <c r="CR235" t="str">
        <f>数据源[[#This Row],[部门]]</f>
        <v>自来客</v>
      </c>
      <c r="CS235">
        <v>0</v>
      </c>
      <c r="CT235">
        <v>0</v>
      </c>
    </row>
    <row r="236" spans="1:98" x14ac:dyDescent="0.2">
      <c r="A236" t="s">
        <v>1559</v>
      </c>
      <c r="B236" t="s">
        <v>1116</v>
      </c>
      <c r="C236" t="s">
        <v>532</v>
      </c>
      <c r="D236" t="s">
        <v>132</v>
      </c>
      <c r="E236" t="s">
        <v>133</v>
      </c>
      <c r="F236" t="s">
        <v>134</v>
      </c>
      <c r="G236" t="s">
        <v>1721</v>
      </c>
      <c r="H236" t="s">
        <v>135</v>
      </c>
      <c r="I236" t="s">
        <v>1284</v>
      </c>
      <c r="J236" t="s">
        <v>1285</v>
      </c>
      <c r="K236" t="s">
        <v>748</v>
      </c>
      <c r="L236" t="s">
        <v>176</v>
      </c>
      <c r="M236" t="s">
        <v>20</v>
      </c>
      <c r="N236" t="s">
        <v>748</v>
      </c>
      <c r="R236" t="s">
        <v>580</v>
      </c>
      <c r="S236" t="s">
        <v>428</v>
      </c>
      <c r="T236" t="s">
        <v>1388</v>
      </c>
      <c r="U236" t="s">
        <v>142</v>
      </c>
      <c r="Y236" t="s">
        <v>569</v>
      </c>
      <c r="Z236">
        <v>0</v>
      </c>
      <c r="AA236">
        <v>200</v>
      </c>
      <c r="AB236">
        <v>0</v>
      </c>
      <c r="AC236" t="s">
        <v>569</v>
      </c>
      <c r="AD236" t="s">
        <v>145</v>
      </c>
      <c r="AH236">
        <v>220</v>
      </c>
      <c r="AI236" t="s">
        <v>582</v>
      </c>
      <c r="AJ236" t="s">
        <v>582</v>
      </c>
      <c r="AL236" t="s">
        <v>582</v>
      </c>
      <c r="AQ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Y236">
        <v>0</v>
      </c>
      <c r="BB236">
        <v>0</v>
      </c>
      <c r="BC236" t="s">
        <v>582</v>
      </c>
      <c r="BE236" t="s">
        <v>583</v>
      </c>
      <c r="BF236" t="s">
        <v>583</v>
      </c>
      <c r="BH236" t="s">
        <v>556</v>
      </c>
      <c r="BI236" t="s">
        <v>1722</v>
      </c>
      <c r="BJ236" t="s">
        <v>1723</v>
      </c>
      <c r="BQ236" t="s">
        <v>1323</v>
      </c>
      <c r="BR236" t="s">
        <v>530</v>
      </c>
      <c r="BW236">
        <v>0</v>
      </c>
      <c r="CC236" t="s">
        <v>1250</v>
      </c>
      <c r="CE236" t="s">
        <v>1724</v>
      </c>
      <c r="CG236">
        <v>20210104064</v>
      </c>
      <c r="CH236">
        <v>0</v>
      </c>
      <c r="CI236">
        <v>0</v>
      </c>
      <c r="CJ236">
        <v>220</v>
      </c>
      <c r="CK236">
        <v>220</v>
      </c>
      <c r="CL236">
        <v>200</v>
      </c>
      <c r="CM236">
        <v>420</v>
      </c>
      <c r="CN236">
        <v>0</v>
      </c>
      <c r="CO236" t="s">
        <v>6009</v>
      </c>
      <c r="CP236" t="s">
        <v>153</v>
      </c>
      <c r="CQ236" t="s">
        <v>153</v>
      </c>
      <c r="CR236" t="str">
        <f>数据源[[#This Row],[部门]]</f>
        <v>销-销售7部</v>
      </c>
      <c r="CS236">
        <v>60000</v>
      </c>
      <c r="CT236">
        <v>300000</v>
      </c>
    </row>
    <row r="237" spans="1:98" x14ac:dyDescent="0.2">
      <c r="A237" t="s">
        <v>1559</v>
      </c>
      <c r="B237" t="s">
        <v>617</v>
      </c>
      <c r="C237" t="s">
        <v>170</v>
      </c>
      <c r="D237" t="s">
        <v>132</v>
      </c>
      <c r="E237" t="s">
        <v>133</v>
      </c>
      <c r="F237" t="s">
        <v>134</v>
      </c>
      <c r="H237" t="s">
        <v>135</v>
      </c>
      <c r="I237" t="s">
        <v>1725</v>
      </c>
      <c r="J237" t="s">
        <v>1726</v>
      </c>
      <c r="K237" t="s">
        <v>1500</v>
      </c>
      <c r="L237" t="s">
        <v>536</v>
      </c>
      <c r="M237" t="s">
        <v>19</v>
      </c>
      <c r="N237" t="s">
        <v>1500</v>
      </c>
      <c r="O237" t="s">
        <v>1727</v>
      </c>
      <c r="R237" t="s">
        <v>579</v>
      </c>
      <c r="S237" t="s">
        <v>428</v>
      </c>
      <c r="T237" t="s">
        <v>1728</v>
      </c>
      <c r="U237" t="s">
        <v>142</v>
      </c>
      <c r="Y237" t="s">
        <v>143</v>
      </c>
      <c r="Z237">
        <v>0</v>
      </c>
      <c r="AA237">
        <v>100</v>
      </c>
      <c r="AB237">
        <v>0</v>
      </c>
      <c r="AC237" t="s">
        <v>761</v>
      </c>
      <c r="AD237" t="s">
        <v>145</v>
      </c>
      <c r="AF237" t="s">
        <v>569</v>
      </c>
      <c r="AH237">
        <v>720</v>
      </c>
      <c r="AI237" t="s">
        <v>308</v>
      </c>
      <c r="AJ237" t="s">
        <v>308</v>
      </c>
      <c r="AK237" t="s">
        <v>308</v>
      </c>
      <c r="AQ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Y237">
        <v>0</v>
      </c>
      <c r="BB237">
        <v>0</v>
      </c>
      <c r="BC237" t="s">
        <v>308</v>
      </c>
      <c r="BE237" t="s">
        <v>1121</v>
      </c>
      <c r="BF237" t="s">
        <v>1121</v>
      </c>
      <c r="BH237" t="s">
        <v>1729</v>
      </c>
      <c r="BI237" t="s">
        <v>1730</v>
      </c>
      <c r="BJ237" t="s">
        <v>1731</v>
      </c>
      <c r="BQ237" t="s">
        <v>1583</v>
      </c>
      <c r="BR237" t="s">
        <v>1254</v>
      </c>
      <c r="BW237">
        <v>0</v>
      </c>
      <c r="CC237" t="s">
        <v>1659</v>
      </c>
      <c r="CE237" t="s">
        <v>377</v>
      </c>
      <c r="CG237">
        <v>20210104011</v>
      </c>
      <c r="CH237">
        <v>50</v>
      </c>
      <c r="CI237">
        <v>0</v>
      </c>
      <c r="CJ237">
        <v>670</v>
      </c>
      <c r="CK237">
        <v>720</v>
      </c>
      <c r="CL237">
        <v>100</v>
      </c>
      <c r="CM237">
        <v>820</v>
      </c>
      <c r="CN237">
        <v>0</v>
      </c>
      <c r="CO237" t="s">
        <v>6009</v>
      </c>
      <c r="CP237" t="s">
        <v>153</v>
      </c>
      <c r="CQ237" t="s">
        <v>153</v>
      </c>
      <c r="CR237" t="str">
        <f>数据源[[#This Row],[部门]]</f>
        <v>销-销售6部</v>
      </c>
      <c r="CS237">
        <v>0</v>
      </c>
      <c r="CT237">
        <v>0</v>
      </c>
    </row>
    <row r="238" spans="1:98" x14ac:dyDescent="0.2">
      <c r="A238" t="s">
        <v>1559</v>
      </c>
      <c r="B238" t="s">
        <v>1151</v>
      </c>
      <c r="C238" t="s">
        <v>602</v>
      </c>
      <c r="D238" t="s">
        <v>132</v>
      </c>
      <c r="E238" t="s">
        <v>133</v>
      </c>
      <c r="F238" t="s">
        <v>134</v>
      </c>
      <c r="H238" t="s">
        <v>135</v>
      </c>
      <c r="I238" t="s">
        <v>1732</v>
      </c>
      <c r="J238" t="s">
        <v>1733</v>
      </c>
      <c r="K238" t="s">
        <v>1500</v>
      </c>
      <c r="L238" t="s">
        <v>536</v>
      </c>
      <c r="M238" t="s">
        <v>19</v>
      </c>
      <c r="N238" t="s">
        <v>1500</v>
      </c>
      <c r="R238" t="s">
        <v>456</v>
      </c>
      <c r="S238" t="s">
        <v>721</v>
      </c>
      <c r="T238" t="s">
        <v>1734</v>
      </c>
      <c r="U238" t="s">
        <v>142</v>
      </c>
      <c r="Y238" t="s">
        <v>143</v>
      </c>
      <c r="Z238">
        <v>0</v>
      </c>
      <c r="AA238">
        <v>100</v>
      </c>
      <c r="AB238">
        <v>0</v>
      </c>
      <c r="AC238" t="s">
        <v>1279</v>
      </c>
      <c r="AD238" t="s">
        <v>145</v>
      </c>
      <c r="AF238" t="s">
        <v>569</v>
      </c>
      <c r="AH238">
        <v>3420</v>
      </c>
      <c r="AI238" t="s">
        <v>676</v>
      </c>
      <c r="AJ238" t="s">
        <v>676</v>
      </c>
      <c r="AK238" t="s">
        <v>582</v>
      </c>
      <c r="AL238" t="s">
        <v>143</v>
      </c>
      <c r="AQ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Y238">
        <v>0</v>
      </c>
      <c r="BA238" t="s">
        <v>1225</v>
      </c>
      <c r="BB238">
        <v>0</v>
      </c>
      <c r="BC238" t="s">
        <v>676</v>
      </c>
      <c r="BD238" t="s">
        <v>204</v>
      </c>
      <c r="BE238" t="s">
        <v>1735</v>
      </c>
      <c r="BF238" t="s">
        <v>1735</v>
      </c>
      <c r="BG238" t="s">
        <v>1225</v>
      </c>
      <c r="BH238" t="s">
        <v>1736</v>
      </c>
      <c r="BI238" t="s">
        <v>1737</v>
      </c>
      <c r="BJ238" t="s">
        <v>1738</v>
      </c>
      <c r="BQ238" t="s">
        <v>1739</v>
      </c>
      <c r="BR238" t="s">
        <v>1740</v>
      </c>
      <c r="BW238">
        <v>0</v>
      </c>
      <c r="CC238" t="s">
        <v>1664</v>
      </c>
      <c r="CE238" t="s">
        <v>1664</v>
      </c>
      <c r="CG238">
        <v>20210104013</v>
      </c>
      <c r="CH238">
        <v>50</v>
      </c>
      <c r="CI238">
        <v>50</v>
      </c>
      <c r="CJ238">
        <v>3320</v>
      </c>
      <c r="CK238">
        <v>3420</v>
      </c>
      <c r="CL238">
        <v>100</v>
      </c>
      <c r="CM238">
        <v>3520</v>
      </c>
      <c r="CN238">
        <v>0</v>
      </c>
      <c r="CO238" t="s">
        <v>6009</v>
      </c>
      <c r="CP238" t="s">
        <v>153</v>
      </c>
      <c r="CQ238" t="s">
        <v>153</v>
      </c>
      <c r="CR238" t="str">
        <f>数据源[[#This Row],[部门]]</f>
        <v>销-销售6部</v>
      </c>
      <c r="CS238">
        <v>0</v>
      </c>
      <c r="CT238">
        <v>0</v>
      </c>
    </row>
    <row r="239" spans="1:98" x14ac:dyDescent="0.2">
      <c r="A239" t="s">
        <v>1559</v>
      </c>
      <c r="B239" t="s">
        <v>546</v>
      </c>
      <c r="C239" t="s">
        <v>336</v>
      </c>
      <c r="D239" t="s">
        <v>132</v>
      </c>
      <c r="E239" t="s">
        <v>133</v>
      </c>
      <c r="F239" t="s">
        <v>134</v>
      </c>
      <c r="H239" t="s">
        <v>135</v>
      </c>
      <c r="I239" t="s">
        <v>1741</v>
      </c>
      <c r="J239" t="s">
        <v>1742</v>
      </c>
      <c r="K239" t="s">
        <v>993</v>
      </c>
      <c r="L239" t="s">
        <v>176</v>
      </c>
      <c r="M239" t="s">
        <v>22</v>
      </c>
      <c r="N239" t="s">
        <v>993</v>
      </c>
      <c r="R239" t="s">
        <v>1743</v>
      </c>
      <c r="S239" t="s">
        <v>428</v>
      </c>
      <c r="T239" t="s">
        <v>1707</v>
      </c>
      <c r="U239" t="s">
        <v>142</v>
      </c>
      <c r="Y239" t="s">
        <v>143</v>
      </c>
      <c r="Z239">
        <v>0</v>
      </c>
      <c r="AA239">
        <v>100</v>
      </c>
      <c r="AB239">
        <v>0</v>
      </c>
      <c r="AC239" t="s">
        <v>144</v>
      </c>
      <c r="AH239">
        <v>1200</v>
      </c>
      <c r="AI239" t="s">
        <v>793</v>
      </c>
      <c r="AJ239" t="s">
        <v>793</v>
      </c>
      <c r="AK239" t="s">
        <v>143</v>
      </c>
      <c r="AQ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Y239">
        <v>0</v>
      </c>
      <c r="BA239" t="s">
        <v>144</v>
      </c>
      <c r="BB239">
        <v>0</v>
      </c>
      <c r="BC239" t="s">
        <v>793</v>
      </c>
      <c r="BE239" t="s">
        <v>144</v>
      </c>
      <c r="BF239" t="s">
        <v>144</v>
      </c>
      <c r="BG239" t="s">
        <v>144</v>
      </c>
      <c r="BH239" t="s">
        <v>1744</v>
      </c>
      <c r="BI239" t="s">
        <v>1745</v>
      </c>
      <c r="BJ239" t="s">
        <v>1746</v>
      </c>
      <c r="BQ239" t="s">
        <v>1747</v>
      </c>
      <c r="BR239" t="s">
        <v>530</v>
      </c>
      <c r="BW239">
        <v>0</v>
      </c>
      <c r="CC239" t="s">
        <v>182</v>
      </c>
      <c r="CG239">
        <v>20210104057</v>
      </c>
      <c r="CH239">
        <v>0</v>
      </c>
      <c r="CI239">
        <v>0</v>
      </c>
      <c r="CJ239">
        <v>1200</v>
      </c>
      <c r="CK239">
        <v>1200</v>
      </c>
      <c r="CL239">
        <v>100</v>
      </c>
      <c r="CM239">
        <v>1300</v>
      </c>
      <c r="CN239">
        <v>0</v>
      </c>
      <c r="CO239" t="s">
        <v>6009</v>
      </c>
      <c r="CP239" t="s">
        <v>153</v>
      </c>
      <c r="CQ239" t="s">
        <v>153</v>
      </c>
      <c r="CR239" t="str">
        <f>数据源[[#This Row],[部门]]</f>
        <v>销-销售9部</v>
      </c>
      <c r="CS239">
        <v>40000</v>
      </c>
      <c r="CT239">
        <v>200000</v>
      </c>
    </row>
    <row r="240" spans="1:98" x14ac:dyDescent="0.2">
      <c r="A240" t="s">
        <v>1559</v>
      </c>
      <c r="B240" t="s">
        <v>641</v>
      </c>
      <c r="C240" t="s">
        <v>186</v>
      </c>
      <c r="D240" t="s">
        <v>132</v>
      </c>
      <c r="E240" t="s">
        <v>133</v>
      </c>
      <c r="F240" t="s">
        <v>134</v>
      </c>
      <c r="H240" t="s">
        <v>172</v>
      </c>
      <c r="I240" t="s">
        <v>682</v>
      </c>
      <c r="J240" t="s">
        <v>683</v>
      </c>
      <c r="K240" t="s">
        <v>671</v>
      </c>
      <c r="L240" t="s">
        <v>536</v>
      </c>
      <c r="M240" t="s">
        <v>16</v>
      </c>
      <c r="N240" t="s">
        <v>671</v>
      </c>
      <c r="O240" t="s">
        <v>172</v>
      </c>
      <c r="R240" t="s">
        <v>1387</v>
      </c>
      <c r="S240" t="s">
        <v>340</v>
      </c>
      <c r="T240" t="s">
        <v>1628</v>
      </c>
      <c r="U240" t="s">
        <v>142</v>
      </c>
      <c r="X240" t="s">
        <v>569</v>
      </c>
      <c r="Y240" t="s">
        <v>143</v>
      </c>
      <c r="Z240">
        <v>0</v>
      </c>
      <c r="AA240">
        <v>300</v>
      </c>
      <c r="AB240">
        <v>0</v>
      </c>
      <c r="AC240" t="s">
        <v>1748</v>
      </c>
      <c r="AD240" t="s">
        <v>264</v>
      </c>
      <c r="AE240" t="s">
        <v>1309</v>
      </c>
      <c r="AH240">
        <v>1148</v>
      </c>
      <c r="AI240" t="s">
        <v>168</v>
      </c>
      <c r="AJ240" t="s">
        <v>168</v>
      </c>
      <c r="AK240" t="s">
        <v>145</v>
      </c>
      <c r="AL240" t="s">
        <v>1749</v>
      </c>
      <c r="AQ240">
        <v>780</v>
      </c>
      <c r="AS240">
        <v>0</v>
      </c>
      <c r="AT240">
        <v>0</v>
      </c>
      <c r="AU240">
        <v>0</v>
      </c>
      <c r="AV240">
        <v>0</v>
      </c>
      <c r="AW240">
        <v>0</v>
      </c>
      <c r="AY240">
        <v>0</v>
      </c>
      <c r="BB240">
        <v>0</v>
      </c>
      <c r="BC240" t="s">
        <v>168</v>
      </c>
      <c r="BD240" t="s">
        <v>451</v>
      </c>
      <c r="BE240" t="s">
        <v>1750</v>
      </c>
      <c r="BF240" t="s">
        <v>1751</v>
      </c>
      <c r="BH240" t="s">
        <v>688</v>
      </c>
      <c r="BI240" t="s">
        <v>1397</v>
      </c>
      <c r="BJ240" t="s">
        <v>1752</v>
      </c>
      <c r="BQ240" t="s">
        <v>826</v>
      </c>
      <c r="BR240" t="s">
        <v>159</v>
      </c>
      <c r="BW240">
        <v>0</v>
      </c>
      <c r="CC240" t="s">
        <v>33</v>
      </c>
      <c r="CE240" t="s">
        <v>32</v>
      </c>
      <c r="CG240">
        <v>20210104061</v>
      </c>
      <c r="CH240">
        <v>0</v>
      </c>
      <c r="CI240">
        <v>0</v>
      </c>
      <c r="CJ240">
        <v>368</v>
      </c>
      <c r="CK240">
        <v>368</v>
      </c>
      <c r="CL240">
        <v>300</v>
      </c>
      <c r="CM240">
        <v>668</v>
      </c>
      <c r="CN240">
        <v>0</v>
      </c>
      <c r="CO240" t="s">
        <v>6009</v>
      </c>
      <c r="CP240" t="s">
        <v>153</v>
      </c>
      <c r="CQ240" t="s">
        <v>153</v>
      </c>
      <c r="CR240" t="str">
        <f>数据源[[#This Row],[部门]]</f>
        <v>销-销售1部</v>
      </c>
      <c r="CS240">
        <v>60000</v>
      </c>
      <c r="CT240">
        <v>210000</v>
      </c>
    </row>
    <row r="241" spans="1:98" x14ac:dyDescent="0.2">
      <c r="A241" t="s">
        <v>1559</v>
      </c>
      <c r="B241" t="s">
        <v>641</v>
      </c>
      <c r="C241" t="s">
        <v>668</v>
      </c>
      <c r="D241" t="s">
        <v>132</v>
      </c>
      <c r="E241" t="s">
        <v>133</v>
      </c>
      <c r="F241" t="s">
        <v>134</v>
      </c>
      <c r="H241" t="s">
        <v>1590</v>
      </c>
      <c r="I241" t="s">
        <v>1753</v>
      </c>
      <c r="J241" t="s">
        <v>1754</v>
      </c>
      <c r="K241" t="s">
        <v>467</v>
      </c>
      <c r="L241" t="s">
        <v>468</v>
      </c>
      <c r="M241" t="s">
        <v>23</v>
      </c>
      <c r="N241" t="s">
        <v>467</v>
      </c>
      <c r="O241" t="s">
        <v>1590</v>
      </c>
      <c r="R241" t="s">
        <v>228</v>
      </c>
      <c r="S241" t="s">
        <v>339</v>
      </c>
      <c r="T241" t="s">
        <v>1119</v>
      </c>
      <c r="U241" t="s">
        <v>142</v>
      </c>
      <c r="Y241" t="s">
        <v>143</v>
      </c>
      <c r="Z241">
        <v>880</v>
      </c>
      <c r="AA241">
        <v>980</v>
      </c>
      <c r="AB241">
        <v>0</v>
      </c>
      <c r="AH241">
        <v>0</v>
      </c>
      <c r="AI241" t="s">
        <v>1748</v>
      </c>
      <c r="AJ241" t="s">
        <v>1748</v>
      </c>
      <c r="AK241" t="s">
        <v>143</v>
      </c>
      <c r="AP241" t="s">
        <v>1165</v>
      </c>
      <c r="AQ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Y241">
        <v>0</v>
      </c>
      <c r="BB241">
        <v>0</v>
      </c>
      <c r="BC241" t="s">
        <v>1748</v>
      </c>
      <c r="BH241" t="s">
        <v>824</v>
      </c>
      <c r="BI241" t="s">
        <v>1755</v>
      </c>
      <c r="BJ241" t="s">
        <v>1756</v>
      </c>
      <c r="BW241">
        <v>0</v>
      </c>
      <c r="CG241">
        <v>20210104031</v>
      </c>
      <c r="CH241">
        <v>0</v>
      </c>
      <c r="CI241">
        <v>0</v>
      </c>
      <c r="CJ241">
        <v>0</v>
      </c>
      <c r="CK241">
        <v>0</v>
      </c>
      <c r="CL241">
        <v>100</v>
      </c>
      <c r="CM241">
        <v>100</v>
      </c>
      <c r="CN241">
        <v>0</v>
      </c>
      <c r="CO241" t="s">
        <v>6009</v>
      </c>
      <c r="CP241" t="s">
        <v>153</v>
      </c>
      <c r="CQ241" t="s">
        <v>153</v>
      </c>
      <c r="CR241" t="str">
        <f>数据源[[#This Row],[部门]]</f>
        <v>运营部</v>
      </c>
      <c r="CS241">
        <v>0</v>
      </c>
      <c r="CT241">
        <v>35000</v>
      </c>
    </row>
    <row r="242" spans="1:98" x14ac:dyDescent="0.2">
      <c r="A242" t="s">
        <v>1559</v>
      </c>
      <c r="B242" t="s">
        <v>654</v>
      </c>
      <c r="C242" t="s">
        <v>590</v>
      </c>
      <c r="D242" t="s">
        <v>132</v>
      </c>
      <c r="E242" t="s">
        <v>133</v>
      </c>
      <c r="F242" t="s">
        <v>134</v>
      </c>
      <c r="H242" t="s">
        <v>1108</v>
      </c>
      <c r="K242" t="s">
        <v>26</v>
      </c>
      <c r="L242" t="s">
        <v>26</v>
      </c>
      <c r="M242" t="s">
        <v>26</v>
      </c>
      <c r="N242" t="s">
        <v>26</v>
      </c>
      <c r="O242" t="s">
        <v>1008</v>
      </c>
      <c r="R242" t="s">
        <v>333</v>
      </c>
      <c r="S242" t="s">
        <v>760</v>
      </c>
      <c r="T242" t="s">
        <v>1119</v>
      </c>
      <c r="U242" t="s">
        <v>142</v>
      </c>
      <c r="Y242" t="s">
        <v>143</v>
      </c>
      <c r="Z242">
        <v>0</v>
      </c>
      <c r="AA242">
        <v>100</v>
      </c>
      <c r="AB242">
        <v>0</v>
      </c>
      <c r="AC242" t="s">
        <v>164</v>
      </c>
      <c r="AF242" t="s">
        <v>143</v>
      </c>
      <c r="AH242">
        <v>888</v>
      </c>
      <c r="AI242" t="s">
        <v>662</v>
      </c>
      <c r="AJ242" t="s">
        <v>662</v>
      </c>
      <c r="AK242" t="s">
        <v>154</v>
      </c>
      <c r="AL242" t="s">
        <v>143</v>
      </c>
      <c r="AQ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Y242">
        <v>0</v>
      </c>
      <c r="BB242">
        <v>0</v>
      </c>
      <c r="BC242" t="s">
        <v>662</v>
      </c>
      <c r="BE242" t="s">
        <v>154</v>
      </c>
      <c r="BF242" t="s">
        <v>154</v>
      </c>
      <c r="BH242" t="s">
        <v>663</v>
      </c>
      <c r="BI242" t="s">
        <v>664</v>
      </c>
      <c r="BJ242" t="s">
        <v>665</v>
      </c>
      <c r="BW242">
        <v>0</v>
      </c>
      <c r="CG242">
        <v>20210104069</v>
      </c>
      <c r="CH242">
        <v>25</v>
      </c>
      <c r="CI242">
        <v>0</v>
      </c>
      <c r="CJ242">
        <v>863</v>
      </c>
      <c r="CK242">
        <v>888</v>
      </c>
      <c r="CL242">
        <v>100</v>
      </c>
      <c r="CM242">
        <v>988</v>
      </c>
      <c r="CN242">
        <v>0</v>
      </c>
      <c r="CO242" t="s">
        <v>6009</v>
      </c>
      <c r="CP242" t="s">
        <v>153</v>
      </c>
      <c r="CQ242" t="s">
        <v>153</v>
      </c>
      <c r="CR242" t="str">
        <f>数据源[[#This Row],[部门]]</f>
        <v>自来客</v>
      </c>
      <c r="CS242">
        <v>0</v>
      </c>
      <c r="CT242">
        <v>0</v>
      </c>
    </row>
    <row r="243" spans="1:98" x14ac:dyDescent="0.2">
      <c r="A243" t="s">
        <v>1559</v>
      </c>
      <c r="B243" t="s">
        <v>654</v>
      </c>
      <c r="C243" t="s">
        <v>194</v>
      </c>
      <c r="D243" t="s">
        <v>132</v>
      </c>
      <c r="E243" t="s">
        <v>133</v>
      </c>
      <c r="F243" t="s">
        <v>134</v>
      </c>
      <c r="H243" t="s">
        <v>1590</v>
      </c>
      <c r="J243" t="s">
        <v>1757</v>
      </c>
      <c r="K243" t="s">
        <v>830</v>
      </c>
      <c r="L243" t="s">
        <v>14</v>
      </c>
      <c r="M243" t="s">
        <v>14</v>
      </c>
      <c r="N243" t="s">
        <v>830</v>
      </c>
      <c r="O243" t="s">
        <v>1590</v>
      </c>
      <c r="R243" t="s">
        <v>1648</v>
      </c>
      <c r="S243" t="s">
        <v>1663</v>
      </c>
      <c r="T243" t="s">
        <v>1758</v>
      </c>
      <c r="U243" t="s">
        <v>142</v>
      </c>
      <c r="Y243" t="s">
        <v>143</v>
      </c>
      <c r="Z243">
        <v>880</v>
      </c>
      <c r="AA243">
        <v>980</v>
      </c>
      <c r="AB243">
        <v>0</v>
      </c>
      <c r="AH243">
        <v>0</v>
      </c>
      <c r="AI243" t="s">
        <v>1748</v>
      </c>
      <c r="AJ243" t="s">
        <v>1748</v>
      </c>
      <c r="AL243" t="s">
        <v>143</v>
      </c>
      <c r="AP243" t="s">
        <v>1165</v>
      </c>
      <c r="AQ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Y243">
        <v>0</v>
      </c>
      <c r="BB243">
        <v>0</v>
      </c>
      <c r="BC243" t="s">
        <v>1748</v>
      </c>
      <c r="BH243" t="s">
        <v>824</v>
      </c>
      <c r="BI243" t="s">
        <v>1755</v>
      </c>
      <c r="BJ243" t="s">
        <v>1756</v>
      </c>
      <c r="BW243">
        <v>0</v>
      </c>
      <c r="CG243">
        <v>20210104021</v>
      </c>
      <c r="CH243">
        <v>0</v>
      </c>
      <c r="CI243">
        <v>0</v>
      </c>
      <c r="CJ243">
        <v>0</v>
      </c>
      <c r="CK243">
        <v>0</v>
      </c>
      <c r="CL243">
        <v>100</v>
      </c>
      <c r="CM243">
        <v>100</v>
      </c>
      <c r="CN243">
        <v>0</v>
      </c>
      <c r="CO243" t="s">
        <v>6009</v>
      </c>
      <c r="CP243" t="s">
        <v>153</v>
      </c>
      <c r="CQ243" t="s">
        <v>153</v>
      </c>
      <c r="CR243" t="str">
        <f>数据源[[#This Row],[部门]]</f>
        <v>市场部</v>
      </c>
      <c r="CS243">
        <v>20000</v>
      </c>
      <c r="CT243">
        <v>60000</v>
      </c>
    </row>
    <row r="244" spans="1:98" x14ac:dyDescent="0.2">
      <c r="A244" t="s">
        <v>1559</v>
      </c>
      <c r="B244" t="s">
        <v>667</v>
      </c>
      <c r="C244" t="s">
        <v>754</v>
      </c>
      <c r="D244" t="s">
        <v>132</v>
      </c>
      <c r="E244" t="s">
        <v>133</v>
      </c>
      <c r="F244" t="s">
        <v>134</v>
      </c>
      <c r="G244" t="s">
        <v>589</v>
      </c>
      <c r="H244" t="s">
        <v>135</v>
      </c>
      <c r="I244" t="s">
        <v>1759</v>
      </c>
      <c r="J244" t="s">
        <v>1760</v>
      </c>
      <c r="K244" t="s">
        <v>636</v>
      </c>
      <c r="L244" t="s">
        <v>176</v>
      </c>
      <c r="M244" t="s">
        <v>17</v>
      </c>
      <c r="N244" t="s">
        <v>636</v>
      </c>
      <c r="R244" t="s">
        <v>869</v>
      </c>
      <c r="S244" t="s">
        <v>760</v>
      </c>
      <c r="T244" t="s">
        <v>1395</v>
      </c>
      <c r="U244" t="s">
        <v>142</v>
      </c>
      <c r="Y244" t="s">
        <v>143</v>
      </c>
      <c r="Z244">
        <v>0</v>
      </c>
      <c r="AA244">
        <v>100</v>
      </c>
      <c r="AB244">
        <v>0</v>
      </c>
      <c r="AC244" t="s">
        <v>144</v>
      </c>
      <c r="AD244" t="s">
        <v>145</v>
      </c>
      <c r="AH244">
        <v>1220</v>
      </c>
      <c r="AI244" t="s">
        <v>146</v>
      </c>
      <c r="AJ244" t="s">
        <v>146</v>
      </c>
      <c r="AK244" t="s">
        <v>180</v>
      </c>
      <c r="AQ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Y244">
        <v>0</v>
      </c>
      <c r="BA244" t="s">
        <v>144</v>
      </c>
      <c r="BB244">
        <v>0</v>
      </c>
      <c r="BC244" t="s">
        <v>146</v>
      </c>
      <c r="BE244" t="s">
        <v>147</v>
      </c>
      <c r="BF244" t="s">
        <v>147</v>
      </c>
      <c r="BG244" t="s">
        <v>144</v>
      </c>
      <c r="BH244" t="s">
        <v>1761</v>
      </c>
      <c r="BI244" t="s">
        <v>1762</v>
      </c>
      <c r="BJ244" t="s">
        <v>1763</v>
      </c>
      <c r="BQ244" t="s">
        <v>168</v>
      </c>
      <c r="BR244" t="s">
        <v>560</v>
      </c>
      <c r="BW244">
        <v>0</v>
      </c>
      <c r="CG244">
        <v>20210104046</v>
      </c>
      <c r="CH244">
        <v>0</v>
      </c>
      <c r="CI244">
        <v>0</v>
      </c>
      <c r="CJ244">
        <v>1220</v>
      </c>
      <c r="CK244">
        <v>1220</v>
      </c>
      <c r="CL244">
        <v>100</v>
      </c>
      <c r="CM244">
        <v>1320</v>
      </c>
      <c r="CN244">
        <v>0</v>
      </c>
      <c r="CO244" t="s">
        <v>6009</v>
      </c>
      <c r="CP244" t="s">
        <v>153</v>
      </c>
      <c r="CQ244" t="s">
        <v>153</v>
      </c>
      <c r="CR244" t="str">
        <f>数据源[[#This Row],[部门]]</f>
        <v>销-销售2部</v>
      </c>
      <c r="CS244">
        <v>60000</v>
      </c>
      <c r="CT244">
        <v>250000</v>
      </c>
    </row>
    <row r="245" spans="1:98" x14ac:dyDescent="0.2">
      <c r="A245" t="s">
        <v>1559</v>
      </c>
      <c r="B245" t="s">
        <v>693</v>
      </c>
      <c r="C245" t="s">
        <v>384</v>
      </c>
      <c r="D245" t="s">
        <v>132</v>
      </c>
      <c r="E245" t="s">
        <v>133</v>
      </c>
      <c r="F245" t="s">
        <v>134</v>
      </c>
      <c r="G245" t="s">
        <v>1764</v>
      </c>
      <c r="H245" t="s">
        <v>156</v>
      </c>
      <c r="I245" t="s">
        <v>1765</v>
      </c>
      <c r="J245" t="s">
        <v>1766</v>
      </c>
      <c r="K245" t="s">
        <v>214</v>
      </c>
      <c r="L245" t="s">
        <v>8</v>
      </c>
      <c r="M245" t="s">
        <v>8</v>
      </c>
      <c r="N245" t="s">
        <v>214</v>
      </c>
      <c r="O245" t="s">
        <v>156</v>
      </c>
      <c r="R245" t="s">
        <v>594</v>
      </c>
      <c r="S245" t="s">
        <v>760</v>
      </c>
      <c r="T245" t="s">
        <v>871</v>
      </c>
      <c r="U245" t="s">
        <v>142</v>
      </c>
      <c r="X245" t="s">
        <v>569</v>
      </c>
      <c r="Y245" t="s">
        <v>262</v>
      </c>
      <c r="Z245">
        <v>0</v>
      </c>
      <c r="AA245">
        <v>500</v>
      </c>
      <c r="AB245">
        <v>0</v>
      </c>
      <c r="AC245" t="s">
        <v>144</v>
      </c>
      <c r="AF245" t="s">
        <v>262</v>
      </c>
      <c r="AH245">
        <v>1500</v>
      </c>
      <c r="AI245" t="s">
        <v>702</v>
      </c>
      <c r="AJ245" t="s">
        <v>702</v>
      </c>
      <c r="AK245" t="s">
        <v>569</v>
      </c>
      <c r="AL245" t="s">
        <v>262</v>
      </c>
      <c r="AQ245">
        <v>0</v>
      </c>
      <c r="AR245" t="s">
        <v>262</v>
      </c>
      <c r="AS245">
        <v>0</v>
      </c>
      <c r="AT245">
        <v>0</v>
      </c>
      <c r="AU245">
        <v>0</v>
      </c>
      <c r="AV245">
        <v>0</v>
      </c>
      <c r="AW245">
        <v>0</v>
      </c>
      <c r="AY245">
        <v>0</v>
      </c>
      <c r="BA245" t="s">
        <v>144</v>
      </c>
      <c r="BB245">
        <v>0</v>
      </c>
      <c r="BC245" t="s">
        <v>702</v>
      </c>
      <c r="BE245" t="s">
        <v>1578</v>
      </c>
      <c r="BF245" t="s">
        <v>1578</v>
      </c>
      <c r="BG245" t="s">
        <v>144</v>
      </c>
      <c r="BH245" t="s">
        <v>1132</v>
      </c>
      <c r="BI245" t="s">
        <v>1767</v>
      </c>
      <c r="BJ245" t="s">
        <v>1768</v>
      </c>
      <c r="BQ245" t="s">
        <v>1512</v>
      </c>
      <c r="BR245" t="s">
        <v>560</v>
      </c>
      <c r="BW245">
        <v>0</v>
      </c>
      <c r="CC245" t="s">
        <v>328</v>
      </c>
      <c r="CG245">
        <v>20210104060</v>
      </c>
      <c r="CH245">
        <v>75</v>
      </c>
      <c r="CI245">
        <v>0</v>
      </c>
      <c r="CJ245">
        <v>1425</v>
      </c>
      <c r="CK245">
        <v>1500</v>
      </c>
      <c r="CL245">
        <v>500</v>
      </c>
      <c r="CM245">
        <v>2000</v>
      </c>
      <c r="CN245">
        <v>0</v>
      </c>
      <c r="CO245" t="s">
        <v>6009</v>
      </c>
      <c r="CP245" t="s">
        <v>153</v>
      </c>
      <c r="CQ245" t="s">
        <v>153</v>
      </c>
      <c r="CR245" t="str">
        <f>数据源[[#This Row],[部门]]</f>
        <v>国际部</v>
      </c>
      <c r="CS245">
        <v>35000</v>
      </c>
      <c r="CT245">
        <v>160000</v>
      </c>
    </row>
    <row r="246" spans="1:98" x14ac:dyDescent="0.2">
      <c r="A246" t="s">
        <v>1559</v>
      </c>
      <c r="B246" t="s">
        <v>693</v>
      </c>
      <c r="C246" t="s">
        <v>484</v>
      </c>
      <c r="D246" t="s">
        <v>132</v>
      </c>
      <c r="E246" t="s">
        <v>133</v>
      </c>
      <c r="F246" t="s">
        <v>134</v>
      </c>
      <c r="G246" t="s">
        <v>1764</v>
      </c>
      <c r="H246" t="s">
        <v>156</v>
      </c>
      <c r="I246" t="s">
        <v>1769</v>
      </c>
      <c r="J246" t="s">
        <v>1770</v>
      </c>
      <c r="K246" t="s">
        <v>1771</v>
      </c>
      <c r="L246" t="s">
        <v>176</v>
      </c>
      <c r="M246" t="s">
        <v>3</v>
      </c>
      <c r="N246" t="s">
        <v>1771</v>
      </c>
      <c r="O246" t="s">
        <v>156</v>
      </c>
      <c r="R246" t="s">
        <v>1772</v>
      </c>
      <c r="S246" t="s">
        <v>948</v>
      </c>
      <c r="T246" t="s">
        <v>1773</v>
      </c>
      <c r="U246" t="s">
        <v>142</v>
      </c>
      <c r="Y246" t="s">
        <v>569</v>
      </c>
      <c r="Z246">
        <v>0</v>
      </c>
      <c r="AA246">
        <v>200</v>
      </c>
      <c r="AB246">
        <v>0</v>
      </c>
      <c r="AC246" t="s">
        <v>144</v>
      </c>
      <c r="AD246" t="s">
        <v>145</v>
      </c>
      <c r="AF246" t="s">
        <v>569</v>
      </c>
      <c r="AH246">
        <v>1420</v>
      </c>
      <c r="AI246" t="s">
        <v>846</v>
      </c>
      <c r="AJ246" t="s">
        <v>846</v>
      </c>
      <c r="AK246" t="s">
        <v>1286</v>
      </c>
      <c r="AL246" t="s">
        <v>143</v>
      </c>
      <c r="AQ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Y246">
        <v>0</v>
      </c>
      <c r="BA246" t="s">
        <v>144</v>
      </c>
      <c r="BB246">
        <v>0</v>
      </c>
      <c r="BC246" t="s">
        <v>846</v>
      </c>
      <c r="BE246" t="s">
        <v>1224</v>
      </c>
      <c r="BF246" t="s">
        <v>1224</v>
      </c>
      <c r="BG246" t="s">
        <v>144</v>
      </c>
      <c r="BH246" t="s">
        <v>1774</v>
      </c>
      <c r="BI246" t="s">
        <v>1775</v>
      </c>
      <c r="BJ246" t="s">
        <v>1776</v>
      </c>
      <c r="BQ246" t="s">
        <v>1579</v>
      </c>
      <c r="BR246" t="s">
        <v>1777</v>
      </c>
      <c r="BW246">
        <v>0</v>
      </c>
      <c r="CG246">
        <v>20210104030</v>
      </c>
      <c r="CH246">
        <v>50</v>
      </c>
      <c r="CI246">
        <v>0</v>
      </c>
      <c r="CJ246">
        <v>1370</v>
      </c>
      <c r="CK246">
        <v>1420</v>
      </c>
      <c r="CL246">
        <v>200</v>
      </c>
      <c r="CM246">
        <v>1620</v>
      </c>
      <c r="CN246">
        <v>0</v>
      </c>
      <c r="CO246" t="s">
        <v>6009</v>
      </c>
      <c r="CP246" t="s">
        <v>153</v>
      </c>
      <c r="CQ246" t="s">
        <v>153</v>
      </c>
      <c r="CR246" t="s">
        <v>6004</v>
      </c>
      <c r="CS246">
        <v>70000</v>
      </c>
      <c r="CT246">
        <v>300000</v>
      </c>
    </row>
    <row r="247" spans="1:98" x14ac:dyDescent="0.2">
      <c r="A247" t="s">
        <v>1559</v>
      </c>
      <c r="B247" t="s">
        <v>717</v>
      </c>
      <c r="C247" t="s">
        <v>500</v>
      </c>
      <c r="D247" t="s">
        <v>132</v>
      </c>
      <c r="E247" t="s">
        <v>133</v>
      </c>
      <c r="F247" t="s">
        <v>134</v>
      </c>
      <c r="H247" t="s">
        <v>135</v>
      </c>
      <c r="J247" t="s">
        <v>1778</v>
      </c>
      <c r="K247" t="s">
        <v>1399</v>
      </c>
      <c r="L247" t="s">
        <v>176</v>
      </c>
      <c r="M247" t="s">
        <v>17</v>
      </c>
      <c r="N247" t="s">
        <v>1399</v>
      </c>
      <c r="R247" t="s">
        <v>1481</v>
      </c>
      <c r="S247" t="s">
        <v>760</v>
      </c>
      <c r="T247" t="s">
        <v>1197</v>
      </c>
      <c r="U247" t="s">
        <v>142</v>
      </c>
      <c r="Y247" t="s">
        <v>204</v>
      </c>
      <c r="Z247">
        <v>0</v>
      </c>
      <c r="AA247">
        <v>50</v>
      </c>
      <c r="AB247">
        <v>0</v>
      </c>
      <c r="AC247" t="s">
        <v>1120</v>
      </c>
      <c r="AE247" t="s">
        <v>1309</v>
      </c>
      <c r="AH247">
        <v>728</v>
      </c>
      <c r="AI247" t="s">
        <v>1779</v>
      </c>
      <c r="AJ247" t="s">
        <v>1779</v>
      </c>
      <c r="AK247" t="s">
        <v>1779</v>
      </c>
      <c r="AQ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Y247">
        <v>0</v>
      </c>
      <c r="BB247">
        <v>0</v>
      </c>
      <c r="BC247" t="s">
        <v>1779</v>
      </c>
      <c r="BE247" t="s">
        <v>376</v>
      </c>
      <c r="BF247" t="s">
        <v>376</v>
      </c>
      <c r="BH247" t="s">
        <v>1013</v>
      </c>
      <c r="BI247" t="s">
        <v>1780</v>
      </c>
      <c r="BJ247" t="s">
        <v>1781</v>
      </c>
      <c r="BQ247" t="s">
        <v>345</v>
      </c>
      <c r="BR247" t="s">
        <v>530</v>
      </c>
      <c r="BW247">
        <v>0</v>
      </c>
      <c r="CG247">
        <v>20210104071</v>
      </c>
      <c r="CH247">
        <v>0</v>
      </c>
      <c r="CI247">
        <v>0</v>
      </c>
      <c r="CJ247">
        <v>728</v>
      </c>
      <c r="CK247">
        <v>728</v>
      </c>
      <c r="CL247">
        <v>50</v>
      </c>
      <c r="CM247">
        <v>778</v>
      </c>
      <c r="CN247">
        <v>0</v>
      </c>
      <c r="CO247" t="s">
        <v>6009</v>
      </c>
      <c r="CP247" t="s">
        <v>153</v>
      </c>
      <c r="CQ247" t="s">
        <v>153</v>
      </c>
      <c r="CR247" t="str">
        <f>数据源[[#This Row],[部门]]</f>
        <v>销-销售2部</v>
      </c>
      <c r="CS247">
        <v>60000</v>
      </c>
      <c r="CT247">
        <v>250000</v>
      </c>
    </row>
    <row r="248" spans="1:98" x14ac:dyDescent="0.2">
      <c r="A248" t="s">
        <v>1559</v>
      </c>
      <c r="B248" t="s">
        <v>717</v>
      </c>
      <c r="C248" t="s">
        <v>858</v>
      </c>
      <c r="D248" t="s">
        <v>132</v>
      </c>
      <c r="E248" t="s">
        <v>133</v>
      </c>
      <c r="F248" t="s">
        <v>134</v>
      </c>
      <c r="H248" t="s">
        <v>135</v>
      </c>
      <c r="I248" t="s">
        <v>1782</v>
      </c>
      <c r="J248" t="s">
        <v>1783</v>
      </c>
      <c r="K248" t="s">
        <v>1784</v>
      </c>
      <c r="L248" t="s">
        <v>536</v>
      </c>
      <c r="M248" t="s">
        <v>20</v>
      </c>
      <c r="N248" t="s">
        <v>1784</v>
      </c>
      <c r="R248" t="s">
        <v>1785</v>
      </c>
      <c r="S248" t="s">
        <v>1353</v>
      </c>
      <c r="T248" t="s">
        <v>1233</v>
      </c>
      <c r="U248" t="s">
        <v>142</v>
      </c>
      <c r="Y248" t="s">
        <v>143</v>
      </c>
      <c r="Z248">
        <v>0</v>
      </c>
      <c r="AA248">
        <v>100</v>
      </c>
      <c r="AB248">
        <v>0</v>
      </c>
      <c r="AC248" t="s">
        <v>144</v>
      </c>
      <c r="AH248">
        <v>1200</v>
      </c>
      <c r="AI248" t="s">
        <v>793</v>
      </c>
      <c r="AJ248" t="s">
        <v>793</v>
      </c>
      <c r="AK248" t="s">
        <v>143</v>
      </c>
      <c r="AQ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Y248">
        <v>0</v>
      </c>
      <c r="BA248" t="s">
        <v>144</v>
      </c>
      <c r="BB248">
        <v>0</v>
      </c>
      <c r="BC248" t="s">
        <v>793</v>
      </c>
      <c r="BE248" t="s">
        <v>144</v>
      </c>
      <c r="BF248" t="s">
        <v>144</v>
      </c>
      <c r="BG248" t="s">
        <v>144</v>
      </c>
      <c r="BH248" t="s">
        <v>342</v>
      </c>
      <c r="BI248" t="s">
        <v>1786</v>
      </c>
      <c r="BJ248" t="s">
        <v>1787</v>
      </c>
      <c r="BQ248" t="s">
        <v>345</v>
      </c>
      <c r="BR248" t="s">
        <v>159</v>
      </c>
      <c r="BW248">
        <v>0</v>
      </c>
      <c r="CC248" t="s">
        <v>1147</v>
      </c>
      <c r="CD248" t="s">
        <v>32</v>
      </c>
      <c r="CF248" t="s">
        <v>32</v>
      </c>
      <c r="CG248">
        <v>20210104036</v>
      </c>
      <c r="CH248">
        <v>0</v>
      </c>
      <c r="CI248">
        <v>0</v>
      </c>
      <c r="CJ248">
        <v>1200</v>
      </c>
      <c r="CK248">
        <v>1200</v>
      </c>
      <c r="CL248">
        <v>100</v>
      </c>
      <c r="CM248">
        <v>1300</v>
      </c>
      <c r="CN248">
        <v>0</v>
      </c>
      <c r="CO248" t="s">
        <v>6009</v>
      </c>
      <c r="CP248" t="s">
        <v>153</v>
      </c>
      <c r="CQ248" t="s">
        <v>153</v>
      </c>
      <c r="CR248" t="str">
        <f>数据源[[#This Row],[部门]]</f>
        <v>销-销售7部</v>
      </c>
      <c r="CS248">
        <v>60000</v>
      </c>
      <c r="CT248">
        <v>300000</v>
      </c>
    </row>
    <row r="249" spans="1:98" x14ac:dyDescent="0.2">
      <c r="A249" t="s">
        <v>1559</v>
      </c>
      <c r="B249" t="s">
        <v>733</v>
      </c>
      <c r="C249" t="s">
        <v>353</v>
      </c>
      <c r="D249" t="s">
        <v>132</v>
      </c>
      <c r="E249" t="s">
        <v>133</v>
      </c>
      <c r="F249" t="s">
        <v>134</v>
      </c>
      <c r="H249" t="s">
        <v>135</v>
      </c>
      <c r="J249" t="s">
        <v>1788</v>
      </c>
      <c r="K249" t="s">
        <v>338</v>
      </c>
      <c r="L249" t="s">
        <v>176</v>
      </c>
      <c r="M249" t="s">
        <v>17</v>
      </c>
      <c r="N249" t="s">
        <v>338</v>
      </c>
      <c r="R249" t="s">
        <v>1022</v>
      </c>
      <c r="S249" t="s">
        <v>418</v>
      </c>
      <c r="T249" t="s">
        <v>388</v>
      </c>
      <c r="U249" t="s">
        <v>142</v>
      </c>
      <c r="Y249" t="s">
        <v>143</v>
      </c>
      <c r="Z249">
        <v>0</v>
      </c>
      <c r="AA249">
        <v>100</v>
      </c>
      <c r="AB249">
        <v>0</v>
      </c>
      <c r="AC249" t="s">
        <v>286</v>
      </c>
      <c r="AH249">
        <v>588</v>
      </c>
      <c r="AI249" t="s">
        <v>184</v>
      </c>
      <c r="AJ249" t="s">
        <v>184</v>
      </c>
      <c r="AN249" t="s">
        <v>184</v>
      </c>
      <c r="AQ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Y249">
        <v>0</v>
      </c>
      <c r="BB249">
        <v>0</v>
      </c>
      <c r="BC249" t="s">
        <v>184</v>
      </c>
      <c r="BE249" t="s">
        <v>286</v>
      </c>
      <c r="BF249" t="s">
        <v>286</v>
      </c>
      <c r="BH249" t="s">
        <v>933</v>
      </c>
      <c r="BI249" t="s">
        <v>1562</v>
      </c>
      <c r="BJ249" t="s">
        <v>1789</v>
      </c>
      <c r="BQ249" t="s">
        <v>345</v>
      </c>
      <c r="BR249" t="s">
        <v>530</v>
      </c>
      <c r="BW249">
        <v>0</v>
      </c>
      <c r="CG249">
        <v>20210104066</v>
      </c>
      <c r="CH249">
        <v>0</v>
      </c>
      <c r="CI249">
        <v>0</v>
      </c>
      <c r="CJ249">
        <v>588</v>
      </c>
      <c r="CK249">
        <v>588</v>
      </c>
      <c r="CL249">
        <v>100</v>
      </c>
      <c r="CM249">
        <v>688</v>
      </c>
      <c r="CN249">
        <v>0</v>
      </c>
      <c r="CO249" t="s">
        <v>6009</v>
      </c>
      <c r="CP249" t="s">
        <v>153</v>
      </c>
      <c r="CQ249" t="s">
        <v>153</v>
      </c>
      <c r="CR249" t="str">
        <f>数据源[[#This Row],[部门]]</f>
        <v>销-销售2部</v>
      </c>
      <c r="CS249">
        <v>60000</v>
      </c>
      <c r="CT249">
        <v>250000</v>
      </c>
    </row>
    <row r="250" spans="1:98" x14ac:dyDescent="0.2">
      <c r="A250" t="s">
        <v>1559</v>
      </c>
      <c r="B250" t="s">
        <v>745</v>
      </c>
      <c r="C250" t="s">
        <v>618</v>
      </c>
      <c r="D250" t="s">
        <v>132</v>
      </c>
      <c r="E250" t="s">
        <v>133</v>
      </c>
      <c r="F250" t="s">
        <v>134</v>
      </c>
      <c r="H250" t="s">
        <v>156</v>
      </c>
      <c r="J250" t="s">
        <v>1790</v>
      </c>
      <c r="K250" t="s">
        <v>908</v>
      </c>
      <c r="L250" t="s">
        <v>7</v>
      </c>
      <c r="M250" t="s">
        <v>7</v>
      </c>
      <c r="N250" t="s">
        <v>908</v>
      </c>
      <c r="O250" t="s">
        <v>156</v>
      </c>
      <c r="R250" t="s">
        <v>481</v>
      </c>
      <c r="S250" t="s">
        <v>1409</v>
      </c>
      <c r="T250" t="s">
        <v>1791</v>
      </c>
      <c r="U250" t="s">
        <v>142</v>
      </c>
      <c r="Y250" t="s">
        <v>143</v>
      </c>
      <c r="Z250">
        <v>0</v>
      </c>
      <c r="AA250">
        <v>100</v>
      </c>
      <c r="AB250">
        <v>0</v>
      </c>
      <c r="AC250" t="s">
        <v>286</v>
      </c>
      <c r="AH250">
        <v>588</v>
      </c>
      <c r="AI250" t="s">
        <v>184</v>
      </c>
      <c r="AJ250" t="s">
        <v>184</v>
      </c>
      <c r="AL250" t="s">
        <v>569</v>
      </c>
      <c r="AN250" t="s">
        <v>1792</v>
      </c>
      <c r="AO250" t="s">
        <v>143</v>
      </c>
      <c r="AQ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Y250">
        <v>0</v>
      </c>
      <c r="BB250">
        <v>0</v>
      </c>
      <c r="BC250" t="s">
        <v>184</v>
      </c>
      <c r="BE250" t="s">
        <v>286</v>
      </c>
      <c r="BF250" t="s">
        <v>286</v>
      </c>
      <c r="BH250" t="s">
        <v>1583</v>
      </c>
      <c r="BI250" t="s">
        <v>1793</v>
      </c>
      <c r="BJ250" t="s">
        <v>1794</v>
      </c>
      <c r="BQ250" t="s">
        <v>1564</v>
      </c>
      <c r="BR250" t="s">
        <v>159</v>
      </c>
      <c r="BW250">
        <v>0</v>
      </c>
      <c r="CG250">
        <v>20210104024</v>
      </c>
      <c r="CH250">
        <v>0</v>
      </c>
      <c r="CI250">
        <v>0</v>
      </c>
      <c r="CJ250">
        <v>588</v>
      </c>
      <c r="CK250">
        <v>588</v>
      </c>
      <c r="CL250">
        <v>100</v>
      </c>
      <c r="CM250">
        <v>688</v>
      </c>
      <c r="CN250">
        <v>0</v>
      </c>
      <c r="CO250" t="s">
        <v>6009</v>
      </c>
      <c r="CP250" t="s">
        <v>153</v>
      </c>
      <c r="CQ250" t="s">
        <v>153</v>
      </c>
      <c r="CR250" t="str">
        <f>数据源[[#This Row],[部门]]</f>
        <v>工程部</v>
      </c>
      <c r="CS250">
        <v>0</v>
      </c>
      <c r="CT250">
        <v>0</v>
      </c>
    </row>
    <row r="251" spans="1:98" x14ac:dyDescent="0.2">
      <c r="A251" t="s">
        <v>1559</v>
      </c>
      <c r="B251" t="s">
        <v>753</v>
      </c>
      <c r="C251" t="s">
        <v>212</v>
      </c>
      <c r="D251" t="s">
        <v>132</v>
      </c>
      <c r="E251" t="s">
        <v>133</v>
      </c>
      <c r="F251" t="s">
        <v>134</v>
      </c>
      <c r="G251" t="s">
        <v>755</v>
      </c>
      <c r="H251" t="s">
        <v>135</v>
      </c>
      <c r="I251" t="s">
        <v>1795</v>
      </c>
      <c r="J251" t="s">
        <v>1796</v>
      </c>
      <c r="K251" t="s">
        <v>1784</v>
      </c>
      <c r="L251" t="s">
        <v>536</v>
      </c>
      <c r="M251" t="s">
        <v>20</v>
      </c>
      <c r="N251" t="s">
        <v>1784</v>
      </c>
      <c r="R251" t="s">
        <v>1052</v>
      </c>
      <c r="S251" t="s">
        <v>418</v>
      </c>
      <c r="T251" t="s">
        <v>1797</v>
      </c>
      <c r="U251" t="s">
        <v>142</v>
      </c>
      <c r="Y251" t="s">
        <v>262</v>
      </c>
      <c r="Z251">
        <v>0</v>
      </c>
      <c r="AA251">
        <v>300</v>
      </c>
      <c r="AB251">
        <v>0</v>
      </c>
      <c r="AC251" t="s">
        <v>793</v>
      </c>
      <c r="AH251">
        <v>1300</v>
      </c>
      <c r="AI251" t="s">
        <v>1798</v>
      </c>
      <c r="AJ251" t="s">
        <v>1798</v>
      </c>
      <c r="AK251" t="s">
        <v>1798</v>
      </c>
      <c r="AQ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Y251">
        <v>0</v>
      </c>
      <c r="BB251">
        <v>0</v>
      </c>
      <c r="BC251" t="s">
        <v>1798</v>
      </c>
      <c r="BE251" t="s">
        <v>793</v>
      </c>
      <c r="BF251" t="s">
        <v>793</v>
      </c>
      <c r="BH251" t="s">
        <v>1799</v>
      </c>
      <c r="BI251" t="s">
        <v>1521</v>
      </c>
      <c r="BJ251" t="s">
        <v>1800</v>
      </c>
      <c r="BQ251" t="s">
        <v>1641</v>
      </c>
      <c r="BR251" t="s">
        <v>1784</v>
      </c>
      <c r="BW251">
        <v>0</v>
      </c>
      <c r="CC251" t="s">
        <v>33</v>
      </c>
      <c r="CE251" t="s">
        <v>1801</v>
      </c>
      <c r="CG251">
        <v>20210104054</v>
      </c>
      <c r="CH251">
        <v>0</v>
      </c>
      <c r="CI251">
        <v>0</v>
      </c>
      <c r="CJ251">
        <v>1300</v>
      </c>
      <c r="CK251">
        <v>1300</v>
      </c>
      <c r="CL251">
        <v>300</v>
      </c>
      <c r="CM251">
        <v>1600</v>
      </c>
      <c r="CN251">
        <v>0</v>
      </c>
      <c r="CO251" t="s">
        <v>6009</v>
      </c>
      <c r="CP251" t="s">
        <v>153</v>
      </c>
      <c r="CQ251" t="s">
        <v>153</v>
      </c>
      <c r="CR251" t="str">
        <f>数据源[[#This Row],[部门]]</f>
        <v>销-销售7部</v>
      </c>
      <c r="CS251">
        <v>60000</v>
      </c>
      <c r="CT251">
        <v>300000</v>
      </c>
    </row>
    <row r="252" spans="1:98" x14ac:dyDescent="0.2">
      <c r="A252" t="s">
        <v>1559</v>
      </c>
      <c r="B252" t="s">
        <v>769</v>
      </c>
      <c r="C252" t="s">
        <v>232</v>
      </c>
      <c r="D252" t="s">
        <v>132</v>
      </c>
      <c r="E252" t="s">
        <v>133</v>
      </c>
      <c r="F252" t="s">
        <v>134</v>
      </c>
      <c r="G252" t="s">
        <v>1523</v>
      </c>
      <c r="H252" t="s">
        <v>135</v>
      </c>
      <c r="I252" t="s">
        <v>1725</v>
      </c>
      <c r="J252" t="s">
        <v>1726</v>
      </c>
      <c r="K252" t="s">
        <v>1500</v>
      </c>
      <c r="L252" t="s">
        <v>536</v>
      </c>
      <c r="M252" t="s">
        <v>19</v>
      </c>
      <c r="N252" t="s">
        <v>1500</v>
      </c>
      <c r="R252" t="s">
        <v>939</v>
      </c>
      <c r="S252" t="s">
        <v>229</v>
      </c>
      <c r="T252" t="s">
        <v>1365</v>
      </c>
      <c r="U252" t="s">
        <v>142</v>
      </c>
      <c r="Y252" t="s">
        <v>143</v>
      </c>
      <c r="Z252">
        <v>0</v>
      </c>
      <c r="AA252">
        <v>100</v>
      </c>
      <c r="AB252">
        <v>0</v>
      </c>
      <c r="AC252" t="s">
        <v>1802</v>
      </c>
      <c r="AD252" t="s">
        <v>264</v>
      </c>
      <c r="AH252">
        <v>5640</v>
      </c>
      <c r="AI252" t="s">
        <v>1803</v>
      </c>
      <c r="AJ252" t="s">
        <v>1803</v>
      </c>
      <c r="AK252" t="s">
        <v>985</v>
      </c>
      <c r="AQ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Y252">
        <v>0</v>
      </c>
      <c r="BA252" t="s">
        <v>1802</v>
      </c>
      <c r="BB252">
        <v>0</v>
      </c>
      <c r="BC252" t="s">
        <v>1803</v>
      </c>
      <c r="BD252" t="s">
        <v>569</v>
      </c>
      <c r="BE252" t="s">
        <v>1804</v>
      </c>
      <c r="BF252" t="s">
        <v>1804</v>
      </c>
      <c r="BG252" t="s">
        <v>1802</v>
      </c>
      <c r="BH252" t="s">
        <v>1805</v>
      </c>
      <c r="BI252" t="s">
        <v>1806</v>
      </c>
      <c r="BJ252" t="s">
        <v>1807</v>
      </c>
      <c r="BQ252" t="s">
        <v>1808</v>
      </c>
      <c r="BR252" t="s">
        <v>1740</v>
      </c>
      <c r="BW252">
        <v>0</v>
      </c>
      <c r="CC252" t="s">
        <v>768</v>
      </c>
      <c r="CE252" t="s">
        <v>421</v>
      </c>
      <c r="CG252">
        <v>20210104050</v>
      </c>
      <c r="CH252">
        <v>0</v>
      </c>
      <c r="CI252">
        <v>200</v>
      </c>
      <c r="CJ252">
        <v>5440</v>
      </c>
      <c r="CK252">
        <v>5640</v>
      </c>
      <c r="CL252">
        <v>100</v>
      </c>
      <c r="CM252">
        <v>5740</v>
      </c>
      <c r="CN252">
        <v>0</v>
      </c>
      <c r="CO252" t="s">
        <v>6009</v>
      </c>
      <c r="CP252" t="s">
        <v>153</v>
      </c>
      <c r="CQ252" t="s">
        <v>153</v>
      </c>
      <c r="CR252" t="str">
        <f>数据源[[#This Row],[部门]]</f>
        <v>销-销售6部</v>
      </c>
      <c r="CS252">
        <v>0</v>
      </c>
      <c r="CT252">
        <v>0</v>
      </c>
    </row>
    <row r="253" spans="1:98" x14ac:dyDescent="0.2">
      <c r="A253" t="s">
        <v>1559</v>
      </c>
      <c r="B253" t="s">
        <v>787</v>
      </c>
      <c r="C253" t="s">
        <v>490</v>
      </c>
      <c r="D253" t="s">
        <v>132</v>
      </c>
      <c r="E253" t="s">
        <v>394</v>
      </c>
      <c r="F253" t="s">
        <v>394</v>
      </c>
      <c r="G253" t="s">
        <v>1259</v>
      </c>
      <c r="H253" t="s">
        <v>135</v>
      </c>
      <c r="J253" t="s">
        <v>1809</v>
      </c>
      <c r="K253" t="s">
        <v>1810</v>
      </c>
      <c r="L253" t="s">
        <v>305</v>
      </c>
      <c r="M253" t="s">
        <v>25</v>
      </c>
      <c r="N253" t="s">
        <v>1810</v>
      </c>
      <c r="R253" t="s">
        <v>441</v>
      </c>
      <c r="S253" t="s">
        <v>320</v>
      </c>
      <c r="T253" t="s">
        <v>163</v>
      </c>
      <c r="U253" t="s">
        <v>142</v>
      </c>
      <c r="Y253" t="s">
        <v>569</v>
      </c>
      <c r="Z253">
        <v>0</v>
      </c>
      <c r="AA253">
        <v>200</v>
      </c>
      <c r="AB253">
        <v>0</v>
      </c>
      <c r="AC253" t="s">
        <v>1811</v>
      </c>
      <c r="AH253">
        <v>1036</v>
      </c>
      <c r="AI253" t="s">
        <v>1812</v>
      </c>
      <c r="AJ253" t="s">
        <v>1812</v>
      </c>
      <c r="AK253" t="s">
        <v>1812</v>
      </c>
      <c r="AQ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Y253">
        <v>0</v>
      </c>
      <c r="BB253">
        <v>0</v>
      </c>
      <c r="BC253" t="s">
        <v>1812</v>
      </c>
      <c r="BE253" t="s">
        <v>1811</v>
      </c>
      <c r="BF253" t="s">
        <v>1811</v>
      </c>
      <c r="BH253" t="s">
        <v>1813</v>
      </c>
      <c r="BI253" t="s">
        <v>1814</v>
      </c>
      <c r="BJ253" t="s">
        <v>1815</v>
      </c>
      <c r="BQ253" t="s">
        <v>843</v>
      </c>
      <c r="BR253" t="s">
        <v>159</v>
      </c>
      <c r="BW253">
        <v>0</v>
      </c>
      <c r="CE253" t="s">
        <v>33</v>
      </c>
      <c r="CF253" t="s">
        <v>33</v>
      </c>
      <c r="CG253">
        <v>20210104014</v>
      </c>
      <c r="CH253">
        <v>0</v>
      </c>
      <c r="CI253">
        <v>0</v>
      </c>
      <c r="CJ253">
        <v>1036</v>
      </c>
      <c r="CK253">
        <v>1036</v>
      </c>
      <c r="CL253">
        <v>200</v>
      </c>
      <c r="CM253">
        <v>1236</v>
      </c>
      <c r="CN253">
        <v>0</v>
      </c>
      <c r="CO253" t="s">
        <v>6009</v>
      </c>
      <c r="CP253" t="s">
        <v>153</v>
      </c>
      <c r="CQ253" t="s">
        <v>153</v>
      </c>
      <c r="CR253" t="s">
        <v>6005</v>
      </c>
      <c r="CS253">
        <v>60000</v>
      </c>
      <c r="CT253">
        <v>300000</v>
      </c>
    </row>
    <row r="254" spans="1:98" x14ac:dyDescent="0.2">
      <c r="A254" t="s">
        <v>1559</v>
      </c>
      <c r="B254" t="s">
        <v>798</v>
      </c>
      <c r="C254" t="s">
        <v>799</v>
      </c>
      <c r="D254" t="s">
        <v>132</v>
      </c>
      <c r="E254" t="s">
        <v>800</v>
      </c>
      <c r="F254" t="s">
        <v>800</v>
      </c>
      <c r="H254" t="s">
        <v>135</v>
      </c>
      <c r="K254" t="s">
        <v>13</v>
      </c>
      <c r="M254" t="s">
        <v>13</v>
      </c>
      <c r="R254" t="s">
        <v>1816</v>
      </c>
      <c r="S254" t="s">
        <v>1817</v>
      </c>
      <c r="T254" t="s">
        <v>1818</v>
      </c>
      <c r="U254" t="s">
        <v>142</v>
      </c>
      <c r="V254" t="s">
        <v>1335</v>
      </c>
      <c r="W254" t="s">
        <v>180</v>
      </c>
      <c r="Z254">
        <v>0</v>
      </c>
      <c r="AA254">
        <v>1536</v>
      </c>
      <c r="AB254">
        <v>0</v>
      </c>
      <c r="AH254">
        <v>0</v>
      </c>
      <c r="AI254" t="s">
        <v>1819</v>
      </c>
      <c r="AJ254" t="s">
        <v>1819</v>
      </c>
      <c r="AK254" t="s">
        <v>1335</v>
      </c>
      <c r="AL254" t="s">
        <v>143</v>
      </c>
      <c r="AN254" t="s">
        <v>145</v>
      </c>
      <c r="AQ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Y254">
        <v>0</v>
      </c>
      <c r="BB254">
        <v>0</v>
      </c>
      <c r="BC254" t="s">
        <v>1819</v>
      </c>
      <c r="BH254" t="s">
        <v>1820</v>
      </c>
      <c r="BI254" t="s">
        <v>1821</v>
      </c>
      <c r="BJ254" t="s">
        <v>1822</v>
      </c>
      <c r="BK254" t="s">
        <v>1823</v>
      </c>
      <c r="BL254" t="s">
        <v>154</v>
      </c>
      <c r="BO254" t="s">
        <v>144</v>
      </c>
      <c r="BQ254" t="s">
        <v>1824</v>
      </c>
      <c r="BR254" t="s">
        <v>786</v>
      </c>
      <c r="BW254">
        <v>0</v>
      </c>
      <c r="CC254" t="s">
        <v>815</v>
      </c>
      <c r="CE254" t="s">
        <v>32</v>
      </c>
      <c r="CG254">
        <v>20210104001</v>
      </c>
      <c r="CH254">
        <v>0</v>
      </c>
      <c r="CI254">
        <v>0</v>
      </c>
      <c r="CJ254">
        <v>0</v>
      </c>
      <c r="CK254">
        <v>0</v>
      </c>
      <c r="CL254">
        <v>1536</v>
      </c>
      <c r="CM254">
        <v>1536</v>
      </c>
      <c r="CN254">
        <v>0</v>
      </c>
      <c r="CO254" t="s">
        <v>6009</v>
      </c>
      <c r="CP254" t="s">
        <v>153</v>
      </c>
      <c r="CQ254" t="s">
        <v>153</v>
      </c>
      <c r="CR254" t="str">
        <f>数据源[[#This Row],[部门]]</f>
        <v>散客</v>
      </c>
      <c r="CS254">
        <v>0</v>
      </c>
      <c r="CT254">
        <v>0</v>
      </c>
    </row>
    <row r="255" spans="1:98" x14ac:dyDescent="0.2">
      <c r="A255" t="s">
        <v>1559</v>
      </c>
      <c r="B255" t="s">
        <v>1281</v>
      </c>
      <c r="C255" t="s">
        <v>718</v>
      </c>
      <c r="D255" t="s">
        <v>132</v>
      </c>
      <c r="E255" t="s">
        <v>1282</v>
      </c>
      <c r="F255" t="s">
        <v>1282</v>
      </c>
      <c r="H255" t="s">
        <v>135</v>
      </c>
      <c r="K255" t="s">
        <v>1526</v>
      </c>
      <c r="L255" t="s">
        <v>176</v>
      </c>
      <c r="M255" t="s">
        <v>5</v>
      </c>
      <c r="N255" t="s">
        <v>1526</v>
      </c>
      <c r="R255" t="s">
        <v>1825</v>
      </c>
      <c r="S255" t="s">
        <v>1826</v>
      </c>
      <c r="T255" t="s">
        <v>1388</v>
      </c>
      <c r="U255" t="s">
        <v>142</v>
      </c>
      <c r="Z255">
        <v>0</v>
      </c>
      <c r="AA255">
        <v>0</v>
      </c>
      <c r="AB255">
        <v>520</v>
      </c>
      <c r="AC255" t="s">
        <v>286</v>
      </c>
      <c r="AH255">
        <v>1108</v>
      </c>
      <c r="AI255" t="s">
        <v>149</v>
      </c>
      <c r="AJ255" t="s">
        <v>149</v>
      </c>
      <c r="AK255" t="s">
        <v>149</v>
      </c>
      <c r="AQ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Y255">
        <v>0</v>
      </c>
      <c r="BB255">
        <v>0</v>
      </c>
      <c r="BC255" t="s">
        <v>149</v>
      </c>
      <c r="BE255" t="s">
        <v>149</v>
      </c>
      <c r="BF255" t="s">
        <v>149</v>
      </c>
      <c r="BH255" t="s">
        <v>865</v>
      </c>
      <c r="BI255" t="s">
        <v>1827</v>
      </c>
      <c r="BJ255" t="s">
        <v>1828</v>
      </c>
      <c r="BW255">
        <v>0</v>
      </c>
      <c r="CC255" t="s">
        <v>752</v>
      </c>
      <c r="CG255">
        <v>20210104067</v>
      </c>
      <c r="CH255">
        <v>0</v>
      </c>
      <c r="CI255">
        <v>0</v>
      </c>
      <c r="CJ255">
        <v>588</v>
      </c>
      <c r="CK255">
        <v>588</v>
      </c>
      <c r="CL255">
        <v>520</v>
      </c>
      <c r="CM255">
        <v>1108</v>
      </c>
      <c r="CN255">
        <v>0</v>
      </c>
      <c r="CO255" t="s">
        <v>6009</v>
      </c>
      <c r="CP255" t="s">
        <v>153</v>
      </c>
      <c r="CQ255" t="s">
        <v>153</v>
      </c>
      <c r="CR255" t="s">
        <v>6004</v>
      </c>
      <c r="CS255">
        <v>70000</v>
      </c>
      <c r="CT255">
        <v>300000</v>
      </c>
    </row>
    <row r="256" spans="1:98" x14ac:dyDescent="0.2">
      <c r="A256" t="s">
        <v>1829</v>
      </c>
      <c r="B256" t="s">
        <v>130</v>
      </c>
      <c r="C256" t="s">
        <v>1042</v>
      </c>
      <c r="D256" t="s">
        <v>132</v>
      </c>
      <c r="E256" t="s">
        <v>133</v>
      </c>
      <c r="F256" t="s">
        <v>134</v>
      </c>
      <c r="H256" t="s">
        <v>1590</v>
      </c>
      <c r="J256" t="s">
        <v>829</v>
      </c>
      <c r="K256" t="s">
        <v>830</v>
      </c>
      <c r="L256" t="s">
        <v>14</v>
      </c>
      <c r="M256" t="s">
        <v>14</v>
      </c>
      <c r="N256" t="s">
        <v>830</v>
      </c>
      <c r="O256" t="s">
        <v>1590</v>
      </c>
      <c r="R256" t="s">
        <v>299</v>
      </c>
      <c r="S256" t="s">
        <v>932</v>
      </c>
      <c r="T256" t="s">
        <v>1830</v>
      </c>
      <c r="U256" t="s">
        <v>142</v>
      </c>
      <c r="Y256" t="s">
        <v>143</v>
      </c>
      <c r="Z256">
        <v>1280</v>
      </c>
      <c r="AA256">
        <v>1380</v>
      </c>
      <c r="AB256">
        <v>0</v>
      </c>
      <c r="AC256" t="s">
        <v>898</v>
      </c>
      <c r="AD256" t="s">
        <v>145</v>
      </c>
      <c r="AF256" t="s">
        <v>569</v>
      </c>
      <c r="AH256">
        <v>1606</v>
      </c>
      <c r="AI256" t="s">
        <v>1831</v>
      </c>
      <c r="AJ256" t="s">
        <v>1831</v>
      </c>
      <c r="AK256" t="s">
        <v>154</v>
      </c>
      <c r="AL256" t="s">
        <v>1832</v>
      </c>
      <c r="AP256" t="s">
        <v>1110</v>
      </c>
      <c r="AQ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Y256">
        <v>0</v>
      </c>
      <c r="BB256">
        <v>0</v>
      </c>
      <c r="BC256" t="s">
        <v>1831</v>
      </c>
      <c r="BE256" t="s">
        <v>1833</v>
      </c>
      <c r="BF256" t="s">
        <v>1833</v>
      </c>
      <c r="BH256" t="s">
        <v>729</v>
      </c>
      <c r="BI256" t="s">
        <v>1834</v>
      </c>
      <c r="BJ256" t="s">
        <v>1835</v>
      </c>
      <c r="BW256">
        <v>0</v>
      </c>
      <c r="CC256" t="s">
        <v>431</v>
      </c>
      <c r="CE256" t="s">
        <v>32</v>
      </c>
      <c r="CG256">
        <v>20210105047</v>
      </c>
      <c r="CH256">
        <v>50</v>
      </c>
      <c r="CI256">
        <v>0</v>
      </c>
      <c r="CJ256">
        <v>1556</v>
      </c>
      <c r="CK256">
        <v>1606</v>
      </c>
      <c r="CL256">
        <v>100</v>
      </c>
      <c r="CM256">
        <v>1706</v>
      </c>
      <c r="CN256">
        <v>0</v>
      </c>
      <c r="CO256" t="s">
        <v>6009</v>
      </c>
      <c r="CP256" t="s">
        <v>153</v>
      </c>
      <c r="CQ256" t="s">
        <v>153</v>
      </c>
      <c r="CR256" t="str">
        <f>数据源[[#This Row],[部门]]</f>
        <v>市场部</v>
      </c>
      <c r="CS256">
        <v>20000</v>
      </c>
      <c r="CT256">
        <v>60000</v>
      </c>
    </row>
    <row r="257" spans="1:98" x14ac:dyDescent="0.2">
      <c r="A257" t="s">
        <v>1829</v>
      </c>
      <c r="B257" t="s">
        <v>154</v>
      </c>
      <c r="C257" t="s">
        <v>1125</v>
      </c>
      <c r="D257" t="s">
        <v>132</v>
      </c>
      <c r="E257" t="s">
        <v>133</v>
      </c>
      <c r="F257" t="s">
        <v>134</v>
      </c>
      <c r="H257" t="s">
        <v>135</v>
      </c>
      <c r="I257" t="s">
        <v>1836</v>
      </c>
      <c r="J257" t="s">
        <v>1837</v>
      </c>
      <c r="K257" t="s">
        <v>578</v>
      </c>
      <c r="L257" t="s">
        <v>536</v>
      </c>
      <c r="M257" t="s">
        <v>18</v>
      </c>
      <c r="N257" t="s">
        <v>578</v>
      </c>
      <c r="R257" t="s">
        <v>1838</v>
      </c>
      <c r="S257" t="s">
        <v>932</v>
      </c>
      <c r="T257" t="s">
        <v>1469</v>
      </c>
      <c r="U257" t="s">
        <v>142</v>
      </c>
      <c r="Y257" t="s">
        <v>143</v>
      </c>
      <c r="Z257">
        <v>0</v>
      </c>
      <c r="AA257">
        <v>100</v>
      </c>
      <c r="AB257">
        <v>0</v>
      </c>
      <c r="AD257" t="s">
        <v>145</v>
      </c>
      <c r="AH257">
        <v>20</v>
      </c>
      <c r="AI257" t="s">
        <v>180</v>
      </c>
      <c r="AJ257" t="s">
        <v>180</v>
      </c>
      <c r="AK257" t="s">
        <v>180</v>
      </c>
      <c r="AQ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Y257">
        <v>0</v>
      </c>
      <c r="BB257">
        <v>0</v>
      </c>
      <c r="BC257" t="s">
        <v>180</v>
      </c>
      <c r="BE257" t="s">
        <v>145</v>
      </c>
      <c r="BF257" t="s">
        <v>145</v>
      </c>
      <c r="BH257" t="s">
        <v>1839</v>
      </c>
      <c r="BI257" t="s">
        <v>1840</v>
      </c>
      <c r="BJ257" t="s">
        <v>1841</v>
      </c>
      <c r="BQ257" t="s">
        <v>1842</v>
      </c>
      <c r="BR257" t="s">
        <v>530</v>
      </c>
      <c r="BW257">
        <v>0</v>
      </c>
      <c r="CC257" t="s">
        <v>543</v>
      </c>
      <c r="CE257" t="s">
        <v>1221</v>
      </c>
      <c r="CG257">
        <v>20210105065</v>
      </c>
      <c r="CH257">
        <v>0</v>
      </c>
      <c r="CI257">
        <v>0</v>
      </c>
      <c r="CJ257">
        <v>20</v>
      </c>
      <c r="CK257">
        <v>20</v>
      </c>
      <c r="CL257">
        <v>100</v>
      </c>
      <c r="CM257">
        <v>120</v>
      </c>
      <c r="CN257">
        <v>0</v>
      </c>
      <c r="CO257" t="s">
        <v>6009</v>
      </c>
      <c r="CP257" t="s">
        <v>153</v>
      </c>
      <c r="CQ257" t="s">
        <v>153</v>
      </c>
      <c r="CR257" t="str">
        <f>数据源[[#This Row],[部门]]</f>
        <v>销-销售5部</v>
      </c>
      <c r="CS257">
        <v>30000</v>
      </c>
      <c r="CT257">
        <v>200000</v>
      </c>
    </row>
    <row r="258" spans="1:98" x14ac:dyDescent="0.2">
      <c r="A258" t="s">
        <v>1829</v>
      </c>
      <c r="B258" t="s">
        <v>169</v>
      </c>
      <c r="C258" t="s">
        <v>1202</v>
      </c>
      <c r="D258" t="s">
        <v>132</v>
      </c>
      <c r="E258" t="s">
        <v>171</v>
      </c>
      <c r="F258" t="s">
        <v>134</v>
      </c>
      <c r="G258" t="s">
        <v>483</v>
      </c>
      <c r="H258" t="s">
        <v>172</v>
      </c>
      <c r="J258" t="s">
        <v>1843</v>
      </c>
      <c r="K258" t="s">
        <v>988</v>
      </c>
      <c r="L258" t="s">
        <v>8</v>
      </c>
      <c r="M258" t="s">
        <v>8</v>
      </c>
      <c r="N258" t="s">
        <v>988</v>
      </c>
      <c r="O258" t="s">
        <v>172</v>
      </c>
      <c r="R258" t="s">
        <v>1772</v>
      </c>
      <c r="S258" t="s">
        <v>1844</v>
      </c>
      <c r="T258" t="s">
        <v>1845</v>
      </c>
      <c r="U258" t="s">
        <v>142</v>
      </c>
      <c r="Y258" t="s">
        <v>143</v>
      </c>
      <c r="Z258">
        <v>0</v>
      </c>
      <c r="AA258">
        <v>100</v>
      </c>
      <c r="AB258">
        <v>0</v>
      </c>
      <c r="AE258" t="s">
        <v>204</v>
      </c>
      <c r="AH258">
        <v>50</v>
      </c>
      <c r="AI258" t="s">
        <v>203</v>
      </c>
      <c r="AJ258" t="s">
        <v>203</v>
      </c>
      <c r="AK258" t="s">
        <v>506</v>
      </c>
      <c r="AO258" t="s">
        <v>411</v>
      </c>
      <c r="AQ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Y258">
        <v>0</v>
      </c>
      <c r="BB258">
        <v>0</v>
      </c>
      <c r="BC258" t="s">
        <v>203</v>
      </c>
      <c r="BE258" t="s">
        <v>204</v>
      </c>
      <c r="BF258" t="s">
        <v>204</v>
      </c>
      <c r="BH258" t="s">
        <v>181</v>
      </c>
      <c r="BI258" t="s">
        <v>1846</v>
      </c>
      <c r="BJ258" t="s">
        <v>1847</v>
      </c>
      <c r="BQ258" t="s">
        <v>184</v>
      </c>
      <c r="BR258" t="s">
        <v>159</v>
      </c>
      <c r="BW258">
        <v>0</v>
      </c>
      <c r="CE258" t="s">
        <v>35</v>
      </c>
      <c r="CG258">
        <v>20210105033</v>
      </c>
      <c r="CH258">
        <v>0</v>
      </c>
      <c r="CI258">
        <v>0</v>
      </c>
      <c r="CJ258">
        <v>50</v>
      </c>
      <c r="CK258">
        <v>50</v>
      </c>
      <c r="CL258">
        <v>100</v>
      </c>
      <c r="CM258">
        <v>150</v>
      </c>
      <c r="CN258">
        <v>0</v>
      </c>
      <c r="CO258" t="s">
        <v>6009</v>
      </c>
      <c r="CP258" t="s">
        <v>153</v>
      </c>
      <c r="CQ258" t="s">
        <v>153</v>
      </c>
      <c r="CR258" t="str">
        <f>数据源[[#This Row],[部门]]</f>
        <v>国际部</v>
      </c>
      <c r="CS258">
        <v>35000</v>
      </c>
      <c r="CT258">
        <v>160000</v>
      </c>
    </row>
    <row r="259" spans="1:98" x14ac:dyDescent="0.2">
      <c r="A259" t="s">
        <v>1829</v>
      </c>
      <c r="B259" t="s">
        <v>169</v>
      </c>
      <c r="C259" t="s">
        <v>336</v>
      </c>
      <c r="D259" t="s">
        <v>132</v>
      </c>
      <c r="E259" t="s">
        <v>171</v>
      </c>
      <c r="F259" t="s">
        <v>134</v>
      </c>
      <c r="H259" t="s">
        <v>172</v>
      </c>
      <c r="J259" t="s">
        <v>1848</v>
      </c>
      <c r="K259" t="s">
        <v>492</v>
      </c>
      <c r="L259" t="s">
        <v>8</v>
      </c>
      <c r="M259" t="s">
        <v>8</v>
      </c>
      <c r="N259" t="s">
        <v>492</v>
      </c>
      <c r="O259" t="s">
        <v>172</v>
      </c>
      <c r="R259" t="s">
        <v>1052</v>
      </c>
      <c r="S259" t="s">
        <v>567</v>
      </c>
      <c r="T259" t="s">
        <v>1849</v>
      </c>
      <c r="U259" t="s">
        <v>142</v>
      </c>
      <c r="Y259" t="s">
        <v>143</v>
      </c>
      <c r="Z259">
        <v>0</v>
      </c>
      <c r="AA259">
        <v>100</v>
      </c>
      <c r="AB259">
        <v>0</v>
      </c>
      <c r="AC259" t="s">
        <v>217</v>
      </c>
      <c r="AH259">
        <v>398</v>
      </c>
      <c r="AI259" t="s">
        <v>218</v>
      </c>
      <c r="AJ259" t="s">
        <v>218</v>
      </c>
      <c r="AK259" t="s">
        <v>218</v>
      </c>
      <c r="AQ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Y259">
        <v>0</v>
      </c>
      <c r="BB259">
        <v>0</v>
      </c>
      <c r="BC259" t="s">
        <v>218</v>
      </c>
      <c r="BE259" t="s">
        <v>217</v>
      </c>
      <c r="BF259" t="s">
        <v>217</v>
      </c>
      <c r="BH259" t="s">
        <v>950</v>
      </c>
      <c r="BI259" t="s">
        <v>951</v>
      </c>
      <c r="BJ259" t="s">
        <v>952</v>
      </c>
      <c r="BQ259" t="s">
        <v>361</v>
      </c>
      <c r="BR259" t="s">
        <v>159</v>
      </c>
      <c r="BW259">
        <v>0</v>
      </c>
      <c r="CC259" t="s">
        <v>242</v>
      </c>
      <c r="CG259">
        <v>20210105057</v>
      </c>
      <c r="CH259">
        <v>0</v>
      </c>
      <c r="CI259">
        <v>0</v>
      </c>
      <c r="CJ259">
        <v>398</v>
      </c>
      <c r="CK259">
        <v>398</v>
      </c>
      <c r="CL259">
        <v>100</v>
      </c>
      <c r="CM259">
        <v>498</v>
      </c>
      <c r="CN259">
        <v>0</v>
      </c>
      <c r="CO259" t="s">
        <v>6009</v>
      </c>
      <c r="CP259" t="s">
        <v>153</v>
      </c>
      <c r="CQ259" t="s">
        <v>153</v>
      </c>
      <c r="CR259" t="str">
        <f>数据源[[#This Row],[部门]]</f>
        <v>国际部</v>
      </c>
      <c r="CS259">
        <v>35000</v>
      </c>
      <c r="CT259">
        <v>160000</v>
      </c>
    </row>
    <row r="260" spans="1:98" x14ac:dyDescent="0.2">
      <c r="A260" t="s">
        <v>1829</v>
      </c>
      <c r="B260" t="s">
        <v>185</v>
      </c>
      <c r="C260" t="s">
        <v>1251</v>
      </c>
      <c r="D260" t="s">
        <v>132</v>
      </c>
      <c r="E260" t="s">
        <v>171</v>
      </c>
      <c r="F260" t="s">
        <v>134</v>
      </c>
      <c r="H260" t="s">
        <v>172</v>
      </c>
      <c r="I260" t="s">
        <v>1850</v>
      </c>
      <c r="J260" t="s">
        <v>1851</v>
      </c>
      <c r="K260" t="s">
        <v>902</v>
      </c>
      <c r="L260" t="s">
        <v>176</v>
      </c>
      <c r="M260" t="s">
        <v>16</v>
      </c>
      <c r="N260" t="s">
        <v>902</v>
      </c>
      <c r="O260" t="s">
        <v>172</v>
      </c>
      <c r="R260" t="s">
        <v>1662</v>
      </c>
      <c r="S260" t="s">
        <v>567</v>
      </c>
      <c r="T260" t="s">
        <v>429</v>
      </c>
      <c r="U260" t="s">
        <v>142</v>
      </c>
      <c r="X260" t="s">
        <v>843</v>
      </c>
      <c r="Y260" t="s">
        <v>143</v>
      </c>
      <c r="Z260">
        <v>0</v>
      </c>
      <c r="AA260">
        <v>500</v>
      </c>
      <c r="AB260">
        <v>520</v>
      </c>
      <c r="AC260" t="s">
        <v>203</v>
      </c>
      <c r="AH260">
        <v>670</v>
      </c>
      <c r="AI260" t="s">
        <v>1852</v>
      </c>
      <c r="AJ260" t="s">
        <v>1852</v>
      </c>
      <c r="AK260" t="s">
        <v>1852</v>
      </c>
      <c r="AQ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Y260">
        <v>0</v>
      </c>
      <c r="BB260">
        <v>0</v>
      </c>
      <c r="BC260" t="s">
        <v>1852</v>
      </c>
      <c r="BE260" t="s">
        <v>1853</v>
      </c>
      <c r="BF260" t="s">
        <v>1853</v>
      </c>
      <c r="BH260" t="s">
        <v>1471</v>
      </c>
      <c r="BI260" t="s">
        <v>1854</v>
      </c>
      <c r="BJ260" t="s">
        <v>1855</v>
      </c>
      <c r="BQ260" t="s">
        <v>361</v>
      </c>
      <c r="BR260" t="s">
        <v>159</v>
      </c>
      <c r="BW260">
        <v>0</v>
      </c>
      <c r="CC260" t="s">
        <v>404</v>
      </c>
      <c r="CE260" t="s">
        <v>242</v>
      </c>
      <c r="CG260">
        <v>20210105037</v>
      </c>
      <c r="CH260">
        <v>0</v>
      </c>
      <c r="CI260">
        <v>0</v>
      </c>
      <c r="CJ260">
        <v>150</v>
      </c>
      <c r="CK260">
        <v>150</v>
      </c>
      <c r="CL260">
        <v>1020</v>
      </c>
      <c r="CM260">
        <v>1170</v>
      </c>
      <c r="CN260">
        <v>0</v>
      </c>
      <c r="CO260" t="s">
        <v>6009</v>
      </c>
      <c r="CP260" t="s">
        <v>153</v>
      </c>
      <c r="CQ260" t="s">
        <v>153</v>
      </c>
      <c r="CR260" t="str">
        <f>数据源[[#This Row],[部门]]</f>
        <v>销-销售1部</v>
      </c>
      <c r="CS260">
        <v>60000</v>
      </c>
      <c r="CT260">
        <v>210000</v>
      </c>
    </row>
    <row r="261" spans="1:98" x14ac:dyDescent="0.2">
      <c r="A261" t="s">
        <v>1829</v>
      </c>
      <c r="B261" t="s">
        <v>193</v>
      </c>
      <c r="C261" t="s">
        <v>516</v>
      </c>
      <c r="D261" t="s">
        <v>132</v>
      </c>
      <c r="E261" t="s">
        <v>171</v>
      </c>
      <c r="F261" t="s">
        <v>134</v>
      </c>
      <c r="H261" t="s">
        <v>172</v>
      </c>
      <c r="I261" t="s">
        <v>1298</v>
      </c>
      <c r="J261" t="s">
        <v>1299</v>
      </c>
      <c r="K261" t="s">
        <v>636</v>
      </c>
      <c r="L261" t="s">
        <v>176</v>
      </c>
      <c r="M261" t="s">
        <v>17</v>
      </c>
      <c r="N261" t="s">
        <v>636</v>
      </c>
      <c r="O261" t="s">
        <v>172</v>
      </c>
      <c r="R261" t="s">
        <v>1856</v>
      </c>
      <c r="S261" t="s">
        <v>567</v>
      </c>
      <c r="T261" t="s">
        <v>699</v>
      </c>
      <c r="U261" t="s">
        <v>142</v>
      </c>
      <c r="Y261" t="s">
        <v>143</v>
      </c>
      <c r="Z261">
        <v>0</v>
      </c>
      <c r="AA261">
        <v>100</v>
      </c>
      <c r="AB261">
        <v>0</v>
      </c>
      <c r="AC261" t="s">
        <v>164</v>
      </c>
      <c r="AD261" t="s">
        <v>145</v>
      </c>
      <c r="AH261">
        <v>808</v>
      </c>
      <c r="AI261" t="s">
        <v>956</v>
      </c>
      <c r="AJ261" t="s">
        <v>956</v>
      </c>
      <c r="AK261" t="s">
        <v>833</v>
      </c>
      <c r="AQ261">
        <v>0</v>
      </c>
      <c r="AR261" t="s">
        <v>143</v>
      </c>
      <c r="AS261">
        <v>0</v>
      </c>
      <c r="AT261">
        <v>0</v>
      </c>
      <c r="AU261">
        <v>0</v>
      </c>
      <c r="AV261">
        <v>0</v>
      </c>
      <c r="AW261">
        <v>0</v>
      </c>
      <c r="AY261">
        <v>0</v>
      </c>
      <c r="BB261">
        <v>0</v>
      </c>
      <c r="BC261" t="s">
        <v>956</v>
      </c>
      <c r="BE261" t="s">
        <v>833</v>
      </c>
      <c r="BF261" t="s">
        <v>833</v>
      </c>
      <c r="BH261" t="s">
        <v>794</v>
      </c>
      <c r="BI261" t="s">
        <v>1857</v>
      </c>
      <c r="BJ261" t="s">
        <v>1858</v>
      </c>
      <c r="BQ261" t="s">
        <v>1859</v>
      </c>
      <c r="BR261" t="s">
        <v>560</v>
      </c>
      <c r="BW261">
        <v>0</v>
      </c>
      <c r="CC261" t="s">
        <v>1860</v>
      </c>
      <c r="CG261">
        <v>20210105032</v>
      </c>
      <c r="CH261">
        <v>0</v>
      </c>
      <c r="CI261">
        <v>0</v>
      </c>
      <c r="CJ261">
        <v>808</v>
      </c>
      <c r="CK261">
        <v>808</v>
      </c>
      <c r="CL261">
        <v>100</v>
      </c>
      <c r="CM261">
        <v>908</v>
      </c>
      <c r="CN261">
        <v>0</v>
      </c>
      <c r="CO261" t="s">
        <v>6009</v>
      </c>
      <c r="CP261" t="s">
        <v>153</v>
      </c>
      <c r="CQ261" t="s">
        <v>153</v>
      </c>
      <c r="CR261" t="str">
        <f>数据源[[#This Row],[部门]]</f>
        <v>销-销售2部</v>
      </c>
      <c r="CS261">
        <v>60000</v>
      </c>
      <c r="CT261">
        <v>250000</v>
      </c>
    </row>
    <row r="262" spans="1:98" x14ac:dyDescent="0.2">
      <c r="A262" t="s">
        <v>1829</v>
      </c>
      <c r="B262" t="s">
        <v>211</v>
      </c>
      <c r="C262" t="s">
        <v>362</v>
      </c>
      <c r="D262" t="s">
        <v>132</v>
      </c>
      <c r="E262" t="s">
        <v>171</v>
      </c>
      <c r="F262" t="s">
        <v>134</v>
      </c>
      <c r="H262" t="s">
        <v>172</v>
      </c>
      <c r="I262" t="s">
        <v>1861</v>
      </c>
      <c r="J262" t="s">
        <v>1862</v>
      </c>
      <c r="K262" t="s">
        <v>159</v>
      </c>
      <c r="L262" t="s">
        <v>160</v>
      </c>
      <c r="M262" t="s">
        <v>2</v>
      </c>
      <c r="N262" t="s">
        <v>159</v>
      </c>
      <c r="O262" t="s">
        <v>172</v>
      </c>
      <c r="R262" t="s">
        <v>1863</v>
      </c>
      <c r="S262" t="s">
        <v>911</v>
      </c>
      <c r="T262" t="s">
        <v>1414</v>
      </c>
      <c r="U262" t="s">
        <v>142</v>
      </c>
      <c r="Y262" t="s">
        <v>143</v>
      </c>
      <c r="Z262">
        <v>0</v>
      </c>
      <c r="AA262">
        <v>100</v>
      </c>
      <c r="AB262">
        <v>0</v>
      </c>
      <c r="AH262">
        <v>0</v>
      </c>
      <c r="AI262" t="s">
        <v>143</v>
      </c>
      <c r="AJ262" t="s">
        <v>143</v>
      </c>
      <c r="AK262" t="s">
        <v>143</v>
      </c>
      <c r="AQ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Y262">
        <v>0</v>
      </c>
      <c r="BB262">
        <v>0</v>
      </c>
      <c r="BC262" t="s">
        <v>143</v>
      </c>
      <c r="BH262" t="s">
        <v>663</v>
      </c>
      <c r="BI262" t="s">
        <v>1864</v>
      </c>
      <c r="BJ262" t="s">
        <v>1864</v>
      </c>
      <c r="BQ262" t="s">
        <v>1865</v>
      </c>
      <c r="BR262" t="s">
        <v>159</v>
      </c>
      <c r="BW262">
        <v>0</v>
      </c>
      <c r="CG262">
        <v>20210105010</v>
      </c>
      <c r="CH262">
        <v>0</v>
      </c>
      <c r="CI262">
        <v>0</v>
      </c>
      <c r="CJ262">
        <v>0</v>
      </c>
      <c r="CK262">
        <v>0</v>
      </c>
      <c r="CL262">
        <v>100</v>
      </c>
      <c r="CM262">
        <v>100</v>
      </c>
      <c r="CN262">
        <v>0</v>
      </c>
      <c r="CO262" t="s">
        <v>6009</v>
      </c>
      <c r="CP262" t="s">
        <v>153</v>
      </c>
      <c r="CQ262" t="s">
        <v>153</v>
      </c>
      <c r="CR262" t="str">
        <f>数据源[[#This Row],[部门]]</f>
        <v>出品部</v>
      </c>
      <c r="CS262">
        <v>0</v>
      </c>
      <c r="CT262">
        <v>18000</v>
      </c>
    </row>
    <row r="263" spans="1:98" x14ac:dyDescent="0.2">
      <c r="A263" t="s">
        <v>1829</v>
      </c>
      <c r="B263" t="s">
        <v>211</v>
      </c>
      <c r="C263" t="s">
        <v>532</v>
      </c>
      <c r="D263" t="s">
        <v>132</v>
      </c>
      <c r="E263" t="s">
        <v>171</v>
      </c>
      <c r="F263" t="s">
        <v>134</v>
      </c>
      <c r="H263" t="s">
        <v>156</v>
      </c>
      <c r="J263" t="s">
        <v>1866</v>
      </c>
      <c r="K263" t="s">
        <v>1509</v>
      </c>
      <c r="L263" t="s">
        <v>227</v>
      </c>
      <c r="M263" t="s">
        <v>23</v>
      </c>
      <c r="N263" t="s">
        <v>1509</v>
      </c>
      <c r="O263" t="s">
        <v>156</v>
      </c>
      <c r="R263" t="s">
        <v>673</v>
      </c>
      <c r="S263" t="s">
        <v>567</v>
      </c>
      <c r="T263" t="s">
        <v>1081</v>
      </c>
      <c r="U263" t="s">
        <v>142</v>
      </c>
      <c r="V263" t="s">
        <v>33</v>
      </c>
      <c r="Y263" t="s">
        <v>143</v>
      </c>
      <c r="Z263">
        <v>0</v>
      </c>
      <c r="AA263">
        <v>102</v>
      </c>
      <c r="AB263">
        <v>0</v>
      </c>
      <c r="AC263" t="s">
        <v>217</v>
      </c>
      <c r="AH263">
        <v>398</v>
      </c>
      <c r="AI263" t="s">
        <v>761</v>
      </c>
      <c r="AJ263" t="s">
        <v>761</v>
      </c>
      <c r="AL263" t="s">
        <v>761</v>
      </c>
      <c r="AQ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Y263">
        <v>0</v>
      </c>
      <c r="BB263">
        <v>0</v>
      </c>
      <c r="BC263" t="s">
        <v>761</v>
      </c>
      <c r="BE263" t="s">
        <v>217</v>
      </c>
      <c r="BF263" t="s">
        <v>217</v>
      </c>
      <c r="BH263" t="s">
        <v>597</v>
      </c>
      <c r="BI263" t="s">
        <v>1200</v>
      </c>
      <c r="BJ263" t="s">
        <v>1867</v>
      </c>
      <c r="BQ263" t="s">
        <v>1868</v>
      </c>
      <c r="BR263" t="s">
        <v>1869</v>
      </c>
      <c r="BW263">
        <v>0</v>
      </c>
      <c r="CG263">
        <v>20210105064</v>
      </c>
      <c r="CH263">
        <v>0</v>
      </c>
      <c r="CI263">
        <v>0</v>
      </c>
      <c r="CJ263">
        <v>398</v>
      </c>
      <c r="CK263">
        <v>398</v>
      </c>
      <c r="CL263">
        <v>102</v>
      </c>
      <c r="CM263">
        <v>500</v>
      </c>
      <c r="CN263">
        <v>0</v>
      </c>
      <c r="CO263" t="s">
        <v>6009</v>
      </c>
      <c r="CP263" t="s">
        <v>153</v>
      </c>
      <c r="CQ263" t="s">
        <v>153</v>
      </c>
      <c r="CR263" t="str">
        <f>数据源[[#This Row],[部门]]</f>
        <v>运营部</v>
      </c>
      <c r="CS263">
        <v>0</v>
      </c>
      <c r="CT263">
        <v>35000</v>
      </c>
    </row>
    <row r="264" spans="1:98" x14ac:dyDescent="0.2">
      <c r="A264" t="s">
        <v>1829</v>
      </c>
      <c r="B264" t="s">
        <v>223</v>
      </c>
      <c r="C264" t="s">
        <v>131</v>
      </c>
      <c r="D264" t="s">
        <v>132</v>
      </c>
      <c r="E264" t="s">
        <v>171</v>
      </c>
      <c r="F264" t="s">
        <v>134</v>
      </c>
      <c r="H264" t="s">
        <v>156</v>
      </c>
      <c r="J264" t="s">
        <v>1870</v>
      </c>
      <c r="K264" t="s">
        <v>947</v>
      </c>
      <c r="L264" t="s">
        <v>176</v>
      </c>
      <c r="M264" t="s">
        <v>4</v>
      </c>
      <c r="N264" t="s">
        <v>947</v>
      </c>
      <c r="O264" t="s">
        <v>156</v>
      </c>
      <c r="R264" t="s">
        <v>879</v>
      </c>
      <c r="S264" t="s">
        <v>567</v>
      </c>
      <c r="T264" t="s">
        <v>1691</v>
      </c>
      <c r="U264" t="s">
        <v>142</v>
      </c>
      <c r="Y264" t="s">
        <v>143</v>
      </c>
      <c r="Z264">
        <v>0</v>
      </c>
      <c r="AA264">
        <v>100</v>
      </c>
      <c r="AB264">
        <v>520</v>
      </c>
      <c r="AC264" t="s">
        <v>217</v>
      </c>
      <c r="AH264">
        <v>918</v>
      </c>
      <c r="AI264" t="s">
        <v>1871</v>
      </c>
      <c r="AJ264" t="s">
        <v>1871</v>
      </c>
      <c r="AK264" t="s">
        <v>1871</v>
      </c>
      <c r="AQ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Y264">
        <v>0</v>
      </c>
      <c r="BB264">
        <v>0</v>
      </c>
      <c r="BC264" t="s">
        <v>1871</v>
      </c>
      <c r="BE264" t="s">
        <v>1872</v>
      </c>
      <c r="BF264" t="s">
        <v>1872</v>
      </c>
      <c r="BH264" t="s">
        <v>950</v>
      </c>
      <c r="BI264" t="s">
        <v>1873</v>
      </c>
      <c r="BJ264" t="s">
        <v>1746</v>
      </c>
      <c r="BQ264" t="s">
        <v>361</v>
      </c>
      <c r="BR264" t="s">
        <v>159</v>
      </c>
      <c r="BW264">
        <v>0</v>
      </c>
      <c r="CG264">
        <v>20210105043</v>
      </c>
      <c r="CH264">
        <v>0</v>
      </c>
      <c r="CI264">
        <v>0</v>
      </c>
      <c r="CJ264">
        <v>398</v>
      </c>
      <c r="CK264">
        <v>398</v>
      </c>
      <c r="CL264">
        <v>620</v>
      </c>
      <c r="CM264">
        <v>1018</v>
      </c>
      <c r="CN264">
        <v>0</v>
      </c>
      <c r="CO264" t="s">
        <v>6009</v>
      </c>
      <c r="CP264" t="s">
        <v>153</v>
      </c>
      <c r="CQ264" t="s">
        <v>153</v>
      </c>
      <c r="CR264" t="s">
        <v>6004</v>
      </c>
      <c r="CS264">
        <v>70000</v>
      </c>
      <c r="CT264">
        <v>300000</v>
      </c>
    </row>
    <row r="265" spans="1:98" x14ac:dyDescent="0.2">
      <c r="A265" t="s">
        <v>1829</v>
      </c>
      <c r="B265" t="s">
        <v>231</v>
      </c>
      <c r="C265" t="s">
        <v>977</v>
      </c>
      <c r="D265" t="s">
        <v>132</v>
      </c>
      <c r="E265" t="s">
        <v>171</v>
      </c>
      <c r="F265" t="s">
        <v>134</v>
      </c>
      <c r="H265" t="s">
        <v>156</v>
      </c>
      <c r="J265" t="s">
        <v>1874</v>
      </c>
      <c r="K265" t="s">
        <v>1875</v>
      </c>
      <c r="L265" t="s">
        <v>227</v>
      </c>
      <c r="M265" t="s">
        <v>23</v>
      </c>
      <c r="N265" t="s">
        <v>1875</v>
      </c>
      <c r="O265" t="s">
        <v>156</v>
      </c>
      <c r="R265" t="s">
        <v>1876</v>
      </c>
      <c r="S265" t="s">
        <v>502</v>
      </c>
      <c r="T265" t="s">
        <v>1877</v>
      </c>
      <c r="U265" t="s">
        <v>142</v>
      </c>
      <c r="Y265" t="s">
        <v>143</v>
      </c>
      <c r="Z265">
        <v>0</v>
      </c>
      <c r="AA265">
        <v>100</v>
      </c>
      <c r="AB265">
        <v>0</v>
      </c>
      <c r="AC265" t="s">
        <v>1878</v>
      </c>
      <c r="AD265" t="s">
        <v>264</v>
      </c>
      <c r="AH265">
        <v>1716</v>
      </c>
      <c r="AI265" t="s">
        <v>1557</v>
      </c>
      <c r="AJ265" t="s">
        <v>1557</v>
      </c>
      <c r="AK265" t="s">
        <v>1557</v>
      </c>
      <c r="AQ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Y265">
        <v>0</v>
      </c>
      <c r="BB265">
        <v>0</v>
      </c>
      <c r="BC265" t="s">
        <v>1557</v>
      </c>
      <c r="BE265" t="s">
        <v>1879</v>
      </c>
      <c r="BF265" t="s">
        <v>1879</v>
      </c>
      <c r="BH265" t="s">
        <v>1761</v>
      </c>
      <c r="BI265" t="s">
        <v>1880</v>
      </c>
      <c r="BJ265" t="s">
        <v>1615</v>
      </c>
      <c r="BQ265" t="s">
        <v>1881</v>
      </c>
      <c r="BR265" t="s">
        <v>159</v>
      </c>
      <c r="BW265">
        <v>0</v>
      </c>
      <c r="CG265">
        <v>20210105008</v>
      </c>
      <c r="CH265">
        <v>0</v>
      </c>
      <c r="CI265">
        <v>0</v>
      </c>
      <c r="CJ265">
        <v>1716</v>
      </c>
      <c r="CK265">
        <v>1716</v>
      </c>
      <c r="CL265">
        <v>100</v>
      </c>
      <c r="CM265">
        <v>1816</v>
      </c>
      <c r="CN265">
        <v>0</v>
      </c>
      <c r="CO265" t="s">
        <v>6009</v>
      </c>
      <c r="CP265" t="s">
        <v>153</v>
      </c>
      <c r="CQ265" t="s">
        <v>153</v>
      </c>
      <c r="CR265" t="str">
        <f>数据源[[#This Row],[部门]]</f>
        <v>运营部</v>
      </c>
      <c r="CS265">
        <v>0</v>
      </c>
      <c r="CT265">
        <v>35000</v>
      </c>
    </row>
    <row r="266" spans="1:98" x14ac:dyDescent="0.2">
      <c r="A266" t="s">
        <v>1829</v>
      </c>
      <c r="B266" t="s">
        <v>243</v>
      </c>
      <c r="C266" t="s">
        <v>1075</v>
      </c>
      <c r="D266" t="s">
        <v>132</v>
      </c>
      <c r="E266" t="s">
        <v>171</v>
      </c>
      <c r="F266" t="s">
        <v>134</v>
      </c>
      <c r="H266" t="s">
        <v>135</v>
      </c>
      <c r="I266" t="s">
        <v>316</v>
      </c>
      <c r="J266" t="s">
        <v>317</v>
      </c>
      <c r="K266" t="s">
        <v>318</v>
      </c>
      <c r="L266" t="s">
        <v>319</v>
      </c>
      <c r="M266" t="s">
        <v>9</v>
      </c>
      <c r="N266" t="s">
        <v>318</v>
      </c>
      <c r="R266" t="s">
        <v>969</v>
      </c>
      <c r="S266" t="s">
        <v>1882</v>
      </c>
      <c r="T266" t="s">
        <v>1883</v>
      </c>
      <c r="U266" t="s">
        <v>142</v>
      </c>
      <c r="Y266" t="s">
        <v>143</v>
      </c>
      <c r="Z266">
        <v>0</v>
      </c>
      <c r="AA266">
        <v>100</v>
      </c>
      <c r="AB266">
        <v>0</v>
      </c>
      <c r="AC266" t="s">
        <v>523</v>
      </c>
      <c r="AE266" t="s">
        <v>651</v>
      </c>
      <c r="AH266">
        <v>2147</v>
      </c>
      <c r="AI266" t="s">
        <v>1884</v>
      </c>
      <c r="AJ266" t="s">
        <v>1884</v>
      </c>
      <c r="AQ266">
        <v>1200</v>
      </c>
      <c r="AS266">
        <v>0</v>
      </c>
      <c r="AT266">
        <v>0</v>
      </c>
      <c r="AU266">
        <v>0</v>
      </c>
      <c r="AV266">
        <v>0</v>
      </c>
      <c r="AW266">
        <v>0</v>
      </c>
      <c r="AY266">
        <v>0</v>
      </c>
      <c r="BA266" t="s">
        <v>1885</v>
      </c>
      <c r="BB266">
        <v>0</v>
      </c>
      <c r="BC266" t="s">
        <v>1884</v>
      </c>
      <c r="BE266" t="s">
        <v>1886</v>
      </c>
      <c r="BF266" t="s">
        <v>1887</v>
      </c>
      <c r="BG266" t="s">
        <v>1886</v>
      </c>
      <c r="BH266" t="s">
        <v>507</v>
      </c>
      <c r="BI266" t="s">
        <v>1888</v>
      </c>
      <c r="BJ266" t="s">
        <v>1889</v>
      </c>
      <c r="BQ266" t="s">
        <v>1890</v>
      </c>
      <c r="BR266" t="s">
        <v>326</v>
      </c>
      <c r="BW266">
        <v>0</v>
      </c>
      <c r="CC266" t="s">
        <v>1380</v>
      </c>
      <c r="CG266">
        <v>20210105029</v>
      </c>
      <c r="CH266">
        <v>0</v>
      </c>
      <c r="CI266">
        <v>0</v>
      </c>
      <c r="CJ266">
        <v>947</v>
      </c>
      <c r="CK266">
        <v>947</v>
      </c>
      <c r="CL266">
        <v>100</v>
      </c>
      <c r="CM266">
        <v>1047</v>
      </c>
      <c r="CN266">
        <v>0</v>
      </c>
      <c r="CO266" t="s">
        <v>6009</v>
      </c>
      <c r="CP266" t="s">
        <v>153</v>
      </c>
      <c r="CQ266" t="s">
        <v>153</v>
      </c>
      <c r="CR266" t="str">
        <f>数据源[[#This Row],[部门]]</f>
        <v>会员中心</v>
      </c>
      <c r="CS266">
        <v>0</v>
      </c>
      <c r="CT266">
        <v>0</v>
      </c>
    </row>
    <row r="267" spans="1:98" x14ac:dyDescent="0.2">
      <c r="A267" t="s">
        <v>1829</v>
      </c>
      <c r="B267" t="s">
        <v>710</v>
      </c>
      <c r="C267" t="s">
        <v>295</v>
      </c>
      <c r="D267" t="s">
        <v>132</v>
      </c>
      <c r="E267" t="s">
        <v>171</v>
      </c>
      <c r="F267" t="s">
        <v>134</v>
      </c>
      <c r="H267" t="s">
        <v>156</v>
      </c>
      <c r="J267" t="s">
        <v>1891</v>
      </c>
      <c r="K267" t="s">
        <v>259</v>
      </c>
      <c r="L267" t="s">
        <v>176</v>
      </c>
      <c r="M267" t="s">
        <v>4</v>
      </c>
      <c r="N267" t="s">
        <v>259</v>
      </c>
      <c r="O267" t="s">
        <v>156</v>
      </c>
      <c r="R267" t="s">
        <v>1372</v>
      </c>
      <c r="S267" t="s">
        <v>567</v>
      </c>
      <c r="T267" t="s">
        <v>249</v>
      </c>
      <c r="U267" t="s">
        <v>142</v>
      </c>
      <c r="Y267" t="s">
        <v>143</v>
      </c>
      <c r="Z267">
        <v>0</v>
      </c>
      <c r="AA267">
        <v>100</v>
      </c>
      <c r="AB267">
        <v>0</v>
      </c>
      <c r="AC267" t="s">
        <v>217</v>
      </c>
      <c r="AH267">
        <v>398</v>
      </c>
      <c r="AI267" t="s">
        <v>218</v>
      </c>
      <c r="AJ267" t="s">
        <v>218</v>
      </c>
      <c r="AK267" t="s">
        <v>218</v>
      </c>
      <c r="AQ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Y267">
        <v>0</v>
      </c>
      <c r="BB267">
        <v>0</v>
      </c>
      <c r="BC267" t="s">
        <v>218</v>
      </c>
      <c r="BE267" t="s">
        <v>217</v>
      </c>
      <c r="BF267" t="s">
        <v>217</v>
      </c>
      <c r="BH267" t="s">
        <v>950</v>
      </c>
      <c r="BI267" t="s">
        <v>951</v>
      </c>
      <c r="BJ267" t="s">
        <v>952</v>
      </c>
      <c r="BQ267" t="s">
        <v>1392</v>
      </c>
      <c r="BR267" t="s">
        <v>1393</v>
      </c>
      <c r="BW267">
        <v>0</v>
      </c>
      <c r="CC267" t="s">
        <v>241</v>
      </c>
      <c r="CE267" t="s">
        <v>542</v>
      </c>
      <c r="CG267">
        <v>20210105040</v>
      </c>
      <c r="CH267">
        <v>0</v>
      </c>
      <c r="CI267">
        <v>0</v>
      </c>
      <c r="CJ267">
        <v>398</v>
      </c>
      <c r="CK267">
        <v>398</v>
      </c>
      <c r="CL267">
        <v>100</v>
      </c>
      <c r="CM267">
        <v>498</v>
      </c>
      <c r="CN267">
        <v>0</v>
      </c>
      <c r="CO267" t="s">
        <v>6009</v>
      </c>
      <c r="CP267" t="s">
        <v>153</v>
      </c>
      <c r="CQ267" t="s">
        <v>153</v>
      </c>
      <c r="CR267" t="s">
        <v>6004</v>
      </c>
      <c r="CS267">
        <v>70000</v>
      </c>
      <c r="CT267">
        <v>300000</v>
      </c>
    </row>
    <row r="268" spans="1:98" x14ac:dyDescent="0.2">
      <c r="A268" t="s">
        <v>1829</v>
      </c>
      <c r="B268" t="s">
        <v>254</v>
      </c>
      <c r="C268" t="s">
        <v>981</v>
      </c>
      <c r="D268" t="s">
        <v>132</v>
      </c>
      <c r="E268" t="s">
        <v>171</v>
      </c>
      <c r="F268" t="s">
        <v>134</v>
      </c>
      <c r="H268" t="s">
        <v>135</v>
      </c>
      <c r="I268" t="s">
        <v>1892</v>
      </c>
      <c r="J268" t="s">
        <v>1893</v>
      </c>
      <c r="K268" t="s">
        <v>1894</v>
      </c>
      <c r="L268" t="s">
        <v>176</v>
      </c>
      <c r="M268" t="s">
        <v>22</v>
      </c>
      <c r="N268" t="s">
        <v>1894</v>
      </c>
      <c r="R268" t="s">
        <v>1895</v>
      </c>
      <c r="S268" t="s">
        <v>567</v>
      </c>
      <c r="T268" t="s">
        <v>1896</v>
      </c>
      <c r="U268" t="s">
        <v>142</v>
      </c>
      <c r="Y268" t="s">
        <v>143</v>
      </c>
      <c r="Z268">
        <v>0</v>
      </c>
      <c r="AA268">
        <v>100</v>
      </c>
      <c r="AB268">
        <v>0</v>
      </c>
      <c r="AC268" t="s">
        <v>1897</v>
      </c>
      <c r="AD268" t="s">
        <v>145</v>
      </c>
      <c r="AH268">
        <v>883</v>
      </c>
      <c r="AI268" t="s">
        <v>1898</v>
      </c>
      <c r="AJ268" t="s">
        <v>1898</v>
      </c>
      <c r="AQ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Y268">
        <v>0</v>
      </c>
      <c r="BA268" t="s">
        <v>1898</v>
      </c>
      <c r="BB268">
        <v>0</v>
      </c>
      <c r="BC268" t="s">
        <v>1898</v>
      </c>
      <c r="BE268" t="s">
        <v>1899</v>
      </c>
      <c r="BF268" t="s">
        <v>1899</v>
      </c>
      <c r="BG268" t="s">
        <v>1899</v>
      </c>
      <c r="BH268" t="s">
        <v>367</v>
      </c>
      <c r="BI268" t="s">
        <v>1900</v>
      </c>
      <c r="BJ268" t="s">
        <v>1752</v>
      </c>
      <c r="BQ268" t="s">
        <v>843</v>
      </c>
      <c r="BR268" t="s">
        <v>530</v>
      </c>
      <c r="BW268">
        <v>0</v>
      </c>
      <c r="CG268">
        <v>20210105012</v>
      </c>
      <c r="CH268">
        <v>0</v>
      </c>
      <c r="CI268">
        <v>0</v>
      </c>
      <c r="CJ268">
        <v>883</v>
      </c>
      <c r="CK268">
        <v>883</v>
      </c>
      <c r="CL268">
        <v>100</v>
      </c>
      <c r="CM268">
        <v>983</v>
      </c>
      <c r="CN268">
        <v>0</v>
      </c>
      <c r="CO268" t="s">
        <v>6009</v>
      </c>
      <c r="CP268" t="s">
        <v>153</v>
      </c>
      <c r="CQ268" t="s">
        <v>153</v>
      </c>
      <c r="CR268" t="str">
        <f>数据源[[#This Row],[部门]]</f>
        <v>销-销售9部</v>
      </c>
      <c r="CS268">
        <v>40000</v>
      </c>
      <c r="CT268">
        <v>200000</v>
      </c>
    </row>
    <row r="269" spans="1:98" x14ac:dyDescent="0.2">
      <c r="A269" t="s">
        <v>1829</v>
      </c>
      <c r="B269" t="s">
        <v>273</v>
      </c>
      <c r="C269" t="s">
        <v>723</v>
      </c>
      <c r="D269" t="s">
        <v>132</v>
      </c>
      <c r="E269" t="s">
        <v>171</v>
      </c>
      <c r="F269" t="s">
        <v>134</v>
      </c>
      <c r="H269" t="s">
        <v>135</v>
      </c>
      <c r="J269" t="s">
        <v>1901</v>
      </c>
      <c r="K269" t="s">
        <v>636</v>
      </c>
      <c r="L269" t="s">
        <v>176</v>
      </c>
      <c r="M269" t="s">
        <v>17</v>
      </c>
      <c r="N269" t="s">
        <v>636</v>
      </c>
      <c r="R269" t="s">
        <v>1902</v>
      </c>
      <c r="S269" t="s">
        <v>1903</v>
      </c>
      <c r="T269" t="s">
        <v>1904</v>
      </c>
      <c r="U269" t="s">
        <v>142</v>
      </c>
      <c r="Y269" t="s">
        <v>143</v>
      </c>
      <c r="Z269">
        <v>0</v>
      </c>
      <c r="AA269">
        <v>100</v>
      </c>
      <c r="AB269">
        <v>0</v>
      </c>
      <c r="AC269" t="s">
        <v>1302</v>
      </c>
      <c r="AH269">
        <v>298</v>
      </c>
      <c r="AI269" t="s">
        <v>217</v>
      </c>
      <c r="AJ269" t="s">
        <v>217</v>
      </c>
      <c r="AK269" t="s">
        <v>217</v>
      </c>
      <c r="AQ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Y269">
        <v>0</v>
      </c>
      <c r="BB269">
        <v>0</v>
      </c>
      <c r="BC269" t="s">
        <v>217</v>
      </c>
      <c r="BE269" t="s">
        <v>1302</v>
      </c>
      <c r="BF269" t="s">
        <v>1302</v>
      </c>
      <c r="BH269" t="s">
        <v>219</v>
      </c>
      <c r="BI269" t="s">
        <v>1476</v>
      </c>
      <c r="BJ269" t="s">
        <v>1905</v>
      </c>
      <c r="BW269">
        <v>0</v>
      </c>
      <c r="CG269">
        <v>20210105016</v>
      </c>
      <c r="CH269">
        <v>0</v>
      </c>
      <c r="CI269">
        <v>0</v>
      </c>
      <c r="CJ269">
        <v>298</v>
      </c>
      <c r="CK269">
        <v>298</v>
      </c>
      <c r="CL269">
        <v>100</v>
      </c>
      <c r="CM269">
        <v>398</v>
      </c>
      <c r="CN269">
        <v>0</v>
      </c>
      <c r="CO269" t="s">
        <v>6009</v>
      </c>
      <c r="CP269" t="s">
        <v>153</v>
      </c>
      <c r="CQ269" t="s">
        <v>153</v>
      </c>
      <c r="CR269" t="str">
        <f>数据源[[#This Row],[部门]]</f>
        <v>销-销售2部</v>
      </c>
      <c r="CS269">
        <v>60000</v>
      </c>
      <c r="CT269">
        <v>250000</v>
      </c>
    </row>
    <row r="270" spans="1:98" x14ac:dyDescent="0.2">
      <c r="A270" t="s">
        <v>1829</v>
      </c>
      <c r="B270" t="s">
        <v>927</v>
      </c>
      <c r="C270" t="s">
        <v>212</v>
      </c>
      <c r="D270" t="s">
        <v>132</v>
      </c>
      <c r="E270" t="s">
        <v>171</v>
      </c>
      <c r="F270" t="s">
        <v>134</v>
      </c>
      <c r="G270" t="s">
        <v>1330</v>
      </c>
      <c r="H270" t="s">
        <v>156</v>
      </c>
      <c r="J270" t="s">
        <v>1906</v>
      </c>
      <c r="K270" t="s">
        <v>908</v>
      </c>
      <c r="L270" t="s">
        <v>7</v>
      </c>
      <c r="M270" t="s">
        <v>7</v>
      </c>
      <c r="N270" t="s">
        <v>908</v>
      </c>
      <c r="O270" t="s">
        <v>156</v>
      </c>
      <c r="R270" t="s">
        <v>1907</v>
      </c>
      <c r="S270" t="s">
        <v>340</v>
      </c>
      <c r="T270" t="s">
        <v>538</v>
      </c>
      <c r="U270" t="s">
        <v>142</v>
      </c>
      <c r="Y270" t="s">
        <v>569</v>
      </c>
      <c r="Z270">
        <v>0</v>
      </c>
      <c r="AA270">
        <v>200</v>
      </c>
      <c r="AB270">
        <v>0</v>
      </c>
      <c r="AC270" t="s">
        <v>286</v>
      </c>
      <c r="AD270" t="s">
        <v>264</v>
      </c>
      <c r="AH270">
        <v>628</v>
      </c>
      <c r="AI270" t="s">
        <v>1336</v>
      </c>
      <c r="AJ270" t="s">
        <v>1336</v>
      </c>
      <c r="AK270" t="s">
        <v>1336</v>
      </c>
      <c r="AQ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Y270">
        <v>0</v>
      </c>
      <c r="BB270">
        <v>0</v>
      </c>
      <c r="BC270" t="s">
        <v>1336</v>
      </c>
      <c r="BE270" t="s">
        <v>379</v>
      </c>
      <c r="BF270" t="s">
        <v>379</v>
      </c>
      <c r="BH270" t="s">
        <v>1908</v>
      </c>
      <c r="BI270" t="s">
        <v>1909</v>
      </c>
      <c r="BJ270" t="s">
        <v>1910</v>
      </c>
      <c r="BQ270" t="s">
        <v>1911</v>
      </c>
      <c r="BR270" t="s">
        <v>159</v>
      </c>
      <c r="BW270">
        <v>0</v>
      </c>
      <c r="CG270">
        <v>20210105054</v>
      </c>
      <c r="CH270">
        <v>0</v>
      </c>
      <c r="CI270">
        <v>0</v>
      </c>
      <c r="CJ270">
        <v>628</v>
      </c>
      <c r="CK270">
        <v>628</v>
      </c>
      <c r="CL270">
        <v>200</v>
      </c>
      <c r="CM270">
        <v>828</v>
      </c>
      <c r="CN270">
        <v>0</v>
      </c>
      <c r="CO270" t="s">
        <v>6009</v>
      </c>
      <c r="CP270" t="s">
        <v>153</v>
      </c>
      <c r="CQ270" t="s">
        <v>153</v>
      </c>
      <c r="CR270" t="str">
        <f>数据源[[#This Row],[部门]]</f>
        <v>工程部</v>
      </c>
      <c r="CS270">
        <v>0</v>
      </c>
      <c r="CT270">
        <v>0</v>
      </c>
    </row>
    <row r="271" spans="1:98" x14ac:dyDescent="0.2">
      <c r="A271" t="s">
        <v>1829</v>
      </c>
      <c r="B271" t="s">
        <v>279</v>
      </c>
      <c r="C271" t="s">
        <v>371</v>
      </c>
      <c r="D271" t="s">
        <v>132</v>
      </c>
      <c r="E271" t="s">
        <v>171</v>
      </c>
      <c r="F271" t="s">
        <v>134</v>
      </c>
      <c r="H271" t="s">
        <v>135</v>
      </c>
      <c r="J271" t="s">
        <v>1912</v>
      </c>
      <c r="K271" t="s">
        <v>930</v>
      </c>
      <c r="L271" t="s">
        <v>176</v>
      </c>
      <c r="M271" t="s">
        <v>15</v>
      </c>
      <c r="N271" t="s">
        <v>930</v>
      </c>
      <c r="R271" t="s">
        <v>1913</v>
      </c>
      <c r="S271" t="s">
        <v>1914</v>
      </c>
      <c r="T271" t="s">
        <v>1354</v>
      </c>
      <c r="U271" t="s">
        <v>142</v>
      </c>
      <c r="Y271" t="s">
        <v>143</v>
      </c>
      <c r="Z271">
        <v>0</v>
      </c>
      <c r="AA271">
        <v>100</v>
      </c>
      <c r="AB271">
        <v>0</v>
      </c>
      <c r="AC271" t="s">
        <v>286</v>
      </c>
      <c r="AD271" t="s">
        <v>145</v>
      </c>
      <c r="AH271">
        <v>608</v>
      </c>
      <c r="AI271" t="s">
        <v>287</v>
      </c>
      <c r="AJ271" t="s">
        <v>287</v>
      </c>
      <c r="AK271" t="s">
        <v>287</v>
      </c>
      <c r="AQ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Y271">
        <v>0</v>
      </c>
      <c r="BB271">
        <v>0</v>
      </c>
      <c r="BC271" t="s">
        <v>287</v>
      </c>
      <c r="BE271" t="s">
        <v>288</v>
      </c>
      <c r="BF271" t="s">
        <v>288</v>
      </c>
      <c r="BH271" t="s">
        <v>380</v>
      </c>
      <c r="BI271" t="s">
        <v>1123</v>
      </c>
      <c r="BJ271" t="s">
        <v>1915</v>
      </c>
      <c r="BQ271" t="s">
        <v>345</v>
      </c>
      <c r="BR271" t="s">
        <v>530</v>
      </c>
      <c r="BW271">
        <v>0</v>
      </c>
      <c r="CG271">
        <v>20210105005</v>
      </c>
      <c r="CH271">
        <v>0</v>
      </c>
      <c r="CI271">
        <v>0</v>
      </c>
      <c r="CJ271">
        <v>608</v>
      </c>
      <c r="CK271">
        <v>608</v>
      </c>
      <c r="CL271">
        <v>100</v>
      </c>
      <c r="CM271">
        <v>708</v>
      </c>
      <c r="CN271">
        <v>0</v>
      </c>
      <c r="CO271" t="s">
        <v>6009</v>
      </c>
      <c r="CP271" t="s">
        <v>153</v>
      </c>
      <c r="CQ271" t="s">
        <v>153</v>
      </c>
      <c r="CR271" t="str">
        <f>数据源[[#This Row],[部门]]</f>
        <v>先锋团</v>
      </c>
      <c r="CS271">
        <v>60000</v>
      </c>
      <c r="CT271">
        <v>220000</v>
      </c>
    </row>
    <row r="272" spans="1:98" x14ac:dyDescent="0.2">
      <c r="A272" t="s">
        <v>1829</v>
      </c>
      <c r="B272" t="s">
        <v>294</v>
      </c>
      <c r="C272" t="s">
        <v>602</v>
      </c>
      <c r="D272" t="s">
        <v>132</v>
      </c>
      <c r="E272" t="s">
        <v>171</v>
      </c>
      <c r="F272" t="s">
        <v>134</v>
      </c>
      <c r="H272" t="s">
        <v>156</v>
      </c>
      <c r="J272" t="s">
        <v>1916</v>
      </c>
      <c r="K272" t="s">
        <v>1695</v>
      </c>
      <c r="L272" t="s">
        <v>176</v>
      </c>
      <c r="M272" t="s">
        <v>15</v>
      </c>
      <c r="N272" t="s">
        <v>1695</v>
      </c>
      <c r="O272" t="s">
        <v>994</v>
      </c>
      <c r="R272" t="s">
        <v>1917</v>
      </c>
      <c r="S272" t="s">
        <v>1570</v>
      </c>
      <c r="T272" t="s">
        <v>699</v>
      </c>
      <c r="U272" t="s">
        <v>142</v>
      </c>
      <c r="Y272" t="s">
        <v>143</v>
      </c>
      <c r="Z272">
        <v>0</v>
      </c>
      <c r="AA272">
        <v>100</v>
      </c>
      <c r="AB272">
        <v>0</v>
      </c>
      <c r="AC272" t="s">
        <v>286</v>
      </c>
      <c r="AH272">
        <v>588</v>
      </c>
      <c r="AI272" t="s">
        <v>184</v>
      </c>
      <c r="AJ272" t="s">
        <v>184</v>
      </c>
      <c r="AN272" t="s">
        <v>184</v>
      </c>
      <c r="AQ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Y272">
        <v>0</v>
      </c>
      <c r="BB272">
        <v>0</v>
      </c>
      <c r="BC272" t="s">
        <v>184</v>
      </c>
      <c r="BE272" t="s">
        <v>286</v>
      </c>
      <c r="BF272" t="s">
        <v>286</v>
      </c>
      <c r="BH272" t="s">
        <v>904</v>
      </c>
      <c r="BI272" t="s">
        <v>325</v>
      </c>
      <c r="BJ272" t="s">
        <v>1918</v>
      </c>
      <c r="BQ272" t="s">
        <v>361</v>
      </c>
      <c r="BR272" t="s">
        <v>159</v>
      </c>
      <c r="BW272">
        <v>0</v>
      </c>
      <c r="CG272">
        <v>20210105013</v>
      </c>
      <c r="CH272">
        <v>0</v>
      </c>
      <c r="CI272">
        <v>0</v>
      </c>
      <c r="CJ272">
        <v>588</v>
      </c>
      <c r="CK272">
        <v>588</v>
      </c>
      <c r="CL272">
        <v>100</v>
      </c>
      <c r="CM272">
        <v>688</v>
      </c>
      <c r="CN272">
        <v>0</v>
      </c>
      <c r="CO272" t="s">
        <v>6009</v>
      </c>
      <c r="CP272" t="s">
        <v>153</v>
      </c>
      <c r="CQ272" t="s">
        <v>153</v>
      </c>
      <c r="CR272" t="str">
        <f>数据源[[#This Row],[部门]]</f>
        <v>先锋团</v>
      </c>
      <c r="CS272">
        <v>60000</v>
      </c>
      <c r="CT272">
        <v>220000</v>
      </c>
    </row>
    <row r="273" spans="1:98" x14ac:dyDescent="0.2">
      <c r="A273" t="s">
        <v>1829</v>
      </c>
      <c r="B273" t="s">
        <v>301</v>
      </c>
      <c r="C273" t="s">
        <v>1237</v>
      </c>
      <c r="D273" t="s">
        <v>132</v>
      </c>
      <c r="E273" t="s">
        <v>171</v>
      </c>
      <c r="F273" t="s">
        <v>134</v>
      </c>
      <c r="H273" t="s">
        <v>135</v>
      </c>
      <c r="I273" t="s">
        <v>850</v>
      </c>
      <c r="J273" t="s">
        <v>851</v>
      </c>
      <c r="K273" t="s">
        <v>852</v>
      </c>
      <c r="L273" t="s">
        <v>176</v>
      </c>
      <c r="M273" t="s">
        <v>16</v>
      </c>
      <c r="N273" t="s">
        <v>852</v>
      </c>
      <c r="R273" t="s">
        <v>1421</v>
      </c>
      <c r="S273" t="s">
        <v>1404</v>
      </c>
      <c r="T273" t="s">
        <v>1233</v>
      </c>
      <c r="U273" t="s">
        <v>142</v>
      </c>
      <c r="Y273" t="s">
        <v>143</v>
      </c>
      <c r="Z273">
        <v>0</v>
      </c>
      <c r="AA273">
        <v>100</v>
      </c>
      <c r="AB273">
        <v>0</v>
      </c>
      <c r="AD273" t="s">
        <v>145</v>
      </c>
      <c r="AH273">
        <v>20</v>
      </c>
      <c r="AI273" t="s">
        <v>180</v>
      </c>
      <c r="AJ273" t="s">
        <v>180</v>
      </c>
      <c r="AQ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Y273">
        <v>0</v>
      </c>
      <c r="BA273" t="s">
        <v>180</v>
      </c>
      <c r="BB273">
        <v>0</v>
      </c>
      <c r="BC273" t="s">
        <v>180</v>
      </c>
      <c r="BE273" t="s">
        <v>145</v>
      </c>
      <c r="BF273" t="s">
        <v>145</v>
      </c>
      <c r="BG273" t="s">
        <v>145</v>
      </c>
      <c r="BH273" t="s">
        <v>1919</v>
      </c>
      <c r="BI273" t="s">
        <v>1920</v>
      </c>
      <c r="BJ273" t="s">
        <v>1921</v>
      </c>
      <c r="BQ273" t="s">
        <v>1922</v>
      </c>
      <c r="BR273" t="s">
        <v>530</v>
      </c>
      <c r="BW273">
        <v>0</v>
      </c>
      <c r="CC273" t="s">
        <v>1250</v>
      </c>
      <c r="CE273" t="s">
        <v>1923</v>
      </c>
      <c r="CG273">
        <v>20210105039</v>
      </c>
      <c r="CH273">
        <v>0</v>
      </c>
      <c r="CI273">
        <v>0</v>
      </c>
      <c r="CJ273">
        <v>20</v>
      </c>
      <c r="CK273">
        <v>20</v>
      </c>
      <c r="CL273">
        <v>100</v>
      </c>
      <c r="CM273">
        <v>120</v>
      </c>
      <c r="CN273">
        <v>0</v>
      </c>
      <c r="CO273" t="s">
        <v>6009</v>
      </c>
      <c r="CP273" t="s">
        <v>153</v>
      </c>
      <c r="CQ273" t="s">
        <v>153</v>
      </c>
      <c r="CR273" t="str">
        <f>数据源[[#This Row],[部门]]</f>
        <v>销-销售1部</v>
      </c>
      <c r="CS273">
        <v>60000</v>
      </c>
      <c r="CT273">
        <v>210000</v>
      </c>
    </row>
    <row r="274" spans="1:98" x14ac:dyDescent="0.2">
      <c r="A274" t="s">
        <v>1829</v>
      </c>
      <c r="B274" t="s">
        <v>314</v>
      </c>
      <c r="C274" t="s">
        <v>618</v>
      </c>
      <c r="D274" t="s">
        <v>132</v>
      </c>
      <c r="E274" t="s">
        <v>171</v>
      </c>
      <c r="F274" t="s">
        <v>134</v>
      </c>
      <c r="H274" t="s">
        <v>172</v>
      </c>
      <c r="I274" t="s">
        <v>1924</v>
      </c>
      <c r="J274" t="s">
        <v>1925</v>
      </c>
      <c r="K274" t="s">
        <v>197</v>
      </c>
      <c r="L274" t="s">
        <v>176</v>
      </c>
      <c r="M274" t="s">
        <v>21</v>
      </c>
      <c r="N274" t="s">
        <v>197</v>
      </c>
      <c r="O274" t="s">
        <v>172</v>
      </c>
      <c r="R274" t="s">
        <v>1926</v>
      </c>
      <c r="S274" t="s">
        <v>340</v>
      </c>
      <c r="T274" t="s">
        <v>1927</v>
      </c>
      <c r="U274" t="s">
        <v>142</v>
      </c>
      <c r="Y274" t="s">
        <v>143</v>
      </c>
      <c r="Z274">
        <v>0</v>
      </c>
      <c r="AA274">
        <v>100</v>
      </c>
      <c r="AB274">
        <v>0</v>
      </c>
      <c r="AC274" t="s">
        <v>204</v>
      </c>
      <c r="AH274">
        <v>50</v>
      </c>
      <c r="AI274" t="s">
        <v>203</v>
      </c>
      <c r="AJ274" t="s">
        <v>203</v>
      </c>
      <c r="AK274" t="s">
        <v>204</v>
      </c>
      <c r="AQ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Y274">
        <v>0</v>
      </c>
      <c r="BA274" t="s">
        <v>143</v>
      </c>
      <c r="BB274">
        <v>0</v>
      </c>
      <c r="BC274" t="s">
        <v>203</v>
      </c>
      <c r="BE274" t="s">
        <v>204</v>
      </c>
      <c r="BF274" t="s">
        <v>204</v>
      </c>
      <c r="BH274" t="s">
        <v>1928</v>
      </c>
      <c r="BI274" t="s">
        <v>1485</v>
      </c>
      <c r="BJ274" t="s">
        <v>1929</v>
      </c>
      <c r="BQ274" t="s">
        <v>1878</v>
      </c>
      <c r="BR274" t="s">
        <v>560</v>
      </c>
      <c r="BW274">
        <v>0</v>
      </c>
      <c r="CC274" t="s">
        <v>1659</v>
      </c>
      <c r="CE274" t="s">
        <v>241</v>
      </c>
      <c r="CG274">
        <v>20210105024</v>
      </c>
      <c r="CH274">
        <v>0</v>
      </c>
      <c r="CI274">
        <v>0</v>
      </c>
      <c r="CJ274">
        <v>50</v>
      </c>
      <c r="CK274">
        <v>50</v>
      </c>
      <c r="CL274">
        <v>100</v>
      </c>
      <c r="CM274">
        <v>150</v>
      </c>
      <c r="CN274">
        <v>0</v>
      </c>
      <c r="CO274" t="s">
        <v>6009</v>
      </c>
      <c r="CP274" t="s">
        <v>153</v>
      </c>
      <c r="CQ274" t="s">
        <v>153</v>
      </c>
      <c r="CR274" t="str">
        <f>数据源[[#This Row],[部门]]</f>
        <v>销-销售8部</v>
      </c>
      <c r="CS274">
        <v>50000</v>
      </c>
      <c r="CT274">
        <v>210000</v>
      </c>
    </row>
    <row r="275" spans="1:98" x14ac:dyDescent="0.2">
      <c r="A275" t="s">
        <v>1829</v>
      </c>
      <c r="B275" t="s">
        <v>335</v>
      </c>
      <c r="C275" t="s">
        <v>465</v>
      </c>
      <c r="D275" t="s">
        <v>132</v>
      </c>
      <c r="E275" t="s">
        <v>171</v>
      </c>
      <c r="F275" t="s">
        <v>134</v>
      </c>
      <c r="H275" t="s">
        <v>172</v>
      </c>
      <c r="I275" t="s">
        <v>1930</v>
      </c>
      <c r="J275" t="s">
        <v>1931</v>
      </c>
      <c r="K275" t="s">
        <v>1932</v>
      </c>
      <c r="L275" t="s">
        <v>305</v>
      </c>
      <c r="M275" t="s">
        <v>25</v>
      </c>
      <c r="N275" t="s">
        <v>1932</v>
      </c>
      <c r="O275" t="s">
        <v>172</v>
      </c>
      <c r="R275" t="s">
        <v>373</v>
      </c>
      <c r="S275" t="s">
        <v>1933</v>
      </c>
      <c r="T275" t="s">
        <v>814</v>
      </c>
      <c r="U275" t="s">
        <v>142</v>
      </c>
      <c r="Y275" t="s">
        <v>143</v>
      </c>
      <c r="Z275">
        <v>0</v>
      </c>
      <c r="AA275">
        <v>100</v>
      </c>
      <c r="AB275">
        <v>0</v>
      </c>
      <c r="AH275">
        <v>0</v>
      </c>
      <c r="AI275" t="s">
        <v>143</v>
      </c>
      <c r="AJ275" t="s">
        <v>143</v>
      </c>
      <c r="AK275" t="s">
        <v>143</v>
      </c>
      <c r="AQ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Y275">
        <v>0</v>
      </c>
      <c r="BB275">
        <v>0</v>
      </c>
      <c r="BC275" t="s">
        <v>143</v>
      </c>
      <c r="BH275" t="s">
        <v>367</v>
      </c>
      <c r="BI275" t="s">
        <v>368</v>
      </c>
      <c r="BJ275" t="s">
        <v>368</v>
      </c>
      <c r="BQ275" t="s">
        <v>361</v>
      </c>
      <c r="BR275" t="s">
        <v>159</v>
      </c>
      <c r="BW275">
        <v>0</v>
      </c>
      <c r="CE275" t="s">
        <v>328</v>
      </c>
      <c r="CG275">
        <v>20210105009</v>
      </c>
      <c r="CH275">
        <v>0</v>
      </c>
      <c r="CI275">
        <v>0</v>
      </c>
      <c r="CJ275">
        <v>0</v>
      </c>
      <c r="CK275">
        <v>0</v>
      </c>
      <c r="CL275">
        <v>100</v>
      </c>
      <c r="CM275">
        <v>100</v>
      </c>
      <c r="CN275">
        <v>0</v>
      </c>
      <c r="CO275" t="s">
        <v>6009</v>
      </c>
      <c r="CP275" t="s">
        <v>153</v>
      </c>
      <c r="CQ275" t="s">
        <v>153</v>
      </c>
      <c r="CR275" t="s">
        <v>6005</v>
      </c>
      <c r="CS275">
        <v>60000</v>
      </c>
      <c r="CT275">
        <v>300000</v>
      </c>
    </row>
    <row r="276" spans="1:98" x14ac:dyDescent="0.2">
      <c r="A276" t="s">
        <v>1829</v>
      </c>
      <c r="B276" t="s">
        <v>346</v>
      </c>
      <c r="C276" t="s">
        <v>746</v>
      </c>
      <c r="D276" t="s">
        <v>132</v>
      </c>
      <c r="E276" t="s">
        <v>171</v>
      </c>
      <c r="F276" t="s">
        <v>134</v>
      </c>
      <c r="H276" t="s">
        <v>1934</v>
      </c>
      <c r="K276" t="s">
        <v>812</v>
      </c>
      <c r="L276" t="s">
        <v>813</v>
      </c>
      <c r="M276" t="s">
        <v>27</v>
      </c>
      <c r="N276" t="s">
        <v>812</v>
      </c>
      <c r="O276" t="s">
        <v>1934</v>
      </c>
      <c r="R276" t="s">
        <v>645</v>
      </c>
      <c r="S276" t="s">
        <v>387</v>
      </c>
      <c r="T276" t="s">
        <v>437</v>
      </c>
      <c r="U276" t="s">
        <v>142</v>
      </c>
      <c r="Z276">
        <v>0</v>
      </c>
      <c r="AA276">
        <v>0</v>
      </c>
      <c r="AB276">
        <v>0</v>
      </c>
      <c r="AH276">
        <v>0</v>
      </c>
      <c r="AQ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Y276">
        <v>0</v>
      </c>
      <c r="BB276">
        <v>0</v>
      </c>
      <c r="BH276" t="s">
        <v>865</v>
      </c>
      <c r="BI276" t="s">
        <v>1864</v>
      </c>
      <c r="BQ276" t="s">
        <v>1935</v>
      </c>
      <c r="BR276" t="s">
        <v>159</v>
      </c>
      <c r="BW276">
        <v>0</v>
      </c>
      <c r="CG276">
        <v>20210105056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 t="s">
        <v>6009</v>
      </c>
      <c r="CP276" t="s">
        <v>153</v>
      </c>
      <c r="CQ276" t="s">
        <v>153</v>
      </c>
      <c r="CR276" t="str">
        <f>数据源[[#This Row],[部门]]</f>
        <v>总-店长</v>
      </c>
      <c r="CS276">
        <v>0</v>
      </c>
      <c r="CT276">
        <v>0</v>
      </c>
    </row>
    <row r="277" spans="1:98" x14ac:dyDescent="0.2">
      <c r="A277" t="s">
        <v>1829</v>
      </c>
      <c r="B277" t="s">
        <v>346</v>
      </c>
      <c r="C277" t="s">
        <v>280</v>
      </c>
      <c r="D277" t="s">
        <v>132</v>
      </c>
      <c r="E277" t="s">
        <v>171</v>
      </c>
      <c r="F277" t="s">
        <v>134</v>
      </c>
      <c r="H277" t="s">
        <v>1590</v>
      </c>
      <c r="J277" t="s">
        <v>1936</v>
      </c>
      <c r="K277" t="s">
        <v>1592</v>
      </c>
      <c r="L277" t="s">
        <v>14</v>
      </c>
      <c r="M277" t="s">
        <v>14</v>
      </c>
      <c r="N277" t="s">
        <v>1592</v>
      </c>
      <c r="O277" t="s">
        <v>1590</v>
      </c>
      <c r="R277" t="s">
        <v>1937</v>
      </c>
      <c r="S277" t="s">
        <v>1109</v>
      </c>
      <c r="T277" t="s">
        <v>581</v>
      </c>
      <c r="U277" t="s">
        <v>142</v>
      </c>
      <c r="Y277" t="s">
        <v>143</v>
      </c>
      <c r="Z277">
        <v>880</v>
      </c>
      <c r="AA277">
        <v>980</v>
      </c>
      <c r="AB277">
        <v>0</v>
      </c>
      <c r="AC277" t="s">
        <v>217</v>
      </c>
      <c r="AH277">
        <v>398</v>
      </c>
      <c r="AI277" t="s">
        <v>1938</v>
      </c>
      <c r="AJ277" t="s">
        <v>1938</v>
      </c>
      <c r="AK277" t="s">
        <v>218</v>
      </c>
      <c r="AP277" t="s">
        <v>1165</v>
      </c>
      <c r="AQ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Y277">
        <v>0</v>
      </c>
      <c r="BB277">
        <v>0</v>
      </c>
      <c r="BC277" t="s">
        <v>1938</v>
      </c>
      <c r="BE277" t="s">
        <v>217</v>
      </c>
      <c r="BF277" t="s">
        <v>217</v>
      </c>
      <c r="BH277" t="s">
        <v>1471</v>
      </c>
      <c r="BI277" t="s">
        <v>1939</v>
      </c>
      <c r="BJ277" t="s">
        <v>1940</v>
      </c>
      <c r="BW277">
        <v>0</v>
      </c>
      <c r="CG277">
        <v>20210105002</v>
      </c>
      <c r="CH277">
        <v>0</v>
      </c>
      <c r="CI277">
        <v>0</v>
      </c>
      <c r="CJ277">
        <v>398</v>
      </c>
      <c r="CK277">
        <v>398</v>
      </c>
      <c r="CL277">
        <v>100</v>
      </c>
      <c r="CM277">
        <v>498</v>
      </c>
      <c r="CN277">
        <v>0</v>
      </c>
      <c r="CO277" t="s">
        <v>6009</v>
      </c>
      <c r="CP277" t="s">
        <v>153</v>
      </c>
      <c r="CQ277" t="s">
        <v>153</v>
      </c>
      <c r="CR277" t="str">
        <f>数据源[[#This Row],[部门]]</f>
        <v>市场部</v>
      </c>
      <c r="CS277">
        <v>20000</v>
      </c>
      <c r="CT277">
        <v>60000</v>
      </c>
    </row>
    <row r="278" spans="1:98" x14ac:dyDescent="0.2">
      <c r="A278" t="s">
        <v>1829</v>
      </c>
      <c r="B278" t="s">
        <v>352</v>
      </c>
      <c r="C278" t="s">
        <v>405</v>
      </c>
      <c r="D278" t="s">
        <v>132</v>
      </c>
      <c r="E278" t="s">
        <v>171</v>
      </c>
      <c r="F278" t="s">
        <v>134</v>
      </c>
      <c r="H278" t="s">
        <v>156</v>
      </c>
      <c r="J278" t="s">
        <v>1941</v>
      </c>
      <c r="K278" t="s">
        <v>1942</v>
      </c>
      <c r="L278" t="s">
        <v>176</v>
      </c>
      <c r="M278" t="s">
        <v>21</v>
      </c>
      <c r="N278" t="s">
        <v>1942</v>
      </c>
      <c r="O278" t="s">
        <v>156</v>
      </c>
      <c r="R278" t="s">
        <v>1943</v>
      </c>
      <c r="S278" t="s">
        <v>229</v>
      </c>
      <c r="T278" t="s">
        <v>1944</v>
      </c>
      <c r="U278" t="s">
        <v>142</v>
      </c>
      <c r="Y278" t="s">
        <v>143</v>
      </c>
      <c r="Z278">
        <v>0</v>
      </c>
      <c r="AA278">
        <v>100</v>
      </c>
      <c r="AB278">
        <v>0</v>
      </c>
      <c r="AC278" t="s">
        <v>217</v>
      </c>
      <c r="AH278">
        <v>398</v>
      </c>
      <c r="AI278" t="s">
        <v>218</v>
      </c>
      <c r="AJ278" t="s">
        <v>218</v>
      </c>
      <c r="AK278" t="s">
        <v>218</v>
      </c>
      <c r="AQ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Y278">
        <v>0</v>
      </c>
      <c r="BB278">
        <v>0</v>
      </c>
      <c r="BC278" t="s">
        <v>218</v>
      </c>
      <c r="BE278" t="s">
        <v>217</v>
      </c>
      <c r="BF278" t="s">
        <v>217</v>
      </c>
      <c r="BH278" t="s">
        <v>950</v>
      </c>
      <c r="BI278" t="s">
        <v>951</v>
      </c>
      <c r="BJ278" t="s">
        <v>952</v>
      </c>
      <c r="BQ278" t="s">
        <v>361</v>
      </c>
      <c r="BR278" t="s">
        <v>159</v>
      </c>
      <c r="BW278">
        <v>0</v>
      </c>
      <c r="CG278">
        <v>20210105003</v>
      </c>
      <c r="CH278">
        <v>0</v>
      </c>
      <c r="CI278">
        <v>0</v>
      </c>
      <c r="CJ278">
        <v>398</v>
      </c>
      <c r="CK278">
        <v>398</v>
      </c>
      <c r="CL278">
        <v>100</v>
      </c>
      <c r="CM278">
        <v>498</v>
      </c>
      <c r="CN278">
        <v>0</v>
      </c>
      <c r="CO278" t="s">
        <v>6009</v>
      </c>
      <c r="CP278" t="s">
        <v>153</v>
      </c>
      <c r="CQ278" t="s">
        <v>153</v>
      </c>
      <c r="CR278" t="str">
        <f>数据源[[#This Row],[部门]]</f>
        <v>销-销售8部</v>
      </c>
      <c r="CS278">
        <v>50000</v>
      </c>
      <c r="CT278">
        <v>210000</v>
      </c>
    </row>
    <row r="279" spans="1:98" x14ac:dyDescent="0.2">
      <c r="A279" t="s">
        <v>1829</v>
      </c>
      <c r="B279" t="s">
        <v>370</v>
      </c>
      <c r="C279" t="s">
        <v>562</v>
      </c>
      <c r="D279" t="s">
        <v>132</v>
      </c>
      <c r="E279" t="s">
        <v>171</v>
      </c>
      <c r="F279" t="s">
        <v>134</v>
      </c>
      <c r="H279" t="s">
        <v>172</v>
      </c>
      <c r="I279" t="s">
        <v>1945</v>
      </c>
      <c r="J279" t="s">
        <v>1946</v>
      </c>
      <c r="K279" t="s">
        <v>159</v>
      </c>
      <c r="L279" t="s">
        <v>160</v>
      </c>
      <c r="M279" t="s">
        <v>2</v>
      </c>
      <c r="N279" t="s">
        <v>159</v>
      </c>
      <c r="O279" t="s">
        <v>172</v>
      </c>
      <c r="R279" t="s">
        <v>1947</v>
      </c>
      <c r="S279" t="s">
        <v>1052</v>
      </c>
      <c r="T279" t="s">
        <v>1240</v>
      </c>
      <c r="U279" t="s">
        <v>142</v>
      </c>
      <c r="Y279" t="s">
        <v>143</v>
      </c>
      <c r="Z279">
        <v>0</v>
      </c>
      <c r="AA279">
        <v>100</v>
      </c>
      <c r="AB279">
        <v>0</v>
      </c>
      <c r="AH279">
        <v>0</v>
      </c>
      <c r="AI279" t="s">
        <v>143</v>
      </c>
      <c r="AJ279" t="s">
        <v>143</v>
      </c>
      <c r="AK279" t="s">
        <v>143</v>
      </c>
      <c r="AQ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Y279">
        <v>0</v>
      </c>
      <c r="BB279">
        <v>0</v>
      </c>
      <c r="BC279" t="s">
        <v>143</v>
      </c>
      <c r="BH279" t="s">
        <v>663</v>
      </c>
      <c r="BI279" t="s">
        <v>1864</v>
      </c>
      <c r="BJ279" t="s">
        <v>1864</v>
      </c>
      <c r="BQ279" t="s">
        <v>1865</v>
      </c>
      <c r="BR279" t="s">
        <v>159</v>
      </c>
      <c r="BW279">
        <v>0</v>
      </c>
      <c r="CE279" t="s">
        <v>151</v>
      </c>
      <c r="CG279">
        <v>20210105007</v>
      </c>
      <c r="CH279">
        <v>0</v>
      </c>
      <c r="CI279">
        <v>0</v>
      </c>
      <c r="CJ279">
        <v>0</v>
      </c>
      <c r="CK279">
        <v>0</v>
      </c>
      <c r="CL279">
        <v>100</v>
      </c>
      <c r="CM279">
        <v>100</v>
      </c>
      <c r="CN279">
        <v>0</v>
      </c>
      <c r="CO279" t="s">
        <v>6009</v>
      </c>
      <c r="CP279" t="s">
        <v>153</v>
      </c>
      <c r="CQ279" t="s">
        <v>153</v>
      </c>
      <c r="CR279" t="str">
        <f>数据源[[#This Row],[部门]]</f>
        <v>出品部</v>
      </c>
      <c r="CS279">
        <v>0</v>
      </c>
      <c r="CT279">
        <v>18000</v>
      </c>
    </row>
    <row r="280" spans="1:98" x14ac:dyDescent="0.2">
      <c r="A280" t="s">
        <v>1829</v>
      </c>
      <c r="B280" t="s">
        <v>383</v>
      </c>
      <c r="C280" t="s">
        <v>770</v>
      </c>
      <c r="D280" t="s">
        <v>132</v>
      </c>
      <c r="E280" t="s">
        <v>171</v>
      </c>
      <c r="F280" t="s">
        <v>134</v>
      </c>
      <c r="H280" t="s">
        <v>135</v>
      </c>
      <c r="J280" t="s">
        <v>1948</v>
      </c>
      <c r="K280" t="s">
        <v>473</v>
      </c>
      <c r="L280" t="s">
        <v>176</v>
      </c>
      <c r="M280" t="s">
        <v>21</v>
      </c>
      <c r="N280" t="s">
        <v>473</v>
      </c>
      <c r="R280" t="s">
        <v>1561</v>
      </c>
      <c r="S280" t="s">
        <v>1353</v>
      </c>
      <c r="T280" t="s">
        <v>1637</v>
      </c>
      <c r="U280" t="s">
        <v>142</v>
      </c>
      <c r="Y280" t="s">
        <v>143</v>
      </c>
      <c r="Z280">
        <v>0</v>
      </c>
      <c r="AA280">
        <v>100</v>
      </c>
      <c r="AB280">
        <v>0</v>
      </c>
      <c r="AC280" t="s">
        <v>1949</v>
      </c>
      <c r="AH280">
        <v>813</v>
      </c>
      <c r="AI280" t="s">
        <v>1950</v>
      </c>
      <c r="AJ280" t="s">
        <v>1950</v>
      </c>
      <c r="AK280" t="s">
        <v>1950</v>
      </c>
      <c r="AQ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Y280">
        <v>0</v>
      </c>
      <c r="BB280">
        <v>0</v>
      </c>
      <c r="BC280" t="s">
        <v>1950</v>
      </c>
      <c r="BE280" t="s">
        <v>1949</v>
      </c>
      <c r="BF280" t="s">
        <v>1949</v>
      </c>
      <c r="BH280" t="s">
        <v>942</v>
      </c>
      <c r="BI280" t="s">
        <v>925</v>
      </c>
      <c r="BJ280" t="s">
        <v>1951</v>
      </c>
      <c r="BW280">
        <v>0</v>
      </c>
      <c r="CG280">
        <v>20210105044</v>
      </c>
      <c r="CH280">
        <v>0</v>
      </c>
      <c r="CI280">
        <v>0</v>
      </c>
      <c r="CJ280">
        <v>813</v>
      </c>
      <c r="CK280">
        <v>813</v>
      </c>
      <c r="CL280">
        <v>100</v>
      </c>
      <c r="CM280">
        <v>913</v>
      </c>
      <c r="CN280">
        <v>0</v>
      </c>
      <c r="CO280" t="s">
        <v>6009</v>
      </c>
      <c r="CP280" t="s">
        <v>153</v>
      </c>
      <c r="CQ280" t="s">
        <v>153</v>
      </c>
      <c r="CR280" t="str">
        <f>数据源[[#This Row],[部门]]</f>
        <v>销-销售8部</v>
      </c>
      <c r="CS280">
        <v>50000</v>
      </c>
      <c r="CT280">
        <v>210000</v>
      </c>
    </row>
    <row r="281" spans="1:98" x14ac:dyDescent="0.2">
      <c r="A281" t="s">
        <v>1829</v>
      </c>
      <c r="B281" t="s">
        <v>1015</v>
      </c>
      <c r="C281" t="s">
        <v>347</v>
      </c>
      <c r="D281" t="s">
        <v>132</v>
      </c>
      <c r="E281" t="s">
        <v>171</v>
      </c>
      <c r="F281" t="s">
        <v>134</v>
      </c>
      <c r="H281" t="s">
        <v>156</v>
      </c>
      <c r="I281" t="s">
        <v>1952</v>
      </c>
      <c r="J281" t="s">
        <v>1953</v>
      </c>
      <c r="K281" t="s">
        <v>331</v>
      </c>
      <c r="L281" t="s">
        <v>227</v>
      </c>
      <c r="M281" t="s">
        <v>23</v>
      </c>
      <c r="N281" t="s">
        <v>331</v>
      </c>
      <c r="O281" t="s">
        <v>156</v>
      </c>
      <c r="R281" t="s">
        <v>1913</v>
      </c>
      <c r="S281" t="s">
        <v>229</v>
      </c>
      <c r="T281" t="s">
        <v>1954</v>
      </c>
      <c r="U281" t="s">
        <v>142</v>
      </c>
      <c r="Y281" t="s">
        <v>143</v>
      </c>
      <c r="Z281">
        <v>0</v>
      </c>
      <c r="AA281">
        <v>100</v>
      </c>
      <c r="AB281">
        <v>0</v>
      </c>
      <c r="AC281" t="s">
        <v>1578</v>
      </c>
      <c r="AD281" t="s">
        <v>145</v>
      </c>
      <c r="AH281">
        <v>1520</v>
      </c>
      <c r="AI281" t="s">
        <v>846</v>
      </c>
      <c r="AJ281" t="s">
        <v>846</v>
      </c>
      <c r="AK281" t="s">
        <v>180</v>
      </c>
      <c r="AQ281">
        <v>300</v>
      </c>
      <c r="AS281">
        <v>0</v>
      </c>
      <c r="AT281">
        <v>0</v>
      </c>
      <c r="AU281">
        <v>0</v>
      </c>
      <c r="AV281">
        <v>0</v>
      </c>
      <c r="AW281">
        <v>0</v>
      </c>
      <c r="AY281">
        <v>0</v>
      </c>
      <c r="BA281" t="s">
        <v>144</v>
      </c>
      <c r="BB281">
        <v>0</v>
      </c>
      <c r="BC281" t="s">
        <v>846</v>
      </c>
      <c r="BE281" t="s">
        <v>147</v>
      </c>
      <c r="BF281" t="s">
        <v>1084</v>
      </c>
      <c r="BG281" t="s">
        <v>144</v>
      </c>
      <c r="BH281" t="s">
        <v>1955</v>
      </c>
      <c r="BI281" t="s">
        <v>1956</v>
      </c>
      <c r="BJ281" t="s">
        <v>1957</v>
      </c>
      <c r="BQ281" t="s">
        <v>1958</v>
      </c>
      <c r="BR281" t="s">
        <v>1625</v>
      </c>
      <c r="BW281">
        <v>0</v>
      </c>
      <c r="CG281">
        <v>20210105006</v>
      </c>
      <c r="CH281">
        <v>0</v>
      </c>
      <c r="CI281">
        <v>0</v>
      </c>
      <c r="CJ281">
        <v>1220</v>
      </c>
      <c r="CK281">
        <v>1220</v>
      </c>
      <c r="CL281">
        <v>100</v>
      </c>
      <c r="CM281">
        <v>1320</v>
      </c>
      <c r="CN281">
        <v>0</v>
      </c>
      <c r="CO281" t="s">
        <v>6009</v>
      </c>
      <c r="CP281" t="s">
        <v>153</v>
      </c>
      <c r="CQ281" t="s">
        <v>153</v>
      </c>
      <c r="CR281" t="str">
        <f>数据源[[#This Row],[部门]]</f>
        <v>运营部</v>
      </c>
      <c r="CS281">
        <v>0</v>
      </c>
      <c r="CT281">
        <v>35000</v>
      </c>
    </row>
    <row r="282" spans="1:98" x14ac:dyDescent="0.2">
      <c r="A282" t="s">
        <v>1829</v>
      </c>
      <c r="B282" t="s">
        <v>398</v>
      </c>
      <c r="C282" t="s">
        <v>709</v>
      </c>
      <c r="D282" t="s">
        <v>132</v>
      </c>
      <c r="E282" t="s">
        <v>400</v>
      </c>
      <c r="F282" t="s">
        <v>400</v>
      </c>
      <c r="H282" t="s">
        <v>172</v>
      </c>
      <c r="J282" t="s">
        <v>1959</v>
      </c>
      <c r="K282" t="s">
        <v>868</v>
      </c>
      <c r="L282" t="s">
        <v>227</v>
      </c>
      <c r="M282" t="s">
        <v>23</v>
      </c>
      <c r="N282" t="s">
        <v>868</v>
      </c>
      <c r="O282" t="s">
        <v>172</v>
      </c>
      <c r="R282" t="s">
        <v>1612</v>
      </c>
      <c r="S282" t="s">
        <v>1040</v>
      </c>
      <c r="T282" t="s">
        <v>1960</v>
      </c>
      <c r="U282" t="s">
        <v>142</v>
      </c>
      <c r="Z282">
        <v>0</v>
      </c>
      <c r="AA282">
        <v>0</v>
      </c>
      <c r="AB282">
        <v>0</v>
      </c>
      <c r="AE282" t="s">
        <v>411</v>
      </c>
      <c r="AH282">
        <v>25</v>
      </c>
      <c r="AI282" t="s">
        <v>411</v>
      </c>
      <c r="AJ282" t="s">
        <v>411</v>
      </c>
      <c r="AK282" t="s">
        <v>411</v>
      </c>
      <c r="AQ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Y282">
        <v>0</v>
      </c>
      <c r="BB282">
        <v>0</v>
      </c>
      <c r="BC282" t="s">
        <v>411</v>
      </c>
      <c r="BE282" t="s">
        <v>411</v>
      </c>
      <c r="BF282" t="s">
        <v>411</v>
      </c>
      <c r="BH282" t="s">
        <v>462</v>
      </c>
      <c r="BI282" t="s">
        <v>463</v>
      </c>
      <c r="BJ282" t="s">
        <v>324</v>
      </c>
      <c r="BQ282" t="s">
        <v>361</v>
      </c>
      <c r="BR282" t="s">
        <v>159</v>
      </c>
      <c r="BW282">
        <v>0</v>
      </c>
      <c r="CG282">
        <v>20210105004</v>
      </c>
      <c r="CH282">
        <v>0</v>
      </c>
      <c r="CI282">
        <v>0</v>
      </c>
      <c r="CJ282">
        <v>25</v>
      </c>
      <c r="CK282">
        <v>25</v>
      </c>
      <c r="CL282">
        <v>0</v>
      </c>
      <c r="CM282">
        <v>25</v>
      </c>
      <c r="CN282">
        <v>0</v>
      </c>
      <c r="CO282" t="s">
        <v>6009</v>
      </c>
      <c r="CP282" t="s">
        <v>153</v>
      </c>
      <c r="CQ282" t="s">
        <v>153</v>
      </c>
      <c r="CR282" t="str">
        <f>数据源[[#This Row],[部门]]</f>
        <v>运营部</v>
      </c>
      <c r="CS282">
        <v>0</v>
      </c>
      <c r="CT282">
        <v>35000</v>
      </c>
    </row>
    <row r="283" spans="1:98" x14ac:dyDescent="0.2">
      <c r="A283" t="s">
        <v>1829</v>
      </c>
      <c r="B283" t="s">
        <v>398</v>
      </c>
      <c r="C283" t="s">
        <v>353</v>
      </c>
      <c r="D283" t="s">
        <v>132</v>
      </c>
      <c r="E283" t="s">
        <v>400</v>
      </c>
      <c r="F283" t="s">
        <v>400</v>
      </c>
      <c r="H283" t="s">
        <v>172</v>
      </c>
      <c r="J283" t="s">
        <v>1961</v>
      </c>
      <c r="K283" t="s">
        <v>578</v>
      </c>
      <c r="L283" t="s">
        <v>536</v>
      </c>
      <c r="M283" t="s">
        <v>18</v>
      </c>
      <c r="N283" t="s">
        <v>578</v>
      </c>
      <c r="O283" t="s">
        <v>172</v>
      </c>
      <c r="R283" t="s">
        <v>320</v>
      </c>
      <c r="S283" t="s">
        <v>418</v>
      </c>
      <c r="T283" t="s">
        <v>1962</v>
      </c>
      <c r="U283" t="s">
        <v>142</v>
      </c>
      <c r="Z283">
        <v>0</v>
      </c>
      <c r="AA283">
        <v>0</v>
      </c>
      <c r="AB283">
        <v>0</v>
      </c>
      <c r="AE283" t="s">
        <v>411</v>
      </c>
      <c r="AH283">
        <v>25</v>
      </c>
      <c r="AI283" t="s">
        <v>411</v>
      </c>
      <c r="AJ283" t="s">
        <v>411</v>
      </c>
      <c r="AK283" t="s">
        <v>411</v>
      </c>
      <c r="AQ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Y283">
        <v>0</v>
      </c>
      <c r="BB283">
        <v>0</v>
      </c>
      <c r="BC283" t="s">
        <v>411</v>
      </c>
      <c r="BE283" t="s">
        <v>411</v>
      </c>
      <c r="BF283" t="s">
        <v>411</v>
      </c>
      <c r="BH283" t="s">
        <v>404</v>
      </c>
      <c r="BI283" t="s">
        <v>412</v>
      </c>
      <c r="BJ283" t="s">
        <v>413</v>
      </c>
      <c r="BQ283" t="s">
        <v>184</v>
      </c>
      <c r="BR283" t="s">
        <v>159</v>
      </c>
      <c r="BW283">
        <v>0</v>
      </c>
      <c r="CG283">
        <v>20210105066</v>
      </c>
      <c r="CH283">
        <v>0</v>
      </c>
      <c r="CI283">
        <v>0</v>
      </c>
      <c r="CJ283">
        <v>25</v>
      </c>
      <c r="CK283">
        <v>25</v>
      </c>
      <c r="CL283">
        <v>0</v>
      </c>
      <c r="CM283">
        <v>25</v>
      </c>
      <c r="CN283">
        <v>0</v>
      </c>
      <c r="CO283" t="s">
        <v>6009</v>
      </c>
      <c r="CP283" t="s">
        <v>153</v>
      </c>
      <c r="CQ283" t="s">
        <v>153</v>
      </c>
      <c r="CR283" t="str">
        <f>数据源[[#This Row],[部门]]</f>
        <v>销-销售5部</v>
      </c>
      <c r="CS283">
        <v>30000</v>
      </c>
      <c r="CT283">
        <v>200000</v>
      </c>
    </row>
    <row r="284" spans="1:98" x14ac:dyDescent="0.2">
      <c r="A284" t="s">
        <v>1829</v>
      </c>
      <c r="B284" t="s">
        <v>423</v>
      </c>
      <c r="C284" t="s">
        <v>718</v>
      </c>
      <c r="D284" t="s">
        <v>132</v>
      </c>
      <c r="E284" t="s">
        <v>400</v>
      </c>
      <c r="F284" t="s">
        <v>400</v>
      </c>
      <c r="H284" t="s">
        <v>172</v>
      </c>
      <c r="J284" t="s">
        <v>1963</v>
      </c>
      <c r="K284" t="s">
        <v>1046</v>
      </c>
      <c r="L284" t="s">
        <v>8</v>
      </c>
      <c r="M284" t="s">
        <v>8</v>
      </c>
      <c r="N284" t="s">
        <v>1046</v>
      </c>
      <c r="O284" t="s">
        <v>172</v>
      </c>
      <c r="R284" t="s">
        <v>1118</v>
      </c>
      <c r="S284" t="s">
        <v>418</v>
      </c>
      <c r="T284" t="s">
        <v>1964</v>
      </c>
      <c r="U284" t="s">
        <v>142</v>
      </c>
      <c r="Z284">
        <v>0</v>
      </c>
      <c r="AA284">
        <v>0</v>
      </c>
      <c r="AB284">
        <v>0</v>
      </c>
      <c r="AD284" t="s">
        <v>145</v>
      </c>
      <c r="AH284">
        <v>20</v>
      </c>
      <c r="AI284" t="s">
        <v>145</v>
      </c>
      <c r="AJ284" t="s">
        <v>145</v>
      </c>
      <c r="AK284" t="s">
        <v>145</v>
      </c>
      <c r="AQ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Y284">
        <v>0</v>
      </c>
      <c r="BB284">
        <v>0</v>
      </c>
      <c r="BC284" t="s">
        <v>145</v>
      </c>
      <c r="BE284" t="s">
        <v>145</v>
      </c>
      <c r="BF284" t="s">
        <v>145</v>
      </c>
      <c r="BH284" t="s">
        <v>451</v>
      </c>
      <c r="BI284" t="s">
        <v>359</v>
      </c>
      <c r="BJ284" t="s">
        <v>452</v>
      </c>
      <c r="BQ284" t="s">
        <v>361</v>
      </c>
      <c r="BR284" t="s">
        <v>159</v>
      </c>
      <c r="BW284">
        <v>0</v>
      </c>
      <c r="CG284">
        <v>20210105067</v>
      </c>
      <c r="CH284">
        <v>0</v>
      </c>
      <c r="CI284">
        <v>0</v>
      </c>
      <c r="CJ284">
        <v>20</v>
      </c>
      <c r="CK284">
        <v>20</v>
      </c>
      <c r="CL284">
        <v>0</v>
      </c>
      <c r="CM284">
        <v>20</v>
      </c>
      <c r="CN284">
        <v>0</v>
      </c>
      <c r="CO284" t="s">
        <v>6009</v>
      </c>
      <c r="CP284" t="s">
        <v>153</v>
      </c>
      <c r="CQ284" t="s">
        <v>153</v>
      </c>
      <c r="CR284" t="str">
        <f>数据源[[#This Row],[部门]]</f>
        <v>国际部</v>
      </c>
      <c r="CS284">
        <v>35000</v>
      </c>
      <c r="CT284">
        <v>160000</v>
      </c>
    </row>
    <row r="285" spans="1:98" x14ac:dyDescent="0.2">
      <c r="A285" t="s">
        <v>1829</v>
      </c>
      <c r="B285" t="s">
        <v>434</v>
      </c>
      <c r="C285" t="s">
        <v>244</v>
      </c>
      <c r="D285" t="s">
        <v>132</v>
      </c>
      <c r="E285" t="s">
        <v>400</v>
      </c>
      <c r="F285" t="s">
        <v>400</v>
      </c>
      <c r="G285" t="s">
        <v>169</v>
      </c>
      <c r="H285" t="s">
        <v>172</v>
      </c>
      <c r="J285" t="s">
        <v>491</v>
      </c>
      <c r="K285" t="s">
        <v>492</v>
      </c>
      <c r="L285" t="s">
        <v>8</v>
      </c>
      <c r="M285" t="s">
        <v>8</v>
      </c>
      <c r="N285" t="s">
        <v>492</v>
      </c>
      <c r="O285" t="s">
        <v>172</v>
      </c>
      <c r="R285" t="s">
        <v>456</v>
      </c>
      <c r="S285" t="s">
        <v>418</v>
      </c>
      <c r="T285" t="s">
        <v>1038</v>
      </c>
      <c r="U285" t="s">
        <v>142</v>
      </c>
      <c r="Z285">
        <v>0</v>
      </c>
      <c r="AA285">
        <v>0</v>
      </c>
      <c r="AB285">
        <v>0</v>
      </c>
      <c r="AE285" t="s">
        <v>411</v>
      </c>
      <c r="AH285">
        <v>25</v>
      </c>
      <c r="AI285" t="s">
        <v>411</v>
      </c>
      <c r="AJ285" t="s">
        <v>411</v>
      </c>
      <c r="AN285" t="s">
        <v>411</v>
      </c>
      <c r="AQ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Y285">
        <v>0</v>
      </c>
      <c r="BB285">
        <v>0</v>
      </c>
      <c r="BC285" t="s">
        <v>411</v>
      </c>
      <c r="BE285" t="s">
        <v>411</v>
      </c>
      <c r="BF285" t="s">
        <v>411</v>
      </c>
      <c r="BH285" t="s">
        <v>462</v>
      </c>
      <c r="BI285" t="s">
        <v>463</v>
      </c>
      <c r="BJ285" t="s">
        <v>324</v>
      </c>
      <c r="BQ285" t="s">
        <v>361</v>
      </c>
      <c r="BR285" t="s">
        <v>159</v>
      </c>
      <c r="BW285">
        <v>0</v>
      </c>
      <c r="CG285">
        <v>20210105018</v>
      </c>
      <c r="CH285">
        <v>0</v>
      </c>
      <c r="CI285">
        <v>0</v>
      </c>
      <c r="CJ285">
        <v>25</v>
      </c>
      <c r="CK285">
        <v>25</v>
      </c>
      <c r="CL285">
        <v>0</v>
      </c>
      <c r="CM285">
        <v>25</v>
      </c>
      <c r="CN285">
        <v>0</v>
      </c>
      <c r="CO285" t="s">
        <v>6009</v>
      </c>
      <c r="CP285" t="s">
        <v>153</v>
      </c>
      <c r="CQ285" t="s">
        <v>153</v>
      </c>
      <c r="CR285" t="str">
        <f>数据源[[#This Row],[部门]]</f>
        <v>国际部</v>
      </c>
      <c r="CS285">
        <v>35000</v>
      </c>
      <c r="CT285">
        <v>160000</v>
      </c>
    </row>
    <row r="286" spans="1:98" x14ac:dyDescent="0.2">
      <c r="A286" t="s">
        <v>1829</v>
      </c>
      <c r="B286" t="s">
        <v>444</v>
      </c>
      <c r="C286" t="s">
        <v>881</v>
      </c>
      <c r="D286" t="s">
        <v>132</v>
      </c>
      <c r="E286" t="s">
        <v>400</v>
      </c>
      <c r="F286" t="s">
        <v>400</v>
      </c>
      <c r="H286" t="s">
        <v>172</v>
      </c>
      <c r="J286" t="s">
        <v>1965</v>
      </c>
      <c r="K286" t="s">
        <v>868</v>
      </c>
      <c r="L286" t="s">
        <v>227</v>
      </c>
      <c r="M286" t="s">
        <v>23</v>
      </c>
      <c r="N286" t="s">
        <v>868</v>
      </c>
      <c r="O286" t="s">
        <v>172</v>
      </c>
      <c r="R286" t="s">
        <v>1966</v>
      </c>
      <c r="S286" t="s">
        <v>418</v>
      </c>
      <c r="T286" t="s">
        <v>458</v>
      </c>
      <c r="U286" t="s">
        <v>142</v>
      </c>
      <c r="Z286">
        <v>0</v>
      </c>
      <c r="AA286">
        <v>0</v>
      </c>
      <c r="AB286">
        <v>0</v>
      </c>
      <c r="AE286" t="s">
        <v>411</v>
      </c>
      <c r="AH286">
        <v>25</v>
      </c>
      <c r="AI286" t="s">
        <v>411</v>
      </c>
      <c r="AJ286" t="s">
        <v>411</v>
      </c>
      <c r="AK286" t="s">
        <v>411</v>
      </c>
      <c r="AQ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Y286">
        <v>0</v>
      </c>
      <c r="BB286">
        <v>0</v>
      </c>
      <c r="BC286" t="s">
        <v>411</v>
      </c>
      <c r="BE286" t="s">
        <v>411</v>
      </c>
      <c r="BF286" t="s">
        <v>411</v>
      </c>
      <c r="BH286" t="s">
        <v>462</v>
      </c>
      <c r="BI286" t="s">
        <v>463</v>
      </c>
      <c r="BJ286" t="s">
        <v>324</v>
      </c>
      <c r="BQ286" t="s">
        <v>361</v>
      </c>
      <c r="BR286" t="s">
        <v>159</v>
      </c>
      <c r="BW286">
        <v>0</v>
      </c>
      <c r="CG286">
        <v>20210105042</v>
      </c>
      <c r="CH286">
        <v>0</v>
      </c>
      <c r="CI286">
        <v>0</v>
      </c>
      <c r="CJ286">
        <v>25</v>
      </c>
      <c r="CK286">
        <v>25</v>
      </c>
      <c r="CL286">
        <v>0</v>
      </c>
      <c r="CM286">
        <v>25</v>
      </c>
      <c r="CN286">
        <v>0</v>
      </c>
      <c r="CO286" t="s">
        <v>6009</v>
      </c>
      <c r="CP286" t="s">
        <v>153</v>
      </c>
      <c r="CQ286" t="s">
        <v>153</v>
      </c>
      <c r="CR286" t="str">
        <f>数据源[[#This Row],[部门]]</f>
        <v>运营部</v>
      </c>
      <c r="CS286">
        <v>0</v>
      </c>
      <c r="CT286">
        <v>35000</v>
      </c>
    </row>
    <row r="287" spans="1:98" x14ac:dyDescent="0.2">
      <c r="A287" t="s">
        <v>1829</v>
      </c>
      <c r="B287" t="s">
        <v>453</v>
      </c>
      <c r="C287" t="s">
        <v>1049</v>
      </c>
      <c r="D287" t="s">
        <v>132</v>
      </c>
      <c r="E287" t="s">
        <v>400</v>
      </c>
      <c r="F287" t="s">
        <v>400</v>
      </c>
      <c r="H287" t="s">
        <v>172</v>
      </c>
      <c r="I287" t="s">
        <v>1050</v>
      </c>
      <c r="J287" t="s">
        <v>1051</v>
      </c>
      <c r="K287" t="s">
        <v>214</v>
      </c>
      <c r="L287" t="s">
        <v>8</v>
      </c>
      <c r="M287" t="s">
        <v>8</v>
      </c>
      <c r="N287" t="s">
        <v>214</v>
      </c>
      <c r="O287" t="s">
        <v>172</v>
      </c>
      <c r="R287" t="s">
        <v>970</v>
      </c>
      <c r="S287" t="s">
        <v>932</v>
      </c>
      <c r="T287" t="s">
        <v>1883</v>
      </c>
      <c r="U287" t="s">
        <v>142</v>
      </c>
      <c r="Z287">
        <v>0</v>
      </c>
      <c r="AA287">
        <v>0</v>
      </c>
      <c r="AB287">
        <v>0</v>
      </c>
      <c r="AE287" t="s">
        <v>411</v>
      </c>
      <c r="AH287">
        <v>25</v>
      </c>
      <c r="AI287" t="s">
        <v>411</v>
      </c>
      <c r="AJ287" t="s">
        <v>411</v>
      </c>
      <c r="AK287" t="s">
        <v>411</v>
      </c>
      <c r="AQ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Y287">
        <v>0</v>
      </c>
      <c r="BB287">
        <v>0</v>
      </c>
      <c r="BC287" t="s">
        <v>411</v>
      </c>
      <c r="BE287" t="s">
        <v>411</v>
      </c>
      <c r="BF287" t="s">
        <v>411</v>
      </c>
      <c r="BH287" t="s">
        <v>404</v>
      </c>
      <c r="BI287" t="s">
        <v>412</v>
      </c>
      <c r="BJ287" t="s">
        <v>413</v>
      </c>
      <c r="BQ287" t="s">
        <v>184</v>
      </c>
      <c r="BR287" t="s">
        <v>159</v>
      </c>
      <c r="BW287">
        <v>0</v>
      </c>
      <c r="CG287">
        <v>20210105055</v>
      </c>
      <c r="CH287">
        <v>0</v>
      </c>
      <c r="CI287">
        <v>0</v>
      </c>
      <c r="CJ287">
        <v>25</v>
      </c>
      <c r="CK287">
        <v>25</v>
      </c>
      <c r="CL287">
        <v>0</v>
      </c>
      <c r="CM287">
        <v>25</v>
      </c>
      <c r="CN287">
        <v>0</v>
      </c>
      <c r="CO287" t="s">
        <v>6009</v>
      </c>
      <c r="CP287" t="s">
        <v>153</v>
      </c>
      <c r="CQ287" t="s">
        <v>153</v>
      </c>
      <c r="CR287" t="str">
        <f>数据源[[#This Row],[部门]]</f>
        <v>国际部</v>
      </c>
      <c r="CS287">
        <v>35000</v>
      </c>
      <c r="CT287">
        <v>160000</v>
      </c>
    </row>
    <row r="288" spans="1:98" x14ac:dyDescent="0.2">
      <c r="A288" t="s">
        <v>1829</v>
      </c>
      <c r="B288" t="s">
        <v>464</v>
      </c>
      <c r="C288" t="s">
        <v>694</v>
      </c>
      <c r="D288" t="s">
        <v>132</v>
      </c>
      <c r="E288" t="s">
        <v>400</v>
      </c>
      <c r="F288" t="s">
        <v>400</v>
      </c>
      <c r="H288" t="s">
        <v>156</v>
      </c>
      <c r="J288" t="s">
        <v>1401</v>
      </c>
      <c r="K288" t="s">
        <v>636</v>
      </c>
      <c r="L288" t="s">
        <v>176</v>
      </c>
      <c r="M288" t="s">
        <v>17</v>
      </c>
      <c r="N288" t="s">
        <v>636</v>
      </c>
      <c r="O288" t="s">
        <v>156</v>
      </c>
      <c r="R288" t="s">
        <v>672</v>
      </c>
      <c r="S288" t="s">
        <v>1967</v>
      </c>
      <c r="T288" t="s">
        <v>1670</v>
      </c>
      <c r="U288" t="s">
        <v>142</v>
      </c>
      <c r="Z288">
        <v>0</v>
      </c>
      <c r="AA288">
        <v>0</v>
      </c>
      <c r="AB288">
        <v>0</v>
      </c>
      <c r="AC288" t="s">
        <v>420</v>
      </c>
      <c r="AH288">
        <v>98</v>
      </c>
      <c r="AI288" t="s">
        <v>420</v>
      </c>
      <c r="AJ288" t="s">
        <v>420</v>
      </c>
      <c r="AK288" t="s">
        <v>420</v>
      </c>
      <c r="AQ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Y288">
        <v>0</v>
      </c>
      <c r="BB288">
        <v>0</v>
      </c>
      <c r="BC288" t="s">
        <v>420</v>
      </c>
      <c r="BE288" t="s">
        <v>420</v>
      </c>
      <c r="BF288" t="s">
        <v>420</v>
      </c>
      <c r="BH288" t="s">
        <v>322</v>
      </c>
      <c r="BI288" t="s">
        <v>264</v>
      </c>
      <c r="BJ288" t="s">
        <v>1968</v>
      </c>
      <c r="BQ288" t="s">
        <v>361</v>
      </c>
      <c r="BR288" t="s">
        <v>159</v>
      </c>
      <c r="BW288">
        <v>0</v>
      </c>
      <c r="CG288">
        <v>20210105028</v>
      </c>
      <c r="CH288">
        <v>0</v>
      </c>
      <c r="CI288">
        <v>0</v>
      </c>
      <c r="CJ288">
        <v>98</v>
      </c>
      <c r="CK288">
        <v>98</v>
      </c>
      <c r="CL288">
        <v>0</v>
      </c>
      <c r="CM288">
        <v>98</v>
      </c>
      <c r="CN288">
        <v>0</v>
      </c>
      <c r="CO288" t="s">
        <v>6009</v>
      </c>
      <c r="CP288" t="s">
        <v>153</v>
      </c>
      <c r="CQ288" t="s">
        <v>153</v>
      </c>
      <c r="CR288" t="str">
        <f>数据源[[#This Row],[部门]]</f>
        <v>销-销售2部</v>
      </c>
      <c r="CS288">
        <v>60000</v>
      </c>
      <c r="CT288">
        <v>250000</v>
      </c>
    </row>
    <row r="289" spans="1:98" x14ac:dyDescent="0.2">
      <c r="A289" t="s">
        <v>1829</v>
      </c>
      <c r="B289" t="s">
        <v>476</v>
      </c>
      <c r="C289" t="s">
        <v>329</v>
      </c>
      <c r="D289" t="s">
        <v>132</v>
      </c>
      <c r="E289" t="s">
        <v>400</v>
      </c>
      <c r="F289" t="s">
        <v>400</v>
      </c>
      <c r="H289" t="s">
        <v>172</v>
      </c>
      <c r="J289" t="s">
        <v>1969</v>
      </c>
      <c r="K289" t="s">
        <v>1665</v>
      </c>
      <c r="L289" t="s">
        <v>176</v>
      </c>
      <c r="M289" t="s">
        <v>21</v>
      </c>
      <c r="N289" t="s">
        <v>1665</v>
      </c>
      <c r="O289" t="s">
        <v>172</v>
      </c>
      <c r="R289" t="s">
        <v>1697</v>
      </c>
      <c r="S289" t="s">
        <v>932</v>
      </c>
      <c r="T289" t="s">
        <v>538</v>
      </c>
      <c r="U289" t="s">
        <v>142</v>
      </c>
      <c r="Z289">
        <v>0</v>
      </c>
      <c r="AA289">
        <v>0</v>
      </c>
      <c r="AB289">
        <v>0</v>
      </c>
      <c r="AE289" t="s">
        <v>411</v>
      </c>
      <c r="AH289">
        <v>25</v>
      </c>
      <c r="AI289" t="s">
        <v>411</v>
      </c>
      <c r="AJ289" t="s">
        <v>411</v>
      </c>
      <c r="AK289" t="s">
        <v>411</v>
      </c>
      <c r="AQ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Y289">
        <v>0</v>
      </c>
      <c r="BB289">
        <v>0</v>
      </c>
      <c r="BC289" t="s">
        <v>411</v>
      </c>
      <c r="BE289" t="s">
        <v>411</v>
      </c>
      <c r="BF289" t="s">
        <v>411</v>
      </c>
      <c r="BH289" t="s">
        <v>404</v>
      </c>
      <c r="BI289" t="s">
        <v>412</v>
      </c>
      <c r="BJ289" t="s">
        <v>413</v>
      </c>
      <c r="BQ289" t="s">
        <v>184</v>
      </c>
      <c r="BR289" t="s">
        <v>159</v>
      </c>
      <c r="BW289">
        <v>0</v>
      </c>
      <c r="CG289">
        <v>20210105053</v>
      </c>
      <c r="CH289">
        <v>0</v>
      </c>
      <c r="CI289">
        <v>0</v>
      </c>
      <c r="CJ289">
        <v>25</v>
      </c>
      <c r="CK289">
        <v>25</v>
      </c>
      <c r="CL289">
        <v>0</v>
      </c>
      <c r="CM289">
        <v>25</v>
      </c>
      <c r="CN289">
        <v>0</v>
      </c>
      <c r="CO289" t="s">
        <v>6009</v>
      </c>
      <c r="CP289" t="s">
        <v>153</v>
      </c>
      <c r="CQ289" t="s">
        <v>153</v>
      </c>
      <c r="CR289" t="str">
        <f>数据源[[#This Row],[部门]]</f>
        <v>销-销售8部</v>
      </c>
      <c r="CS289">
        <v>50000</v>
      </c>
      <c r="CT289">
        <v>210000</v>
      </c>
    </row>
    <row r="290" spans="1:98" x14ac:dyDescent="0.2">
      <c r="A290" t="s">
        <v>1829</v>
      </c>
      <c r="B290" t="s">
        <v>489</v>
      </c>
      <c r="C290" t="s">
        <v>1005</v>
      </c>
      <c r="D290" t="s">
        <v>132</v>
      </c>
      <c r="E290" t="s">
        <v>400</v>
      </c>
      <c r="F290" t="s">
        <v>400</v>
      </c>
      <c r="H290" t="s">
        <v>172</v>
      </c>
      <c r="J290" t="s">
        <v>1692</v>
      </c>
      <c r="K290" t="s">
        <v>355</v>
      </c>
      <c r="L290" t="s">
        <v>8</v>
      </c>
      <c r="M290" t="s">
        <v>8</v>
      </c>
      <c r="N290" t="s">
        <v>355</v>
      </c>
      <c r="O290" t="s">
        <v>172</v>
      </c>
      <c r="R290" t="s">
        <v>1058</v>
      </c>
      <c r="S290" t="s">
        <v>932</v>
      </c>
      <c r="T290" t="s">
        <v>832</v>
      </c>
      <c r="U290" t="s">
        <v>142</v>
      </c>
      <c r="Z290">
        <v>0</v>
      </c>
      <c r="AA290">
        <v>0</v>
      </c>
      <c r="AB290">
        <v>0</v>
      </c>
      <c r="AC290" t="s">
        <v>411</v>
      </c>
      <c r="AH290">
        <v>25</v>
      </c>
      <c r="AI290" t="s">
        <v>411</v>
      </c>
      <c r="AJ290" t="s">
        <v>411</v>
      </c>
      <c r="AO290" t="s">
        <v>411</v>
      </c>
      <c r="AQ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Y290">
        <v>0</v>
      </c>
      <c r="BB290">
        <v>0</v>
      </c>
      <c r="BC290" t="s">
        <v>411</v>
      </c>
      <c r="BE290" t="s">
        <v>411</v>
      </c>
      <c r="BF290" t="s">
        <v>411</v>
      </c>
      <c r="BH290" t="s">
        <v>815</v>
      </c>
      <c r="BI290" t="s">
        <v>1970</v>
      </c>
      <c r="BJ290" t="s">
        <v>1971</v>
      </c>
      <c r="BQ290" t="s">
        <v>361</v>
      </c>
      <c r="BR290" t="s">
        <v>159</v>
      </c>
      <c r="BW290">
        <v>0</v>
      </c>
      <c r="CG290">
        <v>20210105052</v>
      </c>
      <c r="CH290">
        <v>0</v>
      </c>
      <c r="CI290">
        <v>0</v>
      </c>
      <c r="CJ290">
        <v>25</v>
      </c>
      <c r="CK290">
        <v>25</v>
      </c>
      <c r="CL290">
        <v>0</v>
      </c>
      <c r="CM290">
        <v>25</v>
      </c>
      <c r="CN290">
        <v>0</v>
      </c>
      <c r="CO290" t="s">
        <v>6009</v>
      </c>
      <c r="CP290" t="s">
        <v>153</v>
      </c>
      <c r="CQ290" t="s">
        <v>153</v>
      </c>
      <c r="CR290" t="str">
        <f>数据源[[#This Row],[部门]]</f>
        <v>国际部</v>
      </c>
      <c r="CS290">
        <v>35000</v>
      </c>
      <c r="CT290">
        <v>160000</v>
      </c>
    </row>
    <row r="291" spans="1:98" x14ac:dyDescent="0.2">
      <c r="A291" t="s">
        <v>1829</v>
      </c>
      <c r="B291" t="s">
        <v>510</v>
      </c>
      <c r="C291" t="s">
        <v>384</v>
      </c>
      <c r="D291" t="s">
        <v>132</v>
      </c>
      <c r="E291" t="s">
        <v>400</v>
      </c>
      <c r="F291" t="s">
        <v>400</v>
      </c>
      <c r="H291" t="s">
        <v>172</v>
      </c>
      <c r="J291" t="s">
        <v>1972</v>
      </c>
      <c r="K291" t="s">
        <v>1973</v>
      </c>
      <c r="L291" t="s">
        <v>176</v>
      </c>
      <c r="M291" t="s">
        <v>21</v>
      </c>
      <c r="N291" t="s">
        <v>1973</v>
      </c>
      <c r="O291" t="s">
        <v>172</v>
      </c>
      <c r="R291" t="s">
        <v>1573</v>
      </c>
      <c r="S291" t="s">
        <v>932</v>
      </c>
      <c r="T291" t="s">
        <v>1668</v>
      </c>
      <c r="U291" t="s">
        <v>142</v>
      </c>
      <c r="Z291">
        <v>0</v>
      </c>
      <c r="AA291">
        <v>0</v>
      </c>
      <c r="AB291">
        <v>0</v>
      </c>
      <c r="AD291" t="s">
        <v>145</v>
      </c>
      <c r="AH291">
        <v>20</v>
      </c>
      <c r="AI291" t="s">
        <v>145</v>
      </c>
      <c r="AJ291" t="s">
        <v>145</v>
      </c>
      <c r="AK291" t="s">
        <v>145</v>
      </c>
      <c r="AQ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Y291">
        <v>0</v>
      </c>
      <c r="BB291">
        <v>0</v>
      </c>
      <c r="BC291" t="s">
        <v>145</v>
      </c>
      <c r="BE291" t="s">
        <v>145</v>
      </c>
      <c r="BF291" t="s">
        <v>145</v>
      </c>
      <c r="BH291" t="s">
        <v>451</v>
      </c>
      <c r="BI291" t="s">
        <v>359</v>
      </c>
      <c r="BJ291" t="s">
        <v>452</v>
      </c>
      <c r="BQ291" t="s">
        <v>361</v>
      </c>
      <c r="BR291" t="s">
        <v>159</v>
      </c>
      <c r="BW291">
        <v>0</v>
      </c>
      <c r="CG291">
        <v>20210105060</v>
      </c>
      <c r="CH291">
        <v>0</v>
      </c>
      <c r="CI291">
        <v>0</v>
      </c>
      <c r="CJ291">
        <v>20</v>
      </c>
      <c r="CK291">
        <v>20</v>
      </c>
      <c r="CL291">
        <v>0</v>
      </c>
      <c r="CM291">
        <v>20</v>
      </c>
      <c r="CN291">
        <v>0</v>
      </c>
      <c r="CO291" t="s">
        <v>6009</v>
      </c>
      <c r="CP291" t="s">
        <v>153</v>
      </c>
      <c r="CQ291" t="s">
        <v>153</v>
      </c>
      <c r="CR291" t="str">
        <f>数据源[[#This Row],[部门]]</f>
        <v>销-销售8部</v>
      </c>
      <c r="CS291">
        <v>50000</v>
      </c>
      <c r="CT291">
        <v>210000</v>
      </c>
    </row>
    <row r="292" spans="1:98" x14ac:dyDescent="0.2">
      <c r="A292" t="s">
        <v>1829</v>
      </c>
      <c r="B292" t="s">
        <v>515</v>
      </c>
      <c r="C292" t="s">
        <v>170</v>
      </c>
      <c r="D292" t="s">
        <v>132</v>
      </c>
      <c r="E292" t="s">
        <v>133</v>
      </c>
      <c r="F292" t="s">
        <v>134</v>
      </c>
      <c r="G292" t="s">
        <v>1425</v>
      </c>
      <c r="H292" t="s">
        <v>135</v>
      </c>
      <c r="I292" t="s">
        <v>1974</v>
      </c>
      <c r="J292" t="s">
        <v>1975</v>
      </c>
      <c r="K292" t="s">
        <v>830</v>
      </c>
      <c r="L292" t="s">
        <v>14</v>
      </c>
      <c r="M292" t="s">
        <v>14</v>
      </c>
      <c r="N292" t="s">
        <v>830</v>
      </c>
      <c r="R292" t="s">
        <v>1976</v>
      </c>
      <c r="S292" t="s">
        <v>229</v>
      </c>
      <c r="T292" t="s">
        <v>1977</v>
      </c>
      <c r="U292" t="s">
        <v>142</v>
      </c>
      <c r="Y292" t="s">
        <v>569</v>
      </c>
      <c r="Z292">
        <v>0</v>
      </c>
      <c r="AA292">
        <v>200</v>
      </c>
      <c r="AB292">
        <v>0</v>
      </c>
      <c r="AC292" t="s">
        <v>144</v>
      </c>
      <c r="AD292" t="s">
        <v>264</v>
      </c>
      <c r="AH292">
        <v>1240</v>
      </c>
      <c r="AI292" t="s">
        <v>1978</v>
      </c>
      <c r="AJ292" t="s">
        <v>1978</v>
      </c>
      <c r="AK292" t="s">
        <v>556</v>
      </c>
      <c r="AQ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Y292">
        <v>0</v>
      </c>
      <c r="BA292" t="s">
        <v>144</v>
      </c>
      <c r="BB292">
        <v>0</v>
      </c>
      <c r="BC292" t="s">
        <v>1978</v>
      </c>
      <c r="BE292" t="s">
        <v>1604</v>
      </c>
      <c r="BF292" t="s">
        <v>1604</v>
      </c>
      <c r="BG292" t="s">
        <v>144</v>
      </c>
      <c r="BH292" t="s">
        <v>649</v>
      </c>
      <c r="BI292" t="s">
        <v>1979</v>
      </c>
      <c r="BJ292" t="s">
        <v>1980</v>
      </c>
      <c r="BQ292" t="s">
        <v>376</v>
      </c>
      <c r="BR292" t="s">
        <v>1981</v>
      </c>
      <c r="BW292">
        <v>0</v>
      </c>
      <c r="CC292" t="s">
        <v>462</v>
      </c>
      <c r="CE292" t="s">
        <v>242</v>
      </c>
      <c r="CG292">
        <v>20210105011</v>
      </c>
      <c r="CH292">
        <v>0</v>
      </c>
      <c r="CI292">
        <v>0</v>
      </c>
      <c r="CJ292">
        <v>1240</v>
      </c>
      <c r="CK292">
        <v>1240</v>
      </c>
      <c r="CL292">
        <v>200</v>
      </c>
      <c r="CM292">
        <v>1440</v>
      </c>
      <c r="CN292">
        <v>0</v>
      </c>
      <c r="CO292" t="s">
        <v>6009</v>
      </c>
      <c r="CP292" t="s">
        <v>153</v>
      </c>
      <c r="CQ292" t="s">
        <v>153</v>
      </c>
      <c r="CR292" t="str">
        <f>数据源[[#This Row],[部门]]</f>
        <v>市场部</v>
      </c>
      <c r="CS292">
        <v>20000</v>
      </c>
      <c r="CT292">
        <v>60000</v>
      </c>
    </row>
    <row r="293" spans="1:98" x14ac:dyDescent="0.2">
      <c r="A293" t="s">
        <v>1829</v>
      </c>
      <c r="B293" t="s">
        <v>561</v>
      </c>
      <c r="C293" t="s">
        <v>484</v>
      </c>
      <c r="D293" t="s">
        <v>132</v>
      </c>
      <c r="E293" t="s">
        <v>133</v>
      </c>
      <c r="F293" t="s">
        <v>134</v>
      </c>
      <c r="G293" t="s">
        <v>563</v>
      </c>
      <c r="H293" t="s">
        <v>135</v>
      </c>
      <c r="I293" t="s">
        <v>1076</v>
      </c>
      <c r="J293" t="s">
        <v>1077</v>
      </c>
      <c r="K293" t="s">
        <v>1078</v>
      </c>
      <c r="L293" t="s">
        <v>176</v>
      </c>
      <c r="M293" t="s">
        <v>16</v>
      </c>
      <c r="N293" t="s">
        <v>1078</v>
      </c>
      <c r="R293" t="s">
        <v>1982</v>
      </c>
      <c r="S293" t="s">
        <v>229</v>
      </c>
      <c r="T293" t="s">
        <v>1983</v>
      </c>
      <c r="U293" t="s">
        <v>142</v>
      </c>
      <c r="V293" t="s">
        <v>569</v>
      </c>
      <c r="Y293" t="s">
        <v>569</v>
      </c>
      <c r="Z293">
        <v>0</v>
      </c>
      <c r="AA293">
        <v>400</v>
      </c>
      <c r="AB293">
        <v>0</v>
      </c>
      <c r="AC293" t="s">
        <v>1984</v>
      </c>
      <c r="AD293" t="s">
        <v>778</v>
      </c>
      <c r="AH293">
        <v>10920</v>
      </c>
      <c r="AI293" t="s">
        <v>1985</v>
      </c>
      <c r="AJ293" t="s">
        <v>1985</v>
      </c>
      <c r="AL293" t="s">
        <v>143</v>
      </c>
      <c r="AQ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Y293">
        <v>0</v>
      </c>
      <c r="BA293" t="s">
        <v>1986</v>
      </c>
      <c r="BB293">
        <v>0</v>
      </c>
      <c r="BC293" t="s">
        <v>1985</v>
      </c>
      <c r="BD293" t="s">
        <v>843</v>
      </c>
      <c r="BE293" t="s">
        <v>1987</v>
      </c>
      <c r="BF293" t="s">
        <v>1987</v>
      </c>
      <c r="BG293" t="s">
        <v>1988</v>
      </c>
      <c r="BH293" t="s">
        <v>1989</v>
      </c>
      <c r="BI293" t="s">
        <v>1990</v>
      </c>
      <c r="BJ293" t="s">
        <v>1991</v>
      </c>
      <c r="BQ293" t="s">
        <v>1992</v>
      </c>
      <c r="BR293" t="s">
        <v>530</v>
      </c>
      <c r="BW293">
        <v>0</v>
      </c>
      <c r="CC293" t="s">
        <v>601</v>
      </c>
      <c r="CE293" t="s">
        <v>182</v>
      </c>
      <c r="CG293">
        <v>20210105030</v>
      </c>
      <c r="CH293">
        <v>0</v>
      </c>
      <c r="CI293">
        <v>400</v>
      </c>
      <c r="CJ293">
        <v>10520</v>
      </c>
      <c r="CK293">
        <v>10920</v>
      </c>
      <c r="CL293">
        <v>400</v>
      </c>
      <c r="CM293">
        <v>11320</v>
      </c>
      <c r="CN293">
        <v>0</v>
      </c>
      <c r="CO293" t="s">
        <v>6009</v>
      </c>
      <c r="CP293" t="s">
        <v>153</v>
      </c>
      <c r="CQ293" t="s">
        <v>153</v>
      </c>
      <c r="CR293" t="str">
        <f>数据源[[#This Row],[部门]]</f>
        <v>销-销售1部</v>
      </c>
      <c r="CS293">
        <v>60000</v>
      </c>
      <c r="CT293">
        <v>210000</v>
      </c>
    </row>
    <row r="294" spans="1:98" x14ac:dyDescent="0.2">
      <c r="A294" t="s">
        <v>1829</v>
      </c>
      <c r="B294" t="s">
        <v>589</v>
      </c>
      <c r="C294" t="s">
        <v>477</v>
      </c>
      <c r="D294" t="s">
        <v>132</v>
      </c>
      <c r="E294" t="s">
        <v>133</v>
      </c>
      <c r="F294" t="s">
        <v>134</v>
      </c>
      <c r="H294" t="s">
        <v>1590</v>
      </c>
      <c r="J294" t="s">
        <v>1993</v>
      </c>
      <c r="K294" t="s">
        <v>830</v>
      </c>
      <c r="L294" t="s">
        <v>14</v>
      </c>
      <c r="M294" t="s">
        <v>14</v>
      </c>
      <c r="N294" t="s">
        <v>830</v>
      </c>
      <c r="O294" t="s">
        <v>1590</v>
      </c>
      <c r="R294" t="s">
        <v>1317</v>
      </c>
      <c r="S294" t="s">
        <v>229</v>
      </c>
      <c r="T294" t="s">
        <v>1877</v>
      </c>
      <c r="U294" t="s">
        <v>142</v>
      </c>
      <c r="Y294" t="s">
        <v>143</v>
      </c>
      <c r="Z294">
        <v>1280</v>
      </c>
      <c r="AA294">
        <v>1380</v>
      </c>
      <c r="AB294">
        <v>0</v>
      </c>
      <c r="AC294" t="s">
        <v>164</v>
      </c>
      <c r="AH294">
        <v>788</v>
      </c>
      <c r="AI294" t="s">
        <v>1994</v>
      </c>
      <c r="AJ294" t="s">
        <v>1994</v>
      </c>
      <c r="AL294" t="s">
        <v>569</v>
      </c>
      <c r="AP294" t="s">
        <v>1110</v>
      </c>
      <c r="AQ294">
        <v>0</v>
      </c>
      <c r="AR294" t="s">
        <v>184</v>
      </c>
      <c r="AS294">
        <v>0</v>
      </c>
      <c r="AT294">
        <v>0</v>
      </c>
      <c r="AU294">
        <v>0</v>
      </c>
      <c r="AV294">
        <v>0</v>
      </c>
      <c r="AW294">
        <v>0</v>
      </c>
      <c r="AY294">
        <v>0</v>
      </c>
      <c r="BB294">
        <v>0</v>
      </c>
      <c r="BC294" t="s">
        <v>1994</v>
      </c>
      <c r="BE294" t="s">
        <v>164</v>
      </c>
      <c r="BF294" t="s">
        <v>164</v>
      </c>
      <c r="BH294" t="s">
        <v>1432</v>
      </c>
      <c r="BI294" t="s">
        <v>1995</v>
      </c>
      <c r="BJ294" t="s">
        <v>1996</v>
      </c>
      <c r="BW294">
        <v>0</v>
      </c>
      <c r="CC294" t="s">
        <v>32</v>
      </c>
      <c r="CG294">
        <v>20210105035</v>
      </c>
      <c r="CH294">
        <v>0</v>
      </c>
      <c r="CI294">
        <v>0</v>
      </c>
      <c r="CJ294">
        <v>788</v>
      </c>
      <c r="CK294">
        <v>788</v>
      </c>
      <c r="CL294">
        <v>100</v>
      </c>
      <c r="CM294">
        <v>888</v>
      </c>
      <c r="CN294">
        <v>0</v>
      </c>
      <c r="CO294" t="s">
        <v>6009</v>
      </c>
      <c r="CP294" t="s">
        <v>153</v>
      </c>
      <c r="CQ294" t="s">
        <v>153</v>
      </c>
      <c r="CR294" t="str">
        <f>数据源[[#This Row],[部门]]</f>
        <v>市场部</v>
      </c>
      <c r="CS294">
        <v>20000</v>
      </c>
      <c r="CT294">
        <v>60000</v>
      </c>
    </row>
    <row r="295" spans="1:98" x14ac:dyDescent="0.2">
      <c r="A295" t="s">
        <v>1829</v>
      </c>
      <c r="B295" t="s">
        <v>617</v>
      </c>
      <c r="C295" t="s">
        <v>155</v>
      </c>
      <c r="D295" t="s">
        <v>132</v>
      </c>
      <c r="E295" t="s">
        <v>133</v>
      </c>
      <c r="F295" t="s">
        <v>134</v>
      </c>
      <c r="H295" t="s">
        <v>135</v>
      </c>
      <c r="I295" t="s">
        <v>1732</v>
      </c>
      <c r="J295" t="s">
        <v>1733</v>
      </c>
      <c r="K295" t="s">
        <v>1500</v>
      </c>
      <c r="L295" t="s">
        <v>536</v>
      </c>
      <c r="M295" t="s">
        <v>19</v>
      </c>
      <c r="N295" t="s">
        <v>1500</v>
      </c>
      <c r="R295" t="s">
        <v>1682</v>
      </c>
      <c r="S295" t="s">
        <v>760</v>
      </c>
      <c r="T295" t="s">
        <v>740</v>
      </c>
      <c r="U295" t="s">
        <v>142</v>
      </c>
      <c r="V295" t="s">
        <v>569</v>
      </c>
      <c r="Y295" t="s">
        <v>143</v>
      </c>
      <c r="Z295">
        <v>0</v>
      </c>
      <c r="AA295">
        <v>300</v>
      </c>
      <c r="AB295">
        <v>0</v>
      </c>
      <c r="AC295" t="s">
        <v>569</v>
      </c>
      <c r="AD295" t="s">
        <v>264</v>
      </c>
      <c r="AH295">
        <v>240</v>
      </c>
      <c r="AI295" t="s">
        <v>1997</v>
      </c>
      <c r="AJ295" t="s">
        <v>1997</v>
      </c>
      <c r="AK295" t="s">
        <v>1997</v>
      </c>
      <c r="AQ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Y295">
        <v>0</v>
      </c>
      <c r="BB295">
        <v>0</v>
      </c>
      <c r="BC295" t="s">
        <v>1997</v>
      </c>
      <c r="BE295" t="s">
        <v>556</v>
      </c>
      <c r="BF295" t="s">
        <v>556</v>
      </c>
      <c r="BH295" t="s">
        <v>1998</v>
      </c>
      <c r="BI295" t="s">
        <v>1684</v>
      </c>
      <c r="BJ295" t="s">
        <v>1999</v>
      </c>
      <c r="BQ295" t="s">
        <v>1842</v>
      </c>
      <c r="BR295" t="s">
        <v>530</v>
      </c>
      <c r="BW295">
        <v>0</v>
      </c>
      <c r="CC295" t="s">
        <v>328</v>
      </c>
      <c r="CE295" t="s">
        <v>1664</v>
      </c>
      <c r="CG295">
        <v>20210105048</v>
      </c>
      <c r="CH295">
        <v>0</v>
      </c>
      <c r="CI295">
        <v>0</v>
      </c>
      <c r="CJ295">
        <v>240</v>
      </c>
      <c r="CK295">
        <v>240</v>
      </c>
      <c r="CL295">
        <v>300</v>
      </c>
      <c r="CM295">
        <v>540</v>
      </c>
      <c r="CN295">
        <v>0</v>
      </c>
      <c r="CO295" t="s">
        <v>6009</v>
      </c>
      <c r="CP295" t="s">
        <v>153</v>
      </c>
      <c r="CQ295" t="s">
        <v>153</v>
      </c>
      <c r="CR295" t="str">
        <f>数据源[[#This Row],[部门]]</f>
        <v>销-销售6部</v>
      </c>
      <c r="CS295">
        <v>0</v>
      </c>
      <c r="CT295">
        <v>0</v>
      </c>
    </row>
    <row r="296" spans="1:98" x14ac:dyDescent="0.2">
      <c r="A296" t="s">
        <v>1829</v>
      </c>
      <c r="B296" t="s">
        <v>1151</v>
      </c>
      <c r="C296" t="s">
        <v>811</v>
      </c>
      <c r="D296" t="s">
        <v>132</v>
      </c>
      <c r="E296" t="s">
        <v>133</v>
      </c>
      <c r="F296" t="s">
        <v>134</v>
      </c>
      <c r="G296" t="s">
        <v>617</v>
      </c>
      <c r="H296" t="s">
        <v>135</v>
      </c>
      <c r="I296" t="s">
        <v>1725</v>
      </c>
      <c r="J296" t="s">
        <v>1726</v>
      </c>
      <c r="K296" t="s">
        <v>1500</v>
      </c>
      <c r="L296" t="s">
        <v>536</v>
      </c>
      <c r="M296" t="s">
        <v>19</v>
      </c>
      <c r="N296" t="s">
        <v>1500</v>
      </c>
      <c r="O296" t="s">
        <v>1727</v>
      </c>
      <c r="R296" t="s">
        <v>983</v>
      </c>
      <c r="S296" t="s">
        <v>760</v>
      </c>
      <c r="T296" t="s">
        <v>1020</v>
      </c>
      <c r="U296" t="s">
        <v>142</v>
      </c>
      <c r="Y296" t="s">
        <v>569</v>
      </c>
      <c r="Z296">
        <v>0</v>
      </c>
      <c r="AA296">
        <v>200</v>
      </c>
      <c r="AB296">
        <v>0</v>
      </c>
      <c r="AD296" t="s">
        <v>145</v>
      </c>
      <c r="AH296">
        <v>20</v>
      </c>
      <c r="AI296" t="s">
        <v>583</v>
      </c>
      <c r="AJ296" t="s">
        <v>583</v>
      </c>
      <c r="AK296" t="s">
        <v>583</v>
      </c>
      <c r="AQ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Y296">
        <v>0</v>
      </c>
      <c r="BB296">
        <v>0</v>
      </c>
      <c r="BC296" t="s">
        <v>583</v>
      </c>
      <c r="BE296" t="s">
        <v>145</v>
      </c>
      <c r="BF296" t="s">
        <v>145</v>
      </c>
      <c r="BH296" t="s">
        <v>1799</v>
      </c>
      <c r="BI296" t="s">
        <v>1840</v>
      </c>
      <c r="BJ296" t="s">
        <v>2000</v>
      </c>
      <c r="BQ296" t="s">
        <v>2001</v>
      </c>
      <c r="BR296" t="s">
        <v>2002</v>
      </c>
      <c r="BW296">
        <v>0</v>
      </c>
      <c r="CC296" t="s">
        <v>601</v>
      </c>
      <c r="CE296" t="s">
        <v>1659</v>
      </c>
      <c r="CG296">
        <v>20210105017</v>
      </c>
      <c r="CH296">
        <v>0</v>
      </c>
      <c r="CI296">
        <v>0</v>
      </c>
      <c r="CJ296">
        <v>20</v>
      </c>
      <c r="CK296">
        <v>20</v>
      </c>
      <c r="CL296">
        <v>200</v>
      </c>
      <c r="CM296">
        <v>220</v>
      </c>
      <c r="CN296">
        <v>0</v>
      </c>
      <c r="CO296" t="s">
        <v>6009</v>
      </c>
      <c r="CP296" t="s">
        <v>153</v>
      </c>
      <c r="CQ296" t="s">
        <v>153</v>
      </c>
      <c r="CR296" t="str">
        <f>数据源[[#This Row],[部门]]</f>
        <v>销-销售6部</v>
      </c>
      <c r="CS296">
        <v>0</v>
      </c>
      <c r="CT296">
        <v>0</v>
      </c>
    </row>
    <row r="297" spans="1:98" x14ac:dyDescent="0.2">
      <c r="A297" t="s">
        <v>1829</v>
      </c>
      <c r="B297" t="s">
        <v>546</v>
      </c>
      <c r="C297" t="s">
        <v>888</v>
      </c>
      <c r="D297" t="s">
        <v>132</v>
      </c>
      <c r="E297" t="s">
        <v>133</v>
      </c>
      <c r="F297" t="s">
        <v>134</v>
      </c>
      <c r="G297" t="s">
        <v>2003</v>
      </c>
      <c r="H297" t="s">
        <v>135</v>
      </c>
      <c r="J297" t="s">
        <v>2004</v>
      </c>
      <c r="K297" t="s">
        <v>304</v>
      </c>
      <c r="L297" t="s">
        <v>305</v>
      </c>
      <c r="M297" t="s">
        <v>25</v>
      </c>
      <c r="N297" t="s">
        <v>304</v>
      </c>
      <c r="R297" t="s">
        <v>2005</v>
      </c>
      <c r="S297" t="s">
        <v>229</v>
      </c>
      <c r="T297" t="s">
        <v>2006</v>
      </c>
      <c r="U297" t="s">
        <v>142</v>
      </c>
      <c r="Y297" t="s">
        <v>569</v>
      </c>
      <c r="Z297">
        <v>0</v>
      </c>
      <c r="AA297">
        <v>200</v>
      </c>
      <c r="AB297">
        <v>100</v>
      </c>
      <c r="AC297" t="s">
        <v>144</v>
      </c>
      <c r="AH297">
        <v>1300</v>
      </c>
      <c r="AI297" t="s">
        <v>1578</v>
      </c>
      <c r="AJ297" t="s">
        <v>1578</v>
      </c>
      <c r="AK297" t="s">
        <v>2007</v>
      </c>
      <c r="AN297" t="s">
        <v>143</v>
      </c>
      <c r="AQ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Y297">
        <v>0</v>
      </c>
      <c r="BB297">
        <v>0</v>
      </c>
      <c r="BC297" t="s">
        <v>1578</v>
      </c>
      <c r="BE297" t="s">
        <v>793</v>
      </c>
      <c r="BF297" t="s">
        <v>793</v>
      </c>
      <c r="BH297" t="s">
        <v>2008</v>
      </c>
      <c r="BI297" t="s">
        <v>2009</v>
      </c>
      <c r="BJ297" t="s">
        <v>2010</v>
      </c>
      <c r="BQ297" t="s">
        <v>292</v>
      </c>
      <c r="BR297" t="s">
        <v>2011</v>
      </c>
      <c r="BW297">
        <v>0</v>
      </c>
      <c r="CE297" t="s">
        <v>210</v>
      </c>
      <c r="CG297">
        <v>20210105015</v>
      </c>
      <c r="CH297">
        <v>0</v>
      </c>
      <c r="CI297">
        <v>0</v>
      </c>
      <c r="CJ297">
        <v>1200</v>
      </c>
      <c r="CK297">
        <v>1200</v>
      </c>
      <c r="CL297">
        <v>300</v>
      </c>
      <c r="CM297">
        <v>1500</v>
      </c>
      <c r="CN297">
        <v>0</v>
      </c>
      <c r="CO297" t="s">
        <v>6009</v>
      </c>
      <c r="CP297" t="s">
        <v>153</v>
      </c>
      <c r="CQ297" t="s">
        <v>153</v>
      </c>
      <c r="CR297" t="s">
        <v>6005</v>
      </c>
      <c r="CS297">
        <v>60000</v>
      </c>
      <c r="CT297">
        <v>300000</v>
      </c>
    </row>
    <row r="298" spans="1:98" x14ac:dyDescent="0.2">
      <c r="A298" t="s">
        <v>1829</v>
      </c>
      <c r="B298" t="s">
        <v>654</v>
      </c>
      <c r="C298" t="s">
        <v>496</v>
      </c>
      <c r="D298" t="s">
        <v>132</v>
      </c>
      <c r="E298" t="s">
        <v>133</v>
      </c>
      <c r="F298" t="s">
        <v>134</v>
      </c>
      <c r="G298" t="s">
        <v>544</v>
      </c>
      <c r="H298" t="s">
        <v>135</v>
      </c>
      <c r="I298" t="s">
        <v>2012</v>
      </c>
      <c r="J298" t="s">
        <v>2013</v>
      </c>
      <c r="K298" t="s">
        <v>930</v>
      </c>
      <c r="L298" t="s">
        <v>176</v>
      </c>
      <c r="M298" t="s">
        <v>15</v>
      </c>
      <c r="N298" t="s">
        <v>930</v>
      </c>
      <c r="R298" t="s">
        <v>840</v>
      </c>
      <c r="S298" t="s">
        <v>162</v>
      </c>
      <c r="T298" t="s">
        <v>1830</v>
      </c>
      <c r="U298" t="s">
        <v>142</v>
      </c>
      <c r="Y298" t="s">
        <v>143</v>
      </c>
      <c r="Z298">
        <v>0</v>
      </c>
      <c r="AA298">
        <v>100</v>
      </c>
      <c r="AB298">
        <v>0</v>
      </c>
      <c r="AC298" t="s">
        <v>144</v>
      </c>
      <c r="AF298" t="s">
        <v>143</v>
      </c>
      <c r="AH298">
        <v>1300</v>
      </c>
      <c r="AI298" t="s">
        <v>2007</v>
      </c>
      <c r="AJ298" t="s">
        <v>2007</v>
      </c>
      <c r="AK298" t="s">
        <v>143</v>
      </c>
      <c r="AN298" t="s">
        <v>143</v>
      </c>
      <c r="AQ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Y298">
        <v>0</v>
      </c>
      <c r="BA298" t="s">
        <v>144</v>
      </c>
      <c r="BB298">
        <v>0</v>
      </c>
      <c r="BC298" t="s">
        <v>2007</v>
      </c>
      <c r="BE298" t="s">
        <v>793</v>
      </c>
      <c r="BF298" t="s">
        <v>793</v>
      </c>
      <c r="BG298" t="s">
        <v>144</v>
      </c>
      <c r="BH298" t="s">
        <v>1085</v>
      </c>
      <c r="BI298" t="s">
        <v>2014</v>
      </c>
      <c r="BJ298" t="s">
        <v>2015</v>
      </c>
      <c r="BQ298" t="s">
        <v>345</v>
      </c>
      <c r="BR298" t="s">
        <v>530</v>
      </c>
      <c r="BW298">
        <v>0</v>
      </c>
      <c r="CG298">
        <v>20210105051</v>
      </c>
      <c r="CH298">
        <v>25</v>
      </c>
      <c r="CI298">
        <v>0</v>
      </c>
      <c r="CJ298">
        <v>1275</v>
      </c>
      <c r="CK298">
        <v>1300</v>
      </c>
      <c r="CL298">
        <v>100</v>
      </c>
      <c r="CM298">
        <v>1400</v>
      </c>
      <c r="CN298">
        <v>0</v>
      </c>
      <c r="CO298" t="s">
        <v>6009</v>
      </c>
      <c r="CP298" t="s">
        <v>153</v>
      </c>
      <c r="CQ298" t="s">
        <v>153</v>
      </c>
      <c r="CR298" t="str">
        <f>数据源[[#This Row],[部门]]</f>
        <v>先锋团</v>
      </c>
      <c r="CS298">
        <v>60000</v>
      </c>
      <c r="CT298">
        <v>220000</v>
      </c>
    </row>
    <row r="299" spans="1:98" x14ac:dyDescent="0.2">
      <c r="A299" t="s">
        <v>1829</v>
      </c>
      <c r="B299" t="s">
        <v>667</v>
      </c>
      <c r="C299" t="s">
        <v>1107</v>
      </c>
      <c r="D299" t="s">
        <v>132</v>
      </c>
      <c r="E299" t="s">
        <v>133</v>
      </c>
      <c r="F299" t="s">
        <v>134</v>
      </c>
      <c r="G299" t="s">
        <v>2016</v>
      </c>
      <c r="H299" t="s">
        <v>156</v>
      </c>
      <c r="I299" t="s">
        <v>2017</v>
      </c>
      <c r="J299" t="s">
        <v>2018</v>
      </c>
      <c r="K299" t="s">
        <v>565</v>
      </c>
      <c r="L299" t="s">
        <v>8</v>
      </c>
      <c r="M299" t="s">
        <v>8</v>
      </c>
      <c r="N299" t="s">
        <v>565</v>
      </c>
      <c r="O299" t="s">
        <v>156</v>
      </c>
      <c r="R299" t="s">
        <v>1421</v>
      </c>
      <c r="S299" t="s">
        <v>2019</v>
      </c>
      <c r="T299" t="s">
        <v>2020</v>
      </c>
      <c r="U299" t="s">
        <v>142</v>
      </c>
      <c r="Y299" t="s">
        <v>569</v>
      </c>
      <c r="Z299">
        <v>0</v>
      </c>
      <c r="AA299">
        <v>200</v>
      </c>
      <c r="AB299">
        <v>0</v>
      </c>
      <c r="AC299" t="s">
        <v>523</v>
      </c>
      <c r="AD299" t="s">
        <v>264</v>
      </c>
      <c r="AH299">
        <v>2028</v>
      </c>
      <c r="AI299" t="s">
        <v>2021</v>
      </c>
      <c r="AJ299" t="s">
        <v>2021</v>
      </c>
      <c r="AK299" t="s">
        <v>180</v>
      </c>
      <c r="AL299" t="s">
        <v>180</v>
      </c>
      <c r="AQ299">
        <v>0</v>
      </c>
      <c r="AR299" t="s">
        <v>164</v>
      </c>
      <c r="AS299">
        <v>0</v>
      </c>
      <c r="AT299">
        <v>0</v>
      </c>
      <c r="AU299">
        <v>0</v>
      </c>
      <c r="AV299">
        <v>0</v>
      </c>
      <c r="AW299">
        <v>0</v>
      </c>
      <c r="AY299">
        <v>0</v>
      </c>
      <c r="BA299" t="s">
        <v>144</v>
      </c>
      <c r="BB299">
        <v>0</v>
      </c>
      <c r="BC299" t="s">
        <v>2021</v>
      </c>
      <c r="BE299" t="s">
        <v>2022</v>
      </c>
      <c r="BF299" t="s">
        <v>2022</v>
      </c>
      <c r="BG299" t="s">
        <v>144</v>
      </c>
      <c r="BH299" t="s">
        <v>2023</v>
      </c>
      <c r="BI299" t="s">
        <v>2024</v>
      </c>
      <c r="BJ299" t="s">
        <v>2025</v>
      </c>
      <c r="BQ299" t="s">
        <v>2026</v>
      </c>
      <c r="BR299" t="s">
        <v>2027</v>
      </c>
      <c r="BW299">
        <v>0</v>
      </c>
      <c r="CC299" t="s">
        <v>327</v>
      </c>
      <c r="CG299">
        <v>20210105038</v>
      </c>
      <c r="CH299">
        <v>0</v>
      </c>
      <c r="CI299">
        <v>0</v>
      </c>
      <c r="CJ299">
        <v>2028</v>
      </c>
      <c r="CK299">
        <v>2028</v>
      </c>
      <c r="CL299">
        <v>200</v>
      </c>
      <c r="CM299">
        <v>2228</v>
      </c>
      <c r="CN299">
        <v>0</v>
      </c>
      <c r="CO299" t="s">
        <v>6009</v>
      </c>
      <c r="CP299" t="s">
        <v>153</v>
      </c>
      <c r="CQ299" t="s">
        <v>153</v>
      </c>
      <c r="CR299" t="str">
        <f>数据源[[#This Row],[部门]]</f>
        <v>国际部</v>
      </c>
      <c r="CS299">
        <v>35000</v>
      </c>
      <c r="CT299">
        <v>160000</v>
      </c>
    </row>
    <row r="300" spans="1:98" x14ac:dyDescent="0.2">
      <c r="A300" t="s">
        <v>1829</v>
      </c>
      <c r="B300" t="s">
        <v>708</v>
      </c>
      <c r="C300" t="s">
        <v>424</v>
      </c>
      <c r="D300" t="s">
        <v>132</v>
      </c>
      <c r="E300" t="s">
        <v>133</v>
      </c>
      <c r="F300" t="s">
        <v>134</v>
      </c>
      <c r="G300" t="s">
        <v>693</v>
      </c>
      <c r="H300" t="s">
        <v>26</v>
      </c>
      <c r="I300" t="s">
        <v>576</v>
      </c>
      <c r="J300" t="s">
        <v>577</v>
      </c>
      <c r="K300" t="s">
        <v>26</v>
      </c>
      <c r="L300" t="s">
        <v>26</v>
      </c>
      <c r="M300" t="s">
        <v>26</v>
      </c>
      <c r="N300" t="s">
        <v>26</v>
      </c>
      <c r="R300" t="s">
        <v>215</v>
      </c>
      <c r="S300" t="s">
        <v>1190</v>
      </c>
      <c r="T300" t="s">
        <v>2028</v>
      </c>
      <c r="U300" t="s">
        <v>142</v>
      </c>
      <c r="Y300" t="s">
        <v>143</v>
      </c>
      <c r="Z300">
        <v>0</v>
      </c>
      <c r="AA300">
        <v>100</v>
      </c>
      <c r="AB300">
        <v>0</v>
      </c>
      <c r="AC300" t="s">
        <v>286</v>
      </c>
      <c r="AH300">
        <v>588</v>
      </c>
      <c r="AI300" t="s">
        <v>184</v>
      </c>
      <c r="AJ300" t="s">
        <v>184</v>
      </c>
      <c r="AK300" t="s">
        <v>184</v>
      </c>
      <c r="AQ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Y300">
        <v>0</v>
      </c>
      <c r="BB300">
        <v>0</v>
      </c>
      <c r="BC300" t="s">
        <v>184</v>
      </c>
      <c r="BE300" t="s">
        <v>286</v>
      </c>
      <c r="BF300" t="s">
        <v>286</v>
      </c>
      <c r="BH300" t="s">
        <v>651</v>
      </c>
      <c r="BI300" t="s">
        <v>2029</v>
      </c>
      <c r="BJ300" t="s">
        <v>2030</v>
      </c>
      <c r="BQ300" t="s">
        <v>2031</v>
      </c>
      <c r="BR300" t="s">
        <v>530</v>
      </c>
      <c r="BW300">
        <v>0</v>
      </c>
      <c r="CC300" t="s">
        <v>32</v>
      </c>
      <c r="CG300">
        <v>20210105045</v>
      </c>
      <c r="CH300">
        <v>0</v>
      </c>
      <c r="CI300">
        <v>0</v>
      </c>
      <c r="CJ300">
        <v>588</v>
      </c>
      <c r="CK300">
        <v>588</v>
      </c>
      <c r="CL300">
        <v>100</v>
      </c>
      <c r="CM300">
        <v>688</v>
      </c>
      <c r="CN300">
        <v>0</v>
      </c>
      <c r="CO300" t="s">
        <v>6009</v>
      </c>
      <c r="CP300" t="s">
        <v>153</v>
      </c>
      <c r="CQ300" t="s">
        <v>153</v>
      </c>
      <c r="CR300" t="str">
        <f>数据源[[#This Row],[部门]]</f>
        <v>自来客</v>
      </c>
      <c r="CS300">
        <v>0</v>
      </c>
      <c r="CT300">
        <v>0</v>
      </c>
    </row>
    <row r="301" spans="1:98" x14ac:dyDescent="0.2">
      <c r="A301" t="s">
        <v>1829</v>
      </c>
      <c r="B301" t="s">
        <v>717</v>
      </c>
      <c r="C301" t="s">
        <v>490</v>
      </c>
      <c r="D301" t="s">
        <v>132</v>
      </c>
      <c r="E301" t="s">
        <v>133</v>
      </c>
      <c r="F301" t="s">
        <v>134</v>
      </c>
      <c r="G301" t="s">
        <v>1498</v>
      </c>
      <c r="H301" t="s">
        <v>135</v>
      </c>
      <c r="J301" t="s">
        <v>1499</v>
      </c>
      <c r="K301" t="s">
        <v>1500</v>
      </c>
      <c r="L301" t="s">
        <v>536</v>
      </c>
      <c r="M301" t="s">
        <v>19</v>
      </c>
      <c r="N301" t="s">
        <v>1500</v>
      </c>
      <c r="R301" t="s">
        <v>2032</v>
      </c>
      <c r="S301" t="s">
        <v>387</v>
      </c>
      <c r="T301" t="s">
        <v>2033</v>
      </c>
      <c r="U301" t="s">
        <v>142</v>
      </c>
      <c r="X301" t="s">
        <v>262</v>
      </c>
      <c r="Y301" t="s">
        <v>569</v>
      </c>
      <c r="Z301">
        <v>0</v>
      </c>
      <c r="AA301">
        <v>500</v>
      </c>
      <c r="AB301">
        <v>0</v>
      </c>
      <c r="AC301" t="s">
        <v>917</v>
      </c>
      <c r="AD301" t="s">
        <v>145</v>
      </c>
      <c r="AF301" t="s">
        <v>262</v>
      </c>
      <c r="AH301">
        <v>2660</v>
      </c>
      <c r="AI301" t="s">
        <v>2034</v>
      </c>
      <c r="AJ301" t="s">
        <v>2034</v>
      </c>
      <c r="AK301" t="s">
        <v>845</v>
      </c>
      <c r="AL301" t="s">
        <v>262</v>
      </c>
      <c r="AQ301">
        <v>2340</v>
      </c>
      <c r="AS301">
        <v>0</v>
      </c>
      <c r="AT301">
        <v>0</v>
      </c>
      <c r="AU301">
        <v>0</v>
      </c>
      <c r="AV301">
        <v>0</v>
      </c>
      <c r="AW301">
        <v>0</v>
      </c>
      <c r="AY301">
        <v>0</v>
      </c>
      <c r="BB301">
        <v>0</v>
      </c>
      <c r="BC301" t="s">
        <v>2034</v>
      </c>
      <c r="BD301" t="s">
        <v>2035</v>
      </c>
      <c r="BE301" t="s">
        <v>1286</v>
      </c>
      <c r="BF301" t="s">
        <v>2036</v>
      </c>
      <c r="BH301" t="s">
        <v>2037</v>
      </c>
      <c r="BI301" t="s">
        <v>2038</v>
      </c>
      <c r="BJ301" t="s">
        <v>2039</v>
      </c>
      <c r="BQ301" t="s">
        <v>2040</v>
      </c>
      <c r="BR301" t="s">
        <v>530</v>
      </c>
      <c r="BW301">
        <v>0</v>
      </c>
      <c r="CC301" t="s">
        <v>752</v>
      </c>
      <c r="CE301" t="s">
        <v>411</v>
      </c>
      <c r="CG301">
        <v>20210105014</v>
      </c>
      <c r="CH301">
        <v>75</v>
      </c>
      <c r="CI301">
        <v>0</v>
      </c>
      <c r="CJ301">
        <v>245</v>
      </c>
      <c r="CK301">
        <v>320</v>
      </c>
      <c r="CL301">
        <v>500</v>
      </c>
      <c r="CM301">
        <v>820</v>
      </c>
      <c r="CN301">
        <v>0</v>
      </c>
      <c r="CO301" t="s">
        <v>6009</v>
      </c>
      <c r="CP301" t="s">
        <v>153</v>
      </c>
      <c r="CQ301" t="s">
        <v>153</v>
      </c>
      <c r="CR301" t="str">
        <f>数据源[[#This Row],[部门]]</f>
        <v>销-销售6部</v>
      </c>
      <c r="CS301">
        <v>0</v>
      </c>
      <c r="CT301">
        <v>0</v>
      </c>
    </row>
    <row r="302" spans="1:98" x14ac:dyDescent="0.2">
      <c r="A302" t="s">
        <v>1829</v>
      </c>
      <c r="B302" t="s">
        <v>745</v>
      </c>
      <c r="C302" t="s">
        <v>1148</v>
      </c>
      <c r="D302" t="s">
        <v>132</v>
      </c>
      <c r="E302" t="s">
        <v>133</v>
      </c>
      <c r="F302" t="s">
        <v>134</v>
      </c>
      <c r="H302" t="s">
        <v>26</v>
      </c>
      <c r="I302" t="s">
        <v>2041</v>
      </c>
      <c r="J302" t="s">
        <v>2042</v>
      </c>
      <c r="K302" t="s">
        <v>26</v>
      </c>
      <c r="L302" t="s">
        <v>26</v>
      </c>
      <c r="M302" t="s">
        <v>26</v>
      </c>
      <c r="N302" t="s">
        <v>26</v>
      </c>
      <c r="O302" t="s">
        <v>2043</v>
      </c>
      <c r="R302" t="s">
        <v>1423</v>
      </c>
      <c r="S302" t="s">
        <v>2019</v>
      </c>
      <c r="T302" t="s">
        <v>2044</v>
      </c>
      <c r="U302" t="s">
        <v>142</v>
      </c>
      <c r="Y302" t="s">
        <v>143</v>
      </c>
      <c r="Z302">
        <v>0</v>
      </c>
      <c r="AA302">
        <v>100</v>
      </c>
      <c r="AB302">
        <v>0</v>
      </c>
      <c r="AC302" t="s">
        <v>144</v>
      </c>
      <c r="AH302">
        <v>1200</v>
      </c>
      <c r="AI302" t="s">
        <v>793</v>
      </c>
      <c r="AJ302" t="s">
        <v>793</v>
      </c>
      <c r="AK302" t="s">
        <v>143</v>
      </c>
      <c r="AQ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Y302">
        <v>0</v>
      </c>
      <c r="BA302" t="s">
        <v>144</v>
      </c>
      <c r="BB302">
        <v>0</v>
      </c>
      <c r="BC302" t="s">
        <v>793</v>
      </c>
      <c r="BE302" t="s">
        <v>144</v>
      </c>
      <c r="BF302" t="s">
        <v>144</v>
      </c>
      <c r="BG302" t="s">
        <v>144</v>
      </c>
      <c r="BH302" t="s">
        <v>933</v>
      </c>
      <c r="BI302" t="s">
        <v>1208</v>
      </c>
      <c r="BJ302" t="s">
        <v>1209</v>
      </c>
      <c r="BQ302" t="s">
        <v>345</v>
      </c>
      <c r="BR302" t="s">
        <v>530</v>
      </c>
      <c r="BW302">
        <v>0</v>
      </c>
      <c r="CC302" t="s">
        <v>377</v>
      </c>
      <c r="CG302">
        <v>20210105058</v>
      </c>
      <c r="CH302">
        <v>0</v>
      </c>
      <c r="CI302">
        <v>0</v>
      </c>
      <c r="CJ302">
        <v>1200</v>
      </c>
      <c r="CK302">
        <v>1200</v>
      </c>
      <c r="CL302">
        <v>100</v>
      </c>
      <c r="CM302">
        <v>1300</v>
      </c>
      <c r="CN302">
        <v>0</v>
      </c>
      <c r="CO302" t="s">
        <v>6009</v>
      </c>
      <c r="CP302" t="s">
        <v>153</v>
      </c>
      <c r="CQ302" t="s">
        <v>153</v>
      </c>
      <c r="CR302" t="str">
        <f>数据源[[#This Row],[部门]]</f>
        <v>自来客</v>
      </c>
      <c r="CS302">
        <v>0</v>
      </c>
      <c r="CT302">
        <v>0</v>
      </c>
    </row>
    <row r="303" spans="1:98" x14ac:dyDescent="0.2">
      <c r="A303" t="s">
        <v>1829</v>
      </c>
      <c r="B303" t="s">
        <v>753</v>
      </c>
      <c r="C303" t="s">
        <v>668</v>
      </c>
      <c r="D303" t="s">
        <v>132</v>
      </c>
      <c r="E303" t="s">
        <v>133</v>
      </c>
      <c r="F303" t="s">
        <v>134</v>
      </c>
      <c r="G303" t="s">
        <v>755</v>
      </c>
      <c r="H303" t="s">
        <v>135</v>
      </c>
      <c r="I303" t="s">
        <v>2045</v>
      </c>
      <c r="J303" t="s">
        <v>2046</v>
      </c>
      <c r="K303" t="s">
        <v>930</v>
      </c>
      <c r="L303" t="s">
        <v>176</v>
      </c>
      <c r="M303" t="s">
        <v>15</v>
      </c>
      <c r="N303" t="s">
        <v>930</v>
      </c>
      <c r="R303" t="s">
        <v>1982</v>
      </c>
      <c r="S303" t="s">
        <v>990</v>
      </c>
      <c r="T303" t="s">
        <v>814</v>
      </c>
      <c r="U303" t="s">
        <v>142</v>
      </c>
      <c r="V303" t="s">
        <v>662</v>
      </c>
      <c r="X303" t="s">
        <v>1120</v>
      </c>
      <c r="Y303" t="s">
        <v>262</v>
      </c>
      <c r="Z303">
        <v>0</v>
      </c>
      <c r="AA303">
        <v>1888</v>
      </c>
      <c r="AB303">
        <v>0</v>
      </c>
      <c r="AC303" t="s">
        <v>1279</v>
      </c>
      <c r="AD303" t="s">
        <v>143</v>
      </c>
      <c r="AH303">
        <v>3300</v>
      </c>
      <c r="AI303" t="s">
        <v>2047</v>
      </c>
      <c r="AJ303" t="s">
        <v>2047</v>
      </c>
      <c r="AK303" t="s">
        <v>2048</v>
      </c>
      <c r="AQ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Y303">
        <v>0</v>
      </c>
      <c r="BA303" t="s">
        <v>1225</v>
      </c>
      <c r="BB303">
        <v>0</v>
      </c>
      <c r="BC303" t="s">
        <v>2047</v>
      </c>
      <c r="BE303" t="s">
        <v>2049</v>
      </c>
      <c r="BF303" t="s">
        <v>2049</v>
      </c>
      <c r="BG303" t="s">
        <v>1225</v>
      </c>
      <c r="BH303" t="s">
        <v>2050</v>
      </c>
      <c r="BI303" t="s">
        <v>2051</v>
      </c>
      <c r="BJ303" t="s">
        <v>2052</v>
      </c>
      <c r="BQ303" t="s">
        <v>2053</v>
      </c>
      <c r="BR303" t="s">
        <v>2054</v>
      </c>
      <c r="BW303">
        <v>0</v>
      </c>
      <c r="CC303" t="s">
        <v>33</v>
      </c>
      <c r="CE303" t="s">
        <v>327</v>
      </c>
      <c r="CG303">
        <v>20210105031</v>
      </c>
      <c r="CH303">
        <v>0</v>
      </c>
      <c r="CI303">
        <v>0</v>
      </c>
      <c r="CJ303">
        <v>3300</v>
      </c>
      <c r="CK303">
        <v>3300</v>
      </c>
      <c r="CL303">
        <v>1888</v>
      </c>
      <c r="CM303">
        <v>5188</v>
      </c>
      <c r="CN303">
        <v>0</v>
      </c>
      <c r="CO303" t="s">
        <v>6009</v>
      </c>
      <c r="CP303" t="s">
        <v>153</v>
      </c>
      <c r="CQ303" t="s">
        <v>153</v>
      </c>
      <c r="CR303" t="str">
        <f>数据源[[#This Row],[部门]]</f>
        <v>先锋团</v>
      </c>
      <c r="CS303">
        <v>60000</v>
      </c>
      <c r="CT303">
        <v>220000</v>
      </c>
    </row>
    <row r="304" spans="1:98" x14ac:dyDescent="0.2">
      <c r="A304" t="s">
        <v>1829</v>
      </c>
      <c r="B304" t="s">
        <v>769</v>
      </c>
      <c r="C304" t="s">
        <v>511</v>
      </c>
      <c r="D304" t="s">
        <v>132</v>
      </c>
      <c r="E304" t="s">
        <v>133</v>
      </c>
      <c r="F304" t="s">
        <v>134</v>
      </c>
      <c r="G304" t="s">
        <v>370</v>
      </c>
      <c r="H304" t="s">
        <v>135</v>
      </c>
      <c r="I304" t="s">
        <v>1284</v>
      </c>
      <c r="J304" t="s">
        <v>1285</v>
      </c>
      <c r="K304" t="s">
        <v>748</v>
      </c>
      <c r="L304" t="s">
        <v>176</v>
      </c>
      <c r="M304" t="s">
        <v>20</v>
      </c>
      <c r="N304" t="s">
        <v>748</v>
      </c>
      <c r="R304" t="s">
        <v>2055</v>
      </c>
      <c r="S304" t="s">
        <v>595</v>
      </c>
      <c r="T304" t="s">
        <v>1845</v>
      </c>
      <c r="U304" t="s">
        <v>142</v>
      </c>
      <c r="Y304" t="s">
        <v>143</v>
      </c>
      <c r="Z304">
        <v>0</v>
      </c>
      <c r="AA304">
        <v>100</v>
      </c>
      <c r="AB304">
        <v>0</v>
      </c>
      <c r="AC304" t="s">
        <v>411</v>
      </c>
      <c r="AD304" t="s">
        <v>145</v>
      </c>
      <c r="AH304">
        <v>45</v>
      </c>
      <c r="AI304" t="s">
        <v>342</v>
      </c>
      <c r="AJ304" t="s">
        <v>342</v>
      </c>
      <c r="AL304" t="s">
        <v>342</v>
      </c>
      <c r="AQ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Y304">
        <v>0</v>
      </c>
      <c r="BB304">
        <v>0</v>
      </c>
      <c r="BC304" t="s">
        <v>342</v>
      </c>
      <c r="BE304" t="s">
        <v>768</v>
      </c>
      <c r="BF304" t="s">
        <v>768</v>
      </c>
      <c r="BH304" t="s">
        <v>1243</v>
      </c>
      <c r="BI304" t="s">
        <v>2056</v>
      </c>
      <c r="BJ304" t="s">
        <v>2057</v>
      </c>
      <c r="BQ304" t="s">
        <v>2058</v>
      </c>
      <c r="BR304" t="s">
        <v>530</v>
      </c>
      <c r="BW304">
        <v>0</v>
      </c>
      <c r="CC304" t="s">
        <v>866</v>
      </c>
      <c r="CE304" t="s">
        <v>1659</v>
      </c>
      <c r="CG304">
        <v>20210105062</v>
      </c>
      <c r="CH304">
        <v>0</v>
      </c>
      <c r="CI304">
        <v>0</v>
      </c>
      <c r="CJ304">
        <v>45</v>
      </c>
      <c r="CK304">
        <v>45</v>
      </c>
      <c r="CL304">
        <v>100</v>
      </c>
      <c r="CM304">
        <v>145</v>
      </c>
      <c r="CN304">
        <v>0</v>
      </c>
      <c r="CO304" t="s">
        <v>6009</v>
      </c>
      <c r="CP304" t="s">
        <v>153</v>
      </c>
      <c r="CQ304" t="s">
        <v>153</v>
      </c>
      <c r="CR304" t="str">
        <f>数据源[[#This Row],[部门]]</f>
        <v>销-销售7部</v>
      </c>
      <c r="CS304">
        <v>60000</v>
      </c>
      <c r="CT304">
        <v>300000</v>
      </c>
    </row>
    <row r="305" spans="1:98" x14ac:dyDescent="0.2">
      <c r="A305" t="s">
        <v>1829</v>
      </c>
      <c r="B305" t="s">
        <v>798</v>
      </c>
      <c r="C305" t="s">
        <v>799</v>
      </c>
      <c r="D305" t="s">
        <v>132</v>
      </c>
      <c r="E305" t="s">
        <v>800</v>
      </c>
      <c r="F305" t="s">
        <v>800</v>
      </c>
      <c r="H305" t="s">
        <v>135</v>
      </c>
      <c r="K305" t="s">
        <v>13</v>
      </c>
      <c r="M305" t="s">
        <v>13</v>
      </c>
      <c r="R305" t="s">
        <v>2059</v>
      </c>
      <c r="S305" t="s">
        <v>802</v>
      </c>
      <c r="T305" t="s">
        <v>2060</v>
      </c>
      <c r="U305" t="s">
        <v>142</v>
      </c>
      <c r="V305" t="s">
        <v>2061</v>
      </c>
      <c r="W305" t="s">
        <v>180</v>
      </c>
      <c r="Z305">
        <v>0</v>
      </c>
      <c r="AA305">
        <v>1888</v>
      </c>
      <c r="AB305">
        <v>0</v>
      </c>
      <c r="AC305" t="s">
        <v>143</v>
      </c>
      <c r="AH305">
        <v>100</v>
      </c>
      <c r="AI305" t="s">
        <v>523</v>
      </c>
      <c r="AJ305" t="s">
        <v>523</v>
      </c>
      <c r="AK305" t="s">
        <v>2062</v>
      </c>
      <c r="AL305" t="s">
        <v>569</v>
      </c>
      <c r="AN305" t="s">
        <v>182</v>
      </c>
      <c r="AO305" t="s">
        <v>143</v>
      </c>
      <c r="AQ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Y305">
        <v>0</v>
      </c>
      <c r="BB305">
        <v>0</v>
      </c>
      <c r="BC305" t="s">
        <v>523</v>
      </c>
      <c r="BE305" t="s">
        <v>143</v>
      </c>
      <c r="BF305" t="s">
        <v>143</v>
      </c>
      <c r="BH305" t="s">
        <v>2063</v>
      </c>
      <c r="BI305" t="s">
        <v>2064</v>
      </c>
      <c r="BJ305" t="s">
        <v>2065</v>
      </c>
      <c r="BK305" t="s">
        <v>2066</v>
      </c>
      <c r="BL305" t="s">
        <v>144</v>
      </c>
      <c r="BN305" t="s">
        <v>2067</v>
      </c>
      <c r="BQ305" t="s">
        <v>2068</v>
      </c>
      <c r="BR305" t="s">
        <v>786</v>
      </c>
      <c r="BW305">
        <v>0</v>
      </c>
      <c r="CC305" t="s">
        <v>33</v>
      </c>
      <c r="CG305">
        <v>20210105001</v>
      </c>
      <c r="CH305">
        <v>0</v>
      </c>
      <c r="CI305">
        <v>0</v>
      </c>
      <c r="CJ305">
        <v>100</v>
      </c>
      <c r="CK305">
        <v>100</v>
      </c>
      <c r="CL305">
        <v>1888</v>
      </c>
      <c r="CM305">
        <v>1988</v>
      </c>
      <c r="CN305">
        <v>0</v>
      </c>
      <c r="CO305" t="s">
        <v>6009</v>
      </c>
      <c r="CP305" t="s">
        <v>153</v>
      </c>
      <c r="CQ305" t="s">
        <v>153</v>
      </c>
      <c r="CR305" t="str">
        <f>数据源[[#This Row],[部门]]</f>
        <v>散客</v>
      </c>
      <c r="CS305">
        <v>0</v>
      </c>
      <c r="CT305">
        <v>0</v>
      </c>
    </row>
    <row r="306" spans="1:98" x14ac:dyDescent="0.2">
      <c r="A306" t="s">
        <v>1829</v>
      </c>
      <c r="B306" t="s">
        <v>1548</v>
      </c>
      <c r="C306" t="s">
        <v>642</v>
      </c>
      <c r="D306" t="s">
        <v>132</v>
      </c>
      <c r="E306" t="s">
        <v>1282</v>
      </c>
      <c r="F306" t="s">
        <v>1282</v>
      </c>
      <c r="H306" t="s">
        <v>1108</v>
      </c>
      <c r="K306" t="s">
        <v>2069</v>
      </c>
      <c r="L306" t="s">
        <v>176</v>
      </c>
      <c r="M306" t="s">
        <v>4</v>
      </c>
      <c r="N306" t="s">
        <v>2069</v>
      </c>
      <c r="R306" t="s">
        <v>1118</v>
      </c>
      <c r="S306" t="s">
        <v>595</v>
      </c>
      <c r="T306" t="s">
        <v>2070</v>
      </c>
      <c r="U306" t="s">
        <v>142</v>
      </c>
      <c r="Z306">
        <v>0</v>
      </c>
      <c r="AA306">
        <v>0</v>
      </c>
      <c r="AB306">
        <v>0</v>
      </c>
      <c r="AC306" t="s">
        <v>217</v>
      </c>
      <c r="AH306">
        <v>398</v>
      </c>
      <c r="AI306" t="s">
        <v>217</v>
      </c>
      <c r="AJ306" t="s">
        <v>217</v>
      </c>
      <c r="AK306" t="s">
        <v>217</v>
      </c>
      <c r="AQ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Y306">
        <v>0</v>
      </c>
      <c r="BB306">
        <v>0</v>
      </c>
      <c r="BC306" t="s">
        <v>217</v>
      </c>
      <c r="BE306" t="s">
        <v>217</v>
      </c>
      <c r="BF306" t="s">
        <v>217</v>
      </c>
      <c r="BH306" t="s">
        <v>210</v>
      </c>
      <c r="BI306" t="s">
        <v>220</v>
      </c>
      <c r="BJ306" t="s">
        <v>1283</v>
      </c>
      <c r="BW306">
        <v>0</v>
      </c>
      <c r="CC306" t="s">
        <v>601</v>
      </c>
      <c r="CG306">
        <v>20210105068</v>
      </c>
      <c r="CH306">
        <v>0</v>
      </c>
      <c r="CI306">
        <v>0</v>
      </c>
      <c r="CJ306">
        <v>398</v>
      </c>
      <c r="CK306">
        <v>398</v>
      </c>
      <c r="CL306">
        <v>0</v>
      </c>
      <c r="CM306">
        <v>398</v>
      </c>
      <c r="CN306">
        <v>0</v>
      </c>
      <c r="CO306" t="s">
        <v>6009</v>
      </c>
      <c r="CP306" t="s">
        <v>153</v>
      </c>
      <c r="CQ306" t="s">
        <v>153</v>
      </c>
      <c r="CR306" t="s">
        <v>6004</v>
      </c>
      <c r="CS306">
        <v>70000</v>
      </c>
      <c r="CT306">
        <v>300000</v>
      </c>
    </row>
    <row r="307" spans="1:98" x14ac:dyDescent="0.2">
      <c r="A307" t="s">
        <v>1829</v>
      </c>
      <c r="B307" t="s">
        <v>1281</v>
      </c>
      <c r="C307" t="s">
        <v>186</v>
      </c>
      <c r="D307" t="s">
        <v>132</v>
      </c>
      <c r="E307" t="s">
        <v>1282</v>
      </c>
      <c r="F307" t="s">
        <v>1282</v>
      </c>
      <c r="H307" t="s">
        <v>135</v>
      </c>
      <c r="K307" t="s">
        <v>297</v>
      </c>
      <c r="L307" t="s">
        <v>176</v>
      </c>
      <c r="M307" t="s">
        <v>22</v>
      </c>
      <c r="N307" t="s">
        <v>297</v>
      </c>
      <c r="R307" t="s">
        <v>940</v>
      </c>
      <c r="S307" t="s">
        <v>932</v>
      </c>
      <c r="T307" t="s">
        <v>179</v>
      </c>
      <c r="U307" t="s">
        <v>142</v>
      </c>
      <c r="Z307">
        <v>0</v>
      </c>
      <c r="AA307">
        <v>0</v>
      </c>
      <c r="AB307">
        <v>0</v>
      </c>
      <c r="AC307" t="s">
        <v>217</v>
      </c>
      <c r="AH307">
        <v>398</v>
      </c>
      <c r="AI307" t="s">
        <v>217</v>
      </c>
      <c r="AJ307" t="s">
        <v>217</v>
      </c>
      <c r="AK307" t="s">
        <v>217</v>
      </c>
      <c r="AQ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Y307">
        <v>0</v>
      </c>
      <c r="BB307">
        <v>0</v>
      </c>
      <c r="BC307" t="s">
        <v>217</v>
      </c>
      <c r="BE307" t="s">
        <v>217</v>
      </c>
      <c r="BF307" t="s">
        <v>217</v>
      </c>
      <c r="BH307" t="s">
        <v>210</v>
      </c>
      <c r="BI307" t="s">
        <v>220</v>
      </c>
      <c r="BJ307" t="s">
        <v>1283</v>
      </c>
      <c r="BW307">
        <v>0</v>
      </c>
      <c r="CC307" t="s">
        <v>601</v>
      </c>
      <c r="CG307">
        <v>20210105061</v>
      </c>
      <c r="CH307">
        <v>0</v>
      </c>
      <c r="CI307">
        <v>0</v>
      </c>
      <c r="CJ307">
        <v>398</v>
      </c>
      <c r="CK307">
        <v>398</v>
      </c>
      <c r="CL307">
        <v>0</v>
      </c>
      <c r="CM307">
        <v>398</v>
      </c>
      <c r="CN307">
        <v>0</v>
      </c>
      <c r="CO307" t="s">
        <v>6009</v>
      </c>
      <c r="CP307" t="s">
        <v>153</v>
      </c>
      <c r="CQ307" t="s">
        <v>153</v>
      </c>
      <c r="CR307" t="str">
        <f>数据源[[#This Row],[部门]]</f>
        <v>销-销售9部</v>
      </c>
      <c r="CS307">
        <v>40000</v>
      </c>
      <c r="CT307">
        <v>200000</v>
      </c>
    </row>
    <row r="308" spans="1:98" x14ac:dyDescent="0.2">
      <c r="A308" t="s">
        <v>2071</v>
      </c>
      <c r="B308" t="s">
        <v>169</v>
      </c>
      <c r="C308" t="s">
        <v>746</v>
      </c>
      <c r="D308" t="s">
        <v>132</v>
      </c>
      <c r="E308" t="s">
        <v>171</v>
      </c>
      <c r="F308" t="s">
        <v>134</v>
      </c>
      <c r="H308" t="s">
        <v>172</v>
      </c>
      <c r="J308" t="s">
        <v>978</v>
      </c>
      <c r="K308" t="s">
        <v>304</v>
      </c>
      <c r="L308" t="s">
        <v>305</v>
      </c>
      <c r="M308" t="s">
        <v>25</v>
      </c>
      <c r="N308" t="s">
        <v>304</v>
      </c>
      <c r="O308" t="s">
        <v>172</v>
      </c>
      <c r="R308" t="s">
        <v>1844</v>
      </c>
      <c r="S308" t="s">
        <v>340</v>
      </c>
      <c r="T308" t="s">
        <v>1883</v>
      </c>
      <c r="U308" t="s">
        <v>142</v>
      </c>
      <c r="Y308" t="s">
        <v>143</v>
      </c>
      <c r="Z308">
        <v>0</v>
      </c>
      <c r="AA308">
        <v>100</v>
      </c>
      <c r="AB308">
        <v>0</v>
      </c>
      <c r="AG308" t="s">
        <v>1792</v>
      </c>
      <c r="AH308">
        <v>388</v>
      </c>
      <c r="AI308" t="s">
        <v>2072</v>
      </c>
      <c r="AJ308" t="s">
        <v>2072</v>
      </c>
      <c r="AK308" t="s">
        <v>143</v>
      </c>
      <c r="AQ308">
        <v>0</v>
      </c>
      <c r="AS308">
        <v>0</v>
      </c>
      <c r="AT308">
        <v>0</v>
      </c>
      <c r="AU308">
        <v>388</v>
      </c>
      <c r="AV308">
        <v>0</v>
      </c>
      <c r="AW308">
        <v>0</v>
      </c>
      <c r="AY308">
        <v>0</v>
      </c>
      <c r="BB308">
        <v>0</v>
      </c>
      <c r="BC308" t="s">
        <v>2072</v>
      </c>
      <c r="BF308" t="s">
        <v>1792</v>
      </c>
      <c r="BH308" t="s">
        <v>367</v>
      </c>
      <c r="BI308" t="s">
        <v>1919</v>
      </c>
      <c r="BJ308" t="s">
        <v>2073</v>
      </c>
      <c r="BW308">
        <v>0</v>
      </c>
      <c r="CG308">
        <v>20210106056</v>
      </c>
      <c r="CH308">
        <v>0</v>
      </c>
      <c r="CI308">
        <v>0</v>
      </c>
      <c r="CJ308">
        <v>0</v>
      </c>
      <c r="CK308">
        <v>0</v>
      </c>
      <c r="CL308">
        <v>100</v>
      </c>
      <c r="CM308">
        <v>100</v>
      </c>
      <c r="CN308">
        <v>0</v>
      </c>
      <c r="CO308" t="s">
        <v>6009</v>
      </c>
      <c r="CP308" t="s">
        <v>153</v>
      </c>
      <c r="CQ308" t="s">
        <v>153</v>
      </c>
      <c r="CR308" t="s">
        <v>6005</v>
      </c>
      <c r="CS308">
        <v>60000</v>
      </c>
      <c r="CT308">
        <v>300000</v>
      </c>
    </row>
    <row r="309" spans="1:98" x14ac:dyDescent="0.2">
      <c r="A309" t="s">
        <v>2071</v>
      </c>
      <c r="B309" t="s">
        <v>185</v>
      </c>
      <c r="C309" t="s">
        <v>881</v>
      </c>
      <c r="D309" t="s">
        <v>132</v>
      </c>
      <c r="E309" t="s">
        <v>171</v>
      </c>
      <c r="F309" t="s">
        <v>134</v>
      </c>
      <c r="H309" t="s">
        <v>172</v>
      </c>
      <c r="J309" t="s">
        <v>2074</v>
      </c>
      <c r="K309" t="s">
        <v>947</v>
      </c>
      <c r="L309" t="s">
        <v>176</v>
      </c>
      <c r="M309" t="s">
        <v>4</v>
      </c>
      <c r="N309" t="s">
        <v>947</v>
      </c>
      <c r="O309" t="s">
        <v>172</v>
      </c>
      <c r="R309" t="s">
        <v>1690</v>
      </c>
      <c r="S309" t="s">
        <v>340</v>
      </c>
      <c r="T309" t="s">
        <v>2075</v>
      </c>
      <c r="U309" t="s">
        <v>142</v>
      </c>
      <c r="Y309" t="s">
        <v>143</v>
      </c>
      <c r="Z309">
        <v>0</v>
      </c>
      <c r="AA309">
        <v>100</v>
      </c>
      <c r="AB309">
        <v>0</v>
      </c>
      <c r="AC309" t="s">
        <v>184</v>
      </c>
      <c r="AD309" t="s">
        <v>145</v>
      </c>
      <c r="AG309" t="s">
        <v>1792</v>
      </c>
      <c r="AH309">
        <v>1096</v>
      </c>
      <c r="AI309" t="s">
        <v>2076</v>
      </c>
      <c r="AJ309" t="s">
        <v>2076</v>
      </c>
      <c r="AK309" t="s">
        <v>287</v>
      </c>
      <c r="AN309" t="s">
        <v>143</v>
      </c>
      <c r="AQ309">
        <v>0</v>
      </c>
      <c r="AS309">
        <v>0</v>
      </c>
      <c r="AT309">
        <v>0</v>
      </c>
      <c r="AU309">
        <v>388</v>
      </c>
      <c r="AV309">
        <v>0</v>
      </c>
      <c r="AW309">
        <v>0</v>
      </c>
      <c r="AY309">
        <v>0</v>
      </c>
      <c r="BB309">
        <v>0</v>
      </c>
      <c r="BC309" t="s">
        <v>2076</v>
      </c>
      <c r="BE309" t="s">
        <v>287</v>
      </c>
      <c r="BF309" t="s">
        <v>2077</v>
      </c>
      <c r="BH309" t="s">
        <v>1928</v>
      </c>
      <c r="BI309" t="s">
        <v>2078</v>
      </c>
      <c r="BJ309" t="s">
        <v>1072</v>
      </c>
      <c r="BW309">
        <v>0</v>
      </c>
      <c r="CG309">
        <v>20210106042</v>
      </c>
      <c r="CH309">
        <v>0</v>
      </c>
      <c r="CI309">
        <v>0</v>
      </c>
      <c r="CJ309">
        <v>708</v>
      </c>
      <c r="CK309">
        <v>708</v>
      </c>
      <c r="CL309">
        <v>100</v>
      </c>
      <c r="CM309">
        <v>808</v>
      </c>
      <c r="CN309">
        <v>0</v>
      </c>
      <c r="CO309" t="s">
        <v>6009</v>
      </c>
      <c r="CP309" t="s">
        <v>153</v>
      </c>
      <c r="CQ309" t="s">
        <v>153</v>
      </c>
      <c r="CR309" t="s">
        <v>6004</v>
      </c>
      <c r="CS309">
        <v>70000</v>
      </c>
      <c r="CT309">
        <v>300000</v>
      </c>
    </row>
    <row r="310" spans="1:98" x14ac:dyDescent="0.2">
      <c r="A310" t="s">
        <v>2071</v>
      </c>
      <c r="B310" t="s">
        <v>193</v>
      </c>
      <c r="C310" t="s">
        <v>634</v>
      </c>
      <c r="D310" t="s">
        <v>132</v>
      </c>
      <c r="E310" t="s">
        <v>171</v>
      </c>
      <c r="F310" t="s">
        <v>134</v>
      </c>
      <c r="H310" t="s">
        <v>172</v>
      </c>
      <c r="I310" t="s">
        <v>2079</v>
      </c>
      <c r="J310" t="s">
        <v>2080</v>
      </c>
      <c r="K310" t="s">
        <v>197</v>
      </c>
      <c r="L310" t="s">
        <v>176</v>
      </c>
      <c r="M310" t="s">
        <v>21</v>
      </c>
      <c r="N310" t="s">
        <v>197</v>
      </c>
      <c r="O310" t="s">
        <v>172</v>
      </c>
      <c r="R310" t="s">
        <v>1317</v>
      </c>
      <c r="S310" t="s">
        <v>340</v>
      </c>
      <c r="T310" t="s">
        <v>941</v>
      </c>
      <c r="U310" t="s">
        <v>142</v>
      </c>
      <c r="Y310" t="s">
        <v>143</v>
      </c>
      <c r="Z310">
        <v>0</v>
      </c>
      <c r="AA310">
        <v>100</v>
      </c>
      <c r="AB310">
        <v>0</v>
      </c>
      <c r="AC310" t="s">
        <v>143</v>
      </c>
      <c r="AD310" t="s">
        <v>145</v>
      </c>
      <c r="AG310" t="s">
        <v>1792</v>
      </c>
      <c r="AH310">
        <v>508</v>
      </c>
      <c r="AI310" t="s">
        <v>288</v>
      </c>
      <c r="AJ310" t="s">
        <v>288</v>
      </c>
      <c r="AK310" t="s">
        <v>180</v>
      </c>
      <c r="AQ310">
        <v>0</v>
      </c>
      <c r="AS310">
        <v>0</v>
      </c>
      <c r="AT310">
        <v>0</v>
      </c>
      <c r="AU310">
        <v>388</v>
      </c>
      <c r="AV310">
        <v>0</v>
      </c>
      <c r="AW310">
        <v>0</v>
      </c>
      <c r="AY310">
        <v>0</v>
      </c>
      <c r="BA310" t="s">
        <v>143</v>
      </c>
      <c r="BB310">
        <v>0</v>
      </c>
      <c r="BC310" t="s">
        <v>288</v>
      </c>
      <c r="BE310" t="s">
        <v>180</v>
      </c>
      <c r="BF310" t="s">
        <v>2081</v>
      </c>
      <c r="BG310" t="s">
        <v>143</v>
      </c>
      <c r="BH310" t="s">
        <v>597</v>
      </c>
      <c r="BI310" t="s">
        <v>2082</v>
      </c>
      <c r="BJ310" t="s">
        <v>2083</v>
      </c>
      <c r="BW310">
        <v>0</v>
      </c>
      <c r="CC310" t="s">
        <v>182</v>
      </c>
      <c r="CE310" t="s">
        <v>462</v>
      </c>
      <c r="CG310">
        <v>20210106034</v>
      </c>
      <c r="CH310">
        <v>0</v>
      </c>
      <c r="CI310">
        <v>0</v>
      </c>
      <c r="CJ310">
        <v>120</v>
      </c>
      <c r="CK310">
        <v>120</v>
      </c>
      <c r="CL310">
        <v>100</v>
      </c>
      <c r="CM310">
        <v>220</v>
      </c>
      <c r="CN310">
        <v>0</v>
      </c>
      <c r="CO310" t="s">
        <v>6009</v>
      </c>
      <c r="CP310" t="s">
        <v>153</v>
      </c>
      <c r="CQ310" t="s">
        <v>153</v>
      </c>
      <c r="CR310" t="str">
        <f>数据源[[#This Row],[部门]]</f>
        <v>销-销售8部</v>
      </c>
      <c r="CS310">
        <v>50000</v>
      </c>
      <c r="CT310">
        <v>210000</v>
      </c>
    </row>
    <row r="311" spans="1:98" x14ac:dyDescent="0.2">
      <c r="A311" t="s">
        <v>2071</v>
      </c>
      <c r="B311" t="s">
        <v>211</v>
      </c>
      <c r="C311" t="s">
        <v>224</v>
      </c>
      <c r="D311" t="s">
        <v>132</v>
      </c>
      <c r="E311" t="s">
        <v>171</v>
      </c>
      <c r="F311" t="s">
        <v>134</v>
      </c>
      <c r="H311" t="s">
        <v>156</v>
      </c>
      <c r="J311" t="s">
        <v>2084</v>
      </c>
      <c r="K311" t="s">
        <v>636</v>
      </c>
      <c r="L311" t="s">
        <v>176</v>
      </c>
      <c r="M311" t="s">
        <v>17</v>
      </c>
      <c r="N311" t="s">
        <v>636</v>
      </c>
      <c r="O311" t="s">
        <v>156</v>
      </c>
      <c r="R311" t="s">
        <v>1372</v>
      </c>
      <c r="S311" t="s">
        <v>417</v>
      </c>
      <c r="T311" t="s">
        <v>2085</v>
      </c>
      <c r="U311" t="s">
        <v>142</v>
      </c>
      <c r="Y311" t="s">
        <v>143</v>
      </c>
      <c r="Z311">
        <v>0</v>
      </c>
      <c r="AA311">
        <v>100</v>
      </c>
      <c r="AB311">
        <v>0</v>
      </c>
      <c r="AC311" t="s">
        <v>286</v>
      </c>
      <c r="AG311" t="s">
        <v>1792</v>
      </c>
      <c r="AH311">
        <v>976</v>
      </c>
      <c r="AI311" t="s">
        <v>2086</v>
      </c>
      <c r="AJ311" t="s">
        <v>2086</v>
      </c>
      <c r="AK311" t="s">
        <v>184</v>
      </c>
      <c r="AQ311">
        <v>0</v>
      </c>
      <c r="AS311">
        <v>0</v>
      </c>
      <c r="AT311">
        <v>0</v>
      </c>
      <c r="AU311">
        <v>388</v>
      </c>
      <c r="AV311">
        <v>0</v>
      </c>
      <c r="AW311">
        <v>0</v>
      </c>
      <c r="AY311">
        <v>0</v>
      </c>
      <c r="BB311">
        <v>0</v>
      </c>
      <c r="BC311" t="s">
        <v>2086</v>
      </c>
      <c r="BE311" t="s">
        <v>286</v>
      </c>
      <c r="BF311" t="s">
        <v>2087</v>
      </c>
      <c r="BH311" t="s">
        <v>904</v>
      </c>
      <c r="BI311" t="s">
        <v>922</v>
      </c>
      <c r="BJ311" t="s">
        <v>2088</v>
      </c>
      <c r="BW311">
        <v>0</v>
      </c>
      <c r="CG311">
        <v>20210106041</v>
      </c>
      <c r="CH311">
        <v>0</v>
      </c>
      <c r="CI311">
        <v>0</v>
      </c>
      <c r="CJ311">
        <v>588</v>
      </c>
      <c r="CK311">
        <v>588</v>
      </c>
      <c r="CL311">
        <v>100</v>
      </c>
      <c r="CM311">
        <v>688</v>
      </c>
      <c r="CN311">
        <v>0</v>
      </c>
      <c r="CO311" t="s">
        <v>6009</v>
      </c>
      <c r="CP311" t="s">
        <v>153</v>
      </c>
      <c r="CQ311" t="s">
        <v>153</v>
      </c>
      <c r="CR311" t="str">
        <f>数据源[[#This Row],[部门]]</f>
        <v>销-销售2部</v>
      </c>
      <c r="CS311">
        <v>60000</v>
      </c>
      <c r="CT311">
        <v>250000</v>
      </c>
    </row>
    <row r="312" spans="1:98" x14ac:dyDescent="0.2">
      <c r="A312" t="s">
        <v>2071</v>
      </c>
      <c r="B312" t="s">
        <v>223</v>
      </c>
      <c r="C312" t="s">
        <v>194</v>
      </c>
      <c r="D312" t="s">
        <v>132</v>
      </c>
      <c r="E312" t="s">
        <v>171</v>
      </c>
      <c r="F312" t="s">
        <v>134</v>
      </c>
      <c r="H312" t="s">
        <v>135</v>
      </c>
      <c r="I312" t="s">
        <v>2079</v>
      </c>
      <c r="J312" t="s">
        <v>2080</v>
      </c>
      <c r="K312" t="s">
        <v>671</v>
      </c>
      <c r="L312" t="s">
        <v>536</v>
      </c>
      <c r="M312" t="s">
        <v>16</v>
      </c>
      <c r="N312" t="s">
        <v>671</v>
      </c>
      <c r="R312" t="s">
        <v>1349</v>
      </c>
      <c r="S312" t="s">
        <v>1967</v>
      </c>
      <c r="T312" t="s">
        <v>249</v>
      </c>
      <c r="U312" t="s">
        <v>142</v>
      </c>
      <c r="Y312" t="s">
        <v>143</v>
      </c>
      <c r="Z312">
        <v>0</v>
      </c>
      <c r="AA312">
        <v>100</v>
      </c>
      <c r="AB312">
        <v>0</v>
      </c>
      <c r="AC312" t="s">
        <v>793</v>
      </c>
      <c r="AD312" t="s">
        <v>145</v>
      </c>
      <c r="AH312">
        <v>1320</v>
      </c>
      <c r="AI312" t="s">
        <v>1224</v>
      </c>
      <c r="AJ312" t="s">
        <v>1224</v>
      </c>
      <c r="AK312" t="s">
        <v>143</v>
      </c>
      <c r="AQ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Y312">
        <v>0</v>
      </c>
      <c r="BA312" t="s">
        <v>146</v>
      </c>
      <c r="BB312">
        <v>0</v>
      </c>
      <c r="BC312" t="s">
        <v>1224</v>
      </c>
      <c r="BE312" t="s">
        <v>146</v>
      </c>
      <c r="BF312" t="s">
        <v>146</v>
      </c>
      <c r="BG312" t="s">
        <v>146</v>
      </c>
      <c r="BH312" t="s">
        <v>904</v>
      </c>
      <c r="BI312" t="s">
        <v>2089</v>
      </c>
      <c r="BJ312" t="s">
        <v>2090</v>
      </c>
      <c r="BW312">
        <v>0</v>
      </c>
      <c r="CG312">
        <v>20210106021</v>
      </c>
      <c r="CH312">
        <v>0</v>
      </c>
      <c r="CI312">
        <v>0</v>
      </c>
      <c r="CJ312">
        <v>1320</v>
      </c>
      <c r="CK312">
        <v>1320</v>
      </c>
      <c r="CL312">
        <v>100</v>
      </c>
      <c r="CM312">
        <v>1420</v>
      </c>
      <c r="CN312">
        <v>0</v>
      </c>
      <c r="CO312" t="s">
        <v>6009</v>
      </c>
      <c r="CP312" t="s">
        <v>153</v>
      </c>
      <c r="CQ312" t="s">
        <v>153</v>
      </c>
      <c r="CR312" t="str">
        <f>数据源[[#This Row],[部门]]</f>
        <v>销-销售1部</v>
      </c>
      <c r="CS312">
        <v>60000</v>
      </c>
      <c r="CT312">
        <v>210000</v>
      </c>
    </row>
    <row r="313" spans="1:98" x14ac:dyDescent="0.2">
      <c r="A313" t="s">
        <v>2071</v>
      </c>
      <c r="B313" t="s">
        <v>231</v>
      </c>
      <c r="C313" t="s">
        <v>718</v>
      </c>
      <c r="D313" t="s">
        <v>132</v>
      </c>
      <c r="E313" t="s">
        <v>171</v>
      </c>
      <c r="F313" t="s">
        <v>134</v>
      </c>
      <c r="H313" t="s">
        <v>156</v>
      </c>
      <c r="I313" t="s">
        <v>1617</v>
      </c>
      <c r="J313" t="s">
        <v>2091</v>
      </c>
      <c r="K313" t="s">
        <v>993</v>
      </c>
      <c r="L313" t="s">
        <v>176</v>
      </c>
      <c r="M313" t="s">
        <v>22</v>
      </c>
      <c r="N313" t="s">
        <v>993</v>
      </c>
      <c r="O313" t="s">
        <v>156</v>
      </c>
      <c r="R313" t="s">
        <v>1332</v>
      </c>
      <c r="S313" t="s">
        <v>340</v>
      </c>
      <c r="T313" t="s">
        <v>2092</v>
      </c>
      <c r="U313" t="s">
        <v>142</v>
      </c>
      <c r="Y313" t="s">
        <v>143</v>
      </c>
      <c r="Z313">
        <v>0</v>
      </c>
      <c r="AA313">
        <v>100</v>
      </c>
      <c r="AB313">
        <v>0</v>
      </c>
      <c r="AC313" t="s">
        <v>574</v>
      </c>
      <c r="AG313" t="s">
        <v>1792</v>
      </c>
      <c r="AH313">
        <v>1756</v>
      </c>
      <c r="AI313" t="s">
        <v>2093</v>
      </c>
      <c r="AJ313" t="s">
        <v>2093</v>
      </c>
      <c r="AK313" t="s">
        <v>2094</v>
      </c>
      <c r="AQ313">
        <v>0</v>
      </c>
      <c r="AS313">
        <v>0</v>
      </c>
      <c r="AT313">
        <v>580</v>
      </c>
      <c r="AU313">
        <v>388</v>
      </c>
      <c r="AV313">
        <v>0</v>
      </c>
      <c r="AW313">
        <v>0</v>
      </c>
      <c r="AY313">
        <v>0</v>
      </c>
      <c r="BA313" t="s">
        <v>1779</v>
      </c>
      <c r="BB313">
        <v>0</v>
      </c>
      <c r="BC313" t="s">
        <v>2093</v>
      </c>
      <c r="BE313" t="s">
        <v>164</v>
      </c>
      <c r="BF313" t="s">
        <v>2095</v>
      </c>
      <c r="BG313" t="s">
        <v>1779</v>
      </c>
      <c r="BH313" t="s">
        <v>1466</v>
      </c>
      <c r="BI313" t="s">
        <v>2096</v>
      </c>
      <c r="BJ313" t="s">
        <v>2097</v>
      </c>
      <c r="BK313" t="s">
        <v>130</v>
      </c>
      <c r="BW313">
        <v>0</v>
      </c>
      <c r="CG313">
        <v>20210106067</v>
      </c>
      <c r="CH313">
        <v>0</v>
      </c>
      <c r="CI313">
        <v>0</v>
      </c>
      <c r="CJ313">
        <v>788</v>
      </c>
      <c r="CK313">
        <v>788</v>
      </c>
      <c r="CL313">
        <v>100</v>
      </c>
      <c r="CM313">
        <v>888</v>
      </c>
      <c r="CN313">
        <v>0</v>
      </c>
      <c r="CO313" t="s">
        <v>6009</v>
      </c>
      <c r="CP313" t="s">
        <v>153</v>
      </c>
      <c r="CQ313" t="s">
        <v>153</v>
      </c>
      <c r="CR313" t="str">
        <f>数据源[[#This Row],[部门]]</f>
        <v>销-销售9部</v>
      </c>
      <c r="CS313">
        <v>40000</v>
      </c>
      <c r="CT313">
        <v>200000</v>
      </c>
    </row>
    <row r="314" spans="1:98" x14ac:dyDescent="0.2">
      <c r="A314" t="s">
        <v>2071</v>
      </c>
      <c r="B314" t="s">
        <v>243</v>
      </c>
      <c r="C314" t="s">
        <v>477</v>
      </c>
      <c r="D314" t="s">
        <v>132</v>
      </c>
      <c r="E314" t="s">
        <v>171</v>
      </c>
      <c r="F314" t="s">
        <v>134</v>
      </c>
      <c r="H314" t="s">
        <v>172</v>
      </c>
      <c r="J314" t="s">
        <v>2098</v>
      </c>
      <c r="K314" t="s">
        <v>894</v>
      </c>
      <c r="L314" t="s">
        <v>176</v>
      </c>
      <c r="M314" t="s">
        <v>18</v>
      </c>
      <c r="N314" t="s">
        <v>894</v>
      </c>
      <c r="O314" t="s">
        <v>172</v>
      </c>
      <c r="R314" t="s">
        <v>895</v>
      </c>
      <c r="S314" t="s">
        <v>567</v>
      </c>
      <c r="T314" t="s">
        <v>2033</v>
      </c>
      <c r="U314" t="s">
        <v>142</v>
      </c>
      <c r="Y314" t="s">
        <v>143</v>
      </c>
      <c r="Z314">
        <v>0</v>
      </c>
      <c r="AA314">
        <v>100</v>
      </c>
      <c r="AB314">
        <v>0</v>
      </c>
      <c r="AG314" t="s">
        <v>1792</v>
      </c>
      <c r="AH314">
        <v>388</v>
      </c>
      <c r="AI314" t="s">
        <v>2072</v>
      </c>
      <c r="AJ314" t="s">
        <v>2072</v>
      </c>
      <c r="AK314" t="s">
        <v>143</v>
      </c>
      <c r="AQ314">
        <v>0</v>
      </c>
      <c r="AS314">
        <v>0</v>
      </c>
      <c r="AT314">
        <v>0</v>
      </c>
      <c r="AU314">
        <v>388</v>
      </c>
      <c r="AV314">
        <v>0</v>
      </c>
      <c r="AW314">
        <v>0</v>
      </c>
      <c r="AY314">
        <v>0</v>
      </c>
      <c r="BB314">
        <v>0</v>
      </c>
      <c r="BC314" t="s">
        <v>2072</v>
      </c>
      <c r="BF314" t="s">
        <v>1792</v>
      </c>
      <c r="BH314" t="s">
        <v>181</v>
      </c>
      <c r="BI314" t="s">
        <v>2099</v>
      </c>
      <c r="BJ314" t="s">
        <v>2100</v>
      </c>
      <c r="BW314">
        <v>0</v>
      </c>
      <c r="CG314">
        <v>20210106035</v>
      </c>
      <c r="CH314">
        <v>0</v>
      </c>
      <c r="CI314">
        <v>0</v>
      </c>
      <c r="CJ314">
        <v>0</v>
      </c>
      <c r="CK314">
        <v>0</v>
      </c>
      <c r="CL314">
        <v>100</v>
      </c>
      <c r="CM314">
        <v>100</v>
      </c>
      <c r="CN314">
        <v>0</v>
      </c>
      <c r="CO314" t="s">
        <v>6009</v>
      </c>
      <c r="CP314" t="s">
        <v>153</v>
      </c>
      <c r="CQ314" t="s">
        <v>153</v>
      </c>
      <c r="CR314" t="str">
        <f>数据源[[#This Row],[部门]]</f>
        <v>销-销售5部</v>
      </c>
      <c r="CS314">
        <v>30000</v>
      </c>
      <c r="CT314">
        <v>200000</v>
      </c>
    </row>
    <row r="315" spans="1:98" x14ac:dyDescent="0.2">
      <c r="A315" t="s">
        <v>2071</v>
      </c>
      <c r="B315" t="s">
        <v>710</v>
      </c>
      <c r="C315" t="s">
        <v>490</v>
      </c>
      <c r="D315" t="s">
        <v>132</v>
      </c>
      <c r="E315" t="s">
        <v>171</v>
      </c>
      <c r="F315" t="s">
        <v>134</v>
      </c>
      <c r="H315" t="s">
        <v>135</v>
      </c>
      <c r="J315" t="s">
        <v>2101</v>
      </c>
      <c r="K315" t="s">
        <v>2102</v>
      </c>
      <c r="L315" t="s">
        <v>305</v>
      </c>
      <c r="M315" t="s">
        <v>25</v>
      </c>
      <c r="N315" t="s">
        <v>2102</v>
      </c>
      <c r="R315" t="s">
        <v>983</v>
      </c>
      <c r="S315" t="s">
        <v>417</v>
      </c>
      <c r="T315" t="s">
        <v>2103</v>
      </c>
      <c r="U315" t="s">
        <v>142</v>
      </c>
      <c r="Y315" t="s">
        <v>143</v>
      </c>
      <c r="Z315">
        <v>0</v>
      </c>
      <c r="AA315">
        <v>100</v>
      </c>
      <c r="AB315">
        <v>0</v>
      </c>
      <c r="AC315" t="s">
        <v>154</v>
      </c>
      <c r="AD315" t="s">
        <v>145</v>
      </c>
      <c r="AH315">
        <v>908</v>
      </c>
      <c r="AI315" t="s">
        <v>559</v>
      </c>
      <c r="AJ315" t="s">
        <v>559</v>
      </c>
      <c r="AK315" t="s">
        <v>559</v>
      </c>
      <c r="AQ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Y315">
        <v>0</v>
      </c>
      <c r="BB315">
        <v>0</v>
      </c>
      <c r="BC315" t="s">
        <v>559</v>
      </c>
      <c r="BE315" t="s">
        <v>956</v>
      </c>
      <c r="BF315" t="s">
        <v>956</v>
      </c>
      <c r="BH315" t="s">
        <v>289</v>
      </c>
      <c r="BI315" t="s">
        <v>957</v>
      </c>
      <c r="BJ315" t="s">
        <v>958</v>
      </c>
      <c r="BW315">
        <v>0</v>
      </c>
      <c r="CF315" t="s">
        <v>32</v>
      </c>
      <c r="CG315">
        <v>20210106014</v>
      </c>
      <c r="CH315">
        <v>0</v>
      </c>
      <c r="CI315">
        <v>0</v>
      </c>
      <c r="CJ315">
        <v>908</v>
      </c>
      <c r="CK315">
        <v>908</v>
      </c>
      <c r="CL315">
        <v>100</v>
      </c>
      <c r="CM315">
        <v>1008</v>
      </c>
      <c r="CN315">
        <v>0</v>
      </c>
      <c r="CO315" t="s">
        <v>6009</v>
      </c>
      <c r="CP315" t="s">
        <v>153</v>
      </c>
      <c r="CQ315" t="s">
        <v>153</v>
      </c>
      <c r="CR315" t="s">
        <v>6005</v>
      </c>
      <c r="CS315">
        <v>60000</v>
      </c>
      <c r="CT315">
        <v>300000</v>
      </c>
    </row>
    <row r="316" spans="1:98" x14ac:dyDescent="0.2">
      <c r="A316" t="s">
        <v>2071</v>
      </c>
      <c r="B316" t="s">
        <v>254</v>
      </c>
      <c r="C316" t="s">
        <v>668</v>
      </c>
      <c r="D316" t="s">
        <v>132</v>
      </c>
      <c r="E316" t="s">
        <v>171</v>
      </c>
      <c r="F316" t="s">
        <v>134</v>
      </c>
      <c r="G316" t="s">
        <v>231</v>
      </c>
      <c r="H316" t="s">
        <v>135</v>
      </c>
      <c r="I316" t="s">
        <v>2104</v>
      </c>
      <c r="J316" t="s">
        <v>2105</v>
      </c>
      <c r="K316" t="s">
        <v>293</v>
      </c>
      <c r="L316" t="s">
        <v>536</v>
      </c>
      <c r="M316" t="s">
        <v>22</v>
      </c>
      <c r="N316" t="s">
        <v>293</v>
      </c>
      <c r="R316" t="s">
        <v>1357</v>
      </c>
      <c r="S316" t="s">
        <v>1412</v>
      </c>
      <c r="T316" t="s">
        <v>1877</v>
      </c>
      <c r="U316" t="s">
        <v>142</v>
      </c>
      <c r="Y316" t="s">
        <v>143</v>
      </c>
      <c r="Z316">
        <v>0</v>
      </c>
      <c r="AA316">
        <v>100</v>
      </c>
      <c r="AB316">
        <v>0</v>
      </c>
      <c r="AC316" t="s">
        <v>263</v>
      </c>
      <c r="AD316" t="s">
        <v>145</v>
      </c>
      <c r="AH316">
        <v>2420</v>
      </c>
      <c r="AI316" t="s">
        <v>1185</v>
      </c>
      <c r="AJ316" t="s">
        <v>1185</v>
      </c>
      <c r="AK316" t="s">
        <v>180</v>
      </c>
      <c r="AQ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Y316">
        <v>0</v>
      </c>
      <c r="BA316" t="s">
        <v>263</v>
      </c>
      <c r="BB316">
        <v>0</v>
      </c>
      <c r="BC316" t="s">
        <v>1185</v>
      </c>
      <c r="BE316" t="s">
        <v>2106</v>
      </c>
      <c r="BF316" t="s">
        <v>2106</v>
      </c>
      <c r="BG316" t="s">
        <v>263</v>
      </c>
      <c r="BH316" t="s">
        <v>2107</v>
      </c>
      <c r="BI316" t="s">
        <v>2108</v>
      </c>
      <c r="BJ316" t="s">
        <v>2109</v>
      </c>
      <c r="BK316" t="s">
        <v>263</v>
      </c>
      <c r="BP316" t="s">
        <v>2067</v>
      </c>
      <c r="BW316">
        <v>0</v>
      </c>
      <c r="CC316" t="s">
        <v>2110</v>
      </c>
      <c r="CG316">
        <v>20210106031</v>
      </c>
      <c r="CH316">
        <v>0</v>
      </c>
      <c r="CI316">
        <v>0</v>
      </c>
      <c r="CJ316">
        <v>2420</v>
      </c>
      <c r="CK316">
        <v>2420</v>
      </c>
      <c r="CL316">
        <v>100</v>
      </c>
      <c r="CM316">
        <v>2520</v>
      </c>
      <c r="CN316">
        <v>0</v>
      </c>
      <c r="CO316" t="s">
        <v>6009</v>
      </c>
      <c r="CP316" t="s">
        <v>153</v>
      </c>
      <c r="CQ316" t="s">
        <v>153</v>
      </c>
      <c r="CR316" t="str">
        <f>数据源[[#This Row],[部门]]</f>
        <v>销-销售9部</v>
      </c>
      <c r="CS316">
        <v>40000</v>
      </c>
      <c r="CT316">
        <v>200000</v>
      </c>
    </row>
    <row r="317" spans="1:98" x14ac:dyDescent="0.2">
      <c r="A317" t="s">
        <v>2071</v>
      </c>
      <c r="B317" t="s">
        <v>273</v>
      </c>
      <c r="C317" t="s">
        <v>280</v>
      </c>
      <c r="D317" t="s">
        <v>132</v>
      </c>
      <c r="E317" t="s">
        <v>171</v>
      </c>
      <c r="F317" t="s">
        <v>134</v>
      </c>
      <c r="H317" t="s">
        <v>135</v>
      </c>
      <c r="I317" t="s">
        <v>2111</v>
      </c>
      <c r="J317" t="s">
        <v>2112</v>
      </c>
      <c r="K317" t="s">
        <v>1099</v>
      </c>
      <c r="L317" t="s">
        <v>1100</v>
      </c>
      <c r="M317" t="s">
        <v>30</v>
      </c>
      <c r="N317" t="s">
        <v>1099</v>
      </c>
      <c r="R317" t="s">
        <v>1947</v>
      </c>
      <c r="S317" t="s">
        <v>567</v>
      </c>
      <c r="T317" t="s">
        <v>1613</v>
      </c>
      <c r="U317" t="s">
        <v>142</v>
      </c>
      <c r="Y317" t="s">
        <v>143</v>
      </c>
      <c r="Z317">
        <v>0</v>
      </c>
      <c r="AA317">
        <v>100</v>
      </c>
      <c r="AB317">
        <v>0</v>
      </c>
      <c r="AC317" t="s">
        <v>286</v>
      </c>
      <c r="AD317" t="s">
        <v>145</v>
      </c>
      <c r="AF317" t="s">
        <v>569</v>
      </c>
      <c r="AH317">
        <v>808</v>
      </c>
      <c r="AI317" t="s">
        <v>956</v>
      </c>
      <c r="AJ317" t="s">
        <v>956</v>
      </c>
      <c r="AK317" t="s">
        <v>956</v>
      </c>
      <c r="AQ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Y317">
        <v>0</v>
      </c>
      <c r="BB317">
        <v>0</v>
      </c>
      <c r="BC317" t="s">
        <v>956</v>
      </c>
      <c r="BE317" t="s">
        <v>833</v>
      </c>
      <c r="BF317" t="s">
        <v>833</v>
      </c>
      <c r="BH317" t="s">
        <v>1450</v>
      </c>
      <c r="BI317" t="s">
        <v>1312</v>
      </c>
      <c r="BJ317" t="s">
        <v>2113</v>
      </c>
      <c r="BQ317" t="s">
        <v>1309</v>
      </c>
      <c r="BR317" t="s">
        <v>812</v>
      </c>
      <c r="BW317">
        <v>0</v>
      </c>
      <c r="CC317" t="s">
        <v>242</v>
      </c>
      <c r="CE317" t="s">
        <v>744</v>
      </c>
      <c r="CG317">
        <v>20210106002</v>
      </c>
      <c r="CH317">
        <v>50</v>
      </c>
      <c r="CI317">
        <v>0</v>
      </c>
      <c r="CJ317">
        <v>758</v>
      </c>
      <c r="CK317">
        <v>808</v>
      </c>
      <c r="CL317">
        <v>100</v>
      </c>
      <c r="CM317">
        <v>908</v>
      </c>
      <c r="CN317">
        <v>0</v>
      </c>
      <c r="CO317" t="s">
        <v>6009</v>
      </c>
      <c r="CP317" t="s">
        <v>153</v>
      </c>
      <c r="CQ317" t="s">
        <v>153</v>
      </c>
      <c r="CR317" t="str">
        <f>数据源[[#This Row],[部门]]</f>
        <v>总经办</v>
      </c>
      <c r="CS317">
        <v>0</v>
      </c>
      <c r="CT317">
        <v>0</v>
      </c>
    </row>
    <row r="318" spans="1:98" x14ac:dyDescent="0.2">
      <c r="A318" t="s">
        <v>2071</v>
      </c>
      <c r="B318" t="s">
        <v>279</v>
      </c>
      <c r="C318" t="s">
        <v>347</v>
      </c>
      <c r="D318" t="s">
        <v>132</v>
      </c>
      <c r="E318" t="s">
        <v>171</v>
      </c>
      <c r="F318" t="s">
        <v>134</v>
      </c>
      <c r="G318" t="s">
        <v>256</v>
      </c>
      <c r="H318" t="s">
        <v>156</v>
      </c>
      <c r="J318" t="s">
        <v>2114</v>
      </c>
      <c r="K318" t="s">
        <v>774</v>
      </c>
      <c r="L318" t="s">
        <v>775</v>
      </c>
      <c r="M318" t="s">
        <v>23</v>
      </c>
      <c r="N318" t="s">
        <v>774</v>
      </c>
      <c r="O318" t="s">
        <v>156</v>
      </c>
      <c r="R318" t="s">
        <v>2115</v>
      </c>
      <c r="S318" t="s">
        <v>567</v>
      </c>
      <c r="T318" t="s">
        <v>2116</v>
      </c>
      <c r="U318" t="s">
        <v>142</v>
      </c>
      <c r="Y318" t="s">
        <v>569</v>
      </c>
      <c r="Z318">
        <v>0</v>
      </c>
      <c r="AA318">
        <v>200</v>
      </c>
      <c r="AB318">
        <v>0</v>
      </c>
      <c r="AC318" t="s">
        <v>1334</v>
      </c>
      <c r="AG318" t="s">
        <v>1792</v>
      </c>
      <c r="AH318">
        <v>1564</v>
      </c>
      <c r="AI318" t="s">
        <v>2117</v>
      </c>
      <c r="AJ318" t="s">
        <v>2117</v>
      </c>
      <c r="AK318" t="s">
        <v>913</v>
      </c>
      <c r="AQ318">
        <v>0</v>
      </c>
      <c r="AS318">
        <v>0</v>
      </c>
      <c r="AT318">
        <v>0</v>
      </c>
      <c r="AU318">
        <v>388</v>
      </c>
      <c r="AV318">
        <v>0</v>
      </c>
      <c r="AW318">
        <v>0</v>
      </c>
      <c r="AY318">
        <v>0</v>
      </c>
      <c r="BB318">
        <v>0</v>
      </c>
      <c r="BC318" t="s">
        <v>2117</v>
      </c>
      <c r="BE318" t="s">
        <v>1334</v>
      </c>
      <c r="BF318" t="s">
        <v>2118</v>
      </c>
      <c r="BH318" t="s">
        <v>690</v>
      </c>
      <c r="BI318" t="s">
        <v>2119</v>
      </c>
      <c r="BJ318" t="s">
        <v>2120</v>
      </c>
      <c r="BQ318" t="s">
        <v>552</v>
      </c>
      <c r="BR318" t="s">
        <v>812</v>
      </c>
      <c r="BW318">
        <v>0</v>
      </c>
      <c r="CE318" t="s">
        <v>151</v>
      </c>
      <c r="CG318">
        <v>20210106006</v>
      </c>
      <c r="CH318">
        <v>0</v>
      </c>
      <c r="CI318">
        <v>0</v>
      </c>
      <c r="CJ318">
        <v>1176</v>
      </c>
      <c r="CK318">
        <v>1176</v>
      </c>
      <c r="CL318">
        <v>200</v>
      </c>
      <c r="CM318">
        <v>1376</v>
      </c>
      <c r="CN318">
        <v>0</v>
      </c>
      <c r="CO318" t="s">
        <v>6009</v>
      </c>
      <c r="CP318" t="s">
        <v>153</v>
      </c>
      <c r="CQ318" t="s">
        <v>153</v>
      </c>
      <c r="CR318" t="str">
        <f>数据源[[#This Row],[部门]]</f>
        <v>运营部</v>
      </c>
      <c r="CS318">
        <v>0</v>
      </c>
      <c r="CT318">
        <v>35000</v>
      </c>
    </row>
    <row r="319" spans="1:98" x14ac:dyDescent="0.2">
      <c r="A319" t="s">
        <v>2071</v>
      </c>
      <c r="B319" t="s">
        <v>294</v>
      </c>
      <c r="C319" t="s">
        <v>545</v>
      </c>
      <c r="D319" t="s">
        <v>132</v>
      </c>
      <c r="E319" t="s">
        <v>171</v>
      </c>
      <c r="F319" t="s">
        <v>134</v>
      </c>
      <c r="H319" t="s">
        <v>135</v>
      </c>
      <c r="I319" t="s">
        <v>656</v>
      </c>
      <c r="J319" t="s">
        <v>657</v>
      </c>
      <c r="K319" t="s">
        <v>658</v>
      </c>
      <c r="L319" t="s">
        <v>659</v>
      </c>
      <c r="M319" t="s">
        <v>9</v>
      </c>
      <c r="N319" t="s">
        <v>658</v>
      </c>
      <c r="R319" t="s">
        <v>2121</v>
      </c>
      <c r="S319" t="s">
        <v>567</v>
      </c>
      <c r="T319" t="s">
        <v>1608</v>
      </c>
      <c r="U319" t="s">
        <v>142</v>
      </c>
      <c r="Y319" t="s">
        <v>143</v>
      </c>
      <c r="Z319">
        <v>0</v>
      </c>
      <c r="AA319">
        <v>100</v>
      </c>
      <c r="AB319">
        <v>0</v>
      </c>
      <c r="AC319" t="s">
        <v>2122</v>
      </c>
      <c r="AD319" t="s">
        <v>264</v>
      </c>
      <c r="AH319">
        <v>1425</v>
      </c>
      <c r="AI319" t="s">
        <v>2123</v>
      </c>
      <c r="AJ319" t="s">
        <v>2123</v>
      </c>
      <c r="AK319" t="s">
        <v>2124</v>
      </c>
      <c r="AL319" t="s">
        <v>242</v>
      </c>
      <c r="AN319" t="s">
        <v>180</v>
      </c>
      <c r="AQ319">
        <v>1300</v>
      </c>
      <c r="AS319">
        <v>0</v>
      </c>
      <c r="AT319">
        <v>0</v>
      </c>
      <c r="AU319">
        <v>0</v>
      </c>
      <c r="AV319">
        <v>0</v>
      </c>
      <c r="AW319">
        <v>0</v>
      </c>
      <c r="AY319">
        <v>0</v>
      </c>
      <c r="BB319">
        <v>0</v>
      </c>
      <c r="BC319" t="s">
        <v>2123</v>
      </c>
      <c r="BE319" t="s">
        <v>506</v>
      </c>
      <c r="BF319" t="s">
        <v>2125</v>
      </c>
      <c r="BH319" t="s">
        <v>985</v>
      </c>
      <c r="BI319" t="s">
        <v>2122</v>
      </c>
      <c r="BJ319" t="s">
        <v>2126</v>
      </c>
      <c r="BW319">
        <v>0</v>
      </c>
      <c r="CE319" t="s">
        <v>1147</v>
      </c>
      <c r="CG319">
        <v>20210106020</v>
      </c>
      <c r="CH319">
        <v>0</v>
      </c>
      <c r="CI319">
        <v>0</v>
      </c>
      <c r="CJ319">
        <v>125</v>
      </c>
      <c r="CK319">
        <v>125</v>
      </c>
      <c r="CL319">
        <v>100</v>
      </c>
      <c r="CM319">
        <v>225</v>
      </c>
      <c r="CN319">
        <v>0</v>
      </c>
      <c r="CO319" t="s">
        <v>6009</v>
      </c>
      <c r="CP319" t="s">
        <v>153</v>
      </c>
      <c r="CQ319" t="s">
        <v>153</v>
      </c>
      <c r="CR319" t="str">
        <f>数据源[[#This Row],[部门]]</f>
        <v>会员中心</v>
      </c>
      <c r="CS319">
        <v>0</v>
      </c>
      <c r="CT319">
        <v>0</v>
      </c>
    </row>
    <row r="320" spans="1:98" x14ac:dyDescent="0.2">
      <c r="A320" t="s">
        <v>2071</v>
      </c>
      <c r="B320" t="s">
        <v>301</v>
      </c>
      <c r="C320" t="s">
        <v>1049</v>
      </c>
      <c r="D320" t="s">
        <v>132</v>
      </c>
      <c r="E320" t="s">
        <v>171</v>
      </c>
      <c r="F320" t="s">
        <v>134</v>
      </c>
      <c r="H320" t="s">
        <v>135</v>
      </c>
      <c r="J320" t="s">
        <v>2127</v>
      </c>
      <c r="K320" t="s">
        <v>671</v>
      </c>
      <c r="L320" t="s">
        <v>536</v>
      </c>
      <c r="M320" t="s">
        <v>16</v>
      </c>
      <c r="N320" t="s">
        <v>671</v>
      </c>
      <c r="R320" t="s">
        <v>720</v>
      </c>
      <c r="S320" t="s">
        <v>567</v>
      </c>
      <c r="T320" t="s">
        <v>1883</v>
      </c>
      <c r="U320" t="s">
        <v>142</v>
      </c>
      <c r="Y320" t="s">
        <v>143</v>
      </c>
      <c r="Z320">
        <v>0</v>
      </c>
      <c r="AA320">
        <v>100</v>
      </c>
      <c r="AB320">
        <v>0</v>
      </c>
      <c r="AC320" t="s">
        <v>286</v>
      </c>
      <c r="AH320">
        <v>588</v>
      </c>
      <c r="AI320" t="s">
        <v>184</v>
      </c>
      <c r="AJ320" t="s">
        <v>184</v>
      </c>
      <c r="AK320" t="s">
        <v>184</v>
      </c>
      <c r="AQ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Y320">
        <v>0</v>
      </c>
      <c r="BB320">
        <v>0</v>
      </c>
      <c r="BC320" t="s">
        <v>184</v>
      </c>
      <c r="BE320" t="s">
        <v>286</v>
      </c>
      <c r="BF320" t="s">
        <v>286</v>
      </c>
      <c r="BH320" t="s">
        <v>663</v>
      </c>
      <c r="BI320" t="s">
        <v>891</v>
      </c>
      <c r="BJ320" t="s">
        <v>892</v>
      </c>
      <c r="BQ320" t="s">
        <v>292</v>
      </c>
      <c r="BR320" t="s">
        <v>671</v>
      </c>
      <c r="BW320">
        <v>0</v>
      </c>
      <c r="CG320">
        <v>20210106055</v>
      </c>
      <c r="CH320">
        <v>0</v>
      </c>
      <c r="CI320">
        <v>0</v>
      </c>
      <c r="CJ320">
        <v>588</v>
      </c>
      <c r="CK320">
        <v>588</v>
      </c>
      <c r="CL320">
        <v>100</v>
      </c>
      <c r="CM320">
        <v>688</v>
      </c>
      <c r="CN320">
        <v>0</v>
      </c>
      <c r="CO320" t="s">
        <v>6009</v>
      </c>
      <c r="CP320" t="s">
        <v>153</v>
      </c>
      <c r="CQ320" t="s">
        <v>153</v>
      </c>
      <c r="CR320" t="str">
        <f>数据源[[#This Row],[部门]]</f>
        <v>销-销售1部</v>
      </c>
      <c r="CS320">
        <v>60000</v>
      </c>
      <c r="CT320">
        <v>210000</v>
      </c>
    </row>
    <row r="321" spans="1:98" x14ac:dyDescent="0.2">
      <c r="A321" t="s">
        <v>2071</v>
      </c>
      <c r="B321" t="s">
        <v>301</v>
      </c>
      <c r="C321" t="s">
        <v>465</v>
      </c>
      <c r="D321" t="s">
        <v>132</v>
      </c>
      <c r="E321" t="s">
        <v>171</v>
      </c>
      <c r="F321" t="s">
        <v>134</v>
      </c>
      <c r="H321" t="s">
        <v>156</v>
      </c>
      <c r="J321" t="s">
        <v>2128</v>
      </c>
      <c r="K321" t="s">
        <v>636</v>
      </c>
      <c r="L321" t="s">
        <v>176</v>
      </c>
      <c r="M321" t="s">
        <v>17</v>
      </c>
      <c r="N321" t="s">
        <v>636</v>
      </c>
      <c r="O321" t="s">
        <v>156</v>
      </c>
      <c r="R321" t="s">
        <v>493</v>
      </c>
      <c r="S321" t="s">
        <v>1047</v>
      </c>
      <c r="T321" t="s">
        <v>2129</v>
      </c>
      <c r="U321" t="s">
        <v>142</v>
      </c>
      <c r="Y321" t="s">
        <v>143</v>
      </c>
      <c r="Z321">
        <v>0</v>
      </c>
      <c r="AA321">
        <v>100</v>
      </c>
      <c r="AB321">
        <v>0</v>
      </c>
      <c r="AC321" t="s">
        <v>286</v>
      </c>
      <c r="AE321" t="s">
        <v>413</v>
      </c>
      <c r="AG321" t="s">
        <v>1792</v>
      </c>
      <c r="AH321">
        <v>1052</v>
      </c>
      <c r="AI321" t="s">
        <v>2130</v>
      </c>
      <c r="AJ321" t="s">
        <v>2130</v>
      </c>
      <c r="AK321" t="s">
        <v>413</v>
      </c>
      <c r="AL321" t="s">
        <v>184</v>
      </c>
      <c r="AQ321">
        <v>0</v>
      </c>
      <c r="AS321">
        <v>0</v>
      </c>
      <c r="AT321">
        <v>0</v>
      </c>
      <c r="AU321">
        <v>388</v>
      </c>
      <c r="AV321">
        <v>0</v>
      </c>
      <c r="AW321">
        <v>0</v>
      </c>
      <c r="AY321">
        <v>0</v>
      </c>
      <c r="BB321">
        <v>0</v>
      </c>
      <c r="BC321" t="s">
        <v>2130</v>
      </c>
      <c r="BE321" t="s">
        <v>2131</v>
      </c>
      <c r="BF321" t="s">
        <v>2132</v>
      </c>
      <c r="BH321" t="s">
        <v>950</v>
      </c>
      <c r="BI321" t="s">
        <v>2133</v>
      </c>
      <c r="BJ321" t="s">
        <v>2134</v>
      </c>
      <c r="BW321">
        <v>0</v>
      </c>
      <c r="CG321">
        <v>20210106009</v>
      </c>
      <c r="CH321">
        <v>0</v>
      </c>
      <c r="CI321">
        <v>0</v>
      </c>
      <c r="CJ321">
        <v>664</v>
      </c>
      <c r="CK321">
        <v>664</v>
      </c>
      <c r="CL321">
        <v>100</v>
      </c>
      <c r="CM321">
        <v>764</v>
      </c>
      <c r="CN321">
        <v>0</v>
      </c>
      <c r="CO321" t="s">
        <v>6009</v>
      </c>
      <c r="CP321" t="s">
        <v>153</v>
      </c>
      <c r="CQ321" t="s">
        <v>153</v>
      </c>
      <c r="CR321" t="str">
        <f>数据源[[#This Row],[部门]]</f>
        <v>销-销售2部</v>
      </c>
      <c r="CS321">
        <v>60000</v>
      </c>
      <c r="CT321">
        <v>250000</v>
      </c>
    </row>
    <row r="322" spans="1:98" x14ac:dyDescent="0.2">
      <c r="A322" t="s">
        <v>2071</v>
      </c>
      <c r="B322" t="s">
        <v>314</v>
      </c>
      <c r="C322" t="s">
        <v>602</v>
      </c>
      <c r="D322" t="s">
        <v>132</v>
      </c>
      <c r="E322" t="s">
        <v>171</v>
      </c>
      <c r="F322" t="s">
        <v>134</v>
      </c>
      <c r="H322" t="s">
        <v>172</v>
      </c>
      <c r="J322" t="s">
        <v>2135</v>
      </c>
      <c r="K322" t="s">
        <v>259</v>
      </c>
      <c r="L322" t="s">
        <v>176</v>
      </c>
      <c r="M322" t="s">
        <v>4</v>
      </c>
      <c r="N322" t="s">
        <v>259</v>
      </c>
      <c r="O322" t="s">
        <v>172</v>
      </c>
      <c r="R322" t="s">
        <v>260</v>
      </c>
      <c r="S322" t="s">
        <v>567</v>
      </c>
      <c r="T322" t="s">
        <v>2136</v>
      </c>
      <c r="U322" t="s">
        <v>142</v>
      </c>
      <c r="Y322" t="s">
        <v>143</v>
      </c>
      <c r="Z322">
        <v>0</v>
      </c>
      <c r="AA322">
        <v>100</v>
      </c>
      <c r="AB322">
        <v>0</v>
      </c>
      <c r="AC322" t="s">
        <v>143</v>
      </c>
      <c r="AE322" t="s">
        <v>1358</v>
      </c>
      <c r="AG322" t="s">
        <v>1792</v>
      </c>
      <c r="AH322">
        <v>602</v>
      </c>
      <c r="AI322" t="s">
        <v>2137</v>
      </c>
      <c r="AJ322" t="s">
        <v>2137</v>
      </c>
      <c r="AK322" t="s">
        <v>2138</v>
      </c>
      <c r="AQ322">
        <v>0</v>
      </c>
      <c r="AS322">
        <v>0</v>
      </c>
      <c r="AT322">
        <v>0</v>
      </c>
      <c r="AU322">
        <v>388</v>
      </c>
      <c r="AV322">
        <v>0</v>
      </c>
      <c r="AW322">
        <v>0</v>
      </c>
      <c r="AY322">
        <v>0</v>
      </c>
      <c r="BB322">
        <v>0</v>
      </c>
      <c r="BC322" t="s">
        <v>2137</v>
      </c>
      <c r="BE322" t="s">
        <v>2139</v>
      </c>
      <c r="BF322" t="s">
        <v>2140</v>
      </c>
      <c r="BH322" t="s">
        <v>507</v>
      </c>
      <c r="BI322" t="s">
        <v>2141</v>
      </c>
      <c r="BJ322" t="s">
        <v>2142</v>
      </c>
      <c r="BW322">
        <v>0</v>
      </c>
      <c r="CE322" t="s">
        <v>542</v>
      </c>
      <c r="CG322">
        <v>20210106013</v>
      </c>
      <c r="CH322">
        <v>0</v>
      </c>
      <c r="CI322">
        <v>0</v>
      </c>
      <c r="CJ322">
        <v>214</v>
      </c>
      <c r="CK322">
        <v>214</v>
      </c>
      <c r="CL322">
        <v>100</v>
      </c>
      <c r="CM322">
        <v>314</v>
      </c>
      <c r="CN322">
        <v>0</v>
      </c>
      <c r="CO322" t="s">
        <v>6009</v>
      </c>
      <c r="CP322" t="s">
        <v>153</v>
      </c>
      <c r="CQ322" t="s">
        <v>153</v>
      </c>
      <c r="CR322" t="s">
        <v>6004</v>
      </c>
      <c r="CS322">
        <v>70000</v>
      </c>
      <c r="CT322">
        <v>300000</v>
      </c>
    </row>
    <row r="323" spans="1:98" x14ac:dyDescent="0.2">
      <c r="A323" t="s">
        <v>2071</v>
      </c>
      <c r="B323" t="s">
        <v>335</v>
      </c>
      <c r="C323" t="s">
        <v>244</v>
      </c>
      <c r="D323" t="s">
        <v>132</v>
      </c>
      <c r="E323" t="s">
        <v>171</v>
      </c>
      <c r="F323" t="s">
        <v>134</v>
      </c>
      <c r="H323" t="s">
        <v>172</v>
      </c>
      <c r="J323" t="s">
        <v>2143</v>
      </c>
      <c r="K323" t="s">
        <v>2144</v>
      </c>
      <c r="L323" t="s">
        <v>176</v>
      </c>
      <c r="M323" t="s">
        <v>4</v>
      </c>
      <c r="N323" t="s">
        <v>2144</v>
      </c>
      <c r="O323" t="s">
        <v>172</v>
      </c>
      <c r="R323" t="s">
        <v>1671</v>
      </c>
      <c r="S323" t="s">
        <v>1470</v>
      </c>
      <c r="T323" t="s">
        <v>1367</v>
      </c>
      <c r="U323" t="s">
        <v>142</v>
      </c>
      <c r="Y323" t="s">
        <v>143</v>
      </c>
      <c r="Z323">
        <v>0</v>
      </c>
      <c r="AA323">
        <v>100</v>
      </c>
      <c r="AB323">
        <v>0</v>
      </c>
      <c r="AG323" t="s">
        <v>1792</v>
      </c>
      <c r="AH323">
        <v>388</v>
      </c>
      <c r="AI323" t="s">
        <v>2072</v>
      </c>
      <c r="AJ323" t="s">
        <v>2072</v>
      </c>
      <c r="AK323" t="s">
        <v>143</v>
      </c>
      <c r="AQ323">
        <v>0</v>
      </c>
      <c r="AS323">
        <v>0</v>
      </c>
      <c r="AT323">
        <v>0</v>
      </c>
      <c r="AU323">
        <v>388</v>
      </c>
      <c r="AV323">
        <v>0</v>
      </c>
      <c r="AW323">
        <v>0</v>
      </c>
      <c r="AY323">
        <v>0</v>
      </c>
      <c r="BB323">
        <v>0</v>
      </c>
      <c r="BC323" t="s">
        <v>2072</v>
      </c>
      <c r="BF323" t="s">
        <v>1792</v>
      </c>
      <c r="BH323" t="s">
        <v>367</v>
      </c>
      <c r="BI323" t="s">
        <v>1919</v>
      </c>
      <c r="BJ323" t="s">
        <v>2073</v>
      </c>
      <c r="BW323">
        <v>0</v>
      </c>
      <c r="CG323">
        <v>20210106018</v>
      </c>
      <c r="CH323">
        <v>0</v>
      </c>
      <c r="CI323">
        <v>0</v>
      </c>
      <c r="CJ323">
        <v>0</v>
      </c>
      <c r="CK323">
        <v>0</v>
      </c>
      <c r="CL323">
        <v>100</v>
      </c>
      <c r="CM323">
        <v>100</v>
      </c>
      <c r="CN323">
        <v>0</v>
      </c>
      <c r="CO323" t="s">
        <v>6009</v>
      </c>
      <c r="CP323" t="s">
        <v>153</v>
      </c>
      <c r="CQ323" t="s">
        <v>153</v>
      </c>
      <c r="CR323" t="s">
        <v>6004</v>
      </c>
      <c r="CS323">
        <v>70000</v>
      </c>
      <c r="CT323">
        <v>300000</v>
      </c>
    </row>
    <row r="324" spans="1:98" x14ac:dyDescent="0.2">
      <c r="A324" t="s">
        <v>2071</v>
      </c>
      <c r="B324" t="s">
        <v>346</v>
      </c>
      <c r="C324" t="s">
        <v>362</v>
      </c>
      <c r="D324" t="s">
        <v>132</v>
      </c>
      <c r="E324" t="s">
        <v>171</v>
      </c>
      <c r="F324" t="s">
        <v>134</v>
      </c>
      <c r="H324" t="s">
        <v>172</v>
      </c>
      <c r="J324" t="s">
        <v>372</v>
      </c>
      <c r="K324" t="s">
        <v>304</v>
      </c>
      <c r="L324" t="s">
        <v>305</v>
      </c>
      <c r="M324" t="s">
        <v>25</v>
      </c>
      <c r="N324" t="s">
        <v>304</v>
      </c>
      <c r="O324" t="s">
        <v>172</v>
      </c>
      <c r="R324" t="s">
        <v>979</v>
      </c>
      <c r="S324" t="s">
        <v>1058</v>
      </c>
      <c r="T324" t="s">
        <v>1035</v>
      </c>
      <c r="U324" t="s">
        <v>142</v>
      </c>
      <c r="Y324" t="s">
        <v>143</v>
      </c>
      <c r="Z324">
        <v>0</v>
      </c>
      <c r="AA324">
        <v>100</v>
      </c>
      <c r="AB324">
        <v>0</v>
      </c>
      <c r="AG324" t="s">
        <v>1792</v>
      </c>
      <c r="AH324">
        <v>388</v>
      </c>
      <c r="AI324" t="s">
        <v>2072</v>
      </c>
      <c r="AJ324" t="s">
        <v>2072</v>
      </c>
      <c r="AL324" t="s">
        <v>143</v>
      </c>
      <c r="AQ324">
        <v>0</v>
      </c>
      <c r="AS324">
        <v>0</v>
      </c>
      <c r="AT324">
        <v>0</v>
      </c>
      <c r="AU324">
        <v>388</v>
      </c>
      <c r="AV324">
        <v>0</v>
      </c>
      <c r="AW324">
        <v>0</v>
      </c>
      <c r="AY324">
        <v>0</v>
      </c>
      <c r="BB324">
        <v>0</v>
      </c>
      <c r="BC324" t="s">
        <v>2072</v>
      </c>
      <c r="BF324" t="s">
        <v>1792</v>
      </c>
      <c r="BH324" t="s">
        <v>367</v>
      </c>
      <c r="BI324" t="s">
        <v>1919</v>
      </c>
      <c r="BJ324" t="s">
        <v>2073</v>
      </c>
      <c r="BW324">
        <v>0</v>
      </c>
      <c r="CG324">
        <v>20210106010</v>
      </c>
      <c r="CH324">
        <v>0</v>
      </c>
      <c r="CI324">
        <v>0</v>
      </c>
      <c r="CJ324">
        <v>0</v>
      </c>
      <c r="CK324">
        <v>0</v>
      </c>
      <c r="CL324">
        <v>100</v>
      </c>
      <c r="CM324">
        <v>100</v>
      </c>
      <c r="CN324">
        <v>0</v>
      </c>
      <c r="CO324" t="s">
        <v>6009</v>
      </c>
      <c r="CP324" t="s">
        <v>153</v>
      </c>
      <c r="CQ324" t="s">
        <v>153</v>
      </c>
      <c r="CR324" t="s">
        <v>6005</v>
      </c>
      <c r="CS324">
        <v>60000</v>
      </c>
      <c r="CT324">
        <v>300000</v>
      </c>
    </row>
    <row r="325" spans="1:98" x14ac:dyDescent="0.2">
      <c r="A325" t="s">
        <v>2071</v>
      </c>
      <c r="B325" t="s">
        <v>352</v>
      </c>
      <c r="C325" t="s">
        <v>977</v>
      </c>
      <c r="D325" t="s">
        <v>132</v>
      </c>
      <c r="E325" t="s">
        <v>171</v>
      </c>
      <c r="F325" t="s">
        <v>134</v>
      </c>
      <c r="H325" t="s">
        <v>172</v>
      </c>
      <c r="I325" t="s">
        <v>1945</v>
      </c>
      <c r="J325" t="s">
        <v>1946</v>
      </c>
      <c r="K325" t="s">
        <v>159</v>
      </c>
      <c r="L325" t="s">
        <v>160</v>
      </c>
      <c r="M325" t="s">
        <v>2</v>
      </c>
      <c r="N325" t="s">
        <v>159</v>
      </c>
      <c r="O325" t="s">
        <v>172</v>
      </c>
      <c r="R325" t="s">
        <v>493</v>
      </c>
      <c r="S325" t="s">
        <v>2145</v>
      </c>
      <c r="T325" t="s">
        <v>2146</v>
      </c>
      <c r="U325" t="s">
        <v>142</v>
      </c>
      <c r="Y325" t="s">
        <v>143</v>
      </c>
      <c r="Z325">
        <v>0</v>
      </c>
      <c r="AA325">
        <v>100</v>
      </c>
      <c r="AB325">
        <v>0</v>
      </c>
      <c r="AH325">
        <v>0</v>
      </c>
      <c r="AI325" t="s">
        <v>143</v>
      </c>
      <c r="AJ325" t="s">
        <v>143</v>
      </c>
      <c r="AL325" t="s">
        <v>143</v>
      </c>
      <c r="AQ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Y325">
        <v>0</v>
      </c>
      <c r="BB325">
        <v>0</v>
      </c>
      <c r="BC325" t="s">
        <v>143</v>
      </c>
      <c r="BH325" t="s">
        <v>143</v>
      </c>
      <c r="BW325">
        <v>0</v>
      </c>
      <c r="CG325">
        <v>20210106008</v>
      </c>
      <c r="CH325">
        <v>0</v>
      </c>
      <c r="CI325">
        <v>0</v>
      </c>
      <c r="CJ325">
        <v>0</v>
      </c>
      <c r="CK325">
        <v>0</v>
      </c>
      <c r="CL325">
        <v>100</v>
      </c>
      <c r="CM325">
        <v>100</v>
      </c>
      <c r="CN325">
        <v>0</v>
      </c>
      <c r="CO325" t="s">
        <v>6009</v>
      </c>
      <c r="CP325" t="s">
        <v>153</v>
      </c>
      <c r="CQ325" t="s">
        <v>153</v>
      </c>
      <c r="CR325" t="str">
        <f>数据源[[#This Row],[部门]]</f>
        <v>出品部</v>
      </c>
      <c r="CS325">
        <v>0</v>
      </c>
      <c r="CT325">
        <v>18000</v>
      </c>
    </row>
    <row r="326" spans="1:98" x14ac:dyDescent="0.2">
      <c r="A326" t="s">
        <v>2071</v>
      </c>
      <c r="B326" t="s">
        <v>370</v>
      </c>
      <c r="C326" t="s">
        <v>424</v>
      </c>
      <c r="D326" t="s">
        <v>132</v>
      </c>
      <c r="E326" t="s">
        <v>171</v>
      </c>
      <c r="F326" t="s">
        <v>134</v>
      </c>
      <c r="H326" t="s">
        <v>156</v>
      </c>
      <c r="J326" t="s">
        <v>2147</v>
      </c>
      <c r="K326" t="s">
        <v>1784</v>
      </c>
      <c r="L326" t="s">
        <v>536</v>
      </c>
      <c r="M326" t="s">
        <v>20</v>
      </c>
      <c r="N326" t="s">
        <v>1784</v>
      </c>
      <c r="O326" t="s">
        <v>156</v>
      </c>
      <c r="R326" t="s">
        <v>869</v>
      </c>
      <c r="S326" t="s">
        <v>2148</v>
      </c>
      <c r="T326" t="s">
        <v>1482</v>
      </c>
      <c r="U326" t="s">
        <v>142</v>
      </c>
      <c r="Y326" t="s">
        <v>143</v>
      </c>
      <c r="Z326">
        <v>0</v>
      </c>
      <c r="AA326">
        <v>100</v>
      </c>
      <c r="AB326">
        <v>0</v>
      </c>
      <c r="AC326" t="s">
        <v>184</v>
      </c>
      <c r="AG326" t="s">
        <v>1792</v>
      </c>
      <c r="AH326">
        <v>1076</v>
      </c>
      <c r="AI326" t="s">
        <v>1334</v>
      </c>
      <c r="AJ326" t="s">
        <v>1334</v>
      </c>
      <c r="AK326" t="s">
        <v>164</v>
      </c>
      <c r="AQ326">
        <v>0</v>
      </c>
      <c r="AS326">
        <v>0</v>
      </c>
      <c r="AT326">
        <v>0</v>
      </c>
      <c r="AU326">
        <v>388</v>
      </c>
      <c r="AV326">
        <v>0</v>
      </c>
      <c r="AW326">
        <v>0</v>
      </c>
      <c r="AY326">
        <v>0</v>
      </c>
      <c r="BB326">
        <v>0</v>
      </c>
      <c r="BC326" t="s">
        <v>1334</v>
      </c>
      <c r="BE326" t="s">
        <v>184</v>
      </c>
      <c r="BF326" t="s">
        <v>2086</v>
      </c>
      <c r="BH326" t="s">
        <v>1085</v>
      </c>
      <c r="BI326" t="s">
        <v>1530</v>
      </c>
      <c r="BJ326" t="s">
        <v>2149</v>
      </c>
      <c r="BW326">
        <v>0</v>
      </c>
      <c r="CG326">
        <v>20210106045</v>
      </c>
      <c r="CH326">
        <v>0</v>
      </c>
      <c r="CI326">
        <v>0</v>
      </c>
      <c r="CJ326">
        <v>688</v>
      </c>
      <c r="CK326">
        <v>688</v>
      </c>
      <c r="CL326">
        <v>100</v>
      </c>
      <c r="CM326">
        <v>788</v>
      </c>
      <c r="CN326">
        <v>0</v>
      </c>
      <c r="CO326" t="s">
        <v>6009</v>
      </c>
      <c r="CP326" t="s">
        <v>153</v>
      </c>
      <c r="CQ326" t="s">
        <v>153</v>
      </c>
      <c r="CR326" t="str">
        <f>数据源[[#This Row],[部门]]</f>
        <v>销-销售7部</v>
      </c>
      <c r="CS326">
        <v>60000</v>
      </c>
      <c r="CT326">
        <v>300000</v>
      </c>
    </row>
    <row r="327" spans="1:98" x14ac:dyDescent="0.2">
      <c r="A327" t="s">
        <v>2071</v>
      </c>
      <c r="B327" t="s">
        <v>383</v>
      </c>
      <c r="C327" t="s">
        <v>445</v>
      </c>
      <c r="D327" t="s">
        <v>132</v>
      </c>
      <c r="E327" t="s">
        <v>171</v>
      </c>
      <c r="F327" t="s">
        <v>134</v>
      </c>
      <c r="H327" t="s">
        <v>172</v>
      </c>
      <c r="J327" t="s">
        <v>2150</v>
      </c>
      <c r="K327" t="s">
        <v>2151</v>
      </c>
      <c r="L327" t="s">
        <v>176</v>
      </c>
      <c r="M327" t="s">
        <v>3</v>
      </c>
      <c r="N327" t="s">
        <v>2151</v>
      </c>
      <c r="O327" t="s">
        <v>172</v>
      </c>
      <c r="R327" t="s">
        <v>1671</v>
      </c>
      <c r="S327" t="s">
        <v>2145</v>
      </c>
      <c r="T327" t="s">
        <v>1791</v>
      </c>
      <c r="U327" t="s">
        <v>142</v>
      </c>
      <c r="Y327" t="s">
        <v>143</v>
      </c>
      <c r="Z327">
        <v>0</v>
      </c>
      <c r="AA327">
        <v>100</v>
      </c>
      <c r="AB327">
        <v>0</v>
      </c>
      <c r="AC327" t="s">
        <v>217</v>
      </c>
      <c r="AG327" t="s">
        <v>1792</v>
      </c>
      <c r="AH327">
        <v>786</v>
      </c>
      <c r="AI327" t="s">
        <v>2152</v>
      </c>
      <c r="AJ327" t="s">
        <v>2152</v>
      </c>
      <c r="AK327" t="s">
        <v>218</v>
      </c>
      <c r="AQ327">
        <v>0</v>
      </c>
      <c r="AS327">
        <v>0</v>
      </c>
      <c r="AT327">
        <v>0</v>
      </c>
      <c r="AU327">
        <v>388</v>
      </c>
      <c r="AV327">
        <v>0</v>
      </c>
      <c r="AW327">
        <v>0</v>
      </c>
      <c r="AY327">
        <v>0</v>
      </c>
      <c r="BB327">
        <v>0</v>
      </c>
      <c r="BC327" t="s">
        <v>2152</v>
      </c>
      <c r="BE327" t="s">
        <v>217</v>
      </c>
      <c r="BF327" t="s">
        <v>2153</v>
      </c>
      <c r="BH327" t="s">
        <v>950</v>
      </c>
      <c r="BI327" t="s">
        <v>2154</v>
      </c>
      <c r="BJ327" t="s">
        <v>2155</v>
      </c>
      <c r="BW327">
        <v>0</v>
      </c>
      <c r="CG327">
        <v>20210106019</v>
      </c>
      <c r="CH327">
        <v>0</v>
      </c>
      <c r="CI327">
        <v>0</v>
      </c>
      <c r="CJ327">
        <v>398</v>
      </c>
      <c r="CK327">
        <v>398</v>
      </c>
      <c r="CL327">
        <v>100</v>
      </c>
      <c r="CM327">
        <v>498</v>
      </c>
      <c r="CN327">
        <v>0</v>
      </c>
      <c r="CO327" t="s">
        <v>6009</v>
      </c>
      <c r="CP327" t="s">
        <v>153</v>
      </c>
      <c r="CQ327" t="s">
        <v>153</v>
      </c>
      <c r="CR327" t="s">
        <v>6004</v>
      </c>
      <c r="CS327">
        <v>70000</v>
      </c>
      <c r="CT327">
        <v>300000</v>
      </c>
    </row>
    <row r="328" spans="1:98" x14ac:dyDescent="0.2">
      <c r="A328" t="s">
        <v>2071</v>
      </c>
      <c r="B328" t="s">
        <v>1015</v>
      </c>
      <c r="C328" t="s">
        <v>1125</v>
      </c>
      <c r="D328" t="s">
        <v>132</v>
      </c>
      <c r="E328" t="s">
        <v>171</v>
      </c>
      <c r="F328" t="s">
        <v>134</v>
      </c>
      <c r="H328" t="s">
        <v>172</v>
      </c>
      <c r="J328" t="s">
        <v>1105</v>
      </c>
      <c r="K328" t="s">
        <v>1106</v>
      </c>
      <c r="L328" t="s">
        <v>176</v>
      </c>
      <c r="M328" t="s">
        <v>22</v>
      </c>
      <c r="N328" t="s">
        <v>1106</v>
      </c>
      <c r="O328" t="s">
        <v>172</v>
      </c>
      <c r="R328" t="s">
        <v>2055</v>
      </c>
      <c r="S328" t="s">
        <v>1034</v>
      </c>
      <c r="T328" t="s">
        <v>1102</v>
      </c>
      <c r="U328" t="s">
        <v>142</v>
      </c>
      <c r="Y328" t="s">
        <v>143</v>
      </c>
      <c r="Z328">
        <v>0</v>
      </c>
      <c r="AA328">
        <v>100</v>
      </c>
      <c r="AB328">
        <v>0</v>
      </c>
      <c r="AE328" t="s">
        <v>1593</v>
      </c>
      <c r="AG328" t="s">
        <v>1792</v>
      </c>
      <c r="AH328">
        <v>539</v>
      </c>
      <c r="AI328" t="s">
        <v>2156</v>
      </c>
      <c r="AJ328" t="s">
        <v>2156</v>
      </c>
      <c r="AK328" t="s">
        <v>2157</v>
      </c>
      <c r="AQ328">
        <v>0</v>
      </c>
      <c r="AS328">
        <v>0</v>
      </c>
      <c r="AT328">
        <v>0</v>
      </c>
      <c r="AU328">
        <v>388</v>
      </c>
      <c r="AV328">
        <v>0</v>
      </c>
      <c r="AW328">
        <v>0</v>
      </c>
      <c r="AY328">
        <v>0</v>
      </c>
      <c r="BB328">
        <v>0</v>
      </c>
      <c r="BC328" t="s">
        <v>2156</v>
      </c>
      <c r="BE328" t="s">
        <v>1593</v>
      </c>
      <c r="BF328" t="s">
        <v>2158</v>
      </c>
      <c r="BH328" t="s">
        <v>367</v>
      </c>
      <c r="BI328" t="s">
        <v>1698</v>
      </c>
      <c r="BJ328" t="s">
        <v>2159</v>
      </c>
      <c r="BW328">
        <v>0</v>
      </c>
      <c r="CG328">
        <v>20210106065</v>
      </c>
      <c r="CH328">
        <v>0</v>
      </c>
      <c r="CI328">
        <v>0</v>
      </c>
      <c r="CJ328">
        <v>151</v>
      </c>
      <c r="CK328">
        <v>151</v>
      </c>
      <c r="CL328">
        <v>100</v>
      </c>
      <c r="CM328">
        <v>251</v>
      </c>
      <c r="CN328">
        <v>0</v>
      </c>
      <c r="CO328" t="s">
        <v>6009</v>
      </c>
      <c r="CP328" t="s">
        <v>153</v>
      </c>
      <c r="CQ328" t="s">
        <v>153</v>
      </c>
      <c r="CR328" t="str">
        <f>数据源[[#This Row],[部门]]</f>
        <v>销-销售9部</v>
      </c>
      <c r="CS328">
        <v>40000</v>
      </c>
      <c r="CT328">
        <v>200000</v>
      </c>
    </row>
    <row r="329" spans="1:98" x14ac:dyDescent="0.2">
      <c r="A329" t="s">
        <v>2071</v>
      </c>
      <c r="B329" t="s">
        <v>398</v>
      </c>
      <c r="C329" t="s">
        <v>405</v>
      </c>
      <c r="D329" t="s">
        <v>132</v>
      </c>
      <c r="E329" t="s">
        <v>400</v>
      </c>
      <c r="F329" t="s">
        <v>400</v>
      </c>
      <c r="H329" t="s">
        <v>172</v>
      </c>
      <c r="J329" t="s">
        <v>2160</v>
      </c>
      <c r="K329" t="s">
        <v>197</v>
      </c>
      <c r="L329" t="s">
        <v>176</v>
      </c>
      <c r="M329" t="s">
        <v>21</v>
      </c>
      <c r="N329" t="s">
        <v>197</v>
      </c>
      <c r="O329" t="s">
        <v>172</v>
      </c>
      <c r="R329" t="s">
        <v>566</v>
      </c>
      <c r="S329" t="s">
        <v>140</v>
      </c>
      <c r="T329" t="s">
        <v>2161</v>
      </c>
      <c r="U329" t="s">
        <v>142</v>
      </c>
      <c r="Z329">
        <v>0</v>
      </c>
      <c r="AA329">
        <v>0</v>
      </c>
      <c r="AB329">
        <v>0</v>
      </c>
      <c r="AE329" t="s">
        <v>934</v>
      </c>
      <c r="AG329" t="s">
        <v>1792</v>
      </c>
      <c r="AH329">
        <v>461</v>
      </c>
      <c r="AI329" t="s">
        <v>2162</v>
      </c>
      <c r="AJ329" t="s">
        <v>2162</v>
      </c>
      <c r="AK329" t="s">
        <v>934</v>
      </c>
      <c r="AQ329">
        <v>0</v>
      </c>
      <c r="AS329">
        <v>0</v>
      </c>
      <c r="AT329">
        <v>0</v>
      </c>
      <c r="AU329">
        <v>388</v>
      </c>
      <c r="AV329">
        <v>0</v>
      </c>
      <c r="AW329">
        <v>0</v>
      </c>
      <c r="AY329">
        <v>0</v>
      </c>
      <c r="BB329">
        <v>0</v>
      </c>
      <c r="BC329" t="s">
        <v>2162</v>
      </c>
      <c r="BE329" t="s">
        <v>934</v>
      </c>
      <c r="BF329" t="s">
        <v>2162</v>
      </c>
      <c r="BH329" t="s">
        <v>462</v>
      </c>
      <c r="BI329" t="s">
        <v>2163</v>
      </c>
      <c r="BJ329" t="s">
        <v>2164</v>
      </c>
      <c r="BW329">
        <v>0</v>
      </c>
      <c r="CE329" t="s">
        <v>431</v>
      </c>
      <c r="CG329">
        <v>20210106003</v>
      </c>
      <c r="CH329">
        <v>0</v>
      </c>
      <c r="CI329">
        <v>0</v>
      </c>
      <c r="CJ329">
        <v>73</v>
      </c>
      <c r="CK329">
        <v>73</v>
      </c>
      <c r="CL329">
        <v>0</v>
      </c>
      <c r="CM329">
        <v>73</v>
      </c>
      <c r="CN329">
        <v>0</v>
      </c>
      <c r="CO329" t="s">
        <v>6009</v>
      </c>
      <c r="CP329" t="s">
        <v>153</v>
      </c>
      <c r="CQ329" t="s">
        <v>153</v>
      </c>
      <c r="CR329" t="str">
        <f>数据源[[#This Row],[部门]]</f>
        <v>销-销售8部</v>
      </c>
      <c r="CS329">
        <v>50000</v>
      </c>
      <c r="CT329">
        <v>210000</v>
      </c>
    </row>
    <row r="330" spans="1:98" x14ac:dyDescent="0.2">
      <c r="A330" t="s">
        <v>2071</v>
      </c>
      <c r="B330" t="s">
        <v>423</v>
      </c>
      <c r="C330" t="s">
        <v>1237</v>
      </c>
      <c r="D330" t="s">
        <v>132</v>
      </c>
      <c r="E330" t="s">
        <v>400</v>
      </c>
      <c r="F330" t="s">
        <v>400</v>
      </c>
      <c r="H330" t="s">
        <v>172</v>
      </c>
      <c r="J330" t="s">
        <v>1039</v>
      </c>
      <c r="K330" t="s">
        <v>2165</v>
      </c>
      <c r="L330" t="s">
        <v>176</v>
      </c>
      <c r="M330" t="s">
        <v>17</v>
      </c>
      <c r="N330" t="s">
        <v>2165</v>
      </c>
      <c r="O330" t="s">
        <v>172</v>
      </c>
      <c r="R330" t="s">
        <v>1079</v>
      </c>
      <c r="S330" t="s">
        <v>140</v>
      </c>
      <c r="T330" t="s">
        <v>2166</v>
      </c>
      <c r="U330" t="s">
        <v>142</v>
      </c>
      <c r="Z330">
        <v>0</v>
      </c>
      <c r="AA330">
        <v>0</v>
      </c>
      <c r="AB330">
        <v>0</v>
      </c>
      <c r="AE330" t="s">
        <v>204</v>
      </c>
      <c r="AG330" t="s">
        <v>1792</v>
      </c>
      <c r="AH330">
        <v>438</v>
      </c>
      <c r="AI330" t="s">
        <v>2167</v>
      </c>
      <c r="AJ330" t="s">
        <v>2167</v>
      </c>
      <c r="AK330" t="s">
        <v>204</v>
      </c>
      <c r="AQ330">
        <v>0</v>
      </c>
      <c r="AS330">
        <v>0</v>
      </c>
      <c r="AT330">
        <v>0</v>
      </c>
      <c r="AU330">
        <v>388</v>
      </c>
      <c r="AV330">
        <v>0</v>
      </c>
      <c r="AW330">
        <v>0</v>
      </c>
      <c r="AY330">
        <v>0</v>
      </c>
      <c r="BB330">
        <v>0</v>
      </c>
      <c r="BC330" t="s">
        <v>2167</v>
      </c>
      <c r="BE330" t="s">
        <v>204</v>
      </c>
      <c r="BF330" t="s">
        <v>2167</v>
      </c>
      <c r="BH330" t="s">
        <v>462</v>
      </c>
      <c r="BI330" t="s">
        <v>2168</v>
      </c>
      <c r="BJ330" t="s">
        <v>2169</v>
      </c>
      <c r="BW330">
        <v>0</v>
      </c>
      <c r="CG330">
        <v>20210106039</v>
      </c>
      <c r="CH330">
        <v>0</v>
      </c>
      <c r="CI330">
        <v>0</v>
      </c>
      <c r="CJ330">
        <v>50</v>
      </c>
      <c r="CK330">
        <v>50</v>
      </c>
      <c r="CL330">
        <v>0</v>
      </c>
      <c r="CM330">
        <v>50</v>
      </c>
      <c r="CN330">
        <v>0</v>
      </c>
      <c r="CO330" t="s">
        <v>6009</v>
      </c>
      <c r="CP330" t="s">
        <v>153</v>
      </c>
      <c r="CQ330" t="s">
        <v>153</v>
      </c>
      <c r="CR330" t="str">
        <f>数据源[[#This Row],[部门]]</f>
        <v>销-销售2部</v>
      </c>
      <c r="CS330">
        <v>60000</v>
      </c>
      <c r="CT330">
        <v>250000</v>
      </c>
    </row>
    <row r="331" spans="1:98" x14ac:dyDescent="0.2">
      <c r="A331" t="s">
        <v>2071</v>
      </c>
      <c r="B331" t="s">
        <v>434</v>
      </c>
      <c r="C331" t="s">
        <v>170</v>
      </c>
      <c r="D331" t="s">
        <v>132</v>
      </c>
      <c r="E331" t="s">
        <v>400</v>
      </c>
      <c r="F331" t="s">
        <v>400</v>
      </c>
      <c r="H331" t="s">
        <v>172</v>
      </c>
      <c r="J331" t="s">
        <v>2170</v>
      </c>
      <c r="K331" t="s">
        <v>480</v>
      </c>
      <c r="L331" t="s">
        <v>8</v>
      </c>
      <c r="M331" t="s">
        <v>8</v>
      </c>
      <c r="N331" t="s">
        <v>480</v>
      </c>
      <c r="O331" t="s">
        <v>172</v>
      </c>
      <c r="R331" t="s">
        <v>549</v>
      </c>
      <c r="S331" t="s">
        <v>498</v>
      </c>
      <c r="T331" t="s">
        <v>1395</v>
      </c>
      <c r="U331" t="s">
        <v>142</v>
      </c>
      <c r="Z331">
        <v>0</v>
      </c>
      <c r="AA331">
        <v>0</v>
      </c>
      <c r="AB331">
        <v>0</v>
      </c>
      <c r="AD331" t="s">
        <v>145</v>
      </c>
      <c r="AG331" t="s">
        <v>1792</v>
      </c>
      <c r="AH331">
        <v>408</v>
      </c>
      <c r="AI331" t="s">
        <v>1657</v>
      </c>
      <c r="AJ331" t="s">
        <v>1657</v>
      </c>
      <c r="AK331" t="s">
        <v>145</v>
      </c>
      <c r="AQ331">
        <v>0</v>
      </c>
      <c r="AS331">
        <v>0</v>
      </c>
      <c r="AT331">
        <v>0</v>
      </c>
      <c r="AU331">
        <v>388</v>
      </c>
      <c r="AV331">
        <v>0</v>
      </c>
      <c r="AW331">
        <v>0</v>
      </c>
      <c r="AY331">
        <v>0</v>
      </c>
      <c r="BB331">
        <v>0</v>
      </c>
      <c r="BC331" t="s">
        <v>1657</v>
      </c>
      <c r="BE331" t="s">
        <v>145</v>
      </c>
      <c r="BF331" t="s">
        <v>1657</v>
      </c>
      <c r="BH331" t="s">
        <v>451</v>
      </c>
      <c r="BI331" t="s">
        <v>2171</v>
      </c>
      <c r="BJ331" t="s">
        <v>2172</v>
      </c>
      <c r="BW331">
        <v>0</v>
      </c>
      <c r="CG331">
        <v>20210106011</v>
      </c>
      <c r="CH331">
        <v>0</v>
      </c>
      <c r="CI331">
        <v>0</v>
      </c>
      <c r="CJ331">
        <v>20</v>
      </c>
      <c r="CK331">
        <v>20</v>
      </c>
      <c r="CL331">
        <v>0</v>
      </c>
      <c r="CM331">
        <v>20</v>
      </c>
      <c r="CN331">
        <v>0</v>
      </c>
      <c r="CO331" t="s">
        <v>6009</v>
      </c>
      <c r="CP331" t="s">
        <v>153</v>
      </c>
      <c r="CQ331" t="s">
        <v>153</v>
      </c>
      <c r="CR331" t="str">
        <f>数据源[[#This Row],[部门]]</f>
        <v>国际部</v>
      </c>
      <c r="CS331">
        <v>35000</v>
      </c>
      <c r="CT331">
        <v>160000</v>
      </c>
    </row>
    <row r="332" spans="1:98" x14ac:dyDescent="0.2">
      <c r="A332" t="s">
        <v>2071</v>
      </c>
      <c r="B332" t="s">
        <v>434</v>
      </c>
      <c r="C332" t="s">
        <v>532</v>
      </c>
      <c r="D332" t="s">
        <v>132</v>
      </c>
      <c r="E332" t="s">
        <v>400</v>
      </c>
      <c r="F332" t="s">
        <v>400</v>
      </c>
      <c r="H332" t="s">
        <v>172</v>
      </c>
      <c r="J332" t="s">
        <v>2173</v>
      </c>
      <c r="K332" t="s">
        <v>1681</v>
      </c>
      <c r="L332" t="s">
        <v>176</v>
      </c>
      <c r="M332" t="s">
        <v>20</v>
      </c>
      <c r="N332" t="s">
        <v>1681</v>
      </c>
      <c r="O332" t="s">
        <v>172</v>
      </c>
      <c r="R332" t="s">
        <v>2055</v>
      </c>
      <c r="S332" t="s">
        <v>715</v>
      </c>
      <c r="T332" t="s">
        <v>2174</v>
      </c>
      <c r="U332" t="s">
        <v>142</v>
      </c>
      <c r="Z332">
        <v>0</v>
      </c>
      <c r="AA332">
        <v>0</v>
      </c>
      <c r="AB332">
        <v>0</v>
      </c>
      <c r="AE332" t="s">
        <v>411</v>
      </c>
      <c r="AG332" t="s">
        <v>1792</v>
      </c>
      <c r="AH332">
        <v>413</v>
      </c>
      <c r="AI332" t="s">
        <v>2175</v>
      </c>
      <c r="AJ332" t="s">
        <v>2175</v>
      </c>
      <c r="AK332" t="s">
        <v>411</v>
      </c>
      <c r="AQ332">
        <v>0</v>
      </c>
      <c r="AS332">
        <v>0</v>
      </c>
      <c r="AT332">
        <v>0</v>
      </c>
      <c r="AU332">
        <v>388</v>
      </c>
      <c r="AV332">
        <v>0</v>
      </c>
      <c r="AW332">
        <v>0</v>
      </c>
      <c r="AY332">
        <v>0</v>
      </c>
      <c r="BB332">
        <v>0</v>
      </c>
      <c r="BC332" t="s">
        <v>2175</v>
      </c>
      <c r="BE332" t="s">
        <v>411</v>
      </c>
      <c r="BF332" t="s">
        <v>2175</v>
      </c>
      <c r="BH332" t="s">
        <v>462</v>
      </c>
      <c r="BI332" t="s">
        <v>1200</v>
      </c>
      <c r="BJ332" t="s">
        <v>2176</v>
      </c>
      <c r="BW332">
        <v>0</v>
      </c>
      <c r="CG332">
        <v>20210106064</v>
      </c>
      <c r="CH332">
        <v>0</v>
      </c>
      <c r="CI332">
        <v>0</v>
      </c>
      <c r="CJ332">
        <v>25</v>
      </c>
      <c r="CK332">
        <v>25</v>
      </c>
      <c r="CL332">
        <v>0</v>
      </c>
      <c r="CM332">
        <v>25</v>
      </c>
      <c r="CN332">
        <v>0</v>
      </c>
      <c r="CO332" t="s">
        <v>6009</v>
      </c>
      <c r="CP332" t="s">
        <v>153</v>
      </c>
      <c r="CQ332" t="s">
        <v>153</v>
      </c>
      <c r="CR332" t="str">
        <f>数据源[[#This Row],[部门]]</f>
        <v>销-销售7部</v>
      </c>
      <c r="CS332">
        <v>60000</v>
      </c>
      <c r="CT332">
        <v>300000</v>
      </c>
    </row>
    <row r="333" spans="1:98" x14ac:dyDescent="0.2">
      <c r="A333" t="s">
        <v>2071</v>
      </c>
      <c r="B333" t="s">
        <v>444</v>
      </c>
      <c r="C333" t="s">
        <v>888</v>
      </c>
      <c r="D333" t="s">
        <v>132</v>
      </c>
      <c r="E333" t="s">
        <v>400</v>
      </c>
      <c r="F333" t="s">
        <v>400</v>
      </c>
      <c r="H333" t="s">
        <v>172</v>
      </c>
      <c r="J333" t="s">
        <v>491</v>
      </c>
      <c r="K333" t="s">
        <v>492</v>
      </c>
      <c r="L333" t="s">
        <v>8</v>
      </c>
      <c r="M333" t="s">
        <v>8</v>
      </c>
      <c r="N333" t="s">
        <v>492</v>
      </c>
      <c r="O333" t="s">
        <v>172</v>
      </c>
      <c r="R333" t="s">
        <v>1019</v>
      </c>
      <c r="S333" t="s">
        <v>140</v>
      </c>
      <c r="T333" t="s">
        <v>890</v>
      </c>
      <c r="U333" t="s">
        <v>142</v>
      </c>
      <c r="Z333">
        <v>0</v>
      </c>
      <c r="AA333">
        <v>0</v>
      </c>
      <c r="AB333">
        <v>0</v>
      </c>
      <c r="AC333" t="s">
        <v>451</v>
      </c>
      <c r="AG333" t="s">
        <v>1792</v>
      </c>
      <c r="AH333">
        <v>418</v>
      </c>
      <c r="AI333" t="s">
        <v>1389</v>
      </c>
      <c r="AJ333" t="s">
        <v>1389</v>
      </c>
      <c r="AK333" t="s">
        <v>451</v>
      </c>
      <c r="AQ333">
        <v>0</v>
      </c>
      <c r="AS333">
        <v>0</v>
      </c>
      <c r="AT333">
        <v>0</v>
      </c>
      <c r="AU333">
        <v>388</v>
      </c>
      <c r="AV333">
        <v>0</v>
      </c>
      <c r="AW333">
        <v>0</v>
      </c>
      <c r="AY333">
        <v>0</v>
      </c>
      <c r="BB333">
        <v>0</v>
      </c>
      <c r="BC333" t="s">
        <v>1389</v>
      </c>
      <c r="BE333" t="s">
        <v>451</v>
      </c>
      <c r="BF333" t="s">
        <v>1389</v>
      </c>
      <c r="BH333" t="s">
        <v>815</v>
      </c>
      <c r="BI333" t="s">
        <v>1132</v>
      </c>
      <c r="BJ333" t="s">
        <v>2177</v>
      </c>
      <c r="BW333">
        <v>0</v>
      </c>
      <c r="CG333">
        <v>20210106015</v>
      </c>
      <c r="CH333">
        <v>0</v>
      </c>
      <c r="CI333">
        <v>0</v>
      </c>
      <c r="CJ333">
        <v>30</v>
      </c>
      <c r="CK333">
        <v>30</v>
      </c>
      <c r="CL333">
        <v>0</v>
      </c>
      <c r="CM333">
        <v>30</v>
      </c>
      <c r="CN333">
        <v>0</v>
      </c>
      <c r="CO333" t="s">
        <v>6009</v>
      </c>
      <c r="CP333" t="s">
        <v>153</v>
      </c>
      <c r="CQ333" t="s">
        <v>153</v>
      </c>
      <c r="CR333" t="str">
        <f>数据源[[#This Row],[部门]]</f>
        <v>国际部</v>
      </c>
      <c r="CS333">
        <v>35000</v>
      </c>
      <c r="CT333">
        <v>160000</v>
      </c>
    </row>
    <row r="334" spans="1:98" x14ac:dyDescent="0.2">
      <c r="A334" t="s">
        <v>2071</v>
      </c>
      <c r="B334" t="s">
        <v>453</v>
      </c>
      <c r="C334" t="s">
        <v>1107</v>
      </c>
      <c r="D334" t="s">
        <v>132</v>
      </c>
      <c r="E334" t="s">
        <v>400</v>
      </c>
      <c r="F334" t="s">
        <v>400</v>
      </c>
      <c r="H334" t="s">
        <v>172</v>
      </c>
      <c r="J334" t="s">
        <v>2178</v>
      </c>
      <c r="K334" t="s">
        <v>1399</v>
      </c>
      <c r="L334" t="s">
        <v>176</v>
      </c>
      <c r="M334" t="s">
        <v>17</v>
      </c>
      <c r="N334" t="s">
        <v>1399</v>
      </c>
      <c r="O334" t="s">
        <v>172</v>
      </c>
      <c r="R334" t="s">
        <v>1421</v>
      </c>
      <c r="S334" t="s">
        <v>140</v>
      </c>
      <c r="T334" t="s">
        <v>2179</v>
      </c>
      <c r="U334" t="s">
        <v>142</v>
      </c>
      <c r="Z334">
        <v>0</v>
      </c>
      <c r="AA334">
        <v>0</v>
      </c>
      <c r="AB334">
        <v>0</v>
      </c>
      <c r="AE334" t="s">
        <v>204</v>
      </c>
      <c r="AG334" t="s">
        <v>1792</v>
      </c>
      <c r="AH334">
        <v>438</v>
      </c>
      <c r="AI334" t="s">
        <v>2167</v>
      </c>
      <c r="AJ334" t="s">
        <v>2167</v>
      </c>
      <c r="AK334" t="s">
        <v>204</v>
      </c>
      <c r="AQ334">
        <v>0</v>
      </c>
      <c r="AS334">
        <v>0</v>
      </c>
      <c r="AT334">
        <v>0</v>
      </c>
      <c r="AU334">
        <v>388</v>
      </c>
      <c r="AV334">
        <v>0</v>
      </c>
      <c r="AW334">
        <v>0</v>
      </c>
      <c r="AY334">
        <v>0</v>
      </c>
      <c r="BB334">
        <v>0</v>
      </c>
      <c r="BC334" t="s">
        <v>2167</v>
      </c>
      <c r="BE334" t="s">
        <v>204</v>
      </c>
      <c r="BF334" t="s">
        <v>2167</v>
      </c>
      <c r="BH334" t="s">
        <v>404</v>
      </c>
      <c r="BI334" t="s">
        <v>2163</v>
      </c>
      <c r="BJ334" t="s">
        <v>2180</v>
      </c>
      <c r="BW334">
        <v>0</v>
      </c>
      <c r="CG334">
        <v>20210106038</v>
      </c>
      <c r="CH334">
        <v>0</v>
      </c>
      <c r="CI334">
        <v>0</v>
      </c>
      <c r="CJ334">
        <v>50</v>
      </c>
      <c r="CK334">
        <v>50</v>
      </c>
      <c r="CL334">
        <v>0</v>
      </c>
      <c r="CM334">
        <v>50</v>
      </c>
      <c r="CN334">
        <v>0</v>
      </c>
      <c r="CO334" t="s">
        <v>6009</v>
      </c>
      <c r="CP334" t="s">
        <v>153</v>
      </c>
      <c r="CQ334" t="s">
        <v>153</v>
      </c>
      <c r="CR334" t="str">
        <f>数据源[[#This Row],[部门]]</f>
        <v>销-销售2部</v>
      </c>
      <c r="CS334">
        <v>60000</v>
      </c>
      <c r="CT334">
        <v>250000</v>
      </c>
    </row>
    <row r="335" spans="1:98" x14ac:dyDescent="0.2">
      <c r="A335" t="s">
        <v>2071</v>
      </c>
      <c r="B335" t="s">
        <v>464</v>
      </c>
      <c r="C335" t="s">
        <v>642</v>
      </c>
      <c r="D335" t="s">
        <v>132</v>
      </c>
      <c r="E335" t="s">
        <v>400</v>
      </c>
      <c r="F335" t="s">
        <v>400</v>
      </c>
      <c r="H335" t="s">
        <v>172</v>
      </c>
      <c r="I335" t="s">
        <v>1195</v>
      </c>
      <c r="J335" t="s">
        <v>1196</v>
      </c>
      <c r="K335" t="s">
        <v>331</v>
      </c>
      <c r="L335" t="s">
        <v>227</v>
      </c>
      <c r="M335" t="s">
        <v>23</v>
      </c>
      <c r="N335" t="s">
        <v>331</v>
      </c>
      <c r="O335" t="s">
        <v>172</v>
      </c>
      <c r="R335" t="s">
        <v>248</v>
      </c>
      <c r="S335" t="s">
        <v>199</v>
      </c>
      <c r="T335" t="s">
        <v>2181</v>
      </c>
      <c r="U335" t="s">
        <v>142</v>
      </c>
      <c r="Z335">
        <v>0</v>
      </c>
      <c r="AA335">
        <v>0</v>
      </c>
      <c r="AB335">
        <v>0</v>
      </c>
      <c r="AD335" t="s">
        <v>145</v>
      </c>
      <c r="AG335" t="s">
        <v>1792</v>
      </c>
      <c r="AH335">
        <v>408</v>
      </c>
      <c r="AI335" t="s">
        <v>1657</v>
      </c>
      <c r="AJ335" t="s">
        <v>1657</v>
      </c>
      <c r="AL335" t="s">
        <v>145</v>
      </c>
      <c r="AQ335">
        <v>0</v>
      </c>
      <c r="AS335">
        <v>0</v>
      </c>
      <c r="AT335">
        <v>0</v>
      </c>
      <c r="AU335">
        <v>388</v>
      </c>
      <c r="AV335">
        <v>0</v>
      </c>
      <c r="AW335">
        <v>0</v>
      </c>
      <c r="AY335">
        <v>0</v>
      </c>
      <c r="BB335">
        <v>0</v>
      </c>
      <c r="BC335" t="s">
        <v>1657</v>
      </c>
      <c r="BE335" t="s">
        <v>145</v>
      </c>
      <c r="BF335" t="s">
        <v>1657</v>
      </c>
      <c r="BH335" t="s">
        <v>451</v>
      </c>
      <c r="BI335" t="s">
        <v>2171</v>
      </c>
      <c r="BJ335" t="s">
        <v>2172</v>
      </c>
      <c r="BW335">
        <v>0</v>
      </c>
      <c r="CG335">
        <v>20210106068</v>
      </c>
      <c r="CH335">
        <v>0</v>
      </c>
      <c r="CI335">
        <v>0</v>
      </c>
      <c r="CJ335">
        <v>20</v>
      </c>
      <c r="CK335">
        <v>20</v>
      </c>
      <c r="CL335">
        <v>0</v>
      </c>
      <c r="CM335">
        <v>20</v>
      </c>
      <c r="CN335">
        <v>0</v>
      </c>
      <c r="CO335" t="s">
        <v>6009</v>
      </c>
      <c r="CP335" t="s">
        <v>153</v>
      </c>
      <c r="CQ335" t="s">
        <v>153</v>
      </c>
      <c r="CR335" t="str">
        <f>数据源[[#This Row],[部门]]</f>
        <v>运营部</v>
      </c>
      <c r="CS335">
        <v>0</v>
      </c>
      <c r="CT335">
        <v>35000</v>
      </c>
    </row>
    <row r="336" spans="1:98" x14ac:dyDescent="0.2">
      <c r="A336" t="s">
        <v>2071</v>
      </c>
      <c r="B336" t="s">
        <v>464</v>
      </c>
      <c r="C336" t="s">
        <v>155</v>
      </c>
      <c r="D336" t="s">
        <v>132</v>
      </c>
      <c r="E336" t="s">
        <v>400</v>
      </c>
      <c r="F336" t="s">
        <v>400</v>
      </c>
      <c r="H336" t="s">
        <v>172</v>
      </c>
      <c r="J336" t="s">
        <v>2182</v>
      </c>
      <c r="K336" t="s">
        <v>331</v>
      </c>
      <c r="L336" t="s">
        <v>227</v>
      </c>
      <c r="M336" t="s">
        <v>23</v>
      </c>
      <c r="N336" t="s">
        <v>331</v>
      </c>
      <c r="O336" t="s">
        <v>172</v>
      </c>
      <c r="R336" t="s">
        <v>2183</v>
      </c>
      <c r="S336" t="s">
        <v>1674</v>
      </c>
      <c r="T336" t="s">
        <v>2184</v>
      </c>
      <c r="U336" t="s">
        <v>142</v>
      </c>
      <c r="Z336">
        <v>0</v>
      </c>
      <c r="AA336">
        <v>0</v>
      </c>
      <c r="AB336">
        <v>0</v>
      </c>
      <c r="AG336" t="s">
        <v>1792</v>
      </c>
      <c r="AH336">
        <v>388</v>
      </c>
      <c r="AI336" t="s">
        <v>1792</v>
      </c>
      <c r="AJ336" t="s">
        <v>1792</v>
      </c>
      <c r="AQ336">
        <v>0</v>
      </c>
      <c r="AS336">
        <v>0</v>
      </c>
      <c r="AT336">
        <v>0</v>
      </c>
      <c r="AU336">
        <v>388</v>
      </c>
      <c r="AV336">
        <v>0</v>
      </c>
      <c r="AW336">
        <v>0</v>
      </c>
      <c r="AY336">
        <v>0</v>
      </c>
      <c r="BB336">
        <v>0</v>
      </c>
      <c r="BC336" t="s">
        <v>1792</v>
      </c>
      <c r="BF336" t="s">
        <v>1792</v>
      </c>
      <c r="BH336" t="s">
        <v>404</v>
      </c>
      <c r="BI336" t="s">
        <v>2099</v>
      </c>
      <c r="BJ336" t="s">
        <v>2185</v>
      </c>
      <c r="BW336">
        <v>0</v>
      </c>
      <c r="CG336">
        <v>20210106048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 t="s">
        <v>6009</v>
      </c>
      <c r="CP336" t="s">
        <v>153</v>
      </c>
      <c r="CQ336" t="s">
        <v>153</v>
      </c>
      <c r="CR336" t="str">
        <f>数据源[[#This Row],[部门]]</f>
        <v>运营部</v>
      </c>
      <c r="CS336">
        <v>0</v>
      </c>
      <c r="CT336">
        <v>35000</v>
      </c>
    </row>
    <row r="337" spans="1:98" x14ac:dyDescent="0.2">
      <c r="A337" t="s">
        <v>2071</v>
      </c>
      <c r="B337" t="s">
        <v>464</v>
      </c>
      <c r="C337" t="s">
        <v>232</v>
      </c>
      <c r="D337" t="s">
        <v>132</v>
      </c>
      <c r="E337" t="s">
        <v>400</v>
      </c>
      <c r="F337" t="s">
        <v>400</v>
      </c>
      <c r="H337" t="s">
        <v>172</v>
      </c>
      <c r="J337" t="s">
        <v>2186</v>
      </c>
      <c r="K337" t="s">
        <v>331</v>
      </c>
      <c r="L337" t="s">
        <v>227</v>
      </c>
      <c r="M337" t="s">
        <v>23</v>
      </c>
      <c r="N337" t="s">
        <v>331</v>
      </c>
      <c r="O337" t="s">
        <v>172</v>
      </c>
      <c r="R337" t="s">
        <v>2187</v>
      </c>
      <c r="S337" t="s">
        <v>673</v>
      </c>
      <c r="T337" t="s">
        <v>2188</v>
      </c>
      <c r="U337" t="s">
        <v>142</v>
      </c>
      <c r="Z337">
        <v>0</v>
      </c>
      <c r="AA337">
        <v>0</v>
      </c>
      <c r="AB337">
        <v>0</v>
      </c>
      <c r="AD337" t="s">
        <v>145</v>
      </c>
      <c r="AG337" t="s">
        <v>1792</v>
      </c>
      <c r="AH337">
        <v>408</v>
      </c>
      <c r="AI337" t="s">
        <v>1657</v>
      </c>
      <c r="AJ337" t="s">
        <v>1657</v>
      </c>
      <c r="AK337" t="s">
        <v>145</v>
      </c>
      <c r="AQ337">
        <v>0</v>
      </c>
      <c r="AS337">
        <v>0</v>
      </c>
      <c r="AT337">
        <v>0</v>
      </c>
      <c r="AU337">
        <v>388</v>
      </c>
      <c r="AV337">
        <v>0</v>
      </c>
      <c r="AW337">
        <v>0</v>
      </c>
      <c r="AY337">
        <v>0</v>
      </c>
      <c r="BB337">
        <v>0</v>
      </c>
      <c r="BC337" t="s">
        <v>1657</v>
      </c>
      <c r="BE337" t="s">
        <v>145</v>
      </c>
      <c r="BF337" t="s">
        <v>1657</v>
      </c>
      <c r="BH337" t="s">
        <v>451</v>
      </c>
      <c r="BI337" t="s">
        <v>2171</v>
      </c>
      <c r="BJ337" t="s">
        <v>2172</v>
      </c>
      <c r="BW337">
        <v>0</v>
      </c>
      <c r="CG337">
        <v>20210106050</v>
      </c>
      <c r="CH337">
        <v>0</v>
      </c>
      <c r="CI337">
        <v>0</v>
      </c>
      <c r="CJ337">
        <v>20</v>
      </c>
      <c r="CK337">
        <v>20</v>
      </c>
      <c r="CL337">
        <v>0</v>
      </c>
      <c r="CM337">
        <v>20</v>
      </c>
      <c r="CN337">
        <v>0</v>
      </c>
      <c r="CO337" t="s">
        <v>6009</v>
      </c>
      <c r="CP337" t="s">
        <v>153</v>
      </c>
      <c r="CQ337" t="s">
        <v>153</v>
      </c>
      <c r="CR337" t="str">
        <f>数据源[[#This Row],[部门]]</f>
        <v>运营部</v>
      </c>
      <c r="CS337">
        <v>0</v>
      </c>
      <c r="CT337">
        <v>35000</v>
      </c>
    </row>
    <row r="338" spans="1:98" x14ac:dyDescent="0.2">
      <c r="A338" t="s">
        <v>2071</v>
      </c>
      <c r="B338" t="s">
        <v>476</v>
      </c>
      <c r="C338" t="s">
        <v>384</v>
      </c>
      <c r="D338" t="s">
        <v>132</v>
      </c>
      <c r="E338" t="s">
        <v>400</v>
      </c>
      <c r="F338" t="s">
        <v>400</v>
      </c>
      <c r="H338" t="s">
        <v>156</v>
      </c>
      <c r="J338" t="s">
        <v>1672</v>
      </c>
      <c r="K338" t="s">
        <v>2189</v>
      </c>
      <c r="L338" t="s">
        <v>176</v>
      </c>
      <c r="M338" t="s">
        <v>15</v>
      </c>
      <c r="N338" t="s">
        <v>2189</v>
      </c>
      <c r="O338" t="s">
        <v>156</v>
      </c>
      <c r="R338" t="s">
        <v>1362</v>
      </c>
      <c r="S338" t="s">
        <v>449</v>
      </c>
      <c r="T338" t="s">
        <v>470</v>
      </c>
      <c r="U338" t="s">
        <v>142</v>
      </c>
      <c r="Z338">
        <v>0</v>
      </c>
      <c r="AA338">
        <v>0</v>
      </c>
      <c r="AB338">
        <v>0</v>
      </c>
      <c r="AE338" t="s">
        <v>204</v>
      </c>
      <c r="AG338" t="s">
        <v>1792</v>
      </c>
      <c r="AH338">
        <v>438</v>
      </c>
      <c r="AI338" t="s">
        <v>2167</v>
      </c>
      <c r="AJ338" t="s">
        <v>2167</v>
      </c>
      <c r="AK338" t="s">
        <v>204</v>
      </c>
      <c r="AQ338">
        <v>0</v>
      </c>
      <c r="AS338">
        <v>0</v>
      </c>
      <c r="AT338">
        <v>0</v>
      </c>
      <c r="AU338">
        <v>388</v>
      </c>
      <c r="AV338">
        <v>0</v>
      </c>
      <c r="AW338">
        <v>0</v>
      </c>
      <c r="AY338">
        <v>0</v>
      </c>
      <c r="BB338">
        <v>0</v>
      </c>
      <c r="BC338" t="s">
        <v>2167</v>
      </c>
      <c r="BE338" t="s">
        <v>204</v>
      </c>
      <c r="BF338" t="s">
        <v>2167</v>
      </c>
      <c r="BH338" t="s">
        <v>404</v>
      </c>
      <c r="BI338" t="s">
        <v>2163</v>
      </c>
      <c r="BJ338" t="s">
        <v>2180</v>
      </c>
      <c r="BW338">
        <v>0</v>
      </c>
      <c r="CG338">
        <v>20210106060</v>
      </c>
      <c r="CH338">
        <v>0</v>
      </c>
      <c r="CI338">
        <v>0</v>
      </c>
      <c r="CJ338">
        <v>50</v>
      </c>
      <c r="CK338">
        <v>50</v>
      </c>
      <c r="CL338">
        <v>0</v>
      </c>
      <c r="CM338">
        <v>50</v>
      </c>
      <c r="CN338">
        <v>0</v>
      </c>
      <c r="CO338" t="s">
        <v>6009</v>
      </c>
      <c r="CP338" t="s">
        <v>153</v>
      </c>
      <c r="CQ338" t="s">
        <v>153</v>
      </c>
      <c r="CR338" t="str">
        <f>数据源[[#This Row],[部门]]</f>
        <v>先锋团</v>
      </c>
      <c r="CS338">
        <v>60000</v>
      </c>
      <c r="CT338">
        <v>220000</v>
      </c>
    </row>
    <row r="339" spans="1:98" x14ac:dyDescent="0.2">
      <c r="A339" t="s">
        <v>2071</v>
      </c>
      <c r="B339" t="s">
        <v>476</v>
      </c>
      <c r="C339" t="s">
        <v>1202</v>
      </c>
      <c r="D339" t="s">
        <v>132</v>
      </c>
      <c r="E339" t="s">
        <v>400</v>
      </c>
      <c r="F339" t="s">
        <v>400</v>
      </c>
      <c r="H339" t="s">
        <v>172</v>
      </c>
      <c r="J339" t="s">
        <v>2190</v>
      </c>
      <c r="K339" t="s">
        <v>1415</v>
      </c>
      <c r="L339" t="s">
        <v>227</v>
      </c>
      <c r="M339" t="s">
        <v>23</v>
      </c>
      <c r="N339" t="s">
        <v>1415</v>
      </c>
      <c r="O339" t="s">
        <v>172</v>
      </c>
      <c r="R339" t="s">
        <v>2191</v>
      </c>
      <c r="S339" t="s">
        <v>2192</v>
      </c>
      <c r="T339" t="s">
        <v>2044</v>
      </c>
      <c r="U339" t="s">
        <v>142</v>
      </c>
      <c r="Z339">
        <v>0</v>
      </c>
      <c r="AA339">
        <v>0</v>
      </c>
      <c r="AB339">
        <v>0</v>
      </c>
      <c r="AD339" t="s">
        <v>145</v>
      </c>
      <c r="AE339" t="s">
        <v>411</v>
      </c>
      <c r="AG339" t="s">
        <v>1792</v>
      </c>
      <c r="AH339">
        <v>433</v>
      </c>
      <c r="AI339" t="s">
        <v>2193</v>
      </c>
      <c r="AJ339" t="s">
        <v>2193</v>
      </c>
      <c r="AK339" t="s">
        <v>768</v>
      </c>
      <c r="AQ339">
        <v>0</v>
      </c>
      <c r="AS339">
        <v>0</v>
      </c>
      <c r="AT339">
        <v>0</v>
      </c>
      <c r="AU339">
        <v>388</v>
      </c>
      <c r="AV339">
        <v>0</v>
      </c>
      <c r="AW339">
        <v>0</v>
      </c>
      <c r="AY339">
        <v>0</v>
      </c>
      <c r="BB339">
        <v>0</v>
      </c>
      <c r="BC339" t="s">
        <v>2193</v>
      </c>
      <c r="BE339" t="s">
        <v>768</v>
      </c>
      <c r="BF339" t="s">
        <v>2193</v>
      </c>
      <c r="BH339" t="s">
        <v>451</v>
      </c>
      <c r="BI339" t="s">
        <v>1495</v>
      </c>
      <c r="BJ339" t="s">
        <v>2194</v>
      </c>
      <c r="BW339">
        <v>0</v>
      </c>
      <c r="CG339">
        <v>20210106033</v>
      </c>
      <c r="CH339">
        <v>0</v>
      </c>
      <c r="CI339">
        <v>0</v>
      </c>
      <c r="CJ339">
        <v>45</v>
      </c>
      <c r="CK339">
        <v>45</v>
      </c>
      <c r="CL339">
        <v>0</v>
      </c>
      <c r="CM339">
        <v>45</v>
      </c>
      <c r="CN339">
        <v>0</v>
      </c>
      <c r="CO339" t="s">
        <v>6009</v>
      </c>
      <c r="CP339" t="s">
        <v>153</v>
      </c>
      <c r="CQ339" t="s">
        <v>153</v>
      </c>
      <c r="CR339" t="str">
        <f>数据源[[#This Row],[部门]]</f>
        <v>运营部</v>
      </c>
      <c r="CS339">
        <v>0</v>
      </c>
      <c r="CT339">
        <v>35000</v>
      </c>
    </row>
    <row r="340" spans="1:98" x14ac:dyDescent="0.2">
      <c r="A340" t="s">
        <v>2071</v>
      </c>
      <c r="B340" t="s">
        <v>483</v>
      </c>
      <c r="C340" t="s">
        <v>295</v>
      </c>
      <c r="D340" t="s">
        <v>132</v>
      </c>
      <c r="E340" t="s">
        <v>400</v>
      </c>
      <c r="F340" t="s">
        <v>400</v>
      </c>
      <c r="H340" t="s">
        <v>172</v>
      </c>
      <c r="J340" t="s">
        <v>2195</v>
      </c>
      <c r="K340" t="s">
        <v>1032</v>
      </c>
      <c r="L340" t="s">
        <v>8</v>
      </c>
      <c r="M340" t="s">
        <v>8</v>
      </c>
      <c r="N340" t="s">
        <v>1032</v>
      </c>
      <c r="O340" t="s">
        <v>172</v>
      </c>
      <c r="R340" t="s">
        <v>1079</v>
      </c>
      <c r="S340" t="s">
        <v>974</v>
      </c>
      <c r="T340" t="s">
        <v>1574</v>
      </c>
      <c r="U340" t="s">
        <v>142</v>
      </c>
      <c r="Z340">
        <v>0</v>
      </c>
      <c r="AA340">
        <v>0</v>
      </c>
      <c r="AB340">
        <v>0</v>
      </c>
      <c r="AE340" t="s">
        <v>204</v>
      </c>
      <c r="AG340" t="s">
        <v>1792</v>
      </c>
      <c r="AH340">
        <v>438</v>
      </c>
      <c r="AI340" t="s">
        <v>2167</v>
      </c>
      <c r="AJ340" t="s">
        <v>2167</v>
      </c>
      <c r="AK340" t="s">
        <v>204</v>
      </c>
      <c r="AQ340">
        <v>0</v>
      </c>
      <c r="AS340">
        <v>0</v>
      </c>
      <c r="AT340">
        <v>0</v>
      </c>
      <c r="AU340">
        <v>388</v>
      </c>
      <c r="AV340">
        <v>0</v>
      </c>
      <c r="AW340">
        <v>0</v>
      </c>
      <c r="AY340">
        <v>0</v>
      </c>
      <c r="BB340">
        <v>0</v>
      </c>
      <c r="BC340" t="s">
        <v>2167</v>
      </c>
      <c r="BE340" t="s">
        <v>204</v>
      </c>
      <c r="BF340" t="s">
        <v>2167</v>
      </c>
      <c r="BH340" t="s">
        <v>462</v>
      </c>
      <c r="BI340" t="s">
        <v>2168</v>
      </c>
      <c r="BJ340" t="s">
        <v>2169</v>
      </c>
      <c r="BW340">
        <v>0</v>
      </c>
      <c r="CG340">
        <v>20210106040</v>
      </c>
      <c r="CH340">
        <v>0</v>
      </c>
      <c r="CI340">
        <v>0</v>
      </c>
      <c r="CJ340">
        <v>50</v>
      </c>
      <c r="CK340">
        <v>50</v>
      </c>
      <c r="CL340">
        <v>0</v>
      </c>
      <c r="CM340">
        <v>50</v>
      </c>
      <c r="CN340">
        <v>0</v>
      </c>
      <c r="CO340" t="s">
        <v>6009</v>
      </c>
      <c r="CP340" t="s">
        <v>153</v>
      </c>
      <c r="CQ340" t="s">
        <v>153</v>
      </c>
      <c r="CR340" t="str">
        <f>数据源[[#This Row],[部门]]</f>
        <v>国际部</v>
      </c>
      <c r="CS340">
        <v>35000</v>
      </c>
      <c r="CT340">
        <v>160000</v>
      </c>
    </row>
    <row r="341" spans="1:98" x14ac:dyDescent="0.2">
      <c r="A341" t="s">
        <v>2071</v>
      </c>
      <c r="B341" t="s">
        <v>483</v>
      </c>
      <c r="C341" t="s">
        <v>471</v>
      </c>
      <c r="D341" t="s">
        <v>132</v>
      </c>
      <c r="E341" t="s">
        <v>400</v>
      </c>
      <c r="F341" t="s">
        <v>400</v>
      </c>
      <c r="H341" t="s">
        <v>172</v>
      </c>
      <c r="J341" t="s">
        <v>2196</v>
      </c>
      <c r="K341" t="s">
        <v>2197</v>
      </c>
      <c r="L341" t="s">
        <v>176</v>
      </c>
      <c r="M341" t="s">
        <v>18</v>
      </c>
      <c r="N341" t="s">
        <v>2197</v>
      </c>
      <c r="O341" t="s">
        <v>172</v>
      </c>
      <c r="R341" t="s">
        <v>498</v>
      </c>
      <c r="S341" t="s">
        <v>449</v>
      </c>
      <c r="T341" t="s">
        <v>2198</v>
      </c>
      <c r="U341" t="s">
        <v>142</v>
      </c>
      <c r="Z341">
        <v>0</v>
      </c>
      <c r="AA341">
        <v>0</v>
      </c>
      <c r="AB341">
        <v>0</v>
      </c>
      <c r="AD341" t="s">
        <v>145</v>
      </c>
      <c r="AG341" t="s">
        <v>1792</v>
      </c>
      <c r="AH341">
        <v>408</v>
      </c>
      <c r="AI341" t="s">
        <v>1657</v>
      </c>
      <c r="AJ341" t="s">
        <v>1657</v>
      </c>
      <c r="AK341" t="s">
        <v>145</v>
      </c>
      <c r="AQ341">
        <v>0</v>
      </c>
      <c r="AS341">
        <v>0</v>
      </c>
      <c r="AT341">
        <v>0</v>
      </c>
      <c r="AU341">
        <v>388</v>
      </c>
      <c r="AV341">
        <v>0</v>
      </c>
      <c r="AW341">
        <v>0</v>
      </c>
      <c r="AY341">
        <v>0</v>
      </c>
      <c r="BB341">
        <v>0</v>
      </c>
      <c r="BC341" t="s">
        <v>1657</v>
      </c>
      <c r="BE341" t="s">
        <v>145</v>
      </c>
      <c r="BF341" t="s">
        <v>1657</v>
      </c>
      <c r="BH341" t="s">
        <v>404</v>
      </c>
      <c r="BI341" t="s">
        <v>2199</v>
      </c>
      <c r="BJ341" t="s">
        <v>2200</v>
      </c>
      <c r="BW341">
        <v>0</v>
      </c>
      <c r="CG341">
        <v>20210106063</v>
      </c>
      <c r="CH341">
        <v>0</v>
      </c>
      <c r="CI341">
        <v>0</v>
      </c>
      <c r="CJ341">
        <v>20</v>
      </c>
      <c r="CK341">
        <v>20</v>
      </c>
      <c r="CL341">
        <v>0</v>
      </c>
      <c r="CM341">
        <v>20</v>
      </c>
      <c r="CN341">
        <v>0</v>
      </c>
      <c r="CO341" t="s">
        <v>6009</v>
      </c>
      <c r="CP341" t="s">
        <v>153</v>
      </c>
      <c r="CQ341" t="s">
        <v>153</v>
      </c>
      <c r="CR341" t="str">
        <f>数据源[[#This Row],[部门]]</f>
        <v>销-销售5部</v>
      </c>
      <c r="CS341">
        <v>30000</v>
      </c>
      <c r="CT341">
        <v>200000</v>
      </c>
    </row>
    <row r="342" spans="1:98" x14ac:dyDescent="0.2">
      <c r="A342" t="s">
        <v>2071</v>
      </c>
      <c r="B342" t="s">
        <v>489</v>
      </c>
      <c r="C342" t="s">
        <v>496</v>
      </c>
      <c r="D342" t="s">
        <v>132</v>
      </c>
      <c r="E342" t="s">
        <v>400</v>
      </c>
      <c r="F342" t="s">
        <v>400</v>
      </c>
      <c r="H342" t="s">
        <v>172</v>
      </c>
      <c r="J342" t="s">
        <v>2201</v>
      </c>
      <c r="K342" t="s">
        <v>1046</v>
      </c>
      <c r="L342" t="s">
        <v>8</v>
      </c>
      <c r="M342" t="s">
        <v>8</v>
      </c>
      <c r="N342" t="s">
        <v>1046</v>
      </c>
      <c r="O342" t="s">
        <v>172</v>
      </c>
      <c r="R342" t="s">
        <v>2202</v>
      </c>
      <c r="S342" t="s">
        <v>449</v>
      </c>
      <c r="T342" t="s">
        <v>1191</v>
      </c>
      <c r="U342" t="s">
        <v>142</v>
      </c>
      <c r="Z342">
        <v>0</v>
      </c>
      <c r="AA342">
        <v>0</v>
      </c>
      <c r="AB342">
        <v>0</v>
      </c>
      <c r="AE342" t="s">
        <v>204</v>
      </c>
      <c r="AG342" t="s">
        <v>1792</v>
      </c>
      <c r="AH342">
        <v>438</v>
      </c>
      <c r="AI342" t="s">
        <v>2167</v>
      </c>
      <c r="AJ342" t="s">
        <v>2167</v>
      </c>
      <c r="AK342" t="s">
        <v>411</v>
      </c>
      <c r="AL342" t="s">
        <v>411</v>
      </c>
      <c r="AQ342">
        <v>0</v>
      </c>
      <c r="AS342">
        <v>0</v>
      </c>
      <c r="AT342">
        <v>0</v>
      </c>
      <c r="AU342">
        <v>388</v>
      </c>
      <c r="AV342">
        <v>0</v>
      </c>
      <c r="AW342">
        <v>0</v>
      </c>
      <c r="AY342">
        <v>0</v>
      </c>
      <c r="BB342">
        <v>0</v>
      </c>
      <c r="BC342" t="s">
        <v>2167</v>
      </c>
      <c r="BE342" t="s">
        <v>204</v>
      </c>
      <c r="BF342" t="s">
        <v>2167</v>
      </c>
      <c r="BH342" t="s">
        <v>462</v>
      </c>
      <c r="BI342" t="s">
        <v>2168</v>
      </c>
      <c r="BJ342" t="s">
        <v>2169</v>
      </c>
      <c r="BW342">
        <v>0</v>
      </c>
      <c r="CG342">
        <v>20210106051</v>
      </c>
      <c r="CH342">
        <v>0</v>
      </c>
      <c r="CI342">
        <v>0</v>
      </c>
      <c r="CJ342">
        <v>50</v>
      </c>
      <c r="CK342">
        <v>50</v>
      </c>
      <c r="CL342">
        <v>0</v>
      </c>
      <c r="CM342">
        <v>50</v>
      </c>
      <c r="CN342">
        <v>0</v>
      </c>
      <c r="CO342" t="s">
        <v>6009</v>
      </c>
      <c r="CP342" t="s">
        <v>153</v>
      </c>
      <c r="CQ342" t="s">
        <v>153</v>
      </c>
      <c r="CR342" t="str">
        <f>数据源[[#This Row],[部门]]</f>
        <v>国际部</v>
      </c>
      <c r="CS342">
        <v>35000</v>
      </c>
      <c r="CT342">
        <v>160000</v>
      </c>
    </row>
    <row r="343" spans="1:98" x14ac:dyDescent="0.2">
      <c r="A343" t="s">
        <v>2071</v>
      </c>
      <c r="B343" t="s">
        <v>489</v>
      </c>
      <c r="C343" t="s">
        <v>858</v>
      </c>
      <c r="D343" t="s">
        <v>132</v>
      </c>
      <c r="E343" t="s">
        <v>400</v>
      </c>
      <c r="F343" t="s">
        <v>400</v>
      </c>
      <c r="H343" t="s">
        <v>172</v>
      </c>
      <c r="J343" t="s">
        <v>1692</v>
      </c>
      <c r="K343" t="s">
        <v>565</v>
      </c>
      <c r="L343" t="s">
        <v>8</v>
      </c>
      <c r="M343" t="s">
        <v>8</v>
      </c>
      <c r="N343" t="s">
        <v>565</v>
      </c>
      <c r="O343" t="s">
        <v>172</v>
      </c>
      <c r="R343" t="s">
        <v>895</v>
      </c>
      <c r="S343" t="s">
        <v>2202</v>
      </c>
      <c r="T343" t="s">
        <v>876</v>
      </c>
      <c r="U343" t="s">
        <v>142</v>
      </c>
      <c r="Z343">
        <v>0</v>
      </c>
      <c r="AA343">
        <v>0</v>
      </c>
      <c r="AB343">
        <v>0</v>
      </c>
      <c r="AC343" t="s">
        <v>204</v>
      </c>
      <c r="AG343" t="s">
        <v>1792</v>
      </c>
      <c r="AH343">
        <v>438</v>
      </c>
      <c r="AI343" t="s">
        <v>2167</v>
      </c>
      <c r="AJ343" t="s">
        <v>2167</v>
      </c>
      <c r="AK343" t="s">
        <v>204</v>
      </c>
      <c r="AQ343">
        <v>0</v>
      </c>
      <c r="AS343">
        <v>0</v>
      </c>
      <c r="AT343">
        <v>0</v>
      </c>
      <c r="AU343">
        <v>388</v>
      </c>
      <c r="AV343">
        <v>0</v>
      </c>
      <c r="AW343">
        <v>0</v>
      </c>
      <c r="AY343">
        <v>0</v>
      </c>
      <c r="BB343">
        <v>0</v>
      </c>
      <c r="BC343" t="s">
        <v>2167</v>
      </c>
      <c r="BE343" t="s">
        <v>204</v>
      </c>
      <c r="BF343" t="s">
        <v>2167</v>
      </c>
      <c r="BH343" t="s">
        <v>866</v>
      </c>
      <c r="BI343" t="s">
        <v>2203</v>
      </c>
      <c r="BJ343" t="s">
        <v>2204</v>
      </c>
      <c r="BW343">
        <v>0</v>
      </c>
      <c r="CC343" t="s">
        <v>34</v>
      </c>
      <c r="CG343">
        <v>20210106036</v>
      </c>
      <c r="CH343">
        <v>0</v>
      </c>
      <c r="CI343">
        <v>0</v>
      </c>
      <c r="CJ343">
        <v>50</v>
      </c>
      <c r="CK343">
        <v>50</v>
      </c>
      <c r="CL343">
        <v>0</v>
      </c>
      <c r="CM343">
        <v>50</v>
      </c>
      <c r="CN343">
        <v>0</v>
      </c>
      <c r="CO343" t="s">
        <v>6009</v>
      </c>
      <c r="CP343" t="s">
        <v>153</v>
      </c>
      <c r="CQ343" t="s">
        <v>153</v>
      </c>
      <c r="CR343" t="str">
        <f>数据源[[#This Row],[部门]]</f>
        <v>国际部</v>
      </c>
      <c r="CS343">
        <v>35000</v>
      </c>
      <c r="CT343">
        <v>160000</v>
      </c>
    </row>
    <row r="344" spans="1:98" x14ac:dyDescent="0.2">
      <c r="A344" t="s">
        <v>2071</v>
      </c>
      <c r="B344" t="s">
        <v>510</v>
      </c>
      <c r="C344" t="s">
        <v>393</v>
      </c>
      <c r="D344" t="s">
        <v>132</v>
      </c>
      <c r="E344" t="s">
        <v>400</v>
      </c>
      <c r="F344" t="s">
        <v>400</v>
      </c>
      <c r="H344" t="s">
        <v>172</v>
      </c>
      <c r="J344" t="s">
        <v>2205</v>
      </c>
      <c r="K344" t="s">
        <v>1678</v>
      </c>
      <c r="L344" t="s">
        <v>8</v>
      </c>
      <c r="M344" t="s">
        <v>8</v>
      </c>
      <c r="N344" t="s">
        <v>1678</v>
      </c>
      <c r="O344" t="s">
        <v>172</v>
      </c>
      <c r="R344" t="s">
        <v>2206</v>
      </c>
      <c r="S344" t="s">
        <v>428</v>
      </c>
      <c r="T344" t="s">
        <v>2207</v>
      </c>
      <c r="U344" t="s">
        <v>142</v>
      </c>
      <c r="Z344">
        <v>0</v>
      </c>
      <c r="AA344">
        <v>0</v>
      </c>
      <c r="AB344">
        <v>0</v>
      </c>
      <c r="AC344" t="s">
        <v>451</v>
      </c>
      <c r="AG344" t="s">
        <v>1792</v>
      </c>
      <c r="AH344">
        <v>418</v>
      </c>
      <c r="AI344" t="s">
        <v>1389</v>
      </c>
      <c r="AJ344" t="s">
        <v>1389</v>
      </c>
      <c r="AK344" t="s">
        <v>451</v>
      </c>
      <c r="AQ344">
        <v>0</v>
      </c>
      <c r="AS344">
        <v>0</v>
      </c>
      <c r="AT344">
        <v>0</v>
      </c>
      <c r="AU344">
        <v>388</v>
      </c>
      <c r="AV344">
        <v>0</v>
      </c>
      <c r="AW344">
        <v>0</v>
      </c>
      <c r="AY344">
        <v>0</v>
      </c>
      <c r="BB344">
        <v>0</v>
      </c>
      <c r="BC344" t="s">
        <v>1389</v>
      </c>
      <c r="BE344" t="s">
        <v>451</v>
      </c>
      <c r="BF344" t="s">
        <v>1389</v>
      </c>
      <c r="BH344" t="s">
        <v>328</v>
      </c>
      <c r="BI344" t="s">
        <v>1187</v>
      </c>
      <c r="BJ344" t="s">
        <v>2208</v>
      </c>
      <c r="BW344">
        <v>0</v>
      </c>
      <c r="CG344">
        <v>20210106082</v>
      </c>
      <c r="CH344">
        <v>0</v>
      </c>
      <c r="CI344">
        <v>0</v>
      </c>
      <c r="CJ344">
        <v>30</v>
      </c>
      <c r="CK344">
        <v>30</v>
      </c>
      <c r="CL344">
        <v>0</v>
      </c>
      <c r="CM344">
        <v>30</v>
      </c>
      <c r="CN344">
        <v>0</v>
      </c>
      <c r="CO344" t="s">
        <v>6009</v>
      </c>
      <c r="CP344" t="s">
        <v>153</v>
      </c>
      <c r="CQ344" t="s">
        <v>153</v>
      </c>
      <c r="CR344" t="str">
        <f>数据源[[#This Row],[部门]]</f>
        <v>国际部</v>
      </c>
      <c r="CS344">
        <v>35000</v>
      </c>
      <c r="CT344">
        <v>160000</v>
      </c>
    </row>
    <row r="345" spans="1:98" x14ac:dyDescent="0.2">
      <c r="A345" t="s">
        <v>2071</v>
      </c>
      <c r="B345" t="s">
        <v>510</v>
      </c>
      <c r="C345" t="s">
        <v>131</v>
      </c>
      <c r="D345" t="s">
        <v>132</v>
      </c>
      <c r="E345" t="s">
        <v>400</v>
      </c>
      <c r="F345" t="s">
        <v>400</v>
      </c>
      <c r="H345" t="s">
        <v>172</v>
      </c>
      <c r="J345" t="s">
        <v>2209</v>
      </c>
      <c r="K345" t="s">
        <v>188</v>
      </c>
      <c r="L345" t="s">
        <v>176</v>
      </c>
      <c r="M345" t="s">
        <v>21</v>
      </c>
      <c r="N345" t="s">
        <v>188</v>
      </c>
      <c r="O345" t="s">
        <v>172</v>
      </c>
      <c r="R345" t="s">
        <v>2210</v>
      </c>
      <c r="S345" t="s">
        <v>1967</v>
      </c>
      <c r="T345" t="s">
        <v>1960</v>
      </c>
      <c r="U345" t="s">
        <v>142</v>
      </c>
      <c r="Z345">
        <v>0</v>
      </c>
      <c r="AA345">
        <v>0</v>
      </c>
      <c r="AB345">
        <v>0</v>
      </c>
      <c r="AC345" t="s">
        <v>1301</v>
      </c>
      <c r="AG345" t="s">
        <v>1792</v>
      </c>
      <c r="AH345">
        <v>586</v>
      </c>
      <c r="AI345" t="s">
        <v>2211</v>
      </c>
      <c r="AJ345" t="s">
        <v>2211</v>
      </c>
      <c r="AK345" t="s">
        <v>1301</v>
      </c>
      <c r="AQ345">
        <v>0</v>
      </c>
      <c r="AS345">
        <v>0</v>
      </c>
      <c r="AT345">
        <v>0</v>
      </c>
      <c r="AU345">
        <v>388</v>
      </c>
      <c r="AV345">
        <v>0</v>
      </c>
      <c r="AW345">
        <v>0</v>
      </c>
      <c r="AY345">
        <v>0</v>
      </c>
      <c r="BB345">
        <v>0</v>
      </c>
      <c r="BC345" t="s">
        <v>2211</v>
      </c>
      <c r="BE345" t="s">
        <v>1301</v>
      </c>
      <c r="BF345" t="s">
        <v>2211</v>
      </c>
      <c r="BH345" t="s">
        <v>322</v>
      </c>
      <c r="BI345" t="s">
        <v>325</v>
      </c>
      <c r="BJ345" t="s">
        <v>2212</v>
      </c>
      <c r="BW345">
        <v>0</v>
      </c>
      <c r="CC345" t="s">
        <v>666</v>
      </c>
      <c r="CG345">
        <v>20210106043</v>
      </c>
      <c r="CH345">
        <v>0</v>
      </c>
      <c r="CI345">
        <v>0</v>
      </c>
      <c r="CJ345">
        <v>198</v>
      </c>
      <c r="CK345">
        <v>198</v>
      </c>
      <c r="CL345">
        <v>0</v>
      </c>
      <c r="CM345">
        <v>198</v>
      </c>
      <c r="CN345">
        <v>0</v>
      </c>
      <c r="CO345" t="s">
        <v>6009</v>
      </c>
      <c r="CP345" t="s">
        <v>153</v>
      </c>
      <c r="CQ345" t="s">
        <v>153</v>
      </c>
      <c r="CR345" t="str">
        <f>数据源[[#This Row],[部门]]</f>
        <v>销-销售8部</v>
      </c>
      <c r="CS345">
        <v>50000</v>
      </c>
      <c r="CT345">
        <v>210000</v>
      </c>
    </row>
    <row r="346" spans="1:98" x14ac:dyDescent="0.2">
      <c r="A346" t="s">
        <v>2071</v>
      </c>
      <c r="B346" t="s">
        <v>515</v>
      </c>
      <c r="C346" t="s">
        <v>681</v>
      </c>
      <c r="D346" t="s">
        <v>132</v>
      </c>
      <c r="E346" t="s">
        <v>133</v>
      </c>
      <c r="F346" t="s">
        <v>134</v>
      </c>
      <c r="G346" t="s">
        <v>1116</v>
      </c>
      <c r="H346" t="s">
        <v>135</v>
      </c>
      <c r="J346" t="s">
        <v>2213</v>
      </c>
      <c r="K346" t="s">
        <v>2214</v>
      </c>
      <c r="L346" t="s">
        <v>319</v>
      </c>
      <c r="M346" t="s">
        <v>9</v>
      </c>
      <c r="N346" t="s">
        <v>2214</v>
      </c>
      <c r="R346" t="s">
        <v>387</v>
      </c>
      <c r="S346" t="s">
        <v>567</v>
      </c>
      <c r="T346" t="s">
        <v>2174</v>
      </c>
      <c r="U346" t="s">
        <v>142</v>
      </c>
      <c r="Y346" t="s">
        <v>143</v>
      </c>
      <c r="Z346">
        <v>0</v>
      </c>
      <c r="AA346">
        <v>100</v>
      </c>
      <c r="AB346">
        <v>0</v>
      </c>
      <c r="AH346">
        <v>0</v>
      </c>
      <c r="AI346" t="s">
        <v>143</v>
      </c>
      <c r="AJ346" t="s">
        <v>143</v>
      </c>
      <c r="AK346" t="s">
        <v>143</v>
      </c>
      <c r="AQ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Y346">
        <v>0</v>
      </c>
      <c r="BB346">
        <v>0</v>
      </c>
      <c r="BC346" t="s">
        <v>143</v>
      </c>
      <c r="BH346" t="s">
        <v>143</v>
      </c>
      <c r="BW346">
        <v>0</v>
      </c>
      <c r="CC346" t="s">
        <v>404</v>
      </c>
      <c r="CE346" t="s">
        <v>666</v>
      </c>
      <c r="CG346">
        <v>20210106073</v>
      </c>
      <c r="CH346">
        <v>0</v>
      </c>
      <c r="CI346">
        <v>0</v>
      </c>
      <c r="CJ346">
        <v>0</v>
      </c>
      <c r="CK346">
        <v>0</v>
      </c>
      <c r="CL346">
        <v>100</v>
      </c>
      <c r="CM346">
        <v>100</v>
      </c>
      <c r="CN346">
        <v>0</v>
      </c>
      <c r="CO346" t="s">
        <v>6009</v>
      </c>
      <c r="CP346" t="s">
        <v>153</v>
      </c>
      <c r="CQ346" t="s">
        <v>153</v>
      </c>
      <c r="CR346" t="str">
        <f>数据源[[#This Row],[部门]]</f>
        <v>会员中心</v>
      </c>
      <c r="CS346">
        <v>0</v>
      </c>
      <c r="CT346">
        <v>0</v>
      </c>
    </row>
    <row r="347" spans="1:98" x14ac:dyDescent="0.2">
      <c r="A347" t="s">
        <v>2071</v>
      </c>
      <c r="B347" t="s">
        <v>531</v>
      </c>
      <c r="C347" t="s">
        <v>1005</v>
      </c>
      <c r="D347" t="s">
        <v>132</v>
      </c>
      <c r="E347" t="s">
        <v>133</v>
      </c>
      <c r="F347" t="s">
        <v>134</v>
      </c>
      <c r="H347" t="s">
        <v>135</v>
      </c>
      <c r="I347" t="s">
        <v>1850</v>
      </c>
      <c r="J347" t="s">
        <v>1851</v>
      </c>
      <c r="K347" t="s">
        <v>902</v>
      </c>
      <c r="L347" t="s">
        <v>176</v>
      </c>
      <c r="M347" t="s">
        <v>16</v>
      </c>
      <c r="N347" t="s">
        <v>902</v>
      </c>
      <c r="R347" t="s">
        <v>474</v>
      </c>
      <c r="S347" t="s">
        <v>567</v>
      </c>
      <c r="T347" t="s">
        <v>538</v>
      </c>
      <c r="U347" t="s">
        <v>142</v>
      </c>
      <c r="X347" t="s">
        <v>843</v>
      </c>
      <c r="Y347" t="s">
        <v>143</v>
      </c>
      <c r="Z347">
        <v>0</v>
      </c>
      <c r="AA347">
        <v>500</v>
      </c>
      <c r="AB347">
        <v>1314</v>
      </c>
      <c r="AC347" t="s">
        <v>2215</v>
      </c>
      <c r="AH347">
        <v>2094</v>
      </c>
      <c r="AI347" t="s">
        <v>2216</v>
      </c>
      <c r="AJ347" t="s">
        <v>2216</v>
      </c>
      <c r="AK347" t="s">
        <v>2216</v>
      </c>
      <c r="AQ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Y347">
        <v>0</v>
      </c>
      <c r="BB347">
        <v>0</v>
      </c>
      <c r="BC347" t="s">
        <v>2216</v>
      </c>
      <c r="BE347" t="s">
        <v>2217</v>
      </c>
      <c r="BF347" t="s">
        <v>2217</v>
      </c>
      <c r="BH347" t="s">
        <v>585</v>
      </c>
      <c r="BI347" t="s">
        <v>2218</v>
      </c>
      <c r="BJ347" t="s">
        <v>2219</v>
      </c>
      <c r="BQ347" t="s">
        <v>1309</v>
      </c>
      <c r="BR347" t="s">
        <v>671</v>
      </c>
      <c r="BW347">
        <v>0</v>
      </c>
      <c r="CE347" t="s">
        <v>313</v>
      </c>
      <c r="CG347">
        <v>20210106052</v>
      </c>
      <c r="CH347">
        <v>0</v>
      </c>
      <c r="CI347">
        <v>0</v>
      </c>
      <c r="CJ347">
        <v>780</v>
      </c>
      <c r="CK347">
        <v>780</v>
      </c>
      <c r="CL347">
        <v>1814</v>
      </c>
      <c r="CM347">
        <v>2594</v>
      </c>
      <c r="CN347">
        <v>0</v>
      </c>
      <c r="CO347" t="s">
        <v>6009</v>
      </c>
      <c r="CP347" t="s">
        <v>153</v>
      </c>
      <c r="CQ347" t="s">
        <v>153</v>
      </c>
      <c r="CR347" t="str">
        <f>数据源[[#This Row],[部门]]</f>
        <v>销-销售1部</v>
      </c>
      <c r="CS347">
        <v>60000</v>
      </c>
      <c r="CT347">
        <v>210000</v>
      </c>
    </row>
    <row r="348" spans="1:98" x14ac:dyDescent="0.2">
      <c r="A348" t="s">
        <v>2071</v>
      </c>
      <c r="B348" t="s">
        <v>544</v>
      </c>
      <c r="C348" t="s">
        <v>255</v>
      </c>
      <c r="D348" t="s">
        <v>132</v>
      </c>
      <c r="E348" t="s">
        <v>133</v>
      </c>
      <c r="F348" t="s">
        <v>134</v>
      </c>
      <c r="H348" t="s">
        <v>135</v>
      </c>
      <c r="I348" t="s">
        <v>2220</v>
      </c>
      <c r="J348" t="s">
        <v>2221</v>
      </c>
      <c r="K348" t="s">
        <v>1205</v>
      </c>
      <c r="L348" t="s">
        <v>536</v>
      </c>
      <c r="M348" t="s">
        <v>21</v>
      </c>
      <c r="N348" t="s">
        <v>1205</v>
      </c>
      <c r="R348" t="s">
        <v>1491</v>
      </c>
      <c r="S348" t="s">
        <v>567</v>
      </c>
      <c r="T348" t="s">
        <v>482</v>
      </c>
      <c r="U348" t="s">
        <v>142</v>
      </c>
      <c r="Y348" t="s">
        <v>143</v>
      </c>
      <c r="Z348">
        <v>0</v>
      </c>
      <c r="AA348">
        <v>100</v>
      </c>
      <c r="AB348">
        <v>0</v>
      </c>
      <c r="AC348" t="s">
        <v>144</v>
      </c>
      <c r="AH348">
        <v>1200</v>
      </c>
      <c r="AI348" t="s">
        <v>793</v>
      </c>
      <c r="AJ348" t="s">
        <v>793</v>
      </c>
      <c r="AK348" t="s">
        <v>143</v>
      </c>
      <c r="AQ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Y348">
        <v>0</v>
      </c>
      <c r="BA348" t="s">
        <v>144</v>
      </c>
      <c r="BB348">
        <v>0</v>
      </c>
      <c r="BC348" t="s">
        <v>793</v>
      </c>
      <c r="BE348" t="s">
        <v>144</v>
      </c>
      <c r="BF348" t="s">
        <v>144</v>
      </c>
      <c r="BG348" t="s">
        <v>144</v>
      </c>
      <c r="BH348" t="s">
        <v>584</v>
      </c>
      <c r="BI348" t="s">
        <v>2222</v>
      </c>
      <c r="BJ348" t="s">
        <v>2223</v>
      </c>
      <c r="BK348" t="s">
        <v>144</v>
      </c>
      <c r="BP348" t="s">
        <v>345</v>
      </c>
      <c r="BW348">
        <v>0</v>
      </c>
      <c r="CC348" t="s">
        <v>210</v>
      </c>
      <c r="CE348" t="s">
        <v>666</v>
      </c>
      <c r="CG348">
        <v>20210106022</v>
      </c>
      <c r="CH348">
        <v>0</v>
      </c>
      <c r="CI348">
        <v>0</v>
      </c>
      <c r="CJ348">
        <v>1200</v>
      </c>
      <c r="CK348">
        <v>1200</v>
      </c>
      <c r="CL348">
        <v>100</v>
      </c>
      <c r="CM348">
        <v>1300</v>
      </c>
      <c r="CN348">
        <v>0</v>
      </c>
      <c r="CO348" t="s">
        <v>6009</v>
      </c>
      <c r="CP348" t="s">
        <v>153</v>
      </c>
      <c r="CQ348" t="s">
        <v>153</v>
      </c>
      <c r="CR348" t="str">
        <f>数据源[[#This Row],[部门]]</f>
        <v>销-销售8部</v>
      </c>
      <c r="CS348">
        <v>50000</v>
      </c>
      <c r="CT348">
        <v>210000</v>
      </c>
    </row>
    <row r="349" spans="1:98" x14ac:dyDescent="0.2">
      <c r="A349" t="s">
        <v>2071</v>
      </c>
      <c r="B349" t="s">
        <v>561</v>
      </c>
      <c r="C349" t="s">
        <v>516</v>
      </c>
      <c r="D349" t="s">
        <v>132</v>
      </c>
      <c r="E349" t="s">
        <v>133</v>
      </c>
      <c r="F349" t="s">
        <v>134</v>
      </c>
      <c r="H349" t="s">
        <v>135</v>
      </c>
      <c r="I349" t="s">
        <v>576</v>
      </c>
      <c r="J349" t="s">
        <v>577</v>
      </c>
      <c r="K349" t="s">
        <v>2214</v>
      </c>
      <c r="L349" t="s">
        <v>319</v>
      </c>
      <c r="M349" t="s">
        <v>9</v>
      </c>
      <c r="N349" t="s">
        <v>2214</v>
      </c>
      <c r="R349" t="s">
        <v>2224</v>
      </c>
      <c r="S349" t="s">
        <v>1844</v>
      </c>
      <c r="T349" t="s">
        <v>1666</v>
      </c>
      <c r="U349" t="s">
        <v>142</v>
      </c>
      <c r="Y349" t="s">
        <v>143</v>
      </c>
      <c r="Z349">
        <v>0</v>
      </c>
      <c r="AA349">
        <v>100</v>
      </c>
      <c r="AB349">
        <v>0</v>
      </c>
      <c r="AH349">
        <v>0</v>
      </c>
      <c r="AI349" t="s">
        <v>143</v>
      </c>
      <c r="AJ349" t="s">
        <v>143</v>
      </c>
      <c r="AK349" t="s">
        <v>143</v>
      </c>
      <c r="AQ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Y349">
        <v>0</v>
      </c>
      <c r="BB349">
        <v>0</v>
      </c>
      <c r="BC349" t="s">
        <v>143</v>
      </c>
      <c r="BH349" t="s">
        <v>219</v>
      </c>
      <c r="BI349" t="s">
        <v>323</v>
      </c>
      <c r="BJ349" t="s">
        <v>323</v>
      </c>
      <c r="BW349">
        <v>0</v>
      </c>
      <c r="CC349" t="s">
        <v>35</v>
      </c>
      <c r="CE349" t="s">
        <v>327</v>
      </c>
      <c r="CG349">
        <v>20210106032</v>
      </c>
      <c r="CH349">
        <v>0</v>
      </c>
      <c r="CI349">
        <v>0</v>
      </c>
      <c r="CJ349">
        <v>0</v>
      </c>
      <c r="CK349">
        <v>0</v>
      </c>
      <c r="CL349">
        <v>100</v>
      </c>
      <c r="CM349">
        <v>100</v>
      </c>
      <c r="CN349">
        <v>0</v>
      </c>
      <c r="CO349" t="s">
        <v>6009</v>
      </c>
      <c r="CP349" t="s">
        <v>153</v>
      </c>
      <c r="CQ349" t="s">
        <v>153</v>
      </c>
      <c r="CR349" t="str">
        <f>数据源[[#This Row],[部门]]</f>
        <v>会员中心</v>
      </c>
      <c r="CS349">
        <v>0</v>
      </c>
      <c r="CT349">
        <v>0</v>
      </c>
    </row>
    <row r="350" spans="1:98" x14ac:dyDescent="0.2">
      <c r="A350" t="s">
        <v>2071</v>
      </c>
      <c r="B350" t="s">
        <v>561</v>
      </c>
      <c r="C350" t="s">
        <v>770</v>
      </c>
      <c r="D350" t="s">
        <v>132</v>
      </c>
      <c r="E350" t="s">
        <v>133</v>
      </c>
      <c r="F350" t="s">
        <v>134</v>
      </c>
      <c r="G350" t="s">
        <v>231</v>
      </c>
      <c r="H350" t="s">
        <v>156</v>
      </c>
      <c r="J350" t="s">
        <v>2225</v>
      </c>
      <c r="K350" t="s">
        <v>1771</v>
      </c>
      <c r="L350" t="s">
        <v>176</v>
      </c>
      <c r="M350" t="s">
        <v>3</v>
      </c>
      <c r="N350" t="s">
        <v>1771</v>
      </c>
      <c r="O350" t="s">
        <v>156</v>
      </c>
      <c r="R350" t="s">
        <v>869</v>
      </c>
      <c r="S350" t="s">
        <v>1655</v>
      </c>
      <c r="T350" t="s">
        <v>1233</v>
      </c>
      <c r="U350" t="s">
        <v>142</v>
      </c>
      <c r="Y350" t="s">
        <v>569</v>
      </c>
      <c r="Z350">
        <v>0</v>
      </c>
      <c r="AA350">
        <v>200</v>
      </c>
      <c r="AB350">
        <v>0</v>
      </c>
      <c r="AC350" t="s">
        <v>1169</v>
      </c>
      <c r="AG350" t="s">
        <v>1792</v>
      </c>
      <c r="AH350">
        <v>1026</v>
      </c>
      <c r="AI350" t="s">
        <v>2226</v>
      </c>
      <c r="AJ350" t="s">
        <v>2226</v>
      </c>
      <c r="AK350" t="s">
        <v>2227</v>
      </c>
      <c r="AQ350">
        <v>0</v>
      </c>
      <c r="AS350">
        <v>0</v>
      </c>
      <c r="AT350">
        <v>0</v>
      </c>
      <c r="AU350">
        <v>388</v>
      </c>
      <c r="AV350">
        <v>0</v>
      </c>
      <c r="AW350">
        <v>0</v>
      </c>
      <c r="AY350">
        <v>0</v>
      </c>
      <c r="BB350">
        <v>0</v>
      </c>
      <c r="BC350" t="s">
        <v>2226</v>
      </c>
      <c r="BE350" t="s">
        <v>1169</v>
      </c>
      <c r="BF350" t="s">
        <v>2078</v>
      </c>
      <c r="BH350" t="s">
        <v>2228</v>
      </c>
      <c r="BI350" t="s">
        <v>1343</v>
      </c>
      <c r="BJ350" t="s">
        <v>2229</v>
      </c>
      <c r="BQ350" t="s">
        <v>292</v>
      </c>
      <c r="BR350" t="s">
        <v>1136</v>
      </c>
      <c r="BW350">
        <v>0</v>
      </c>
      <c r="CG350">
        <v>20210106044</v>
      </c>
      <c r="CH350">
        <v>0</v>
      </c>
      <c r="CI350">
        <v>0</v>
      </c>
      <c r="CJ350">
        <v>638</v>
      </c>
      <c r="CK350">
        <v>638</v>
      </c>
      <c r="CL350">
        <v>200</v>
      </c>
      <c r="CM350">
        <v>838</v>
      </c>
      <c r="CN350">
        <v>0</v>
      </c>
      <c r="CO350" t="s">
        <v>6009</v>
      </c>
      <c r="CP350" t="s">
        <v>153</v>
      </c>
      <c r="CQ350" t="s">
        <v>153</v>
      </c>
      <c r="CR350" t="s">
        <v>6004</v>
      </c>
      <c r="CS350">
        <v>70000</v>
      </c>
      <c r="CT350">
        <v>300000</v>
      </c>
    </row>
    <row r="351" spans="1:98" x14ac:dyDescent="0.2">
      <c r="A351" t="s">
        <v>2071</v>
      </c>
      <c r="B351" t="s">
        <v>589</v>
      </c>
      <c r="C351" t="s">
        <v>500</v>
      </c>
      <c r="D351" t="s">
        <v>132</v>
      </c>
      <c r="E351" t="s">
        <v>133</v>
      </c>
      <c r="F351" t="s">
        <v>134</v>
      </c>
      <c r="H351" t="s">
        <v>135</v>
      </c>
      <c r="I351" t="s">
        <v>682</v>
      </c>
      <c r="J351" t="s">
        <v>683</v>
      </c>
      <c r="K351" t="s">
        <v>671</v>
      </c>
      <c r="L351" t="s">
        <v>536</v>
      </c>
      <c r="M351" t="s">
        <v>16</v>
      </c>
      <c r="N351" t="s">
        <v>671</v>
      </c>
      <c r="R351" t="s">
        <v>402</v>
      </c>
      <c r="S351" t="s">
        <v>595</v>
      </c>
      <c r="T351" t="s">
        <v>2230</v>
      </c>
      <c r="U351" t="s">
        <v>142</v>
      </c>
      <c r="Y351" t="s">
        <v>143</v>
      </c>
      <c r="Z351">
        <v>0</v>
      </c>
      <c r="AA351">
        <v>100</v>
      </c>
      <c r="AB351">
        <v>0</v>
      </c>
      <c r="AC351" t="s">
        <v>1748</v>
      </c>
      <c r="AD351" t="s">
        <v>145</v>
      </c>
      <c r="AH351">
        <v>1000</v>
      </c>
      <c r="AI351" t="s">
        <v>239</v>
      </c>
      <c r="AJ351" t="s">
        <v>239</v>
      </c>
      <c r="AL351" t="s">
        <v>1120</v>
      </c>
      <c r="AQ351">
        <v>500</v>
      </c>
      <c r="AS351">
        <v>0</v>
      </c>
      <c r="AT351">
        <v>0</v>
      </c>
      <c r="AU351">
        <v>0</v>
      </c>
      <c r="AV351">
        <v>0</v>
      </c>
      <c r="AW351">
        <v>0</v>
      </c>
      <c r="AY351">
        <v>0</v>
      </c>
      <c r="BB351">
        <v>0</v>
      </c>
      <c r="BC351" t="s">
        <v>239</v>
      </c>
      <c r="BD351" t="s">
        <v>451</v>
      </c>
      <c r="BE351" t="s">
        <v>2231</v>
      </c>
      <c r="BF351" t="s">
        <v>2232</v>
      </c>
      <c r="BH351" t="s">
        <v>1368</v>
      </c>
      <c r="BI351" t="s">
        <v>1814</v>
      </c>
      <c r="BJ351" t="s">
        <v>2233</v>
      </c>
      <c r="BQ351" t="s">
        <v>1309</v>
      </c>
      <c r="BR351" t="s">
        <v>671</v>
      </c>
      <c r="BW351">
        <v>0</v>
      </c>
      <c r="CE351" t="s">
        <v>242</v>
      </c>
      <c r="CG351">
        <v>20210106071</v>
      </c>
      <c r="CH351">
        <v>0</v>
      </c>
      <c r="CI351">
        <v>0</v>
      </c>
      <c r="CJ351">
        <v>500</v>
      </c>
      <c r="CK351">
        <v>500</v>
      </c>
      <c r="CL351">
        <v>100</v>
      </c>
      <c r="CM351">
        <v>600</v>
      </c>
      <c r="CN351">
        <v>0</v>
      </c>
      <c r="CO351" t="s">
        <v>6009</v>
      </c>
      <c r="CP351" t="s">
        <v>153</v>
      </c>
      <c r="CQ351" t="s">
        <v>153</v>
      </c>
      <c r="CR351" t="str">
        <f>数据源[[#This Row],[部门]]</f>
        <v>销-销售1部</v>
      </c>
      <c r="CS351">
        <v>60000</v>
      </c>
      <c r="CT351">
        <v>210000</v>
      </c>
    </row>
    <row r="352" spans="1:98" x14ac:dyDescent="0.2">
      <c r="A352" t="s">
        <v>2071</v>
      </c>
      <c r="B352" t="s">
        <v>617</v>
      </c>
      <c r="C352" t="s">
        <v>981</v>
      </c>
      <c r="D352" t="s">
        <v>132</v>
      </c>
      <c r="E352" t="s">
        <v>133</v>
      </c>
      <c r="F352" t="s">
        <v>134</v>
      </c>
      <c r="H352" t="s">
        <v>135</v>
      </c>
      <c r="I352" t="s">
        <v>2234</v>
      </c>
      <c r="J352" t="s">
        <v>2235</v>
      </c>
      <c r="K352" t="s">
        <v>282</v>
      </c>
      <c r="L352" t="s">
        <v>176</v>
      </c>
      <c r="M352" t="s">
        <v>22</v>
      </c>
      <c r="N352" t="s">
        <v>282</v>
      </c>
      <c r="R352" t="s">
        <v>2236</v>
      </c>
      <c r="S352" t="s">
        <v>595</v>
      </c>
      <c r="T352" t="s">
        <v>450</v>
      </c>
      <c r="U352" t="s">
        <v>142</v>
      </c>
      <c r="V352" t="s">
        <v>143</v>
      </c>
      <c r="Y352" t="s">
        <v>143</v>
      </c>
      <c r="Z352">
        <v>0</v>
      </c>
      <c r="AA352">
        <v>200</v>
      </c>
      <c r="AB352">
        <v>0</v>
      </c>
      <c r="AC352" t="s">
        <v>2034</v>
      </c>
      <c r="AD352" t="s">
        <v>145</v>
      </c>
      <c r="AH352">
        <v>3180</v>
      </c>
      <c r="AI352" t="s">
        <v>1494</v>
      </c>
      <c r="AJ352" t="s">
        <v>1494</v>
      </c>
      <c r="AK352" t="s">
        <v>1555</v>
      </c>
      <c r="AL352" t="s">
        <v>143</v>
      </c>
      <c r="AQ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Y352">
        <v>0</v>
      </c>
      <c r="BA352" t="s">
        <v>144</v>
      </c>
      <c r="BB352">
        <v>0</v>
      </c>
      <c r="BC352" t="s">
        <v>1494</v>
      </c>
      <c r="BD352" t="s">
        <v>143</v>
      </c>
      <c r="BE352" t="s">
        <v>2237</v>
      </c>
      <c r="BF352" t="s">
        <v>2237</v>
      </c>
      <c r="BG352" t="s">
        <v>144</v>
      </c>
      <c r="BH352" t="s">
        <v>2238</v>
      </c>
      <c r="BI352" t="s">
        <v>2239</v>
      </c>
      <c r="BJ352" t="s">
        <v>2240</v>
      </c>
      <c r="BQ352" t="s">
        <v>345</v>
      </c>
      <c r="BR352" t="s">
        <v>2241</v>
      </c>
      <c r="BW352">
        <v>0</v>
      </c>
      <c r="CC352" t="s">
        <v>32</v>
      </c>
      <c r="CE352" t="s">
        <v>34</v>
      </c>
      <c r="CG352">
        <v>20210106012</v>
      </c>
      <c r="CH352">
        <v>0</v>
      </c>
      <c r="CI352">
        <v>100</v>
      </c>
      <c r="CJ352">
        <v>3080</v>
      </c>
      <c r="CK352">
        <v>3180</v>
      </c>
      <c r="CL352">
        <v>200</v>
      </c>
      <c r="CM352">
        <v>3380</v>
      </c>
      <c r="CN352">
        <v>0</v>
      </c>
      <c r="CO352" t="s">
        <v>6009</v>
      </c>
      <c r="CP352" t="s">
        <v>153</v>
      </c>
      <c r="CQ352" t="s">
        <v>153</v>
      </c>
      <c r="CR352" t="str">
        <f>数据源[[#This Row],[部门]]</f>
        <v>销-销售9部</v>
      </c>
      <c r="CS352">
        <v>40000</v>
      </c>
      <c r="CT352">
        <v>200000</v>
      </c>
    </row>
    <row r="353" spans="1:98" x14ac:dyDescent="0.2">
      <c r="A353" t="s">
        <v>2071</v>
      </c>
      <c r="B353" t="s">
        <v>1151</v>
      </c>
      <c r="C353" t="s">
        <v>562</v>
      </c>
      <c r="D353" t="s">
        <v>132</v>
      </c>
      <c r="E353" t="s">
        <v>133</v>
      </c>
      <c r="F353" t="s">
        <v>134</v>
      </c>
      <c r="H353" t="s">
        <v>135</v>
      </c>
      <c r="J353" t="s">
        <v>2242</v>
      </c>
      <c r="K353" t="s">
        <v>758</v>
      </c>
      <c r="L353" t="s">
        <v>176</v>
      </c>
      <c r="M353" t="s">
        <v>5</v>
      </c>
      <c r="N353" t="s">
        <v>758</v>
      </c>
      <c r="R353" t="s">
        <v>2243</v>
      </c>
      <c r="S353" t="s">
        <v>595</v>
      </c>
      <c r="T353" t="s">
        <v>2244</v>
      </c>
      <c r="U353" t="s">
        <v>142</v>
      </c>
      <c r="Y353" t="s">
        <v>143</v>
      </c>
      <c r="Z353">
        <v>0</v>
      </c>
      <c r="AA353">
        <v>100</v>
      </c>
      <c r="AB353">
        <v>0</v>
      </c>
      <c r="AD353" t="s">
        <v>145</v>
      </c>
      <c r="AE353" t="s">
        <v>1309</v>
      </c>
      <c r="AH353">
        <v>148</v>
      </c>
      <c r="AI353" t="s">
        <v>1267</v>
      </c>
      <c r="AJ353" t="s">
        <v>1267</v>
      </c>
      <c r="AK353" t="s">
        <v>380</v>
      </c>
      <c r="AL353" t="s">
        <v>143</v>
      </c>
      <c r="AQ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Y353">
        <v>0</v>
      </c>
      <c r="BB353">
        <v>0</v>
      </c>
      <c r="BC353" t="s">
        <v>1267</v>
      </c>
      <c r="BE353" t="s">
        <v>380</v>
      </c>
      <c r="BF353" t="s">
        <v>380</v>
      </c>
      <c r="BH353" t="s">
        <v>219</v>
      </c>
      <c r="BI353" t="s">
        <v>985</v>
      </c>
      <c r="BJ353" t="s">
        <v>2245</v>
      </c>
      <c r="BW353">
        <v>0</v>
      </c>
      <c r="CC353" t="s">
        <v>1659</v>
      </c>
      <c r="CE353" t="s">
        <v>768</v>
      </c>
      <c r="CG353">
        <v>20210106007</v>
      </c>
      <c r="CH353">
        <v>0</v>
      </c>
      <c r="CI353">
        <v>0</v>
      </c>
      <c r="CJ353">
        <v>148</v>
      </c>
      <c r="CK353">
        <v>148</v>
      </c>
      <c r="CL353">
        <v>100</v>
      </c>
      <c r="CM353">
        <v>248</v>
      </c>
      <c r="CN353">
        <v>0</v>
      </c>
      <c r="CO353" t="s">
        <v>6009</v>
      </c>
      <c r="CP353" t="s">
        <v>153</v>
      </c>
      <c r="CQ353" t="s">
        <v>153</v>
      </c>
      <c r="CR353" t="s">
        <v>6004</v>
      </c>
      <c r="CS353">
        <v>70000</v>
      </c>
      <c r="CT353">
        <v>300000</v>
      </c>
    </row>
    <row r="354" spans="1:98" x14ac:dyDescent="0.2">
      <c r="A354" t="s">
        <v>2071</v>
      </c>
      <c r="B354" t="s">
        <v>546</v>
      </c>
      <c r="C354" t="s">
        <v>336</v>
      </c>
      <c r="D354" t="s">
        <v>132</v>
      </c>
      <c r="E354" t="s">
        <v>133</v>
      </c>
      <c r="F354" t="s">
        <v>134</v>
      </c>
      <c r="H354" t="s">
        <v>172</v>
      </c>
      <c r="J354" t="s">
        <v>2246</v>
      </c>
      <c r="K354" t="s">
        <v>1415</v>
      </c>
      <c r="L354" t="s">
        <v>227</v>
      </c>
      <c r="M354" t="s">
        <v>23</v>
      </c>
      <c r="N354" t="s">
        <v>1415</v>
      </c>
      <c r="O354" t="s">
        <v>172</v>
      </c>
      <c r="R354" t="s">
        <v>2247</v>
      </c>
      <c r="S354" t="s">
        <v>595</v>
      </c>
      <c r="T354" t="s">
        <v>975</v>
      </c>
      <c r="U354" t="s">
        <v>142</v>
      </c>
      <c r="Z354">
        <v>0</v>
      </c>
      <c r="AA354">
        <v>0</v>
      </c>
      <c r="AB354">
        <v>0</v>
      </c>
      <c r="AG354" t="s">
        <v>1792</v>
      </c>
      <c r="AH354">
        <v>388</v>
      </c>
      <c r="AI354" t="s">
        <v>1792</v>
      </c>
      <c r="AJ354" t="s">
        <v>1792</v>
      </c>
      <c r="AQ354">
        <v>0</v>
      </c>
      <c r="AS354">
        <v>0</v>
      </c>
      <c r="AT354">
        <v>0</v>
      </c>
      <c r="AU354">
        <v>388</v>
      </c>
      <c r="AV354">
        <v>0</v>
      </c>
      <c r="AW354">
        <v>0</v>
      </c>
      <c r="AY354">
        <v>0</v>
      </c>
      <c r="BB354">
        <v>0</v>
      </c>
      <c r="BC354" t="s">
        <v>1792</v>
      </c>
      <c r="BF354" t="s">
        <v>1792</v>
      </c>
      <c r="BH354" t="s">
        <v>404</v>
      </c>
      <c r="BI354" t="s">
        <v>2099</v>
      </c>
      <c r="BJ354" t="s">
        <v>2185</v>
      </c>
      <c r="BW354">
        <v>0</v>
      </c>
      <c r="CG354">
        <v>20210106057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 t="s">
        <v>6009</v>
      </c>
      <c r="CP354" t="s">
        <v>153</v>
      </c>
      <c r="CQ354" t="s">
        <v>153</v>
      </c>
      <c r="CR354" t="str">
        <f>数据源[[#This Row],[部门]]</f>
        <v>运营部</v>
      </c>
      <c r="CS354">
        <v>0</v>
      </c>
      <c r="CT354">
        <v>35000</v>
      </c>
    </row>
    <row r="355" spans="1:98" x14ac:dyDescent="0.2">
      <c r="A355" t="s">
        <v>2071</v>
      </c>
      <c r="B355" t="s">
        <v>654</v>
      </c>
      <c r="C355" t="s">
        <v>655</v>
      </c>
      <c r="D355" t="s">
        <v>132</v>
      </c>
      <c r="E355" t="s">
        <v>133</v>
      </c>
      <c r="F355" t="s">
        <v>134</v>
      </c>
      <c r="H355" t="s">
        <v>172</v>
      </c>
      <c r="I355" t="s">
        <v>2248</v>
      </c>
      <c r="J355" t="s">
        <v>2249</v>
      </c>
      <c r="K355" t="s">
        <v>2250</v>
      </c>
      <c r="L355" t="s">
        <v>536</v>
      </c>
      <c r="M355" t="s">
        <v>15</v>
      </c>
      <c r="N355" t="s">
        <v>2250</v>
      </c>
      <c r="O355" t="s">
        <v>172</v>
      </c>
      <c r="R355" t="s">
        <v>2251</v>
      </c>
      <c r="S355" t="s">
        <v>932</v>
      </c>
      <c r="T355" t="s">
        <v>1637</v>
      </c>
      <c r="U355" t="s">
        <v>142</v>
      </c>
      <c r="Y355" t="s">
        <v>569</v>
      </c>
      <c r="Z355">
        <v>0</v>
      </c>
      <c r="AA355">
        <v>200</v>
      </c>
      <c r="AB355">
        <v>0</v>
      </c>
      <c r="AC355" t="s">
        <v>143</v>
      </c>
      <c r="AG355" t="s">
        <v>1792</v>
      </c>
      <c r="AH355">
        <v>488</v>
      </c>
      <c r="AI355" t="s">
        <v>184</v>
      </c>
      <c r="AJ355" t="s">
        <v>184</v>
      </c>
      <c r="AK355" t="s">
        <v>143</v>
      </c>
      <c r="AL355" t="s">
        <v>569</v>
      </c>
      <c r="AQ355">
        <v>0</v>
      </c>
      <c r="AS355">
        <v>0</v>
      </c>
      <c r="AT355">
        <v>0</v>
      </c>
      <c r="AU355">
        <v>388</v>
      </c>
      <c r="AV355">
        <v>0</v>
      </c>
      <c r="AW355">
        <v>0</v>
      </c>
      <c r="AY355">
        <v>0</v>
      </c>
      <c r="BB355">
        <v>0</v>
      </c>
      <c r="BC355" t="s">
        <v>184</v>
      </c>
      <c r="BE355" t="s">
        <v>143</v>
      </c>
      <c r="BF355" t="s">
        <v>2072</v>
      </c>
      <c r="BH355" t="s">
        <v>704</v>
      </c>
      <c r="BI355" t="s">
        <v>2252</v>
      </c>
      <c r="BJ355" t="s">
        <v>2253</v>
      </c>
      <c r="BQ355" t="s">
        <v>1583</v>
      </c>
      <c r="BR355" t="s">
        <v>1090</v>
      </c>
      <c r="BW355">
        <v>0</v>
      </c>
      <c r="CC355" t="s">
        <v>210</v>
      </c>
      <c r="CE355" t="s">
        <v>210</v>
      </c>
      <c r="CG355">
        <v>20210106059</v>
      </c>
      <c r="CH355">
        <v>0</v>
      </c>
      <c r="CI355">
        <v>0</v>
      </c>
      <c r="CJ355">
        <v>100</v>
      </c>
      <c r="CK355">
        <v>100</v>
      </c>
      <c r="CL355">
        <v>200</v>
      </c>
      <c r="CM355">
        <v>300</v>
      </c>
      <c r="CN355">
        <v>0</v>
      </c>
      <c r="CO355" t="s">
        <v>6009</v>
      </c>
      <c r="CP355" t="s">
        <v>153</v>
      </c>
      <c r="CQ355" t="s">
        <v>153</v>
      </c>
      <c r="CR355" t="str">
        <f>数据源[[#This Row],[部门]]</f>
        <v>先锋团</v>
      </c>
      <c r="CS355">
        <v>60000</v>
      </c>
      <c r="CT355">
        <v>220000</v>
      </c>
    </row>
    <row r="356" spans="1:98" x14ac:dyDescent="0.2">
      <c r="A356" t="s">
        <v>2071</v>
      </c>
      <c r="B356" t="s">
        <v>667</v>
      </c>
      <c r="C356" t="s">
        <v>811</v>
      </c>
      <c r="D356" t="s">
        <v>132</v>
      </c>
      <c r="E356" t="s">
        <v>133</v>
      </c>
      <c r="F356" t="s">
        <v>134</v>
      </c>
      <c r="G356" t="s">
        <v>254</v>
      </c>
      <c r="H356" t="s">
        <v>135</v>
      </c>
      <c r="J356" t="s">
        <v>2254</v>
      </c>
      <c r="K356" t="s">
        <v>758</v>
      </c>
      <c r="L356" t="s">
        <v>176</v>
      </c>
      <c r="M356" t="s">
        <v>5</v>
      </c>
      <c r="N356" t="s">
        <v>758</v>
      </c>
      <c r="R356" t="s">
        <v>1671</v>
      </c>
      <c r="S356" t="s">
        <v>418</v>
      </c>
      <c r="T356" t="s">
        <v>2255</v>
      </c>
      <c r="U356" t="s">
        <v>142</v>
      </c>
      <c r="Y356" t="s">
        <v>143</v>
      </c>
      <c r="Z356">
        <v>0</v>
      </c>
      <c r="AA356">
        <v>100</v>
      </c>
      <c r="AB356">
        <v>0</v>
      </c>
      <c r="AC356" t="s">
        <v>164</v>
      </c>
      <c r="AH356">
        <v>788</v>
      </c>
      <c r="AI356" t="s">
        <v>154</v>
      </c>
      <c r="AJ356" t="s">
        <v>154</v>
      </c>
      <c r="AK356" t="s">
        <v>154</v>
      </c>
      <c r="AQ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Y356">
        <v>0</v>
      </c>
      <c r="BB356">
        <v>0</v>
      </c>
      <c r="BC356" t="s">
        <v>154</v>
      </c>
      <c r="BE356" t="s">
        <v>164</v>
      </c>
      <c r="BF356" t="s">
        <v>164</v>
      </c>
      <c r="BH356" t="s">
        <v>651</v>
      </c>
      <c r="BI356" t="s">
        <v>2256</v>
      </c>
      <c r="BJ356" t="s">
        <v>2257</v>
      </c>
      <c r="BW356">
        <v>0</v>
      </c>
      <c r="CE356" t="s">
        <v>431</v>
      </c>
      <c r="CG356">
        <v>20210106017</v>
      </c>
      <c r="CH356">
        <v>0</v>
      </c>
      <c r="CI356">
        <v>0</v>
      </c>
      <c r="CJ356">
        <v>788</v>
      </c>
      <c r="CK356">
        <v>788</v>
      </c>
      <c r="CL356">
        <v>100</v>
      </c>
      <c r="CM356">
        <v>888</v>
      </c>
      <c r="CN356">
        <v>0</v>
      </c>
      <c r="CO356" t="s">
        <v>6009</v>
      </c>
      <c r="CP356" t="s">
        <v>153</v>
      </c>
      <c r="CQ356" t="s">
        <v>153</v>
      </c>
      <c r="CR356" t="s">
        <v>6004</v>
      </c>
      <c r="CS356">
        <v>70000</v>
      </c>
      <c r="CT356">
        <v>300000</v>
      </c>
    </row>
    <row r="357" spans="1:98" x14ac:dyDescent="0.2">
      <c r="A357" t="s">
        <v>2071</v>
      </c>
      <c r="B357" t="s">
        <v>693</v>
      </c>
      <c r="C357" t="s">
        <v>1042</v>
      </c>
      <c r="D357" t="s">
        <v>132</v>
      </c>
      <c r="E357" t="s">
        <v>133</v>
      </c>
      <c r="F357" t="s">
        <v>134</v>
      </c>
      <c r="H357" t="s">
        <v>156</v>
      </c>
      <c r="I357" t="s">
        <v>2258</v>
      </c>
      <c r="J357" t="s">
        <v>2259</v>
      </c>
      <c r="K357" t="s">
        <v>1712</v>
      </c>
      <c r="L357" t="s">
        <v>176</v>
      </c>
      <c r="M357" t="s">
        <v>17</v>
      </c>
      <c r="N357" t="s">
        <v>1712</v>
      </c>
      <c r="O357" t="s">
        <v>156</v>
      </c>
      <c r="R357" t="s">
        <v>2260</v>
      </c>
      <c r="S357" t="s">
        <v>418</v>
      </c>
      <c r="T357" t="s">
        <v>1365</v>
      </c>
      <c r="U357" t="s">
        <v>142</v>
      </c>
      <c r="Y357" t="s">
        <v>143</v>
      </c>
      <c r="Z357">
        <v>0</v>
      </c>
      <c r="AA357">
        <v>100</v>
      </c>
      <c r="AB357">
        <v>0</v>
      </c>
      <c r="AC357" t="s">
        <v>286</v>
      </c>
      <c r="AG357" t="s">
        <v>1792</v>
      </c>
      <c r="AH357">
        <v>976</v>
      </c>
      <c r="AI357" t="s">
        <v>2086</v>
      </c>
      <c r="AJ357" t="s">
        <v>2086</v>
      </c>
      <c r="AL357" t="s">
        <v>184</v>
      </c>
      <c r="AQ357">
        <v>0</v>
      </c>
      <c r="AS357">
        <v>0</v>
      </c>
      <c r="AT357">
        <v>0</v>
      </c>
      <c r="AU357">
        <v>388</v>
      </c>
      <c r="AV357">
        <v>0</v>
      </c>
      <c r="AW357">
        <v>0</v>
      </c>
      <c r="AY357">
        <v>0</v>
      </c>
      <c r="BB357">
        <v>0</v>
      </c>
      <c r="BC357" t="s">
        <v>2086</v>
      </c>
      <c r="BE357" t="s">
        <v>286</v>
      </c>
      <c r="BF357" t="s">
        <v>2087</v>
      </c>
      <c r="BH357" t="s">
        <v>950</v>
      </c>
      <c r="BI357" t="s">
        <v>2031</v>
      </c>
      <c r="BJ357" t="s">
        <v>2261</v>
      </c>
      <c r="BW357">
        <v>0</v>
      </c>
      <c r="CC357" t="s">
        <v>35</v>
      </c>
      <c r="CG357">
        <v>20210106047</v>
      </c>
      <c r="CH357">
        <v>0</v>
      </c>
      <c r="CI357">
        <v>0</v>
      </c>
      <c r="CJ357">
        <v>588</v>
      </c>
      <c r="CK357">
        <v>588</v>
      </c>
      <c r="CL357">
        <v>100</v>
      </c>
      <c r="CM357">
        <v>688</v>
      </c>
      <c r="CN357">
        <v>0</v>
      </c>
      <c r="CO357" t="s">
        <v>6009</v>
      </c>
      <c r="CP357" t="s">
        <v>153</v>
      </c>
      <c r="CQ357" t="s">
        <v>153</v>
      </c>
      <c r="CR357" t="str">
        <f>数据源[[#This Row],[部门]]</f>
        <v>销-销售2部</v>
      </c>
      <c r="CS357">
        <v>60000</v>
      </c>
      <c r="CT357">
        <v>250000</v>
      </c>
    </row>
    <row r="358" spans="1:98" x14ac:dyDescent="0.2">
      <c r="A358" t="s">
        <v>2071</v>
      </c>
      <c r="B358" t="s">
        <v>708</v>
      </c>
      <c r="C358" t="s">
        <v>371</v>
      </c>
      <c r="D358" t="s">
        <v>132</v>
      </c>
      <c r="E358" t="s">
        <v>133</v>
      </c>
      <c r="F358" t="s">
        <v>134</v>
      </c>
      <c r="H358" t="s">
        <v>135</v>
      </c>
      <c r="I358" t="s">
        <v>2262</v>
      </c>
      <c r="J358" t="s">
        <v>2263</v>
      </c>
      <c r="K358" t="s">
        <v>519</v>
      </c>
      <c r="L358" t="s">
        <v>176</v>
      </c>
      <c r="M358" t="s">
        <v>17</v>
      </c>
      <c r="N358" t="s">
        <v>519</v>
      </c>
      <c r="R358" t="s">
        <v>2264</v>
      </c>
      <c r="S358" t="s">
        <v>418</v>
      </c>
      <c r="T358" t="s">
        <v>2161</v>
      </c>
      <c r="U358" t="s">
        <v>142</v>
      </c>
      <c r="V358" t="s">
        <v>143</v>
      </c>
      <c r="Y358" t="s">
        <v>143</v>
      </c>
      <c r="Z358">
        <v>0</v>
      </c>
      <c r="AA358">
        <v>200</v>
      </c>
      <c r="AB358">
        <v>0</v>
      </c>
      <c r="AC358" t="s">
        <v>2265</v>
      </c>
      <c r="AD358" t="s">
        <v>522</v>
      </c>
      <c r="AF358" t="s">
        <v>2266</v>
      </c>
      <c r="AH358">
        <v>1854</v>
      </c>
      <c r="AI358" t="s">
        <v>2267</v>
      </c>
      <c r="AJ358" t="s">
        <v>2267</v>
      </c>
      <c r="AK358" t="s">
        <v>2268</v>
      </c>
      <c r="AQ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Y358">
        <v>0</v>
      </c>
      <c r="BA358" t="s">
        <v>2269</v>
      </c>
      <c r="BB358">
        <v>0</v>
      </c>
      <c r="BC358" t="s">
        <v>2267</v>
      </c>
      <c r="BE358" t="s">
        <v>2270</v>
      </c>
      <c r="BF358" t="s">
        <v>2270</v>
      </c>
      <c r="BG358" t="s">
        <v>2269</v>
      </c>
      <c r="BH358" t="s">
        <v>2271</v>
      </c>
      <c r="BI358" t="s">
        <v>2272</v>
      </c>
      <c r="BJ358" t="s">
        <v>2273</v>
      </c>
      <c r="BK358" t="s">
        <v>2269</v>
      </c>
      <c r="BP358" t="s">
        <v>345</v>
      </c>
      <c r="BQ358" t="s">
        <v>1309</v>
      </c>
      <c r="BR358" t="s">
        <v>2274</v>
      </c>
      <c r="BW358">
        <v>0</v>
      </c>
      <c r="CC358" t="s">
        <v>34</v>
      </c>
      <c r="CE358" t="s">
        <v>32</v>
      </c>
      <c r="CG358">
        <v>20210106005</v>
      </c>
      <c r="CH358">
        <v>75</v>
      </c>
      <c r="CI358">
        <v>0</v>
      </c>
      <c r="CJ358">
        <v>1779</v>
      </c>
      <c r="CK358">
        <v>1854</v>
      </c>
      <c r="CL358">
        <v>200</v>
      </c>
      <c r="CM358">
        <v>2054</v>
      </c>
      <c r="CN358">
        <v>0</v>
      </c>
      <c r="CO358" t="s">
        <v>6009</v>
      </c>
      <c r="CP358" t="s">
        <v>153</v>
      </c>
      <c r="CQ358" t="s">
        <v>153</v>
      </c>
      <c r="CR358" t="str">
        <f>数据源[[#This Row],[部门]]</f>
        <v>销-销售2部</v>
      </c>
      <c r="CS358">
        <v>60000</v>
      </c>
      <c r="CT358">
        <v>250000</v>
      </c>
    </row>
    <row r="359" spans="1:98" x14ac:dyDescent="0.2">
      <c r="A359" t="s">
        <v>2071</v>
      </c>
      <c r="B359" t="s">
        <v>717</v>
      </c>
      <c r="C359" t="s">
        <v>329</v>
      </c>
      <c r="D359" t="s">
        <v>132</v>
      </c>
      <c r="E359" t="s">
        <v>133</v>
      </c>
      <c r="F359" t="s">
        <v>134</v>
      </c>
      <c r="H359" t="s">
        <v>135</v>
      </c>
      <c r="I359" t="s">
        <v>928</v>
      </c>
      <c r="J359" t="s">
        <v>929</v>
      </c>
      <c r="K359" t="s">
        <v>930</v>
      </c>
      <c r="L359" t="s">
        <v>176</v>
      </c>
      <c r="M359" t="s">
        <v>15</v>
      </c>
      <c r="N359" t="s">
        <v>930</v>
      </c>
      <c r="R359" t="s">
        <v>1907</v>
      </c>
      <c r="S359" t="s">
        <v>418</v>
      </c>
      <c r="T359" t="s">
        <v>1191</v>
      </c>
      <c r="U359" t="s">
        <v>142</v>
      </c>
      <c r="Y359" t="s">
        <v>143</v>
      </c>
      <c r="Z359">
        <v>0</v>
      </c>
      <c r="AA359">
        <v>100</v>
      </c>
      <c r="AB359">
        <v>0</v>
      </c>
      <c r="AC359" t="s">
        <v>143</v>
      </c>
      <c r="AD359" t="s">
        <v>145</v>
      </c>
      <c r="AE359" t="s">
        <v>2275</v>
      </c>
      <c r="AH359">
        <v>158</v>
      </c>
      <c r="AI359" t="s">
        <v>1587</v>
      </c>
      <c r="AJ359" t="s">
        <v>1587</v>
      </c>
      <c r="AK359" t="s">
        <v>1587</v>
      </c>
      <c r="AQ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Y359">
        <v>0</v>
      </c>
      <c r="BB359">
        <v>0</v>
      </c>
      <c r="BC359" t="s">
        <v>1587</v>
      </c>
      <c r="BE359" t="s">
        <v>834</v>
      </c>
      <c r="BF359" t="s">
        <v>834</v>
      </c>
      <c r="BH359" t="s">
        <v>1683</v>
      </c>
      <c r="BI359" t="s">
        <v>985</v>
      </c>
      <c r="BJ359" t="s">
        <v>2276</v>
      </c>
      <c r="BQ359" t="s">
        <v>1309</v>
      </c>
      <c r="BR359" t="s">
        <v>2277</v>
      </c>
      <c r="BW359">
        <v>0</v>
      </c>
      <c r="CC359" t="s">
        <v>542</v>
      </c>
      <c r="CE359" t="s">
        <v>1146</v>
      </c>
      <c r="CG359">
        <v>20210106053</v>
      </c>
      <c r="CH359">
        <v>0</v>
      </c>
      <c r="CI359">
        <v>0</v>
      </c>
      <c r="CJ359">
        <v>158</v>
      </c>
      <c r="CK359">
        <v>158</v>
      </c>
      <c r="CL359">
        <v>100</v>
      </c>
      <c r="CM359">
        <v>258</v>
      </c>
      <c r="CN359">
        <v>0</v>
      </c>
      <c r="CO359" t="s">
        <v>6009</v>
      </c>
      <c r="CP359" t="s">
        <v>153</v>
      </c>
      <c r="CQ359" t="s">
        <v>153</v>
      </c>
      <c r="CR359" t="str">
        <f>数据源[[#This Row],[部门]]</f>
        <v>先锋团</v>
      </c>
      <c r="CS359">
        <v>60000</v>
      </c>
      <c r="CT359">
        <v>220000</v>
      </c>
    </row>
    <row r="360" spans="1:98" x14ac:dyDescent="0.2">
      <c r="A360" t="s">
        <v>2071</v>
      </c>
      <c r="B360" t="s">
        <v>733</v>
      </c>
      <c r="C360" t="s">
        <v>734</v>
      </c>
      <c r="D360" t="s">
        <v>132</v>
      </c>
      <c r="E360" t="s">
        <v>133</v>
      </c>
      <c r="F360" t="s">
        <v>134</v>
      </c>
      <c r="H360" t="s">
        <v>1010</v>
      </c>
      <c r="K360" t="s">
        <v>13</v>
      </c>
      <c r="M360" t="s">
        <v>13</v>
      </c>
      <c r="O360" t="s">
        <v>1010</v>
      </c>
      <c r="R360" t="s">
        <v>298</v>
      </c>
      <c r="S360" t="s">
        <v>1003</v>
      </c>
      <c r="T360" t="s">
        <v>514</v>
      </c>
      <c r="U360" t="s">
        <v>142</v>
      </c>
      <c r="Z360">
        <v>0</v>
      </c>
      <c r="AA360">
        <v>0</v>
      </c>
      <c r="AB360">
        <v>0</v>
      </c>
      <c r="AH360">
        <v>0</v>
      </c>
      <c r="AQ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Y360">
        <v>0</v>
      </c>
      <c r="BB360">
        <v>0</v>
      </c>
      <c r="BW360">
        <v>0</v>
      </c>
      <c r="CE360" t="s">
        <v>752</v>
      </c>
      <c r="CG360">
        <v>20210106027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 t="s">
        <v>6009</v>
      </c>
      <c r="CP360" t="s">
        <v>153</v>
      </c>
      <c r="CQ360" t="s">
        <v>153</v>
      </c>
      <c r="CR360" t="str">
        <f>数据源[[#This Row],[部门]]</f>
        <v>散客</v>
      </c>
      <c r="CS360">
        <v>0</v>
      </c>
      <c r="CT360">
        <v>0</v>
      </c>
    </row>
    <row r="361" spans="1:98" x14ac:dyDescent="0.2">
      <c r="A361" t="s">
        <v>2071</v>
      </c>
      <c r="B361" t="s">
        <v>733</v>
      </c>
      <c r="C361" t="s">
        <v>353</v>
      </c>
      <c r="D361" t="s">
        <v>132</v>
      </c>
      <c r="E361" t="s">
        <v>133</v>
      </c>
      <c r="F361" t="s">
        <v>134</v>
      </c>
      <c r="H361" t="s">
        <v>135</v>
      </c>
      <c r="I361" t="s">
        <v>1284</v>
      </c>
      <c r="J361" t="s">
        <v>1285</v>
      </c>
      <c r="K361" t="s">
        <v>748</v>
      </c>
      <c r="L361" t="s">
        <v>176</v>
      </c>
      <c r="M361" t="s">
        <v>20</v>
      </c>
      <c r="N361" t="s">
        <v>748</v>
      </c>
      <c r="R361" t="s">
        <v>1003</v>
      </c>
      <c r="S361" t="s">
        <v>760</v>
      </c>
      <c r="T361" t="s">
        <v>1666</v>
      </c>
      <c r="U361" t="s">
        <v>142</v>
      </c>
      <c r="Y361" t="s">
        <v>143</v>
      </c>
      <c r="Z361">
        <v>0</v>
      </c>
      <c r="AA361">
        <v>100</v>
      </c>
      <c r="AB361">
        <v>0</v>
      </c>
      <c r="AC361" t="s">
        <v>1120</v>
      </c>
      <c r="AD361" t="s">
        <v>145</v>
      </c>
      <c r="AH361">
        <v>620</v>
      </c>
      <c r="AI361" t="s">
        <v>1121</v>
      </c>
      <c r="AJ361" t="s">
        <v>1121</v>
      </c>
      <c r="AK361" t="s">
        <v>1121</v>
      </c>
      <c r="AQ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Y361">
        <v>0</v>
      </c>
      <c r="BB361">
        <v>0</v>
      </c>
      <c r="BC361" t="s">
        <v>1121</v>
      </c>
      <c r="BE361" t="s">
        <v>1122</v>
      </c>
      <c r="BF361" t="s">
        <v>1122</v>
      </c>
      <c r="BH361" t="s">
        <v>1955</v>
      </c>
      <c r="BI361" t="s">
        <v>343</v>
      </c>
      <c r="BJ361" t="s">
        <v>2278</v>
      </c>
      <c r="BW361">
        <v>0</v>
      </c>
      <c r="CG361">
        <v>20210106066</v>
      </c>
      <c r="CH361">
        <v>0</v>
      </c>
      <c r="CI361">
        <v>0</v>
      </c>
      <c r="CJ361">
        <v>620</v>
      </c>
      <c r="CK361">
        <v>620</v>
      </c>
      <c r="CL361">
        <v>100</v>
      </c>
      <c r="CM361">
        <v>720</v>
      </c>
      <c r="CN361">
        <v>0</v>
      </c>
      <c r="CO361" t="s">
        <v>6009</v>
      </c>
      <c r="CP361" t="s">
        <v>153</v>
      </c>
      <c r="CQ361" t="s">
        <v>153</v>
      </c>
      <c r="CR361" t="str">
        <f>数据源[[#This Row],[部门]]</f>
        <v>销-销售7部</v>
      </c>
      <c r="CS361">
        <v>60000</v>
      </c>
      <c r="CT361">
        <v>300000</v>
      </c>
    </row>
    <row r="362" spans="1:98" x14ac:dyDescent="0.2">
      <c r="A362" t="s">
        <v>2071</v>
      </c>
      <c r="B362" t="s">
        <v>745</v>
      </c>
      <c r="C362" t="s">
        <v>2279</v>
      </c>
      <c r="D362" t="s">
        <v>132</v>
      </c>
      <c r="E362" t="s">
        <v>133</v>
      </c>
      <c r="F362" t="s">
        <v>134</v>
      </c>
      <c r="H362" t="s">
        <v>172</v>
      </c>
      <c r="J362" t="s">
        <v>1373</v>
      </c>
      <c r="K362" t="s">
        <v>860</v>
      </c>
      <c r="L362" t="s">
        <v>8</v>
      </c>
      <c r="M362" t="s">
        <v>8</v>
      </c>
      <c r="N362" t="s">
        <v>860</v>
      </c>
      <c r="O362" t="s">
        <v>172</v>
      </c>
      <c r="R362" t="s">
        <v>1212</v>
      </c>
      <c r="S362" t="s">
        <v>802</v>
      </c>
      <c r="T362" t="s">
        <v>2280</v>
      </c>
      <c r="U362" t="s">
        <v>142</v>
      </c>
      <c r="Y362" t="s">
        <v>204</v>
      </c>
      <c r="Z362">
        <v>0</v>
      </c>
      <c r="AA362">
        <v>50</v>
      </c>
      <c r="AB362">
        <v>0</v>
      </c>
      <c r="AC362" t="s">
        <v>182</v>
      </c>
      <c r="AE362" t="s">
        <v>552</v>
      </c>
      <c r="AG362" t="s">
        <v>1792</v>
      </c>
      <c r="AH362">
        <v>488</v>
      </c>
      <c r="AI362" t="s">
        <v>2281</v>
      </c>
      <c r="AJ362" t="s">
        <v>2281</v>
      </c>
      <c r="AK362" t="s">
        <v>203</v>
      </c>
      <c r="AQ362">
        <v>0</v>
      </c>
      <c r="AS362">
        <v>0</v>
      </c>
      <c r="AT362">
        <v>0</v>
      </c>
      <c r="AU362">
        <v>388</v>
      </c>
      <c r="AV362">
        <v>0</v>
      </c>
      <c r="AW362">
        <v>0</v>
      </c>
      <c r="AY362">
        <v>0</v>
      </c>
      <c r="BB362">
        <v>0</v>
      </c>
      <c r="BC362" t="s">
        <v>2281</v>
      </c>
      <c r="BE362" t="s">
        <v>143</v>
      </c>
      <c r="BF362" t="s">
        <v>2072</v>
      </c>
      <c r="BH362" t="s">
        <v>2282</v>
      </c>
      <c r="BI362" t="s">
        <v>2283</v>
      </c>
      <c r="BJ362" t="s">
        <v>2284</v>
      </c>
      <c r="BW362">
        <v>0</v>
      </c>
      <c r="CC362" t="s">
        <v>327</v>
      </c>
      <c r="CE362" t="s">
        <v>33</v>
      </c>
      <c r="CG362">
        <v>20210106087</v>
      </c>
      <c r="CH362">
        <v>0</v>
      </c>
      <c r="CI362">
        <v>0</v>
      </c>
      <c r="CJ362">
        <v>100</v>
      </c>
      <c r="CK362">
        <v>100</v>
      </c>
      <c r="CL362">
        <v>50</v>
      </c>
      <c r="CM362">
        <v>150</v>
      </c>
      <c r="CN362">
        <v>0</v>
      </c>
      <c r="CO362" t="s">
        <v>6009</v>
      </c>
      <c r="CP362" t="s">
        <v>153</v>
      </c>
      <c r="CQ362" t="s">
        <v>153</v>
      </c>
      <c r="CR362" t="str">
        <f>数据源[[#This Row],[部门]]</f>
        <v>国际部</v>
      </c>
      <c r="CS362">
        <v>35000</v>
      </c>
      <c r="CT362">
        <v>160000</v>
      </c>
    </row>
    <row r="363" spans="1:98" x14ac:dyDescent="0.2">
      <c r="A363" t="s">
        <v>2071</v>
      </c>
      <c r="B363" t="s">
        <v>753</v>
      </c>
      <c r="C363" t="s">
        <v>754</v>
      </c>
      <c r="D363" t="s">
        <v>132</v>
      </c>
      <c r="E363" t="s">
        <v>133</v>
      </c>
      <c r="F363" t="s">
        <v>134</v>
      </c>
      <c r="G363" t="s">
        <v>755</v>
      </c>
      <c r="H363" t="s">
        <v>135</v>
      </c>
      <c r="I363" t="s">
        <v>1134</v>
      </c>
      <c r="J363" t="s">
        <v>1135</v>
      </c>
      <c r="K363" t="s">
        <v>1136</v>
      </c>
      <c r="L363" t="s">
        <v>536</v>
      </c>
      <c r="M363" t="s">
        <v>6</v>
      </c>
      <c r="N363" t="s">
        <v>1136</v>
      </c>
      <c r="R363" t="s">
        <v>1561</v>
      </c>
      <c r="S363" t="s">
        <v>2055</v>
      </c>
      <c r="T363" t="s">
        <v>388</v>
      </c>
      <c r="U363" t="s">
        <v>142</v>
      </c>
      <c r="V363" t="s">
        <v>204</v>
      </c>
      <c r="Y363" t="s">
        <v>262</v>
      </c>
      <c r="Z363">
        <v>0</v>
      </c>
      <c r="AA363">
        <v>350</v>
      </c>
      <c r="AB363">
        <v>0</v>
      </c>
      <c r="AH363">
        <v>0</v>
      </c>
      <c r="AI363" t="s">
        <v>2271</v>
      </c>
      <c r="AJ363" t="s">
        <v>2271</v>
      </c>
      <c r="AK363" t="s">
        <v>2271</v>
      </c>
      <c r="AQ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Y363">
        <v>0</v>
      </c>
      <c r="BB363">
        <v>0</v>
      </c>
      <c r="BC363" t="s">
        <v>2271</v>
      </c>
      <c r="BH363" t="s">
        <v>2271</v>
      </c>
      <c r="BW363">
        <v>0</v>
      </c>
      <c r="CC363" t="s">
        <v>404</v>
      </c>
      <c r="CE363" t="s">
        <v>1146</v>
      </c>
      <c r="CG363">
        <v>20210106046</v>
      </c>
      <c r="CH363">
        <v>0</v>
      </c>
      <c r="CI363">
        <v>0</v>
      </c>
      <c r="CJ363">
        <v>0</v>
      </c>
      <c r="CK363">
        <v>0</v>
      </c>
      <c r="CL363">
        <v>350</v>
      </c>
      <c r="CM363">
        <v>350</v>
      </c>
      <c r="CN363">
        <v>0</v>
      </c>
      <c r="CO363" t="s">
        <v>6009</v>
      </c>
      <c r="CP363" t="s">
        <v>153</v>
      </c>
      <c r="CQ363" t="s">
        <v>153</v>
      </c>
      <c r="CR363" t="s">
        <v>6004</v>
      </c>
      <c r="CS363">
        <v>70000</v>
      </c>
      <c r="CT363">
        <v>300000</v>
      </c>
    </row>
    <row r="364" spans="1:98" x14ac:dyDescent="0.2">
      <c r="A364" t="s">
        <v>2071</v>
      </c>
      <c r="B364" t="s">
        <v>787</v>
      </c>
      <c r="C364" t="s">
        <v>1251</v>
      </c>
      <c r="D364" t="s">
        <v>132</v>
      </c>
      <c r="E364" t="s">
        <v>394</v>
      </c>
      <c r="F364" t="s">
        <v>394</v>
      </c>
      <c r="H364" t="s">
        <v>135</v>
      </c>
      <c r="I364" t="s">
        <v>850</v>
      </c>
      <c r="J364" t="s">
        <v>851</v>
      </c>
      <c r="K364" t="s">
        <v>852</v>
      </c>
      <c r="L364" t="s">
        <v>176</v>
      </c>
      <c r="M364" t="s">
        <v>16</v>
      </c>
      <c r="N364" t="s">
        <v>852</v>
      </c>
      <c r="R364" t="s">
        <v>2285</v>
      </c>
      <c r="S364" t="s">
        <v>948</v>
      </c>
      <c r="T364" t="s">
        <v>514</v>
      </c>
      <c r="U364" t="s">
        <v>142</v>
      </c>
      <c r="Y364" t="s">
        <v>569</v>
      </c>
      <c r="Z364">
        <v>0</v>
      </c>
      <c r="AA364">
        <v>200</v>
      </c>
      <c r="AB364">
        <v>0</v>
      </c>
      <c r="AD364" t="s">
        <v>145</v>
      </c>
      <c r="AH364">
        <v>20</v>
      </c>
      <c r="AI364" t="s">
        <v>583</v>
      </c>
      <c r="AJ364" t="s">
        <v>583</v>
      </c>
      <c r="AL364" t="s">
        <v>569</v>
      </c>
      <c r="AQ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Y364">
        <v>0</v>
      </c>
      <c r="BA364" t="s">
        <v>145</v>
      </c>
      <c r="BB364">
        <v>0</v>
      </c>
      <c r="BC364" t="s">
        <v>583</v>
      </c>
      <c r="BE364" t="s">
        <v>145</v>
      </c>
      <c r="BF364" t="s">
        <v>145</v>
      </c>
      <c r="BG364" t="s">
        <v>145</v>
      </c>
      <c r="BH364" t="s">
        <v>2286</v>
      </c>
      <c r="BI364" t="s">
        <v>2287</v>
      </c>
      <c r="BJ364" t="s">
        <v>2288</v>
      </c>
      <c r="BW364">
        <v>0</v>
      </c>
      <c r="CC364" t="s">
        <v>1724</v>
      </c>
      <c r="CE364" t="s">
        <v>1250</v>
      </c>
      <c r="CG364">
        <v>20210106037</v>
      </c>
      <c r="CH364">
        <v>0</v>
      </c>
      <c r="CI364">
        <v>0</v>
      </c>
      <c r="CJ364">
        <v>20</v>
      </c>
      <c r="CK364">
        <v>20</v>
      </c>
      <c r="CL364">
        <v>200</v>
      </c>
      <c r="CM364">
        <v>220</v>
      </c>
      <c r="CN364">
        <v>0</v>
      </c>
      <c r="CO364" t="s">
        <v>6009</v>
      </c>
      <c r="CP364" t="s">
        <v>153</v>
      </c>
      <c r="CQ364" t="s">
        <v>153</v>
      </c>
      <c r="CR364" t="str">
        <f>数据源[[#This Row],[部门]]</f>
        <v>销-销售1部</v>
      </c>
      <c r="CS364">
        <v>60000</v>
      </c>
      <c r="CT364">
        <v>210000</v>
      </c>
    </row>
    <row r="365" spans="1:98" x14ac:dyDescent="0.2">
      <c r="A365" t="s">
        <v>2071</v>
      </c>
      <c r="B365" t="s">
        <v>798</v>
      </c>
      <c r="C365" t="s">
        <v>799</v>
      </c>
      <c r="D365" t="s">
        <v>132</v>
      </c>
      <c r="E365" t="s">
        <v>800</v>
      </c>
      <c r="F365" t="s">
        <v>800</v>
      </c>
      <c r="H365" t="s">
        <v>135</v>
      </c>
      <c r="K365" t="s">
        <v>13</v>
      </c>
      <c r="M365" t="s">
        <v>13</v>
      </c>
      <c r="R365" t="s">
        <v>2289</v>
      </c>
      <c r="S365" t="s">
        <v>1537</v>
      </c>
      <c r="T365" t="s">
        <v>2290</v>
      </c>
      <c r="U365" t="s">
        <v>142</v>
      </c>
      <c r="V365" t="s">
        <v>2266</v>
      </c>
      <c r="W365" t="s">
        <v>522</v>
      </c>
      <c r="Z365">
        <v>0</v>
      </c>
      <c r="AA365">
        <v>960</v>
      </c>
      <c r="AB365">
        <v>0</v>
      </c>
      <c r="AC365" t="s">
        <v>2291</v>
      </c>
      <c r="AE365" t="s">
        <v>2292</v>
      </c>
      <c r="AF365" t="s">
        <v>144</v>
      </c>
      <c r="AH365">
        <v>16503</v>
      </c>
      <c r="AI365" t="s">
        <v>2293</v>
      </c>
      <c r="AJ365" t="s">
        <v>2293</v>
      </c>
      <c r="AK365" t="s">
        <v>1310</v>
      </c>
      <c r="AL365" t="s">
        <v>569</v>
      </c>
      <c r="AQ365">
        <v>0</v>
      </c>
      <c r="AS365">
        <v>0</v>
      </c>
      <c r="AT365">
        <v>16503</v>
      </c>
      <c r="AU365">
        <v>0</v>
      </c>
      <c r="AV365">
        <v>0</v>
      </c>
      <c r="AW365">
        <v>0</v>
      </c>
      <c r="AY365">
        <v>0</v>
      </c>
      <c r="BB365">
        <v>0</v>
      </c>
      <c r="BC365" t="s">
        <v>2293</v>
      </c>
      <c r="BF365" t="s">
        <v>2294</v>
      </c>
      <c r="BH365" t="s">
        <v>1865</v>
      </c>
      <c r="BI365" t="s">
        <v>2295</v>
      </c>
      <c r="BJ365" t="s">
        <v>2296</v>
      </c>
      <c r="BK365" t="s">
        <v>144</v>
      </c>
      <c r="BL365" t="s">
        <v>793</v>
      </c>
      <c r="BP365" t="s">
        <v>1159</v>
      </c>
      <c r="BW365">
        <v>0</v>
      </c>
      <c r="CC365" t="s">
        <v>34</v>
      </c>
      <c r="CG365">
        <v>20210106001</v>
      </c>
      <c r="CH365">
        <v>0</v>
      </c>
      <c r="CI365">
        <v>0</v>
      </c>
      <c r="CJ365">
        <v>0</v>
      </c>
      <c r="CK365">
        <v>0</v>
      </c>
      <c r="CL365">
        <v>960</v>
      </c>
      <c r="CM365">
        <v>960</v>
      </c>
      <c r="CN365">
        <v>0</v>
      </c>
      <c r="CO365" t="s">
        <v>6009</v>
      </c>
      <c r="CP365" t="s">
        <v>153</v>
      </c>
      <c r="CQ365" t="s">
        <v>153</v>
      </c>
      <c r="CR365" t="str">
        <f>数据源[[#This Row],[部门]]</f>
        <v>散客</v>
      </c>
      <c r="CS365">
        <v>0</v>
      </c>
      <c r="CT365">
        <v>0</v>
      </c>
    </row>
    <row r="366" spans="1:98" x14ac:dyDescent="0.2">
      <c r="A366" t="s">
        <v>2071</v>
      </c>
      <c r="B366" t="s">
        <v>2297</v>
      </c>
      <c r="C366" t="s">
        <v>788</v>
      </c>
      <c r="D366" t="s">
        <v>132</v>
      </c>
      <c r="E366" t="s">
        <v>1282</v>
      </c>
      <c r="F366" t="s">
        <v>1282</v>
      </c>
      <c r="H366" t="s">
        <v>135</v>
      </c>
      <c r="K366" t="s">
        <v>535</v>
      </c>
      <c r="L366" t="s">
        <v>536</v>
      </c>
      <c r="M366" t="s">
        <v>17</v>
      </c>
      <c r="N366" t="s">
        <v>535</v>
      </c>
      <c r="R366" t="s">
        <v>2298</v>
      </c>
      <c r="S366" t="s">
        <v>2299</v>
      </c>
      <c r="T366" t="s">
        <v>2300</v>
      </c>
      <c r="U366" t="s">
        <v>142</v>
      </c>
      <c r="Z366">
        <v>0</v>
      </c>
      <c r="AA366">
        <v>0</v>
      </c>
      <c r="AB366">
        <v>0</v>
      </c>
      <c r="AC366" t="s">
        <v>204</v>
      </c>
      <c r="AH366">
        <v>50</v>
      </c>
      <c r="AI366" t="s">
        <v>204</v>
      </c>
      <c r="AJ366" t="s">
        <v>204</v>
      </c>
      <c r="AK366" t="s">
        <v>204</v>
      </c>
      <c r="AQ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Y366">
        <v>0</v>
      </c>
      <c r="BB366">
        <v>0</v>
      </c>
      <c r="BC366" t="s">
        <v>204</v>
      </c>
      <c r="BE366" t="s">
        <v>204</v>
      </c>
      <c r="BF366" t="s">
        <v>204</v>
      </c>
      <c r="BH366" t="s">
        <v>151</v>
      </c>
      <c r="BI366" t="s">
        <v>768</v>
      </c>
      <c r="BJ366" t="s">
        <v>2035</v>
      </c>
      <c r="BW366">
        <v>0</v>
      </c>
      <c r="CC366" t="s">
        <v>33</v>
      </c>
      <c r="CG366">
        <v>20210106079</v>
      </c>
      <c r="CH366">
        <v>0</v>
      </c>
      <c r="CI366">
        <v>0</v>
      </c>
      <c r="CJ366">
        <v>50</v>
      </c>
      <c r="CK366">
        <v>50</v>
      </c>
      <c r="CL366">
        <v>0</v>
      </c>
      <c r="CM366">
        <v>50</v>
      </c>
      <c r="CN366">
        <v>0</v>
      </c>
      <c r="CO366" t="s">
        <v>6009</v>
      </c>
      <c r="CP366" t="s">
        <v>153</v>
      </c>
      <c r="CQ366" t="s">
        <v>153</v>
      </c>
      <c r="CR366" t="str">
        <f>数据源[[#This Row],[部门]]</f>
        <v>销-销售2部</v>
      </c>
      <c r="CS366">
        <v>60000</v>
      </c>
      <c r="CT366">
        <v>250000</v>
      </c>
    </row>
    <row r="367" spans="1:98" x14ac:dyDescent="0.2">
      <c r="A367" t="s">
        <v>2071</v>
      </c>
      <c r="B367" t="s">
        <v>1548</v>
      </c>
      <c r="C367" t="s">
        <v>186</v>
      </c>
      <c r="D367" t="s">
        <v>132</v>
      </c>
      <c r="E367" t="s">
        <v>1282</v>
      </c>
      <c r="F367" t="s">
        <v>1282</v>
      </c>
      <c r="H367" t="s">
        <v>135</v>
      </c>
      <c r="K367" t="s">
        <v>473</v>
      </c>
      <c r="L367" t="s">
        <v>176</v>
      </c>
      <c r="M367" t="s">
        <v>21</v>
      </c>
      <c r="N367" t="s">
        <v>473</v>
      </c>
      <c r="R367" t="s">
        <v>2148</v>
      </c>
      <c r="S367" t="s">
        <v>457</v>
      </c>
      <c r="T367" t="s">
        <v>1964</v>
      </c>
      <c r="U367" t="s">
        <v>142</v>
      </c>
      <c r="Z367">
        <v>0</v>
      </c>
      <c r="AA367">
        <v>0</v>
      </c>
      <c r="AB367">
        <v>0</v>
      </c>
      <c r="AC367" t="s">
        <v>204</v>
      </c>
      <c r="AH367">
        <v>50</v>
      </c>
      <c r="AI367" t="s">
        <v>204</v>
      </c>
      <c r="AJ367" t="s">
        <v>204</v>
      </c>
      <c r="AK367" t="s">
        <v>204</v>
      </c>
      <c r="AQ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Y367">
        <v>0</v>
      </c>
      <c r="BB367">
        <v>0</v>
      </c>
      <c r="BC367" t="s">
        <v>204</v>
      </c>
      <c r="BE367" t="s">
        <v>204</v>
      </c>
      <c r="BF367" t="s">
        <v>204</v>
      </c>
      <c r="BH367" t="s">
        <v>151</v>
      </c>
      <c r="BI367" t="s">
        <v>768</v>
      </c>
      <c r="BJ367" t="s">
        <v>2035</v>
      </c>
      <c r="BW367">
        <v>0</v>
      </c>
      <c r="CC367" t="s">
        <v>33</v>
      </c>
      <c r="CG367">
        <v>20210106061</v>
      </c>
      <c r="CH367">
        <v>0</v>
      </c>
      <c r="CI367">
        <v>0</v>
      </c>
      <c r="CJ367">
        <v>50</v>
      </c>
      <c r="CK367">
        <v>50</v>
      </c>
      <c r="CL367">
        <v>0</v>
      </c>
      <c r="CM367">
        <v>50</v>
      </c>
      <c r="CN367">
        <v>0</v>
      </c>
      <c r="CO367" t="s">
        <v>6009</v>
      </c>
      <c r="CP367" t="s">
        <v>153</v>
      </c>
      <c r="CQ367" t="s">
        <v>153</v>
      </c>
      <c r="CR367" t="str">
        <f>数据源[[#This Row],[部门]]</f>
        <v>销-销售8部</v>
      </c>
      <c r="CS367">
        <v>50000</v>
      </c>
      <c r="CT367">
        <v>210000</v>
      </c>
    </row>
    <row r="368" spans="1:98" x14ac:dyDescent="0.2">
      <c r="A368" t="s">
        <v>2071</v>
      </c>
      <c r="B368" t="s">
        <v>1548</v>
      </c>
      <c r="C368" t="s">
        <v>2301</v>
      </c>
      <c r="D368" t="s">
        <v>132</v>
      </c>
      <c r="E368" t="s">
        <v>1282</v>
      </c>
      <c r="F368" t="s">
        <v>1282</v>
      </c>
      <c r="H368" t="s">
        <v>135</v>
      </c>
      <c r="K368" t="s">
        <v>2302</v>
      </c>
      <c r="L368" t="s">
        <v>8</v>
      </c>
      <c r="M368" t="s">
        <v>8</v>
      </c>
      <c r="N368" t="s">
        <v>2302</v>
      </c>
      <c r="R368" t="s">
        <v>1353</v>
      </c>
      <c r="S368" t="s">
        <v>2298</v>
      </c>
      <c r="T368" t="s">
        <v>2300</v>
      </c>
      <c r="U368" t="s">
        <v>142</v>
      </c>
      <c r="Z368">
        <v>0</v>
      </c>
      <c r="AA368">
        <v>0</v>
      </c>
      <c r="AB368">
        <v>0</v>
      </c>
      <c r="AC368" t="s">
        <v>451</v>
      </c>
      <c r="AH368">
        <v>30</v>
      </c>
      <c r="AI368" t="s">
        <v>451</v>
      </c>
      <c r="AJ368" t="s">
        <v>451</v>
      </c>
      <c r="AN368" t="s">
        <v>451</v>
      </c>
      <c r="AQ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Y368">
        <v>0</v>
      </c>
      <c r="BB368">
        <v>0</v>
      </c>
      <c r="BC368" t="s">
        <v>451</v>
      </c>
      <c r="BE368" t="s">
        <v>451</v>
      </c>
      <c r="BF368" t="s">
        <v>451</v>
      </c>
      <c r="BH368" t="s">
        <v>151</v>
      </c>
      <c r="BI368" t="s">
        <v>411</v>
      </c>
      <c r="BJ368" t="s">
        <v>2303</v>
      </c>
      <c r="BW368">
        <v>0</v>
      </c>
      <c r="CG368">
        <v>20210106074</v>
      </c>
      <c r="CH368">
        <v>0</v>
      </c>
      <c r="CI368">
        <v>0</v>
      </c>
      <c r="CJ368">
        <v>30</v>
      </c>
      <c r="CK368">
        <v>30</v>
      </c>
      <c r="CL368">
        <v>0</v>
      </c>
      <c r="CM368">
        <v>30</v>
      </c>
      <c r="CN368">
        <v>0</v>
      </c>
      <c r="CO368" t="s">
        <v>6009</v>
      </c>
      <c r="CP368" t="s">
        <v>153</v>
      </c>
      <c r="CQ368" t="s">
        <v>153</v>
      </c>
      <c r="CR368" t="str">
        <f>数据源[[#This Row],[部门]]</f>
        <v>国际部</v>
      </c>
      <c r="CS368">
        <v>35000</v>
      </c>
      <c r="CT368">
        <v>160000</v>
      </c>
    </row>
    <row r="369" spans="1:98" x14ac:dyDescent="0.2">
      <c r="A369" t="s">
        <v>2071</v>
      </c>
      <c r="B369" t="s">
        <v>1548</v>
      </c>
      <c r="C369" t="s">
        <v>414</v>
      </c>
      <c r="D369" t="s">
        <v>132</v>
      </c>
      <c r="E369" t="s">
        <v>1282</v>
      </c>
      <c r="F369" t="s">
        <v>1282</v>
      </c>
      <c r="H369" t="s">
        <v>135</v>
      </c>
      <c r="K369" t="s">
        <v>1676</v>
      </c>
      <c r="L369" t="s">
        <v>8</v>
      </c>
      <c r="M369" t="s">
        <v>8</v>
      </c>
      <c r="N369" t="s">
        <v>1676</v>
      </c>
      <c r="R369" t="s">
        <v>2206</v>
      </c>
      <c r="S369" t="s">
        <v>2304</v>
      </c>
      <c r="T369" t="s">
        <v>2305</v>
      </c>
      <c r="U369" t="s">
        <v>142</v>
      </c>
      <c r="Z369">
        <v>0</v>
      </c>
      <c r="AA369">
        <v>0</v>
      </c>
      <c r="AB369">
        <v>0</v>
      </c>
      <c r="AE369" t="s">
        <v>2275</v>
      </c>
      <c r="AH369">
        <v>38</v>
      </c>
      <c r="AI369" t="s">
        <v>2275</v>
      </c>
      <c r="AJ369" t="s">
        <v>2275</v>
      </c>
      <c r="AK369" t="s">
        <v>2275</v>
      </c>
      <c r="AQ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Y369">
        <v>0</v>
      </c>
      <c r="BB369">
        <v>0</v>
      </c>
      <c r="BC369" t="s">
        <v>2275</v>
      </c>
      <c r="BE369" t="s">
        <v>2275</v>
      </c>
      <c r="BF369" t="s">
        <v>2275</v>
      </c>
      <c r="BI369" t="s">
        <v>2275</v>
      </c>
      <c r="BW369">
        <v>0</v>
      </c>
      <c r="CG369">
        <v>20210106081</v>
      </c>
      <c r="CH369">
        <v>0</v>
      </c>
      <c r="CI369">
        <v>0</v>
      </c>
      <c r="CJ369">
        <v>38</v>
      </c>
      <c r="CK369">
        <v>38</v>
      </c>
      <c r="CL369">
        <v>0</v>
      </c>
      <c r="CM369">
        <v>38</v>
      </c>
      <c r="CN369">
        <v>0</v>
      </c>
      <c r="CO369" t="s">
        <v>6009</v>
      </c>
      <c r="CP369" t="s">
        <v>153</v>
      </c>
      <c r="CQ369" t="s">
        <v>153</v>
      </c>
      <c r="CR369" t="str">
        <f>数据源[[#This Row],[部门]]</f>
        <v>国际部</v>
      </c>
      <c r="CS369">
        <v>35000</v>
      </c>
      <c r="CT369">
        <v>160000</v>
      </c>
    </row>
    <row r="370" spans="1:98" x14ac:dyDescent="0.2">
      <c r="A370" t="s">
        <v>2071</v>
      </c>
      <c r="B370" t="s">
        <v>1548</v>
      </c>
      <c r="C370" t="s">
        <v>2306</v>
      </c>
      <c r="D370" t="s">
        <v>132</v>
      </c>
      <c r="E370" t="s">
        <v>1282</v>
      </c>
      <c r="F370" t="s">
        <v>1282</v>
      </c>
      <c r="H370" t="s">
        <v>135</v>
      </c>
      <c r="K370" t="s">
        <v>860</v>
      </c>
      <c r="L370" t="s">
        <v>8</v>
      </c>
      <c r="M370" t="s">
        <v>8</v>
      </c>
      <c r="N370" t="s">
        <v>860</v>
      </c>
      <c r="R370" t="s">
        <v>428</v>
      </c>
      <c r="S370" t="s">
        <v>340</v>
      </c>
      <c r="T370" t="s">
        <v>2307</v>
      </c>
      <c r="U370" t="s">
        <v>142</v>
      </c>
      <c r="Z370">
        <v>0</v>
      </c>
      <c r="AA370">
        <v>0</v>
      </c>
      <c r="AB370">
        <v>0</v>
      </c>
      <c r="AC370" t="s">
        <v>551</v>
      </c>
      <c r="AH370">
        <v>1980</v>
      </c>
      <c r="AI370" t="s">
        <v>551</v>
      </c>
      <c r="AJ370" t="s">
        <v>551</v>
      </c>
      <c r="AK370" t="s">
        <v>551</v>
      </c>
      <c r="AQ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Y370">
        <v>0</v>
      </c>
      <c r="BB370">
        <v>0</v>
      </c>
      <c r="BC370" t="s">
        <v>551</v>
      </c>
      <c r="BD370" t="s">
        <v>143</v>
      </c>
      <c r="BE370" t="s">
        <v>2308</v>
      </c>
      <c r="BF370" t="s">
        <v>2308</v>
      </c>
      <c r="BH370" t="s">
        <v>289</v>
      </c>
      <c r="BI370" t="s">
        <v>2309</v>
      </c>
      <c r="BJ370" t="s">
        <v>2310</v>
      </c>
      <c r="BW370">
        <v>0</v>
      </c>
      <c r="CC370" t="s">
        <v>431</v>
      </c>
      <c r="CG370">
        <v>20210106095</v>
      </c>
      <c r="CH370">
        <v>0</v>
      </c>
      <c r="CI370">
        <v>100</v>
      </c>
      <c r="CJ370">
        <v>1880</v>
      </c>
      <c r="CK370">
        <v>1980</v>
      </c>
      <c r="CL370">
        <v>0</v>
      </c>
      <c r="CM370">
        <v>1980</v>
      </c>
      <c r="CN370">
        <v>0</v>
      </c>
      <c r="CO370" t="s">
        <v>6009</v>
      </c>
      <c r="CP370" t="s">
        <v>153</v>
      </c>
      <c r="CQ370" t="s">
        <v>153</v>
      </c>
      <c r="CR370" t="str">
        <f>数据源[[#This Row],[部门]]</f>
        <v>国际部</v>
      </c>
      <c r="CS370">
        <v>35000</v>
      </c>
      <c r="CT370">
        <v>160000</v>
      </c>
    </row>
    <row r="371" spans="1:98" x14ac:dyDescent="0.2">
      <c r="A371" t="s">
        <v>2071</v>
      </c>
      <c r="B371" t="s">
        <v>2311</v>
      </c>
      <c r="C371" t="s">
        <v>511</v>
      </c>
      <c r="D371" t="s">
        <v>132</v>
      </c>
      <c r="E371" t="s">
        <v>1282</v>
      </c>
      <c r="F371" t="s">
        <v>1282</v>
      </c>
      <c r="H371" t="s">
        <v>135</v>
      </c>
      <c r="K371" t="s">
        <v>726</v>
      </c>
      <c r="L371" t="s">
        <v>176</v>
      </c>
      <c r="M371" t="s">
        <v>20</v>
      </c>
      <c r="N371" t="s">
        <v>726</v>
      </c>
      <c r="R371" t="s">
        <v>2312</v>
      </c>
      <c r="S371" t="s">
        <v>2313</v>
      </c>
      <c r="T371" t="s">
        <v>2314</v>
      </c>
      <c r="U371" t="s">
        <v>142</v>
      </c>
      <c r="Z371">
        <v>0</v>
      </c>
      <c r="AA371">
        <v>0</v>
      </c>
      <c r="AB371">
        <v>0</v>
      </c>
      <c r="AC371" t="s">
        <v>204</v>
      </c>
      <c r="AH371">
        <v>50</v>
      </c>
      <c r="AI371" t="s">
        <v>204</v>
      </c>
      <c r="AJ371" t="s">
        <v>204</v>
      </c>
      <c r="AK371" t="s">
        <v>204</v>
      </c>
      <c r="AQ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Y371">
        <v>0</v>
      </c>
      <c r="BB371">
        <v>0</v>
      </c>
      <c r="BC371" t="s">
        <v>204</v>
      </c>
      <c r="BE371" t="s">
        <v>204</v>
      </c>
      <c r="BF371" t="s">
        <v>204</v>
      </c>
      <c r="BH371" t="s">
        <v>151</v>
      </c>
      <c r="BI371" t="s">
        <v>768</v>
      </c>
      <c r="BJ371" t="s">
        <v>2035</v>
      </c>
      <c r="BW371">
        <v>0</v>
      </c>
      <c r="CC371" t="s">
        <v>33</v>
      </c>
      <c r="CG371">
        <v>20210106062</v>
      </c>
      <c r="CH371">
        <v>0</v>
      </c>
      <c r="CI371">
        <v>0</v>
      </c>
      <c r="CJ371">
        <v>50</v>
      </c>
      <c r="CK371">
        <v>50</v>
      </c>
      <c r="CL371">
        <v>0</v>
      </c>
      <c r="CM371">
        <v>50</v>
      </c>
      <c r="CN371">
        <v>0</v>
      </c>
      <c r="CO371" t="s">
        <v>6009</v>
      </c>
      <c r="CP371" t="s">
        <v>153</v>
      </c>
      <c r="CQ371" t="s">
        <v>153</v>
      </c>
      <c r="CR371" t="str">
        <f>数据源[[#This Row],[部门]]</f>
        <v>销-销售7部</v>
      </c>
      <c r="CS371">
        <v>60000</v>
      </c>
      <c r="CT371">
        <v>300000</v>
      </c>
    </row>
    <row r="372" spans="1:98" x14ac:dyDescent="0.2">
      <c r="A372" t="s">
        <v>2071</v>
      </c>
      <c r="B372" t="s">
        <v>2311</v>
      </c>
      <c r="C372" t="s">
        <v>2315</v>
      </c>
      <c r="D372" t="s">
        <v>132</v>
      </c>
      <c r="E372" t="s">
        <v>1282</v>
      </c>
      <c r="F372" t="s">
        <v>1282</v>
      </c>
      <c r="H372" t="s">
        <v>135</v>
      </c>
      <c r="K372" t="s">
        <v>2316</v>
      </c>
      <c r="L372" t="s">
        <v>2317</v>
      </c>
      <c r="M372" t="s">
        <v>8</v>
      </c>
      <c r="N372" t="s">
        <v>2316</v>
      </c>
      <c r="R372" t="s">
        <v>2318</v>
      </c>
      <c r="S372" t="s">
        <v>1180</v>
      </c>
      <c r="T372" t="s">
        <v>2319</v>
      </c>
      <c r="U372" t="s">
        <v>142</v>
      </c>
      <c r="Z372">
        <v>0</v>
      </c>
      <c r="AA372">
        <v>0</v>
      </c>
      <c r="AB372">
        <v>0</v>
      </c>
      <c r="AC372" t="s">
        <v>451</v>
      </c>
      <c r="AH372">
        <v>30</v>
      </c>
      <c r="AI372" t="s">
        <v>451</v>
      </c>
      <c r="AJ372" t="s">
        <v>451</v>
      </c>
      <c r="AN372" t="s">
        <v>451</v>
      </c>
      <c r="AQ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Y372">
        <v>0</v>
      </c>
      <c r="BB372">
        <v>0</v>
      </c>
      <c r="BC372" t="s">
        <v>451</v>
      </c>
      <c r="BE372" t="s">
        <v>451</v>
      </c>
      <c r="BF372" t="s">
        <v>451</v>
      </c>
      <c r="BH372" t="s">
        <v>33</v>
      </c>
      <c r="BI372" t="s">
        <v>377</v>
      </c>
      <c r="BJ372" t="s">
        <v>2310</v>
      </c>
      <c r="BW372">
        <v>0</v>
      </c>
      <c r="CG372">
        <v>20210106084</v>
      </c>
      <c r="CH372">
        <v>0</v>
      </c>
      <c r="CI372">
        <v>0</v>
      </c>
      <c r="CJ372">
        <v>30</v>
      </c>
      <c r="CK372">
        <v>30</v>
      </c>
      <c r="CL372">
        <v>0</v>
      </c>
      <c r="CM372">
        <v>30</v>
      </c>
      <c r="CN372">
        <v>0</v>
      </c>
      <c r="CO372" t="s">
        <v>6009</v>
      </c>
      <c r="CP372" t="s">
        <v>153</v>
      </c>
      <c r="CQ372" t="s">
        <v>153</v>
      </c>
      <c r="CR372" t="str">
        <f>数据源[[#This Row],[部门]]</f>
        <v>国际部</v>
      </c>
      <c r="CS372">
        <v>35000</v>
      </c>
      <c r="CT372">
        <v>160000</v>
      </c>
    </row>
    <row r="373" spans="1:98" x14ac:dyDescent="0.2">
      <c r="A373" t="s">
        <v>2071</v>
      </c>
      <c r="B373" t="s">
        <v>2320</v>
      </c>
      <c r="C373" t="s">
        <v>590</v>
      </c>
      <c r="D373" t="s">
        <v>132</v>
      </c>
      <c r="E373" t="s">
        <v>1282</v>
      </c>
      <c r="F373" t="s">
        <v>1282</v>
      </c>
      <c r="H373" t="s">
        <v>135</v>
      </c>
      <c r="K373" t="s">
        <v>593</v>
      </c>
      <c r="L373" t="s">
        <v>8</v>
      </c>
      <c r="M373" t="s">
        <v>8</v>
      </c>
      <c r="N373" t="s">
        <v>593</v>
      </c>
      <c r="R373" t="s">
        <v>401</v>
      </c>
      <c r="S373" t="s">
        <v>350</v>
      </c>
      <c r="T373" t="s">
        <v>419</v>
      </c>
      <c r="U373" t="s">
        <v>142</v>
      </c>
      <c r="Z373">
        <v>0</v>
      </c>
      <c r="AA373">
        <v>0</v>
      </c>
      <c r="AB373">
        <v>0</v>
      </c>
      <c r="AC373" t="s">
        <v>451</v>
      </c>
      <c r="AH373">
        <v>30</v>
      </c>
      <c r="AI373" t="s">
        <v>451</v>
      </c>
      <c r="AJ373" t="s">
        <v>451</v>
      </c>
      <c r="AN373" t="s">
        <v>451</v>
      </c>
      <c r="AQ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Y373">
        <v>0</v>
      </c>
      <c r="BB373">
        <v>0</v>
      </c>
      <c r="BC373" t="s">
        <v>451</v>
      </c>
      <c r="BE373" t="s">
        <v>451</v>
      </c>
      <c r="BF373" t="s">
        <v>451</v>
      </c>
      <c r="BH373" t="s">
        <v>151</v>
      </c>
      <c r="BI373" t="s">
        <v>411</v>
      </c>
      <c r="BJ373" t="s">
        <v>2303</v>
      </c>
      <c r="BW373">
        <v>0</v>
      </c>
      <c r="CG373">
        <v>20210106069</v>
      </c>
      <c r="CH373">
        <v>0</v>
      </c>
      <c r="CI373">
        <v>0</v>
      </c>
      <c r="CJ373">
        <v>30</v>
      </c>
      <c r="CK373">
        <v>30</v>
      </c>
      <c r="CL373">
        <v>0</v>
      </c>
      <c r="CM373">
        <v>30</v>
      </c>
      <c r="CN373">
        <v>0</v>
      </c>
      <c r="CO373" t="s">
        <v>6009</v>
      </c>
      <c r="CP373" t="s">
        <v>153</v>
      </c>
      <c r="CQ373" t="s">
        <v>153</v>
      </c>
      <c r="CR373" t="str">
        <f>数据源[[#This Row],[部门]]</f>
        <v>国际部</v>
      </c>
      <c r="CS373">
        <v>35000</v>
      </c>
      <c r="CT373">
        <v>160000</v>
      </c>
    </row>
    <row r="374" spans="1:98" x14ac:dyDescent="0.2">
      <c r="A374" t="s">
        <v>2071</v>
      </c>
      <c r="B374" t="s">
        <v>2321</v>
      </c>
      <c r="C374" t="s">
        <v>2322</v>
      </c>
      <c r="D374" t="s">
        <v>132</v>
      </c>
      <c r="E374" t="s">
        <v>1282</v>
      </c>
      <c r="F374" t="s">
        <v>1282</v>
      </c>
      <c r="H374" t="s">
        <v>1108</v>
      </c>
      <c r="K374" t="s">
        <v>2323</v>
      </c>
      <c r="L374" t="s">
        <v>8</v>
      </c>
      <c r="M374" t="s">
        <v>8</v>
      </c>
      <c r="N374" t="s">
        <v>2323</v>
      </c>
      <c r="R374" t="s">
        <v>1118</v>
      </c>
      <c r="S374" t="s">
        <v>1180</v>
      </c>
      <c r="T374" t="s">
        <v>2324</v>
      </c>
      <c r="U374" t="s">
        <v>142</v>
      </c>
      <c r="Z374">
        <v>0</v>
      </c>
      <c r="AA374">
        <v>0</v>
      </c>
      <c r="AB374">
        <v>0</v>
      </c>
      <c r="AC374" t="s">
        <v>151</v>
      </c>
      <c r="AE374" t="s">
        <v>411</v>
      </c>
      <c r="AH374">
        <v>30</v>
      </c>
      <c r="AI374" t="s">
        <v>451</v>
      </c>
      <c r="AJ374" t="s">
        <v>451</v>
      </c>
      <c r="AK374" t="s">
        <v>451</v>
      </c>
      <c r="AQ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Y374">
        <v>0</v>
      </c>
      <c r="BB374">
        <v>0</v>
      </c>
      <c r="BC374" t="s">
        <v>451</v>
      </c>
      <c r="BE374" t="s">
        <v>451</v>
      </c>
      <c r="BF374" t="s">
        <v>451</v>
      </c>
      <c r="BI374" t="s">
        <v>451</v>
      </c>
      <c r="BW374">
        <v>0</v>
      </c>
      <c r="CG374">
        <v>20210106086</v>
      </c>
      <c r="CH374">
        <v>0</v>
      </c>
      <c r="CI374">
        <v>0</v>
      </c>
      <c r="CJ374">
        <v>30</v>
      </c>
      <c r="CK374">
        <v>30</v>
      </c>
      <c r="CL374">
        <v>0</v>
      </c>
      <c r="CM374">
        <v>30</v>
      </c>
      <c r="CN374">
        <v>0</v>
      </c>
      <c r="CO374" t="s">
        <v>6009</v>
      </c>
      <c r="CP374" t="s">
        <v>153</v>
      </c>
      <c r="CQ374" t="s">
        <v>153</v>
      </c>
      <c r="CR374" t="str">
        <f>数据源[[#This Row],[部门]]</f>
        <v>国际部</v>
      </c>
      <c r="CS374">
        <v>35000</v>
      </c>
      <c r="CT374">
        <v>160000</v>
      </c>
    </row>
    <row r="375" spans="1:98" x14ac:dyDescent="0.2">
      <c r="A375" t="s">
        <v>2071</v>
      </c>
      <c r="B375" t="s">
        <v>2321</v>
      </c>
      <c r="C375" t="s">
        <v>873</v>
      </c>
      <c r="D375" t="s">
        <v>132</v>
      </c>
      <c r="E375" t="s">
        <v>1282</v>
      </c>
      <c r="F375" t="s">
        <v>1282</v>
      </c>
      <c r="H375" t="s">
        <v>135</v>
      </c>
      <c r="K375" t="s">
        <v>988</v>
      </c>
      <c r="L375" t="s">
        <v>8</v>
      </c>
      <c r="M375" t="s">
        <v>8</v>
      </c>
      <c r="N375" t="s">
        <v>988</v>
      </c>
      <c r="R375" t="s">
        <v>402</v>
      </c>
      <c r="S375" t="s">
        <v>350</v>
      </c>
      <c r="T375" t="s">
        <v>419</v>
      </c>
      <c r="U375" t="s">
        <v>142</v>
      </c>
      <c r="Z375">
        <v>0</v>
      </c>
      <c r="AA375">
        <v>0</v>
      </c>
      <c r="AB375">
        <v>0</v>
      </c>
      <c r="AC375" t="s">
        <v>451</v>
      </c>
      <c r="AH375">
        <v>30</v>
      </c>
      <c r="AI375" t="s">
        <v>451</v>
      </c>
      <c r="AJ375" t="s">
        <v>451</v>
      </c>
      <c r="AK375" t="s">
        <v>451</v>
      </c>
      <c r="AQ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Y375">
        <v>0</v>
      </c>
      <c r="BB375">
        <v>0</v>
      </c>
      <c r="BC375" t="s">
        <v>451</v>
      </c>
      <c r="BE375" t="s">
        <v>451</v>
      </c>
      <c r="BF375" t="s">
        <v>451</v>
      </c>
      <c r="BH375" t="s">
        <v>33</v>
      </c>
      <c r="BI375" t="s">
        <v>377</v>
      </c>
      <c r="BJ375" t="s">
        <v>2310</v>
      </c>
      <c r="BW375">
        <v>0</v>
      </c>
      <c r="CG375">
        <v>20210106070</v>
      </c>
      <c r="CH375">
        <v>0</v>
      </c>
      <c r="CI375">
        <v>0</v>
      </c>
      <c r="CJ375">
        <v>30</v>
      </c>
      <c r="CK375">
        <v>30</v>
      </c>
      <c r="CL375">
        <v>0</v>
      </c>
      <c r="CM375">
        <v>30</v>
      </c>
      <c r="CN375">
        <v>0</v>
      </c>
      <c r="CO375" t="s">
        <v>6009</v>
      </c>
      <c r="CP375" t="s">
        <v>153</v>
      </c>
      <c r="CQ375" t="s">
        <v>153</v>
      </c>
      <c r="CR375" t="str">
        <f>数据源[[#This Row],[部门]]</f>
        <v>国际部</v>
      </c>
      <c r="CS375">
        <v>35000</v>
      </c>
      <c r="CT375">
        <v>160000</v>
      </c>
    </row>
    <row r="376" spans="1:98" x14ac:dyDescent="0.2">
      <c r="A376" t="s">
        <v>2071</v>
      </c>
      <c r="B376" t="s">
        <v>2321</v>
      </c>
      <c r="C376" t="s">
        <v>274</v>
      </c>
      <c r="D376" t="s">
        <v>132</v>
      </c>
      <c r="E376" t="s">
        <v>1282</v>
      </c>
      <c r="F376" t="s">
        <v>1282</v>
      </c>
      <c r="H376" t="s">
        <v>135</v>
      </c>
      <c r="K376" t="s">
        <v>407</v>
      </c>
      <c r="L376" t="s">
        <v>8</v>
      </c>
      <c r="M376" t="s">
        <v>8</v>
      </c>
      <c r="N376" t="s">
        <v>407</v>
      </c>
      <c r="R376" t="s">
        <v>1206</v>
      </c>
      <c r="S376" t="s">
        <v>2313</v>
      </c>
      <c r="T376" t="s">
        <v>2307</v>
      </c>
      <c r="U376" t="s">
        <v>142</v>
      </c>
      <c r="Z376">
        <v>0</v>
      </c>
      <c r="AA376">
        <v>0</v>
      </c>
      <c r="AB376">
        <v>0</v>
      </c>
      <c r="AE376" t="s">
        <v>292</v>
      </c>
      <c r="AH376">
        <v>63</v>
      </c>
      <c r="AI376" t="s">
        <v>292</v>
      </c>
      <c r="AJ376" t="s">
        <v>292</v>
      </c>
      <c r="AK376" t="s">
        <v>292</v>
      </c>
      <c r="AQ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Y376">
        <v>0</v>
      </c>
      <c r="BB376">
        <v>0</v>
      </c>
      <c r="BC376" t="s">
        <v>292</v>
      </c>
      <c r="BE376" t="s">
        <v>292</v>
      </c>
      <c r="BF376" t="s">
        <v>292</v>
      </c>
      <c r="BI376" t="s">
        <v>292</v>
      </c>
      <c r="BW376">
        <v>0</v>
      </c>
      <c r="CG376">
        <v>20210106080</v>
      </c>
      <c r="CH376">
        <v>0</v>
      </c>
      <c r="CI376">
        <v>0</v>
      </c>
      <c r="CJ376">
        <v>63</v>
      </c>
      <c r="CK376">
        <v>63</v>
      </c>
      <c r="CL376">
        <v>0</v>
      </c>
      <c r="CM376">
        <v>63</v>
      </c>
      <c r="CN376">
        <v>0</v>
      </c>
      <c r="CO376" t="s">
        <v>6009</v>
      </c>
      <c r="CP376" t="s">
        <v>153</v>
      </c>
      <c r="CQ376" t="s">
        <v>153</v>
      </c>
      <c r="CR376" t="str">
        <f>数据源[[#This Row],[部门]]</f>
        <v>国际部</v>
      </c>
      <c r="CS376">
        <v>35000</v>
      </c>
      <c r="CT376">
        <v>160000</v>
      </c>
    </row>
    <row r="377" spans="1:98" x14ac:dyDescent="0.2">
      <c r="A377" t="s">
        <v>2071</v>
      </c>
      <c r="B377" t="s">
        <v>2321</v>
      </c>
      <c r="C377" t="s">
        <v>2325</v>
      </c>
      <c r="D377" t="s">
        <v>132</v>
      </c>
      <c r="E377" t="s">
        <v>1282</v>
      </c>
      <c r="F377" t="s">
        <v>1282</v>
      </c>
      <c r="H377" t="s">
        <v>135</v>
      </c>
      <c r="K377" t="s">
        <v>1465</v>
      </c>
      <c r="L377" t="s">
        <v>176</v>
      </c>
      <c r="M377" t="s">
        <v>20</v>
      </c>
      <c r="N377" t="s">
        <v>1465</v>
      </c>
      <c r="R377" t="s">
        <v>2019</v>
      </c>
      <c r="S377" t="s">
        <v>340</v>
      </c>
      <c r="T377" t="s">
        <v>2326</v>
      </c>
      <c r="U377" t="s">
        <v>142</v>
      </c>
      <c r="Z377">
        <v>0</v>
      </c>
      <c r="AA377">
        <v>0</v>
      </c>
      <c r="AB377">
        <v>0</v>
      </c>
      <c r="AC377" t="s">
        <v>204</v>
      </c>
      <c r="AH377">
        <v>50</v>
      </c>
      <c r="AI377" t="s">
        <v>204</v>
      </c>
      <c r="AJ377" t="s">
        <v>204</v>
      </c>
      <c r="AK377" t="s">
        <v>204</v>
      </c>
      <c r="AQ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Y377">
        <v>0</v>
      </c>
      <c r="BB377">
        <v>0</v>
      </c>
      <c r="BC377" t="s">
        <v>204</v>
      </c>
      <c r="BE377" t="s">
        <v>204</v>
      </c>
      <c r="BF377" t="s">
        <v>204</v>
      </c>
      <c r="BH377" t="s">
        <v>151</v>
      </c>
      <c r="BI377" t="s">
        <v>768</v>
      </c>
      <c r="BJ377" t="s">
        <v>2035</v>
      </c>
      <c r="BW377">
        <v>0</v>
      </c>
      <c r="CC377" t="s">
        <v>33</v>
      </c>
      <c r="CG377">
        <v>20210106092</v>
      </c>
      <c r="CH377">
        <v>0</v>
      </c>
      <c r="CI377">
        <v>0</v>
      </c>
      <c r="CJ377">
        <v>50</v>
      </c>
      <c r="CK377">
        <v>50</v>
      </c>
      <c r="CL377">
        <v>0</v>
      </c>
      <c r="CM377">
        <v>50</v>
      </c>
      <c r="CN377">
        <v>0</v>
      </c>
      <c r="CO377" t="s">
        <v>6009</v>
      </c>
      <c r="CP377" t="s">
        <v>153</v>
      </c>
      <c r="CQ377" t="s">
        <v>153</v>
      </c>
      <c r="CR377" t="str">
        <f>数据源[[#This Row],[部门]]</f>
        <v>销-销售7部</v>
      </c>
      <c r="CS377">
        <v>60000</v>
      </c>
      <c r="CT377">
        <v>300000</v>
      </c>
    </row>
    <row r="378" spans="1:98" x14ac:dyDescent="0.2">
      <c r="A378" t="s">
        <v>2071</v>
      </c>
      <c r="B378" t="s">
        <v>2321</v>
      </c>
      <c r="C378" t="s">
        <v>2327</v>
      </c>
      <c r="D378" t="s">
        <v>132</v>
      </c>
      <c r="E378" t="s">
        <v>1282</v>
      </c>
      <c r="F378" t="s">
        <v>1282</v>
      </c>
      <c r="H378" t="s">
        <v>1108</v>
      </c>
      <c r="K378" t="s">
        <v>1500</v>
      </c>
      <c r="L378" t="s">
        <v>536</v>
      </c>
      <c r="M378" t="s">
        <v>19</v>
      </c>
      <c r="N378" t="s">
        <v>1500</v>
      </c>
      <c r="R378" t="s">
        <v>396</v>
      </c>
      <c r="S378" t="s">
        <v>1409</v>
      </c>
      <c r="T378" t="s">
        <v>2328</v>
      </c>
      <c r="U378" t="s">
        <v>142</v>
      </c>
      <c r="Z378">
        <v>0</v>
      </c>
      <c r="AA378">
        <v>0</v>
      </c>
      <c r="AB378">
        <v>0</v>
      </c>
      <c r="AC378" t="s">
        <v>204</v>
      </c>
      <c r="AH378">
        <v>50</v>
      </c>
      <c r="AI378" t="s">
        <v>204</v>
      </c>
      <c r="AJ378" t="s">
        <v>204</v>
      </c>
      <c r="AK378" t="s">
        <v>204</v>
      </c>
      <c r="AQ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Y378">
        <v>0</v>
      </c>
      <c r="BB378">
        <v>0</v>
      </c>
      <c r="BC378" t="s">
        <v>204</v>
      </c>
      <c r="BE378" t="s">
        <v>204</v>
      </c>
      <c r="BF378" t="s">
        <v>204</v>
      </c>
      <c r="BH378" t="s">
        <v>151</v>
      </c>
      <c r="BI378" t="s">
        <v>768</v>
      </c>
      <c r="BJ378" t="s">
        <v>2035</v>
      </c>
      <c r="BW378">
        <v>0</v>
      </c>
      <c r="CC378" t="s">
        <v>35</v>
      </c>
      <c r="CG378">
        <v>20210106088</v>
      </c>
      <c r="CH378">
        <v>0</v>
      </c>
      <c r="CI378">
        <v>0</v>
      </c>
      <c r="CJ378">
        <v>50</v>
      </c>
      <c r="CK378">
        <v>50</v>
      </c>
      <c r="CL378">
        <v>0</v>
      </c>
      <c r="CM378">
        <v>50</v>
      </c>
      <c r="CN378">
        <v>0</v>
      </c>
      <c r="CO378" t="s">
        <v>6009</v>
      </c>
      <c r="CP378" t="s">
        <v>153</v>
      </c>
      <c r="CQ378" t="s">
        <v>153</v>
      </c>
      <c r="CR378" t="str">
        <f>数据源[[#This Row],[部门]]</f>
        <v>销-销售6部</v>
      </c>
      <c r="CS378">
        <v>0</v>
      </c>
      <c r="CT378">
        <v>0</v>
      </c>
    </row>
    <row r="379" spans="1:98" x14ac:dyDescent="0.2">
      <c r="A379" t="s">
        <v>2071</v>
      </c>
      <c r="B379" t="s">
        <v>2329</v>
      </c>
      <c r="C379" t="s">
        <v>2330</v>
      </c>
      <c r="D379" t="s">
        <v>132</v>
      </c>
      <c r="E379" t="s">
        <v>1282</v>
      </c>
      <c r="F379" t="s">
        <v>1282</v>
      </c>
      <c r="H379" t="s">
        <v>135</v>
      </c>
      <c r="K379" t="s">
        <v>416</v>
      </c>
      <c r="L379" t="s">
        <v>176</v>
      </c>
      <c r="M379" t="s">
        <v>15</v>
      </c>
      <c r="N379" t="s">
        <v>416</v>
      </c>
      <c r="R379" t="s">
        <v>2019</v>
      </c>
      <c r="S379" t="s">
        <v>340</v>
      </c>
      <c r="T379" t="s">
        <v>2326</v>
      </c>
      <c r="U379" t="s">
        <v>142</v>
      </c>
      <c r="Z379">
        <v>0</v>
      </c>
      <c r="AA379">
        <v>0</v>
      </c>
      <c r="AB379">
        <v>0</v>
      </c>
      <c r="AC379" t="s">
        <v>33</v>
      </c>
      <c r="AE379" t="s">
        <v>2331</v>
      </c>
      <c r="AH379">
        <v>50</v>
      </c>
      <c r="AI379" t="s">
        <v>204</v>
      </c>
      <c r="AJ379" t="s">
        <v>204</v>
      </c>
      <c r="AK379" t="s">
        <v>204</v>
      </c>
      <c r="AQ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Y379">
        <v>0</v>
      </c>
      <c r="BB379">
        <v>0</v>
      </c>
      <c r="BC379" t="s">
        <v>204</v>
      </c>
      <c r="BE379" t="s">
        <v>204</v>
      </c>
      <c r="BF379" t="s">
        <v>204</v>
      </c>
      <c r="BI379" t="s">
        <v>204</v>
      </c>
      <c r="BW379">
        <v>0</v>
      </c>
      <c r="CG379">
        <v>20210106093</v>
      </c>
      <c r="CH379">
        <v>0</v>
      </c>
      <c r="CI379">
        <v>0</v>
      </c>
      <c r="CJ379">
        <v>50</v>
      </c>
      <c r="CK379">
        <v>50</v>
      </c>
      <c r="CL379">
        <v>0</v>
      </c>
      <c r="CM379">
        <v>50</v>
      </c>
      <c r="CN379">
        <v>0</v>
      </c>
      <c r="CO379" t="s">
        <v>6009</v>
      </c>
      <c r="CP379" t="s">
        <v>153</v>
      </c>
      <c r="CQ379" t="s">
        <v>153</v>
      </c>
      <c r="CR379" t="str">
        <f>数据源[[#This Row],[部门]]</f>
        <v>先锋团</v>
      </c>
      <c r="CS379">
        <v>60000</v>
      </c>
      <c r="CT379">
        <v>220000</v>
      </c>
    </row>
    <row r="380" spans="1:98" x14ac:dyDescent="0.2">
      <c r="A380" t="s">
        <v>2071</v>
      </c>
      <c r="B380" t="s">
        <v>2329</v>
      </c>
      <c r="C380" t="s">
        <v>399</v>
      </c>
      <c r="D380" t="s">
        <v>132</v>
      </c>
      <c r="E380" t="s">
        <v>1282</v>
      </c>
      <c r="F380" t="s">
        <v>1282</v>
      </c>
      <c r="H380" t="s">
        <v>135</v>
      </c>
      <c r="K380" t="s">
        <v>2332</v>
      </c>
      <c r="L380" t="s">
        <v>8</v>
      </c>
      <c r="M380" t="s">
        <v>8</v>
      </c>
      <c r="N380" t="s">
        <v>2332</v>
      </c>
      <c r="R380" t="s">
        <v>948</v>
      </c>
      <c r="S380" t="s">
        <v>2206</v>
      </c>
      <c r="T380" t="s">
        <v>2333</v>
      </c>
      <c r="U380" t="s">
        <v>142</v>
      </c>
      <c r="Z380">
        <v>0</v>
      </c>
      <c r="AA380">
        <v>0</v>
      </c>
      <c r="AB380">
        <v>0</v>
      </c>
      <c r="AE380" t="s">
        <v>2275</v>
      </c>
      <c r="AH380">
        <v>38</v>
      </c>
      <c r="AI380" t="s">
        <v>2275</v>
      </c>
      <c r="AJ380" t="s">
        <v>2275</v>
      </c>
      <c r="AK380" t="s">
        <v>2275</v>
      </c>
      <c r="AQ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Y380">
        <v>0</v>
      </c>
      <c r="BB380">
        <v>0</v>
      </c>
      <c r="BC380" t="s">
        <v>2275</v>
      </c>
      <c r="BE380" t="s">
        <v>2275</v>
      </c>
      <c r="BF380" t="s">
        <v>2275</v>
      </c>
      <c r="BI380" t="s">
        <v>2275</v>
      </c>
      <c r="BW380">
        <v>0</v>
      </c>
      <c r="CG380">
        <v>20210106075</v>
      </c>
      <c r="CH380">
        <v>0</v>
      </c>
      <c r="CI380">
        <v>0</v>
      </c>
      <c r="CJ380">
        <v>38</v>
      </c>
      <c r="CK380">
        <v>38</v>
      </c>
      <c r="CL380">
        <v>0</v>
      </c>
      <c r="CM380">
        <v>38</v>
      </c>
      <c r="CN380">
        <v>0</v>
      </c>
      <c r="CO380" t="s">
        <v>6009</v>
      </c>
      <c r="CP380" t="s">
        <v>153</v>
      </c>
      <c r="CQ380" t="s">
        <v>153</v>
      </c>
      <c r="CR380" t="str">
        <f>数据源[[#This Row],[部门]]</f>
        <v>国际部</v>
      </c>
      <c r="CS380">
        <v>35000</v>
      </c>
      <c r="CT380">
        <v>160000</v>
      </c>
    </row>
    <row r="381" spans="1:98" x14ac:dyDescent="0.2">
      <c r="A381" t="s">
        <v>2071</v>
      </c>
      <c r="B381" t="s">
        <v>2329</v>
      </c>
      <c r="C381" t="s">
        <v>2334</v>
      </c>
      <c r="D381" t="s">
        <v>132</v>
      </c>
      <c r="E381" t="s">
        <v>1282</v>
      </c>
      <c r="F381" t="s">
        <v>1282</v>
      </c>
      <c r="H381" t="s">
        <v>1108</v>
      </c>
      <c r="K381" t="s">
        <v>1254</v>
      </c>
      <c r="L381" t="s">
        <v>536</v>
      </c>
      <c r="M381" t="s">
        <v>19</v>
      </c>
      <c r="N381" t="s">
        <v>1254</v>
      </c>
      <c r="R381" t="s">
        <v>396</v>
      </c>
      <c r="S381" t="s">
        <v>1409</v>
      </c>
      <c r="T381" t="s">
        <v>2307</v>
      </c>
      <c r="U381" t="s">
        <v>142</v>
      </c>
      <c r="Z381">
        <v>0</v>
      </c>
      <c r="AA381">
        <v>0</v>
      </c>
      <c r="AB381">
        <v>0</v>
      </c>
      <c r="AC381" t="s">
        <v>204</v>
      </c>
      <c r="AH381">
        <v>50</v>
      </c>
      <c r="AI381" t="s">
        <v>204</v>
      </c>
      <c r="AJ381" t="s">
        <v>204</v>
      </c>
      <c r="AK381" t="s">
        <v>204</v>
      </c>
      <c r="AQ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Y381">
        <v>0</v>
      </c>
      <c r="BB381">
        <v>0</v>
      </c>
      <c r="BC381" t="s">
        <v>204</v>
      </c>
      <c r="BE381" t="s">
        <v>204</v>
      </c>
      <c r="BF381" t="s">
        <v>204</v>
      </c>
      <c r="BH381" t="s">
        <v>151</v>
      </c>
      <c r="BI381" t="s">
        <v>768</v>
      </c>
      <c r="BJ381" t="s">
        <v>2035</v>
      </c>
      <c r="BW381">
        <v>0</v>
      </c>
      <c r="CG381">
        <v>20210106089</v>
      </c>
      <c r="CH381">
        <v>0</v>
      </c>
      <c r="CI381">
        <v>0</v>
      </c>
      <c r="CJ381">
        <v>50</v>
      </c>
      <c r="CK381">
        <v>50</v>
      </c>
      <c r="CL381">
        <v>0</v>
      </c>
      <c r="CM381">
        <v>50</v>
      </c>
      <c r="CN381">
        <v>0</v>
      </c>
      <c r="CO381" t="s">
        <v>6009</v>
      </c>
      <c r="CP381" t="s">
        <v>153</v>
      </c>
      <c r="CQ381" t="s">
        <v>153</v>
      </c>
      <c r="CR381" t="str">
        <f>数据源[[#This Row],[部门]]</f>
        <v>销-销售6部</v>
      </c>
      <c r="CS381">
        <v>0</v>
      </c>
      <c r="CT381">
        <v>0</v>
      </c>
    </row>
    <row r="382" spans="1:98" x14ac:dyDescent="0.2">
      <c r="A382" t="s">
        <v>2071</v>
      </c>
      <c r="B382" t="s">
        <v>2329</v>
      </c>
      <c r="C382" t="s">
        <v>2335</v>
      </c>
      <c r="D382" t="s">
        <v>132</v>
      </c>
      <c r="E382" t="s">
        <v>1282</v>
      </c>
      <c r="F382" t="s">
        <v>1282</v>
      </c>
      <c r="H382" t="s">
        <v>135</v>
      </c>
      <c r="K382" t="s">
        <v>1526</v>
      </c>
      <c r="L382" t="s">
        <v>176</v>
      </c>
      <c r="M382" t="s">
        <v>5</v>
      </c>
      <c r="N382" t="s">
        <v>1526</v>
      </c>
      <c r="R382" t="s">
        <v>2336</v>
      </c>
      <c r="S382" t="s">
        <v>2304</v>
      </c>
      <c r="T382" t="s">
        <v>2324</v>
      </c>
      <c r="U382" t="s">
        <v>142</v>
      </c>
      <c r="Z382">
        <v>0</v>
      </c>
      <c r="AA382">
        <v>0</v>
      </c>
      <c r="AB382">
        <v>0</v>
      </c>
      <c r="AC382" t="s">
        <v>204</v>
      </c>
      <c r="AH382">
        <v>50</v>
      </c>
      <c r="AI382" t="s">
        <v>204</v>
      </c>
      <c r="AJ382" t="s">
        <v>204</v>
      </c>
      <c r="AK382" t="s">
        <v>204</v>
      </c>
      <c r="AQ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Y382">
        <v>0</v>
      </c>
      <c r="BB382">
        <v>0</v>
      </c>
      <c r="BC382" t="s">
        <v>204</v>
      </c>
      <c r="BE382" t="s">
        <v>204</v>
      </c>
      <c r="BF382" t="s">
        <v>204</v>
      </c>
      <c r="BH382" t="s">
        <v>151</v>
      </c>
      <c r="BI382" t="s">
        <v>768</v>
      </c>
      <c r="BJ382" t="s">
        <v>2035</v>
      </c>
      <c r="BW382">
        <v>0</v>
      </c>
      <c r="CC382" t="s">
        <v>33</v>
      </c>
      <c r="CG382">
        <v>20210106083</v>
      </c>
      <c r="CH382">
        <v>0</v>
      </c>
      <c r="CI382">
        <v>0</v>
      </c>
      <c r="CJ382">
        <v>50</v>
      </c>
      <c r="CK382">
        <v>50</v>
      </c>
      <c r="CL382">
        <v>0</v>
      </c>
      <c r="CM382">
        <v>50</v>
      </c>
      <c r="CN382">
        <v>0</v>
      </c>
      <c r="CO382" t="s">
        <v>6009</v>
      </c>
      <c r="CP382" t="s">
        <v>153</v>
      </c>
      <c r="CQ382" t="s">
        <v>153</v>
      </c>
      <c r="CR382" t="s">
        <v>6004</v>
      </c>
      <c r="CS382">
        <v>70000</v>
      </c>
      <c r="CT382">
        <v>300000</v>
      </c>
    </row>
    <row r="383" spans="1:98" x14ac:dyDescent="0.2">
      <c r="A383" t="s">
        <v>2071</v>
      </c>
      <c r="B383" t="s">
        <v>2337</v>
      </c>
      <c r="C383" t="s">
        <v>435</v>
      </c>
      <c r="D383" t="s">
        <v>132</v>
      </c>
      <c r="E383" t="s">
        <v>1282</v>
      </c>
      <c r="F383" t="s">
        <v>1282</v>
      </c>
      <c r="H383" t="s">
        <v>135</v>
      </c>
      <c r="K383" t="s">
        <v>1549</v>
      </c>
      <c r="L383" t="s">
        <v>8</v>
      </c>
      <c r="M383" t="s">
        <v>8</v>
      </c>
      <c r="N383" t="s">
        <v>1549</v>
      </c>
      <c r="R383" t="s">
        <v>862</v>
      </c>
      <c r="S383" t="s">
        <v>350</v>
      </c>
      <c r="T383" t="s">
        <v>2319</v>
      </c>
      <c r="U383" t="s">
        <v>142</v>
      </c>
      <c r="Z383">
        <v>0</v>
      </c>
      <c r="AA383">
        <v>0</v>
      </c>
      <c r="AB383">
        <v>0</v>
      </c>
      <c r="AE383" t="s">
        <v>2275</v>
      </c>
      <c r="AH383">
        <v>38</v>
      </c>
      <c r="AI383" t="s">
        <v>2275</v>
      </c>
      <c r="AJ383" t="s">
        <v>2275</v>
      </c>
      <c r="AK383" t="s">
        <v>2275</v>
      </c>
      <c r="AQ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Y383">
        <v>0</v>
      </c>
      <c r="BB383">
        <v>0</v>
      </c>
      <c r="BC383" t="s">
        <v>2275</v>
      </c>
      <c r="BE383" t="s">
        <v>2275</v>
      </c>
      <c r="BF383" t="s">
        <v>2275</v>
      </c>
      <c r="BI383" t="s">
        <v>2275</v>
      </c>
      <c r="BW383">
        <v>0</v>
      </c>
      <c r="CG383">
        <v>20210106076</v>
      </c>
      <c r="CH383">
        <v>0</v>
      </c>
      <c r="CI383">
        <v>0</v>
      </c>
      <c r="CJ383">
        <v>38</v>
      </c>
      <c r="CK383">
        <v>38</v>
      </c>
      <c r="CL383">
        <v>0</v>
      </c>
      <c r="CM383">
        <v>38</v>
      </c>
      <c r="CN383">
        <v>0</v>
      </c>
      <c r="CO383" t="s">
        <v>6009</v>
      </c>
      <c r="CP383" t="s">
        <v>153</v>
      </c>
      <c r="CQ383" t="s">
        <v>153</v>
      </c>
      <c r="CR383" t="str">
        <f>数据源[[#This Row],[部门]]</f>
        <v>国际部</v>
      </c>
      <c r="CS383">
        <v>35000</v>
      </c>
      <c r="CT383">
        <v>160000</v>
      </c>
    </row>
    <row r="384" spans="1:98" x14ac:dyDescent="0.2">
      <c r="A384" t="s">
        <v>2071</v>
      </c>
      <c r="B384" t="s">
        <v>2338</v>
      </c>
      <c r="C384" t="s">
        <v>459</v>
      </c>
      <c r="D384" t="s">
        <v>132</v>
      </c>
      <c r="E384" t="s">
        <v>1282</v>
      </c>
      <c r="F384" t="s">
        <v>1282</v>
      </c>
      <c r="H384" t="s">
        <v>1108</v>
      </c>
      <c r="K384" t="s">
        <v>2339</v>
      </c>
      <c r="L384" t="s">
        <v>8</v>
      </c>
      <c r="M384" t="s">
        <v>8</v>
      </c>
      <c r="N384" t="s">
        <v>2339</v>
      </c>
      <c r="R384" t="s">
        <v>990</v>
      </c>
      <c r="S384" t="s">
        <v>2206</v>
      </c>
      <c r="T384" t="s">
        <v>2340</v>
      </c>
      <c r="U384" t="s">
        <v>142</v>
      </c>
      <c r="Z384">
        <v>0</v>
      </c>
      <c r="AA384">
        <v>0</v>
      </c>
      <c r="AB384">
        <v>0</v>
      </c>
      <c r="AE384" t="s">
        <v>2275</v>
      </c>
      <c r="AH384">
        <v>38</v>
      </c>
      <c r="AI384" t="s">
        <v>2275</v>
      </c>
      <c r="AJ384" t="s">
        <v>2275</v>
      </c>
      <c r="AK384" t="s">
        <v>2275</v>
      </c>
      <c r="AQ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Y384">
        <v>0</v>
      </c>
      <c r="BB384">
        <v>0</v>
      </c>
      <c r="BC384" t="s">
        <v>2275</v>
      </c>
      <c r="BE384" t="s">
        <v>2275</v>
      </c>
      <c r="BF384" t="s">
        <v>2275</v>
      </c>
      <c r="BI384" t="s">
        <v>2275</v>
      </c>
      <c r="BW384">
        <v>0</v>
      </c>
      <c r="CG384">
        <v>20210106077</v>
      </c>
      <c r="CH384">
        <v>0</v>
      </c>
      <c r="CI384">
        <v>0</v>
      </c>
      <c r="CJ384">
        <v>38</v>
      </c>
      <c r="CK384">
        <v>38</v>
      </c>
      <c r="CL384">
        <v>0</v>
      </c>
      <c r="CM384">
        <v>38</v>
      </c>
      <c r="CN384">
        <v>0</v>
      </c>
      <c r="CO384" t="s">
        <v>6009</v>
      </c>
      <c r="CP384" t="s">
        <v>153</v>
      </c>
      <c r="CQ384" t="s">
        <v>153</v>
      </c>
      <c r="CR384" t="str">
        <f>数据源[[#This Row],[部门]]</f>
        <v>国际部</v>
      </c>
      <c r="CS384">
        <v>35000</v>
      </c>
      <c r="CT384">
        <v>160000</v>
      </c>
    </row>
    <row r="385" spans="1:98" x14ac:dyDescent="0.2">
      <c r="A385" t="s">
        <v>2071</v>
      </c>
      <c r="B385" t="s">
        <v>2338</v>
      </c>
      <c r="C385" t="s">
        <v>2341</v>
      </c>
      <c r="D385" t="s">
        <v>132</v>
      </c>
      <c r="E385" t="s">
        <v>1282</v>
      </c>
      <c r="F385" t="s">
        <v>1282</v>
      </c>
      <c r="H385" t="s">
        <v>1108</v>
      </c>
      <c r="K385" t="s">
        <v>214</v>
      </c>
      <c r="L385" t="s">
        <v>8</v>
      </c>
      <c r="M385" t="s">
        <v>8</v>
      </c>
      <c r="N385" t="s">
        <v>214</v>
      </c>
      <c r="R385" t="s">
        <v>2342</v>
      </c>
      <c r="S385" t="s">
        <v>1409</v>
      </c>
      <c r="T385" t="s">
        <v>2343</v>
      </c>
      <c r="U385" t="s">
        <v>142</v>
      </c>
      <c r="Z385">
        <v>0</v>
      </c>
      <c r="AA385">
        <v>0</v>
      </c>
      <c r="AB385">
        <v>0</v>
      </c>
      <c r="AC385" t="s">
        <v>451</v>
      </c>
      <c r="AD385" t="s">
        <v>145</v>
      </c>
      <c r="AH385">
        <v>50</v>
      </c>
      <c r="AI385" t="s">
        <v>204</v>
      </c>
      <c r="AJ385" t="s">
        <v>204</v>
      </c>
      <c r="AK385" t="s">
        <v>204</v>
      </c>
      <c r="AQ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Y385">
        <v>0</v>
      </c>
      <c r="BB385">
        <v>0</v>
      </c>
      <c r="BC385" t="s">
        <v>204</v>
      </c>
      <c r="BE385" t="s">
        <v>204</v>
      </c>
      <c r="BF385" t="s">
        <v>204</v>
      </c>
      <c r="BH385" t="s">
        <v>151</v>
      </c>
      <c r="BI385" t="s">
        <v>768</v>
      </c>
      <c r="BJ385" t="s">
        <v>2035</v>
      </c>
      <c r="BW385">
        <v>0</v>
      </c>
      <c r="CG385">
        <v>20210106090</v>
      </c>
      <c r="CH385">
        <v>0</v>
      </c>
      <c r="CI385">
        <v>0</v>
      </c>
      <c r="CJ385">
        <v>50</v>
      </c>
      <c r="CK385">
        <v>50</v>
      </c>
      <c r="CL385">
        <v>0</v>
      </c>
      <c r="CM385">
        <v>50</v>
      </c>
      <c r="CN385">
        <v>0</v>
      </c>
      <c r="CO385" t="s">
        <v>6009</v>
      </c>
      <c r="CP385" t="s">
        <v>153</v>
      </c>
      <c r="CQ385" t="s">
        <v>153</v>
      </c>
      <c r="CR385" t="str">
        <f>数据源[[#This Row],[部门]]</f>
        <v>国际部</v>
      </c>
      <c r="CS385">
        <v>35000</v>
      </c>
      <c r="CT385">
        <v>160000</v>
      </c>
    </row>
    <row r="386" spans="1:98" x14ac:dyDescent="0.2">
      <c r="A386" t="s">
        <v>2071</v>
      </c>
      <c r="B386" t="s">
        <v>2344</v>
      </c>
      <c r="C386" t="s">
        <v>2345</v>
      </c>
      <c r="D386" t="s">
        <v>132</v>
      </c>
      <c r="E386" t="s">
        <v>1282</v>
      </c>
      <c r="F386" t="s">
        <v>1282</v>
      </c>
      <c r="H386" t="s">
        <v>1108</v>
      </c>
      <c r="K386" t="s">
        <v>1002</v>
      </c>
      <c r="L386" t="s">
        <v>176</v>
      </c>
      <c r="M386" t="s">
        <v>20</v>
      </c>
      <c r="N386" t="s">
        <v>1002</v>
      </c>
      <c r="R386" t="s">
        <v>1409</v>
      </c>
      <c r="S386" t="s">
        <v>1597</v>
      </c>
      <c r="T386" t="s">
        <v>403</v>
      </c>
      <c r="U386" t="s">
        <v>142</v>
      </c>
      <c r="Z386">
        <v>0</v>
      </c>
      <c r="AA386">
        <v>0</v>
      </c>
      <c r="AB386">
        <v>0</v>
      </c>
      <c r="AC386" t="s">
        <v>204</v>
      </c>
      <c r="AH386">
        <v>50</v>
      </c>
      <c r="AI386" t="s">
        <v>204</v>
      </c>
      <c r="AJ386" t="s">
        <v>204</v>
      </c>
      <c r="AK386" t="s">
        <v>204</v>
      </c>
      <c r="AQ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Y386">
        <v>0</v>
      </c>
      <c r="BB386">
        <v>0</v>
      </c>
      <c r="BC386" t="s">
        <v>204</v>
      </c>
      <c r="BE386" t="s">
        <v>204</v>
      </c>
      <c r="BF386" t="s">
        <v>204</v>
      </c>
      <c r="BH386" t="s">
        <v>151</v>
      </c>
      <c r="BI386" t="s">
        <v>768</v>
      </c>
      <c r="BJ386" t="s">
        <v>2035</v>
      </c>
      <c r="BW386">
        <v>0</v>
      </c>
      <c r="CC386" t="s">
        <v>33</v>
      </c>
      <c r="CG386">
        <v>20210106091</v>
      </c>
      <c r="CH386">
        <v>0</v>
      </c>
      <c r="CI386">
        <v>0</v>
      </c>
      <c r="CJ386">
        <v>50</v>
      </c>
      <c r="CK386">
        <v>50</v>
      </c>
      <c r="CL386">
        <v>0</v>
      </c>
      <c r="CM386">
        <v>50</v>
      </c>
      <c r="CN386">
        <v>0</v>
      </c>
      <c r="CO386" t="s">
        <v>6009</v>
      </c>
      <c r="CP386" t="s">
        <v>153</v>
      </c>
      <c r="CQ386" t="s">
        <v>153</v>
      </c>
      <c r="CR386" t="str">
        <f>数据源[[#This Row],[部门]]</f>
        <v>销-销售7部</v>
      </c>
      <c r="CS386">
        <v>60000</v>
      </c>
      <c r="CT386">
        <v>300000</v>
      </c>
    </row>
    <row r="387" spans="1:98" x14ac:dyDescent="0.2">
      <c r="A387" t="s">
        <v>2071</v>
      </c>
      <c r="B387" t="s">
        <v>2344</v>
      </c>
      <c r="C387" t="s">
        <v>315</v>
      </c>
      <c r="D387" t="s">
        <v>132</v>
      </c>
      <c r="E387" t="s">
        <v>1282</v>
      </c>
      <c r="F387" t="s">
        <v>1282</v>
      </c>
      <c r="H387" t="s">
        <v>1108</v>
      </c>
      <c r="K387" t="s">
        <v>2346</v>
      </c>
      <c r="L387" t="s">
        <v>8</v>
      </c>
      <c r="M387" t="s">
        <v>8</v>
      </c>
      <c r="N387" t="s">
        <v>2346</v>
      </c>
      <c r="R387" t="s">
        <v>990</v>
      </c>
      <c r="S387" t="s">
        <v>2206</v>
      </c>
      <c r="T387" t="s">
        <v>2347</v>
      </c>
      <c r="U387" t="s">
        <v>142</v>
      </c>
      <c r="Z387">
        <v>0</v>
      </c>
      <c r="AA387">
        <v>0</v>
      </c>
      <c r="AB387">
        <v>0</v>
      </c>
      <c r="AE387" t="s">
        <v>2275</v>
      </c>
      <c r="AH387">
        <v>38</v>
      </c>
      <c r="AI387" t="s">
        <v>2275</v>
      </c>
      <c r="AJ387" t="s">
        <v>2275</v>
      </c>
      <c r="AK387" t="s">
        <v>2275</v>
      </c>
      <c r="AQ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Y387">
        <v>0</v>
      </c>
      <c r="BB387">
        <v>0</v>
      </c>
      <c r="BC387" t="s">
        <v>2275</v>
      </c>
      <c r="BE387" t="s">
        <v>2275</v>
      </c>
      <c r="BF387" t="s">
        <v>2275</v>
      </c>
      <c r="BI387" t="s">
        <v>2275</v>
      </c>
      <c r="BW387">
        <v>0</v>
      </c>
      <c r="CG387">
        <v>20210106078</v>
      </c>
      <c r="CH387">
        <v>0</v>
      </c>
      <c r="CI387">
        <v>0</v>
      </c>
      <c r="CJ387">
        <v>38</v>
      </c>
      <c r="CK387">
        <v>38</v>
      </c>
      <c r="CL387">
        <v>0</v>
      </c>
      <c r="CM387">
        <v>38</v>
      </c>
      <c r="CN387">
        <v>0</v>
      </c>
      <c r="CO387" t="s">
        <v>6009</v>
      </c>
      <c r="CP387" t="s">
        <v>153</v>
      </c>
      <c r="CQ387" t="s">
        <v>153</v>
      </c>
      <c r="CR387" t="str">
        <f>数据源[[#This Row],[部门]]</f>
        <v>国际部</v>
      </c>
      <c r="CS387">
        <v>35000</v>
      </c>
      <c r="CT387">
        <v>160000</v>
      </c>
    </row>
    <row r="388" spans="1:98" x14ac:dyDescent="0.2">
      <c r="A388" t="s">
        <v>2071</v>
      </c>
      <c r="B388" t="s">
        <v>1281</v>
      </c>
      <c r="C388" t="s">
        <v>1148</v>
      </c>
      <c r="D388" t="s">
        <v>132</v>
      </c>
      <c r="E388" t="s">
        <v>1282</v>
      </c>
      <c r="F388" t="s">
        <v>1282</v>
      </c>
      <c r="H388" t="s">
        <v>135</v>
      </c>
      <c r="K388" t="s">
        <v>338</v>
      </c>
      <c r="L388" t="s">
        <v>176</v>
      </c>
      <c r="M388" t="s">
        <v>17</v>
      </c>
      <c r="N388" t="s">
        <v>338</v>
      </c>
      <c r="R388" t="s">
        <v>2251</v>
      </c>
      <c r="S388" t="s">
        <v>457</v>
      </c>
      <c r="T388" t="s">
        <v>1405</v>
      </c>
      <c r="U388" t="s">
        <v>142</v>
      </c>
      <c r="Z388">
        <v>0</v>
      </c>
      <c r="AA388">
        <v>0</v>
      </c>
      <c r="AB388">
        <v>0</v>
      </c>
      <c r="AC388" t="s">
        <v>33</v>
      </c>
      <c r="AE388" t="s">
        <v>2331</v>
      </c>
      <c r="AH388">
        <v>50</v>
      </c>
      <c r="AI388" t="s">
        <v>204</v>
      </c>
      <c r="AJ388" t="s">
        <v>204</v>
      </c>
      <c r="AK388" t="s">
        <v>204</v>
      </c>
      <c r="AQ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Y388">
        <v>0</v>
      </c>
      <c r="BB388">
        <v>0</v>
      </c>
      <c r="BC388" t="s">
        <v>204</v>
      </c>
      <c r="BE388" t="s">
        <v>204</v>
      </c>
      <c r="BF388" t="s">
        <v>204</v>
      </c>
      <c r="BI388" t="s">
        <v>204</v>
      </c>
      <c r="BW388">
        <v>0</v>
      </c>
      <c r="CG388">
        <v>20210106058</v>
      </c>
      <c r="CH388">
        <v>0</v>
      </c>
      <c r="CI388">
        <v>0</v>
      </c>
      <c r="CJ388">
        <v>50</v>
      </c>
      <c r="CK388">
        <v>50</v>
      </c>
      <c r="CL388">
        <v>0</v>
      </c>
      <c r="CM388">
        <v>50</v>
      </c>
      <c r="CN388">
        <v>0</v>
      </c>
      <c r="CO388" t="s">
        <v>6009</v>
      </c>
      <c r="CP388" t="s">
        <v>153</v>
      </c>
      <c r="CQ388" t="s">
        <v>153</v>
      </c>
      <c r="CR388" t="str">
        <f>数据源[[#This Row],[部门]]</f>
        <v>销-销售2部</v>
      </c>
      <c r="CS388">
        <v>60000</v>
      </c>
      <c r="CT388">
        <v>250000</v>
      </c>
    </row>
    <row r="389" spans="1:98" x14ac:dyDescent="0.2">
      <c r="A389" t="s">
        <v>2071</v>
      </c>
      <c r="B389" t="s">
        <v>1281</v>
      </c>
      <c r="C389" t="s">
        <v>819</v>
      </c>
      <c r="D389" t="s">
        <v>132</v>
      </c>
      <c r="E389" t="s">
        <v>1282</v>
      </c>
      <c r="F389" t="s">
        <v>1282</v>
      </c>
      <c r="H389" t="s">
        <v>135</v>
      </c>
      <c r="K389" t="s">
        <v>2348</v>
      </c>
      <c r="L389" t="s">
        <v>8</v>
      </c>
      <c r="M389" t="s">
        <v>8</v>
      </c>
      <c r="N389" t="s">
        <v>2348</v>
      </c>
      <c r="R389" t="s">
        <v>2349</v>
      </c>
      <c r="S389" t="s">
        <v>2299</v>
      </c>
      <c r="T389" t="s">
        <v>2350</v>
      </c>
      <c r="U389" t="s">
        <v>142</v>
      </c>
      <c r="Z389">
        <v>0</v>
      </c>
      <c r="AA389">
        <v>0</v>
      </c>
      <c r="AB389">
        <v>0</v>
      </c>
      <c r="AC389" t="s">
        <v>2351</v>
      </c>
      <c r="AH389">
        <v>1480</v>
      </c>
      <c r="AI389" t="s">
        <v>2351</v>
      </c>
      <c r="AJ389" t="s">
        <v>2351</v>
      </c>
      <c r="AK389" t="s">
        <v>2351</v>
      </c>
      <c r="AQ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Y389">
        <v>0</v>
      </c>
      <c r="BB389">
        <v>0</v>
      </c>
      <c r="BC389" t="s">
        <v>2351</v>
      </c>
      <c r="BE389" t="s">
        <v>2351</v>
      </c>
      <c r="BF389" t="s">
        <v>2351</v>
      </c>
      <c r="BH389" t="s">
        <v>2352</v>
      </c>
      <c r="BI389" t="s">
        <v>2353</v>
      </c>
      <c r="BJ389" t="s">
        <v>2354</v>
      </c>
      <c r="BW389">
        <v>0</v>
      </c>
      <c r="CC389" t="s">
        <v>33</v>
      </c>
      <c r="CG389">
        <v>20210106072</v>
      </c>
      <c r="CH389">
        <v>0</v>
      </c>
      <c r="CI389">
        <v>0</v>
      </c>
      <c r="CJ389">
        <v>1480</v>
      </c>
      <c r="CK389">
        <v>1480</v>
      </c>
      <c r="CL389">
        <v>0</v>
      </c>
      <c r="CM389">
        <v>1480</v>
      </c>
      <c r="CN389">
        <v>0</v>
      </c>
      <c r="CO389" t="s">
        <v>6009</v>
      </c>
      <c r="CP389" t="s">
        <v>153</v>
      </c>
      <c r="CQ389" t="s">
        <v>153</v>
      </c>
      <c r="CR389" t="str">
        <f>数据源[[#This Row],[部门]]</f>
        <v>国际部</v>
      </c>
      <c r="CS389">
        <v>35000</v>
      </c>
      <c r="CT389">
        <v>160000</v>
      </c>
    </row>
    <row r="390" spans="1:98" x14ac:dyDescent="0.2">
      <c r="A390" t="s">
        <v>2071</v>
      </c>
      <c r="B390" t="s">
        <v>1281</v>
      </c>
      <c r="C390" t="s">
        <v>2355</v>
      </c>
      <c r="D390" t="s">
        <v>132</v>
      </c>
      <c r="E390" t="s">
        <v>1282</v>
      </c>
      <c r="F390" t="s">
        <v>1282</v>
      </c>
      <c r="H390" t="s">
        <v>1108</v>
      </c>
      <c r="K390" t="s">
        <v>1942</v>
      </c>
      <c r="L390" t="s">
        <v>176</v>
      </c>
      <c r="M390" t="s">
        <v>21</v>
      </c>
      <c r="N390" t="s">
        <v>1942</v>
      </c>
      <c r="R390" t="s">
        <v>199</v>
      </c>
      <c r="S390" t="s">
        <v>1713</v>
      </c>
      <c r="T390" t="s">
        <v>403</v>
      </c>
      <c r="U390" t="s">
        <v>142</v>
      </c>
      <c r="Z390">
        <v>0</v>
      </c>
      <c r="AA390">
        <v>0</v>
      </c>
      <c r="AB390">
        <v>0</v>
      </c>
      <c r="AC390" t="s">
        <v>204</v>
      </c>
      <c r="AH390">
        <v>50</v>
      </c>
      <c r="AI390" t="s">
        <v>204</v>
      </c>
      <c r="AJ390" t="s">
        <v>204</v>
      </c>
      <c r="AK390" t="s">
        <v>204</v>
      </c>
      <c r="AQ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Y390">
        <v>0</v>
      </c>
      <c r="BB390">
        <v>0</v>
      </c>
      <c r="BC390" t="s">
        <v>204</v>
      </c>
      <c r="BE390" t="s">
        <v>204</v>
      </c>
      <c r="BF390" t="s">
        <v>204</v>
      </c>
      <c r="BH390" t="s">
        <v>151</v>
      </c>
      <c r="BI390" t="s">
        <v>768</v>
      </c>
      <c r="BJ390" t="s">
        <v>2035</v>
      </c>
      <c r="BW390">
        <v>0</v>
      </c>
      <c r="CC390" t="s">
        <v>33</v>
      </c>
      <c r="CG390">
        <v>20210106085</v>
      </c>
      <c r="CH390">
        <v>0</v>
      </c>
      <c r="CI390">
        <v>0</v>
      </c>
      <c r="CJ390">
        <v>50</v>
      </c>
      <c r="CK390">
        <v>50</v>
      </c>
      <c r="CL390">
        <v>0</v>
      </c>
      <c r="CM390">
        <v>50</v>
      </c>
      <c r="CN390">
        <v>0</v>
      </c>
      <c r="CO390" t="s">
        <v>6009</v>
      </c>
      <c r="CP390" t="s">
        <v>153</v>
      </c>
      <c r="CQ390" t="s">
        <v>153</v>
      </c>
      <c r="CR390" t="str">
        <f>数据源[[#This Row],[部门]]</f>
        <v>销-销售8部</v>
      </c>
      <c r="CS390">
        <v>50000</v>
      </c>
      <c r="CT390">
        <v>210000</v>
      </c>
    </row>
    <row r="391" spans="1:98" x14ac:dyDescent="0.2">
      <c r="A391" t="s">
        <v>2071</v>
      </c>
      <c r="B391" t="s">
        <v>1281</v>
      </c>
      <c r="C391" t="s">
        <v>723</v>
      </c>
      <c r="D391" t="s">
        <v>132</v>
      </c>
      <c r="E391" t="s">
        <v>1282</v>
      </c>
      <c r="F391" t="s">
        <v>1282</v>
      </c>
      <c r="H391" t="s">
        <v>135</v>
      </c>
      <c r="K391" t="s">
        <v>1078</v>
      </c>
      <c r="L391" t="s">
        <v>176</v>
      </c>
      <c r="M391" t="s">
        <v>16</v>
      </c>
      <c r="N391" t="s">
        <v>1078</v>
      </c>
      <c r="R391" t="s">
        <v>889</v>
      </c>
      <c r="S391" t="s">
        <v>969</v>
      </c>
      <c r="T391" t="s">
        <v>419</v>
      </c>
      <c r="U391" t="s">
        <v>142</v>
      </c>
      <c r="Z391">
        <v>0</v>
      </c>
      <c r="AA391">
        <v>0</v>
      </c>
      <c r="AB391">
        <v>0</v>
      </c>
      <c r="AC391" t="s">
        <v>204</v>
      </c>
      <c r="AH391">
        <v>50</v>
      </c>
      <c r="AI391" t="s">
        <v>204</v>
      </c>
      <c r="AJ391" t="s">
        <v>204</v>
      </c>
      <c r="AK391" t="s">
        <v>204</v>
      </c>
      <c r="AQ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Y391">
        <v>0</v>
      </c>
      <c r="BB391">
        <v>0</v>
      </c>
      <c r="BC391" t="s">
        <v>204</v>
      </c>
      <c r="BE391" t="s">
        <v>204</v>
      </c>
      <c r="BF391" t="s">
        <v>204</v>
      </c>
      <c r="BH391" t="s">
        <v>151</v>
      </c>
      <c r="BI391" t="s">
        <v>768</v>
      </c>
      <c r="BJ391" t="s">
        <v>2035</v>
      </c>
      <c r="BW391">
        <v>0</v>
      </c>
      <c r="CC391" t="s">
        <v>33</v>
      </c>
      <c r="CG391">
        <v>20210106016</v>
      </c>
      <c r="CH391">
        <v>0</v>
      </c>
      <c r="CI391">
        <v>0</v>
      </c>
      <c r="CJ391">
        <v>50</v>
      </c>
      <c r="CK391">
        <v>50</v>
      </c>
      <c r="CL391">
        <v>0</v>
      </c>
      <c r="CM391">
        <v>50</v>
      </c>
      <c r="CN391">
        <v>0</v>
      </c>
      <c r="CO391" t="s">
        <v>6009</v>
      </c>
      <c r="CP391" t="s">
        <v>153</v>
      </c>
      <c r="CQ391" t="s">
        <v>153</v>
      </c>
      <c r="CR391" t="str">
        <f>数据源[[#This Row],[部门]]</f>
        <v>销-销售1部</v>
      </c>
      <c r="CS391">
        <v>60000</v>
      </c>
      <c r="CT391">
        <v>210000</v>
      </c>
    </row>
    <row r="392" spans="1:98" x14ac:dyDescent="0.2">
      <c r="A392" t="s">
        <v>2071</v>
      </c>
      <c r="B392" t="s">
        <v>1281</v>
      </c>
      <c r="C392" t="s">
        <v>2356</v>
      </c>
      <c r="D392" t="s">
        <v>132</v>
      </c>
      <c r="E392" t="s">
        <v>1282</v>
      </c>
      <c r="F392" t="s">
        <v>1282</v>
      </c>
      <c r="H392" t="s">
        <v>135</v>
      </c>
      <c r="K392" t="s">
        <v>1490</v>
      </c>
      <c r="L392" t="s">
        <v>176</v>
      </c>
      <c r="M392" t="s">
        <v>16</v>
      </c>
      <c r="N392" t="s">
        <v>1490</v>
      </c>
      <c r="R392" t="s">
        <v>140</v>
      </c>
      <c r="S392" t="s">
        <v>340</v>
      </c>
      <c r="T392" t="s">
        <v>2357</v>
      </c>
      <c r="U392" t="s">
        <v>142</v>
      </c>
      <c r="Z392">
        <v>0</v>
      </c>
      <c r="AA392">
        <v>0</v>
      </c>
      <c r="AB392">
        <v>0</v>
      </c>
      <c r="AC392" t="s">
        <v>204</v>
      </c>
      <c r="AH392">
        <v>50</v>
      </c>
      <c r="AI392" t="s">
        <v>204</v>
      </c>
      <c r="AJ392" t="s">
        <v>204</v>
      </c>
      <c r="AK392" t="s">
        <v>204</v>
      </c>
      <c r="AQ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Y392">
        <v>0</v>
      </c>
      <c r="BB392">
        <v>0</v>
      </c>
      <c r="BC392" t="s">
        <v>204</v>
      </c>
      <c r="BE392" t="s">
        <v>204</v>
      </c>
      <c r="BF392" t="s">
        <v>204</v>
      </c>
      <c r="BH392" t="s">
        <v>151</v>
      </c>
      <c r="BI392" t="s">
        <v>768</v>
      </c>
      <c r="BJ392" t="s">
        <v>2035</v>
      </c>
      <c r="BW392">
        <v>0</v>
      </c>
      <c r="CC392" t="s">
        <v>33</v>
      </c>
      <c r="CG392">
        <v>20210106094</v>
      </c>
      <c r="CH392">
        <v>0</v>
      </c>
      <c r="CI392">
        <v>0</v>
      </c>
      <c r="CJ392">
        <v>50</v>
      </c>
      <c r="CK392">
        <v>50</v>
      </c>
      <c r="CL392">
        <v>0</v>
      </c>
      <c r="CM392">
        <v>50</v>
      </c>
      <c r="CN392">
        <v>0</v>
      </c>
      <c r="CO392" t="s">
        <v>6009</v>
      </c>
      <c r="CP392" t="s">
        <v>153</v>
      </c>
      <c r="CQ392" t="s">
        <v>153</v>
      </c>
      <c r="CR392" t="str">
        <f>数据源[[#This Row],[部门]]</f>
        <v>销-销售1部</v>
      </c>
      <c r="CS392">
        <v>60000</v>
      </c>
      <c r="CT392">
        <v>210000</v>
      </c>
    </row>
    <row r="393" spans="1:98" x14ac:dyDescent="0.2">
      <c r="A393" t="s">
        <v>2358</v>
      </c>
      <c r="B393" t="s">
        <v>185</v>
      </c>
      <c r="C393" t="s">
        <v>1125</v>
      </c>
      <c r="D393" t="s">
        <v>132</v>
      </c>
      <c r="E393" t="s">
        <v>171</v>
      </c>
      <c r="F393" t="s">
        <v>134</v>
      </c>
      <c r="H393" t="s">
        <v>172</v>
      </c>
      <c r="I393" t="s">
        <v>1945</v>
      </c>
      <c r="J393" t="s">
        <v>1946</v>
      </c>
      <c r="K393" t="s">
        <v>159</v>
      </c>
      <c r="L393" t="s">
        <v>160</v>
      </c>
      <c r="M393" t="s">
        <v>2</v>
      </c>
      <c r="N393" t="s">
        <v>159</v>
      </c>
      <c r="O393" t="s">
        <v>172</v>
      </c>
      <c r="R393" t="s">
        <v>2359</v>
      </c>
      <c r="S393" t="s">
        <v>418</v>
      </c>
      <c r="T393" t="s">
        <v>1960</v>
      </c>
      <c r="U393" t="s">
        <v>142</v>
      </c>
      <c r="Y393" t="s">
        <v>143</v>
      </c>
      <c r="Z393">
        <v>0</v>
      </c>
      <c r="AA393">
        <v>100</v>
      </c>
      <c r="AB393">
        <v>0</v>
      </c>
      <c r="AG393" t="s">
        <v>1792</v>
      </c>
      <c r="AH393">
        <v>388</v>
      </c>
      <c r="AI393" t="s">
        <v>2072</v>
      </c>
      <c r="AJ393" t="s">
        <v>2072</v>
      </c>
      <c r="AL393" t="s">
        <v>143</v>
      </c>
      <c r="AQ393">
        <v>0</v>
      </c>
      <c r="AS393">
        <v>0</v>
      </c>
      <c r="AT393">
        <v>0</v>
      </c>
      <c r="AU393">
        <v>388</v>
      </c>
      <c r="AV393">
        <v>0</v>
      </c>
      <c r="AW393">
        <v>0</v>
      </c>
      <c r="AY393">
        <v>0</v>
      </c>
      <c r="BB393">
        <v>0</v>
      </c>
      <c r="BC393" t="s">
        <v>2072</v>
      </c>
      <c r="BF393" t="s">
        <v>1792</v>
      </c>
      <c r="BH393" t="s">
        <v>663</v>
      </c>
      <c r="BI393" t="s">
        <v>1472</v>
      </c>
      <c r="BJ393" t="s">
        <v>2360</v>
      </c>
      <c r="BW393">
        <v>0</v>
      </c>
      <c r="CG393">
        <v>20210107065</v>
      </c>
      <c r="CH393">
        <v>0</v>
      </c>
      <c r="CI393">
        <v>0</v>
      </c>
      <c r="CJ393">
        <v>0</v>
      </c>
      <c r="CK393">
        <v>0</v>
      </c>
      <c r="CL393">
        <v>100</v>
      </c>
      <c r="CM393">
        <v>100</v>
      </c>
      <c r="CN393">
        <v>0</v>
      </c>
      <c r="CO393" t="s">
        <v>6009</v>
      </c>
      <c r="CP393" t="s">
        <v>153</v>
      </c>
      <c r="CQ393" t="s">
        <v>153</v>
      </c>
      <c r="CR393" t="str">
        <f>数据源[[#This Row],[部门]]</f>
        <v>出品部</v>
      </c>
      <c r="CS393">
        <v>0</v>
      </c>
      <c r="CT393">
        <v>18000</v>
      </c>
    </row>
    <row r="394" spans="1:98" x14ac:dyDescent="0.2">
      <c r="A394" t="s">
        <v>2358</v>
      </c>
      <c r="B394" t="s">
        <v>193</v>
      </c>
      <c r="C394" t="s">
        <v>511</v>
      </c>
      <c r="D394" t="s">
        <v>132</v>
      </c>
      <c r="E394" t="s">
        <v>171</v>
      </c>
      <c r="F394" t="s">
        <v>134</v>
      </c>
      <c r="H394" t="s">
        <v>172</v>
      </c>
      <c r="I394" t="s">
        <v>2248</v>
      </c>
      <c r="J394" t="s">
        <v>2249</v>
      </c>
      <c r="K394" t="s">
        <v>2250</v>
      </c>
      <c r="L394" t="s">
        <v>536</v>
      </c>
      <c r="M394" t="s">
        <v>15</v>
      </c>
      <c r="N394" t="s">
        <v>2250</v>
      </c>
      <c r="O394" t="s">
        <v>172</v>
      </c>
      <c r="R394" t="s">
        <v>2361</v>
      </c>
      <c r="S394" t="s">
        <v>418</v>
      </c>
      <c r="T394" t="s">
        <v>661</v>
      </c>
      <c r="U394" t="s">
        <v>142</v>
      </c>
      <c r="Y394" t="s">
        <v>143</v>
      </c>
      <c r="Z394">
        <v>0</v>
      </c>
      <c r="AA394">
        <v>100</v>
      </c>
      <c r="AB394">
        <v>0</v>
      </c>
      <c r="AD394" t="s">
        <v>145</v>
      </c>
      <c r="AG394" t="s">
        <v>1792</v>
      </c>
      <c r="AH394">
        <v>408</v>
      </c>
      <c r="AI394" t="s">
        <v>2081</v>
      </c>
      <c r="AJ394" t="s">
        <v>2081</v>
      </c>
      <c r="AK394" t="s">
        <v>180</v>
      </c>
      <c r="AQ394">
        <v>0</v>
      </c>
      <c r="AS394">
        <v>0</v>
      </c>
      <c r="AT394">
        <v>0</v>
      </c>
      <c r="AU394">
        <v>388</v>
      </c>
      <c r="AV394">
        <v>0</v>
      </c>
      <c r="AW394">
        <v>0</v>
      </c>
      <c r="AY394">
        <v>0</v>
      </c>
      <c r="BB394">
        <v>0</v>
      </c>
      <c r="BC394" t="s">
        <v>2081</v>
      </c>
      <c r="BE394" t="s">
        <v>145</v>
      </c>
      <c r="BF394" t="s">
        <v>1657</v>
      </c>
      <c r="BH394" t="s">
        <v>289</v>
      </c>
      <c r="BI394" t="s">
        <v>2362</v>
      </c>
      <c r="BJ394" t="s">
        <v>2363</v>
      </c>
      <c r="BQ394" t="s">
        <v>292</v>
      </c>
      <c r="BR394" t="s">
        <v>1090</v>
      </c>
      <c r="BW394">
        <v>0</v>
      </c>
      <c r="CE394" t="s">
        <v>151</v>
      </c>
      <c r="CG394">
        <v>20210107062</v>
      </c>
      <c r="CH394">
        <v>0</v>
      </c>
      <c r="CI394">
        <v>0</v>
      </c>
      <c r="CJ394">
        <v>20</v>
      </c>
      <c r="CK394">
        <v>20</v>
      </c>
      <c r="CL394">
        <v>100</v>
      </c>
      <c r="CM394">
        <v>120</v>
      </c>
      <c r="CN394">
        <v>0</v>
      </c>
      <c r="CO394" t="s">
        <v>6009</v>
      </c>
      <c r="CP394" t="s">
        <v>153</v>
      </c>
      <c r="CQ394" t="s">
        <v>153</v>
      </c>
      <c r="CR394" t="str">
        <f>数据源[[#This Row],[部门]]</f>
        <v>先锋团</v>
      </c>
      <c r="CS394">
        <v>60000</v>
      </c>
      <c r="CT394">
        <v>220000</v>
      </c>
    </row>
    <row r="395" spans="1:98" x14ac:dyDescent="0.2">
      <c r="A395" t="s">
        <v>2358</v>
      </c>
      <c r="B395" t="s">
        <v>211</v>
      </c>
      <c r="C395" t="s">
        <v>602</v>
      </c>
      <c r="D395" t="s">
        <v>132</v>
      </c>
      <c r="E395" t="s">
        <v>171</v>
      </c>
      <c r="F395" t="s">
        <v>134</v>
      </c>
      <c r="G395" t="s">
        <v>2364</v>
      </c>
      <c r="H395" t="s">
        <v>172</v>
      </c>
      <c r="J395" t="s">
        <v>2365</v>
      </c>
      <c r="K395" t="s">
        <v>1320</v>
      </c>
      <c r="L395" t="s">
        <v>176</v>
      </c>
      <c r="M395" t="s">
        <v>21</v>
      </c>
      <c r="N395" t="s">
        <v>1320</v>
      </c>
      <c r="O395" t="s">
        <v>172</v>
      </c>
      <c r="R395" t="s">
        <v>549</v>
      </c>
      <c r="S395" t="s">
        <v>418</v>
      </c>
      <c r="T395" t="s">
        <v>450</v>
      </c>
      <c r="U395" t="s">
        <v>142</v>
      </c>
      <c r="Y395" t="s">
        <v>569</v>
      </c>
      <c r="Z395">
        <v>0</v>
      </c>
      <c r="AA395">
        <v>200</v>
      </c>
      <c r="AB395">
        <v>0</v>
      </c>
      <c r="AC395" t="s">
        <v>2153</v>
      </c>
      <c r="AD395" t="s">
        <v>145</v>
      </c>
      <c r="AG395" t="s">
        <v>1792</v>
      </c>
      <c r="AH395">
        <v>1194</v>
      </c>
      <c r="AI395" t="s">
        <v>2366</v>
      </c>
      <c r="AJ395" t="s">
        <v>2366</v>
      </c>
      <c r="AK395" t="s">
        <v>2367</v>
      </c>
      <c r="AN395" t="s">
        <v>143</v>
      </c>
      <c r="AQ395">
        <v>0</v>
      </c>
      <c r="AS395">
        <v>0</v>
      </c>
      <c r="AT395">
        <v>0</v>
      </c>
      <c r="AU395">
        <v>388</v>
      </c>
      <c r="AV395">
        <v>0</v>
      </c>
      <c r="AW395">
        <v>0</v>
      </c>
      <c r="AY395">
        <v>0</v>
      </c>
      <c r="BB395">
        <v>0</v>
      </c>
      <c r="BC395" t="s">
        <v>2366</v>
      </c>
      <c r="BE395" t="s">
        <v>2368</v>
      </c>
      <c r="BF395" t="s">
        <v>2369</v>
      </c>
      <c r="BH395" t="s">
        <v>2370</v>
      </c>
      <c r="BI395" t="s">
        <v>239</v>
      </c>
      <c r="BJ395" t="s">
        <v>2371</v>
      </c>
      <c r="BW395">
        <v>0</v>
      </c>
      <c r="CG395">
        <v>20210107013</v>
      </c>
      <c r="CH395">
        <v>0</v>
      </c>
      <c r="CI395">
        <v>0</v>
      </c>
      <c r="CJ395">
        <v>806</v>
      </c>
      <c r="CK395">
        <v>806</v>
      </c>
      <c r="CL395">
        <v>200</v>
      </c>
      <c r="CM395">
        <v>1006</v>
      </c>
      <c r="CN395">
        <v>0</v>
      </c>
      <c r="CO395" t="s">
        <v>6009</v>
      </c>
      <c r="CP395" t="s">
        <v>153</v>
      </c>
      <c r="CQ395" t="s">
        <v>153</v>
      </c>
      <c r="CR395" t="str">
        <f>数据源[[#This Row],[部门]]</f>
        <v>销-销售8部</v>
      </c>
      <c r="CS395">
        <v>50000</v>
      </c>
      <c r="CT395">
        <v>210000</v>
      </c>
    </row>
    <row r="396" spans="1:98" x14ac:dyDescent="0.2">
      <c r="A396" t="s">
        <v>2358</v>
      </c>
      <c r="B396" t="s">
        <v>231</v>
      </c>
      <c r="C396" t="s">
        <v>634</v>
      </c>
      <c r="D396" t="s">
        <v>132</v>
      </c>
      <c r="E396" t="s">
        <v>171</v>
      </c>
      <c r="F396" t="s">
        <v>134</v>
      </c>
      <c r="H396" t="s">
        <v>26</v>
      </c>
      <c r="J396" t="s">
        <v>2372</v>
      </c>
      <c r="K396" t="s">
        <v>26</v>
      </c>
      <c r="L396" t="s">
        <v>26</v>
      </c>
      <c r="M396" t="s">
        <v>26</v>
      </c>
      <c r="N396" t="s">
        <v>26</v>
      </c>
      <c r="O396" t="s">
        <v>1716</v>
      </c>
      <c r="R396" t="s">
        <v>1317</v>
      </c>
      <c r="S396" t="s">
        <v>2251</v>
      </c>
      <c r="T396" t="s">
        <v>2373</v>
      </c>
      <c r="U396" t="s">
        <v>142</v>
      </c>
      <c r="Y396" t="s">
        <v>143</v>
      </c>
      <c r="Z396">
        <v>0</v>
      </c>
      <c r="AA396">
        <v>100</v>
      </c>
      <c r="AB396">
        <v>0</v>
      </c>
      <c r="AC396" t="s">
        <v>1120</v>
      </c>
      <c r="AD396" t="s">
        <v>145</v>
      </c>
      <c r="AH396">
        <v>620</v>
      </c>
      <c r="AI396" t="s">
        <v>1121</v>
      </c>
      <c r="AJ396" t="s">
        <v>1121</v>
      </c>
      <c r="AK396" t="s">
        <v>1121</v>
      </c>
      <c r="AQ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Y396">
        <v>0</v>
      </c>
      <c r="BB396">
        <v>0</v>
      </c>
      <c r="BC396" t="s">
        <v>1121</v>
      </c>
      <c r="BE396" t="s">
        <v>1122</v>
      </c>
      <c r="BF396" t="s">
        <v>1122</v>
      </c>
      <c r="BH396" t="s">
        <v>904</v>
      </c>
      <c r="BI396" t="s">
        <v>1123</v>
      </c>
      <c r="BJ396" t="s">
        <v>1124</v>
      </c>
      <c r="BW396">
        <v>0</v>
      </c>
      <c r="CG396">
        <v>20210107034</v>
      </c>
      <c r="CH396">
        <v>0</v>
      </c>
      <c r="CI396">
        <v>0</v>
      </c>
      <c r="CJ396">
        <v>620</v>
      </c>
      <c r="CK396">
        <v>620</v>
      </c>
      <c r="CL396">
        <v>100</v>
      </c>
      <c r="CM396">
        <v>720</v>
      </c>
      <c r="CN396">
        <v>0</v>
      </c>
      <c r="CO396" t="s">
        <v>6009</v>
      </c>
      <c r="CP396" t="s">
        <v>153</v>
      </c>
      <c r="CQ396" t="s">
        <v>153</v>
      </c>
      <c r="CR396" t="str">
        <f>数据源[[#This Row],[部门]]</f>
        <v>自来客</v>
      </c>
      <c r="CS396">
        <v>0</v>
      </c>
      <c r="CT396">
        <v>0</v>
      </c>
    </row>
    <row r="397" spans="1:98" x14ac:dyDescent="0.2">
      <c r="A397" t="s">
        <v>2358</v>
      </c>
      <c r="B397" t="s">
        <v>231</v>
      </c>
      <c r="C397" t="s">
        <v>819</v>
      </c>
      <c r="D397" t="s">
        <v>132</v>
      </c>
      <c r="E397" t="s">
        <v>171</v>
      </c>
      <c r="F397" t="s">
        <v>134</v>
      </c>
      <c r="H397" t="s">
        <v>135</v>
      </c>
      <c r="I397" t="s">
        <v>928</v>
      </c>
      <c r="J397" t="s">
        <v>929</v>
      </c>
      <c r="K397" t="s">
        <v>930</v>
      </c>
      <c r="L397" t="s">
        <v>176</v>
      </c>
      <c r="M397" t="s">
        <v>15</v>
      </c>
      <c r="N397" t="s">
        <v>930</v>
      </c>
      <c r="R397" t="s">
        <v>2192</v>
      </c>
      <c r="S397" t="s">
        <v>418</v>
      </c>
      <c r="T397" t="s">
        <v>1363</v>
      </c>
      <c r="U397" t="s">
        <v>142</v>
      </c>
      <c r="Y397" t="s">
        <v>143</v>
      </c>
      <c r="Z397">
        <v>0</v>
      </c>
      <c r="AA397">
        <v>100</v>
      </c>
      <c r="AB397">
        <v>0</v>
      </c>
      <c r="AD397" t="s">
        <v>145</v>
      </c>
      <c r="AE397" t="s">
        <v>413</v>
      </c>
      <c r="AG397" t="s">
        <v>1792</v>
      </c>
      <c r="AH397">
        <v>484</v>
      </c>
      <c r="AI397" t="s">
        <v>2374</v>
      </c>
      <c r="AJ397" t="s">
        <v>2374</v>
      </c>
      <c r="AK397" t="s">
        <v>430</v>
      </c>
      <c r="AQ397">
        <v>0</v>
      </c>
      <c r="AS397">
        <v>0</v>
      </c>
      <c r="AT397">
        <v>0</v>
      </c>
      <c r="AU397">
        <v>388</v>
      </c>
      <c r="AV397">
        <v>0</v>
      </c>
      <c r="AW397">
        <v>0</v>
      </c>
      <c r="AY397">
        <v>0</v>
      </c>
      <c r="BB397">
        <v>0</v>
      </c>
      <c r="BC397" t="s">
        <v>2374</v>
      </c>
      <c r="BE397" t="s">
        <v>2375</v>
      </c>
      <c r="BF397" t="s">
        <v>2376</v>
      </c>
      <c r="BH397" t="s">
        <v>985</v>
      </c>
      <c r="BI397" t="s">
        <v>2377</v>
      </c>
      <c r="BJ397" t="s">
        <v>2378</v>
      </c>
      <c r="BQ397" t="s">
        <v>1309</v>
      </c>
      <c r="BR397" t="s">
        <v>1090</v>
      </c>
      <c r="BW397">
        <v>0</v>
      </c>
      <c r="CC397" t="s">
        <v>241</v>
      </c>
      <c r="CE397" t="s">
        <v>542</v>
      </c>
      <c r="CG397">
        <v>20210107072</v>
      </c>
      <c r="CH397">
        <v>0</v>
      </c>
      <c r="CI397">
        <v>0</v>
      </c>
      <c r="CJ397">
        <v>96</v>
      </c>
      <c r="CK397">
        <v>96</v>
      </c>
      <c r="CL397">
        <v>100</v>
      </c>
      <c r="CM397">
        <v>196</v>
      </c>
      <c r="CN397">
        <v>0</v>
      </c>
      <c r="CO397" t="s">
        <v>6009</v>
      </c>
      <c r="CP397" t="s">
        <v>153</v>
      </c>
      <c r="CQ397" t="s">
        <v>153</v>
      </c>
      <c r="CR397" t="str">
        <f>数据源[[#This Row],[部门]]</f>
        <v>先锋团</v>
      </c>
      <c r="CS397">
        <v>60000</v>
      </c>
      <c r="CT397">
        <v>220000</v>
      </c>
    </row>
    <row r="398" spans="1:98" x14ac:dyDescent="0.2">
      <c r="A398" t="s">
        <v>2358</v>
      </c>
      <c r="B398" t="s">
        <v>710</v>
      </c>
      <c r="C398" t="s">
        <v>1202</v>
      </c>
      <c r="D398" t="s">
        <v>132</v>
      </c>
      <c r="E398" t="s">
        <v>171</v>
      </c>
      <c r="F398" t="s">
        <v>134</v>
      </c>
      <c r="H398" t="s">
        <v>172</v>
      </c>
      <c r="J398" t="s">
        <v>2379</v>
      </c>
      <c r="K398" t="s">
        <v>578</v>
      </c>
      <c r="L398" t="s">
        <v>536</v>
      </c>
      <c r="M398" t="s">
        <v>18</v>
      </c>
      <c r="N398" t="s">
        <v>578</v>
      </c>
      <c r="O398" t="s">
        <v>172</v>
      </c>
      <c r="R398" t="s">
        <v>919</v>
      </c>
      <c r="S398" t="s">
        <v>739</v>
      </c>
      <c r="T398" t="s">
        <v>2380</v>
      </c>
      <c r="U398" t="s">
        <v>142</v>
      </c>
      <c r="Y398" t="s">
        <v>143</v>
      </c>
      <c r="Z398">
        <v>0</v>
      </c>
      <c r="AA398">
        <v>100</v>
      </c>
      <c r="AB398">
        <v>0</v>
      </c>
      <c r="AC398" t="s">
        <v>143</v>
      </c>
      <c r="AG398" t="s">
        <v>2087</v>
      </c>
      <c r="AH398">
        <v>1076</v>
      </c>
      <c r="AI398" t="s">
        <v>1334</v>
      </c>
      <c r="AJ398" t="s">
        <v>1334</v>
      </c>
      <c r="AL398" t="s">
        <v>569</v>
      </c>
      <c r="AQ398">
        <v>0</v>
      </c>
      <c r="AS398">
        <v>0</v>
      </c>
      <c r="AT398">
        <v>588</v>
      </c>
      <c r="AU398">
        <v>388</v>
      </c>
      <c r="AV398">
        <v>0</v>
      </c>
      <c r="AW398">
        <v>0</v>
      </c>
      <c r="AY398">
        <v>0</v>
      </c>
      <c r="BB398">
        <v>0</v>
      </c>
      <c r="BC398" t="s">
        <v>1334</v>
      </c>
      <c r="BE398" t="s">
        <v>143</v>
      </c>
      <c r="BF398" t="s">
        <v>2086</v>
      </c>
      <c r="BH398" t="s">
        <v>1368</v>
      </c>
      <c r="BI398" t="s">
        <v>2381</v>
      </c>
      <c r="BJ398" t="s">
        <v>2382</v>
      </c>
      <c r="BW398">
        <v>0</v>
      </c>
      <c r="CG398">
        <v>20210107033</v>
      </c>
      <c r="CH398">
        <v>0</v>
      </c>
      <c r="CI398">
        <v>0</v>
      </c>
      <c r="CJ398">
        <v>100</v>
      </c>
      <c r="CK398">
        <v>100</v>
      </c>
      <c r="CL398">
        <v>100</v>
      </c>
      <c r="CM398">
        <v>200</v>
      </c>
      <c r="CN398">
        <v>0</v>
      </c>
      <c r="CO398" t="s">
        <v>6009</v>
      </c>
      <c r="CP398" t="s">
        <v>153</v>
      </c>
      <c r="CQ398" t="s">
        <v>153</v>
      </c>
      <c r="CR398" t="str">
        <f>数据源[[#This Row],[部门]]</f>
        <v>销-销售5部</v>
      </c>
      <c r="CS398">
        <v>30000</v>
      </c>
      <c r="CT398">
        <v>200000</v>
      </c>
    </row>
    <row r="399" spans="1:98" x14ac:dyDescent="0.2">
      <c r="A399" t="s">
        <v>2358</v>
      </c>
      <c r="B399" t="s">
        <v>254</v>
      </c>
      <c r="C399" t="s">
        <v>734</v>
      </c>
      <c r="D399" t="s">
        <v>132</v>
      </c>
      <c r="E399" t="s">
        <v>171</v>
      </c>
      <c r="F399" t="s">
        <v>134</v>
      </c>
      <c r="H399" t="s">
        <v>156</v>
      </c>
      <c r="J399" t="s">
        <v>2383</v>
      </c>
      <c r="K399" t="s">
        <v>519</v>
      </c>
      <c r="L399" t="s">
        <v>176</v>
      </c>
      <c r="M399" t="s">
        <v>17</v>
      </c>
      <c r="N399" t="s">
        <v>519</v>
      </c>
      <c r="O399" t="s">
        <v>156</v>
      </c>
      <c r="R399" t="s">
        <v>738</v>
      </c>
      <c r="S399" t="s">
        <v>418</v>
      </c>
      <c r="T399" t="s">
        <v>1056</v>
      </c>
      <c r="U399" t="s">
        <v>142</v>
      </c>
      <c r="Y399" t="s">
        <v>143</v>
      </c>
      <c r="Z399">
        <v>0</v>
      </c>
      <c r="AA399">
        <v>100</v>
      </c>
      <c r="AB399">
        <v>0</v>
      </c>
      <c r="AC399" t="s">
        <v>217</v>
      </c>
      <c r="AG399" t="s">
        <v>2087</v>
      </c>
      <c r="AH399">
        <v>1374</v>
      </c>
      <c r="AI399" t="s">
        <v>2384</v>
      </c>
      <c r="AJ399" t="s">
        <v>2384</v>
      </c>
      <c r="AK399" t="s">
        <v>218</v>
      </c>
      <c r="AQ399">
        <v>0</v>
      </c>
      <c r="AS399">
        <v>0</v>
      </c>
      <c r="AT399">
        <v>588</v>
      </c>
      <c r="AU399">
        <v>388</v>
      </c>
      <c r="AV399">
        <v>0</v>
      </c>
      <c r="AW399">
        <v>0</v>
      </c>
      <c r="AY399">
        <v>0</v>
      </c>
      <c r="BB399">
        <v>0</v>
      </c>
      <c r="BC399" t="s">
        <v>2384</v>
      </c>
      <c r="BE399" t="s">
        <v>217</v>
      </c>
      <c r="BF399" t="s">
        <v>2385</v>
      </c>
      <c r="BH399" t="s">
        <v>663</v>
      </c>
      <c r="BI399" t="s">
        <v>2386</v>
      </c>
      <c r="BJ399" t="s">
        <v>2387</v>
      </c>
      <c r="BW399">
        <v>0</v>
      </c>
      <c r="CG399">
        <v>20210107027</v>
      </c>
      <c r="CH399">
        <v>0</v>
      </c>
      <c r="CI399">
        <v>0</v>
      </c>
      <c r="CJ399">
        <v>398</v>
      </c>
      <c r="CK399">
        <v>398</v>
      </c>
      <c r="CL399">
        <v>100</v>
      </c>
      <c r="CM399">
        <v>498</v>
      </c>
      <c r="CN399">
        <v>0</v>
      </c>
      <c r="CO399" t="s">
        <v>6009</v>
      </c>
      <c r="CP399" t="s">
        <v>153</v>
      </c>
      <c r="CQ399" t="s">
        <v>153</v>
      </c>
      <c r="CR399" t="str">
        <f>数据源[[#This Row],[部门]]</f>
        <v>销-销售2部</v>
      </c>
      <c r="CS399">
        <v>60000</v>
      </c>
      <c r="CT399">
        <v>250000</v>
      </c>
    </row>
    <row r="400" spans="1:98" x14ac:dyDescent="0.2">
      <c r="A400" t="s">
        <v>2358</v>
      </c>
      <c r="B400" t="s">
        <v>273</v>
      </c>
      <c r="C400" t="s">
        <v>642</v>
      </c>
      <c r="D400" t="s">
        <v>132</v>
      </c>
      <c r="E400" t="s">
        <v>171</v>
      </c>
      <c r="F400" t="s">
        <v>134</v>
      </c>
      <c r="G400" t="s">
        <v>483</v>
      </c>
      <c r="H400" t="s">
        <v>26</v>
      </c>
      <c r="J400" t="s">
        <v>2388</v>
      </c>
      <c r="K400" t="s">
        <v>26</v>
      </c>
      <c r="L400" t="s">
        <v>26</v>
      </c>
      <c r="M400" t="s">
        <v>26</v>
      </c>
      <c r="N400" t="s">
        <v>26</v>
      </c>
      <c r="O400" t="s">
        <v>2389</v>
      </c>
      <c r="R400" t="s">
        <v>2390</v>
      </c>
      <c r="S400" t="s">
        <v>932</v>
      </c>
      <c r="T400" t="s">
        <v>2380</v>
      </c>
      <c r="U400" t="s">
        <v>142</v>
      </c>
      <c r="Y400" t="s">
        <v>143</v>
      </c>
      <c r="Z400">
        <v>0</v>
      </c>
      <c r="AA400">
        <v>100</v>
      </c>
      <c r="AB400">
        <v>0</v>
      </c>
      <c r="AC400" t="s">
        <v>1120</v>
      </c>
      <c r="AH400">
        <v>600</v>
      </c>
      <c r="AI400" t="s">
        <v>378</v>
      </c>
      <c r="AJ400" t="s">
        <v>378</v>
      </c>
      <c r="AK400" t="s">
        <v>378</v>
      </c>
      <c r="AQ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Y400">
        <v>0</v>
      </c>
      <c r="BB400">
        <v>0</v>
      </c>
      <c r="BC400" t="s">
        <v>378</v>
      </c>
      <c r="BE400" t="s">
        <v>1120</v>
      </c>
      <c r="BF400" t="s">
        <v>1120</v>
      </c>
      <c r="BH400" t="s">
        <v>904</v>
      </c>
      <c r="BI400" t="s">
        <v>1997</v>
      </c>
      <c r="BJ400" t="s">
        <v>2391</v>
      </c>
      <c r="BW400">
        <v>0</v>
      </c>
      <c r="CG400">
        <v>20210107068</v>
      </c>
      <c r="CH400">
        <v>0</v>
      </c>
      <c r="CI400">
        <v>0</v>
      </c>
      <c r="CJ400">
        <v>600</v>
      </c>
      <c r="CK400">
        <v>600</v>
      </c>
      <c r="CL400">
        <v>100</v>
      </c>
      <c r="CM400">
        <v>700</v>
      </c>
      <c r="CN400">
        <v>0</v>
      </c>
      <c r="CO400" t="s">
        <v>6009</v>
      </c>
      <c r="CP400" t="s">
        <v>153</v>
      </c>
      <c r="CQ400" t="s">
        <v>153</v>
      </c>
      <c r="CR400" t="str">
        <f>数据源[[#This Row],[部门]]</f>
        <v>自来客</v>
      </c>
      <c r="CS400">
        <v>0</v>
      </c>
      <c r="CT400">
        <v>0</v>
      </c>
    </row>
    <row r="401" spans="1:98" x14ac:dyDescent="0.2">
      <c r="A401" t="s">
        <v>2358</v>
      </c>
      <c r="B401" t="s">
        <v>279</v>
      </c>
      <c r="C401" t="s">
        <v>170</v>
      </c>
      <c r="D401" t="s">
        <v>132</v>
      </c>
      <c r="E401" t="s">
        <v>171</v>
      </c>
      <c r="F401" t="s">
        <v>134</v>
      </c>
      <c r="G401" t="s">
        <v>335</v>
      </c>
      <c r="H401" t="s">
        <v>172</v>
      </c>
      <c r="J401" t="s">
        <v>2392</v>
      </c>
      <c r="K401" t="s">
        <v>1399</v>
      </c>
      <c r="L401" t="s">
        <v>176</v>
      </c>
      <c r="M401" t="s">
        <v>17</v>
      </c>
      <c r="N401" t="s">
        <v>1399</v>
      </c>
      <c r="O401" t="s">
        <v>172</v>
      </c>
      <c r="R401" t="s">
        <v>247</v>
      </c>
      <c r="S401" t="s">
        <v>2393</v>
      </c>
      <c r="T401" t="s">
        <v>1223</v>
      </c>
      <c r="U401" t="s">
        <v>142</v>
      </c>
      <c r="Y401" t="s">
        <v>143</v>
      </c>
      <c r="Z401">
        <v>0</v>
      </c>
      <c r="AA401">
        <v>100</v>
      </c>
      <c r="AB401">
        <v>0</v>
      </c>
      <c r="AC401" t="s">
        <v>286</v>
      </c>
      <c r="AE401" t="s">
        <v>2331</v>
      </c>
      <c r="AG401" t="s">
        <v>1792</v>
      </c>
      <c r="AH401">
        <v>1024</v>
      </c>
      <c r="AI401" t="s">
        <v>2394</v>
      </c>
      <c r="AJ401" t="s">
        <v>2394</v>
      </c>
      <c r="AK401" t="s">
        <v>2395</v>
      </c>
      <c r="AQ401">
        <v>0</v>
      </c>
      <c r="AS401">
        <v>0</v>
      </c>
      <c r="AT401">
        <v>0</v>
      </c>
      <c r="AU401">
        <v>388</v>
      </c>
      <c r="AV401">
        <v>0</v>
      </c>
      <c r="AW401">
        <v>0</v>
      </c>
      <c r="AY401">
        <v>0</v>
      </c>
      <c r="BB401">
        <v>0</v>
      </c>
      <c r="BC401" t="s">
        <v>2394</v>
      </c>
      <c r="BE401" t="s">
        <v>2396</v>
      </c>
      <c r="BF401" t="s">
        <v>2397</v>
      </c>
      <c r="BH401" t="s">
        <v>251</v>
      </c>
      <c r="BI401" t="s">
        <v>2398</v>
      </c>
      <c r="BJ401" t="s">
        <v>1236</v>
      </c>
      <c r="BQ401" t="s">
        <v>411</v>
      </c>
      <c r="BR401" t="s">
        <v>535</v>
      </c>
      <c r="BW401">
        <v>0</v>
      </c>
      <c r="CG401">
        <v>20210107011</v>
      </c>
      <c r="CH401">
        <v>0</v>
      </c>
      <c r="CI401">
        <v>0</v>
      </c>
      <c r="CJ401">
        <v>636</v>
      </c>
      <c r="CK401">
        <v>636</v>
      </c>
      <c r="CL401">
        <v>100</v>
      </c>
      <c r="CM401">
        <v>736</v>
      </c>
      <c r="CN401">
        <v>0</v>
      </c>
      <c r="CO401" t="s">
        <v>6009</v>
      </c>
      <c r="CP401" t="s">
        <v>153</v>
      </c>
      <c r="CQ401" t="s">
        <v>153</v>
      </c>
      <c r="CR401" t="str">
        <f>数据源[[#This Row],[部门]]</f>
        <v>销-销售2部</v>
      </c>
      <c r="CS401">
        <v>60000</v>
      </c>
      <c r="CT401">
        <v>250000</v>
      </c>
    </row>
    <row r="402" spans="1:98" x14ac:dyDescent="0.2">
      <c r="A402" t="s">
        <v>2358</v>
      </c>
      <c r="B402" t="s">
        <v>294</v>
      </c>
      <c r="C402" t="s">
        <v>1075</v>
      </c>
      <c r="D402" t="s">
        <v>132</v>
      </c>
      <c r="E402" t="s">
        <v>171</v>
      </c>
      <c r="F402" t="s">
        <v>134</v>
      </c>
      <c r="G402" t="s">
        <v>546</v>
      </c>
      <c r="H402" t="s">
        <v>26</v>
      </c>
      <c r="J402" t="s">
        <v>2399</v>
      </c>
      <c r="K402" t="s">
        <v>26</v>
      </c>
      <c r="L402" t="s">
        <v>26</v>
      </c>
      <c r="M402" t="s">
        <v>26</v>
      </c>
      <c r="N402" t="s">
        <v>26</v>
      </c>
      <c r="O402" t="s">
        <v>2400</v>
      </c>
      <c r="R402" t="s">
        <v>520</v>
      </c>
      <c r="S402" t="s">
        <v>2349</v>
      </c>
      <c r="T402" t="s">
        <v>2401</v>
      </c>
      <c r="U402" t="s">
        <v>142</v>
      </c>
      <c r="Y402" t="s">
        <v>143</v>
      </c>
      <c r="Z402">
        <v>0</v>
      </c>
      <c r="AA402">
        <v>100</v>
      </c>
      <c r="AB402">
        <v>0</v>
      </c>
      <c r="AE402" t="s">
        <v>1092</v>
      </c>
      <c r="AG402" t="s">
        <v>286</v>
      </c>
      <c r="AH402">
        <v>699</v>
      </c>
      <c r="AI402" t="s">
        <v>2402</v>
      </c>
      <c r="AJ402" t="s">
        <v>2402</v>
      </c>
      <c r="AK402" t="s">
        <v>1643</v>
      </c>
      <c r="AQ402">
        <v>0</v>
      </c>
      <c r="AS402">
        <v>0</v>
      </c>
      <c r="AT402">
        <v>588</v>
      </c>
      <c r="AU402">
        <v>0</v>
      </c>
      <c r="AV402">
        <v>0</v>
      </c>
      <c r="AW402">
        <v>0</v>
      </c>
      <c r="AY402">
        <v>0</v>
      </c>
      <c r="BB402">
        <v>0</v>
      </c>
      <c r="BC402" t="s">
        <v>2402</v>
      </c>
      <c r="BE402" t="s">
        <v>1092</v>
      </c>
      <c r="BF402" t="s">
        <v>2403</v>
      </c>
      <c r="BH402" t="s">
        <v>1634</v>
      </c>
      <c r="BI402" t="s">
        <v>2404</v>
      </c>
      <c r="BJ402" t="s">
        <v>2405</v>
      </c>
      <c r="BW402">
        <v>0</v>
      </c>
      <c r="CG402">
        <v>20210107029</v>
      </c>
      <c r="CH402">
        <v>0</v>
      </c>
      <c r="CI402">
        <v>0</v>
      </c>
      <c r="CJ402">
        <v>111</v>
      </c>
      <c r="CK402">
        <v>111</v>
      </c>
      <c r="CL402">
        <v>100</v>
      </c>
      <c r="CM402">
        <v>211</v>
      </c>
      <c r="CN402">
        <v>0</v>
      </c>
      <c r="CO402" t="s">
        <v>6009</v>
      </c>
      <c r="CP402" t="s">
        <v>153</v>
      </c>
      <c r="CQ402" t="s">
        <v>153</v>
      </c>
      <c r="CR402" t="str">
        <f>数据源[[#This Row],[部门]]</f>
        <v>自来客</v>
      </c>
      <c r="CS402">
        <v>0</v>
      </c>
      <c r="CT402">
        <v>0</v>
      </c>
    </row>
    <row r="403" spans="1:98" x14ac:dyDescent="0.2">
      <c r="A403" t="s">
        <v>2358</v>
      </c>
      <c r="B403" t="s">
        <v>301</v>
      </c>
      <c r="C403" t="s">
        <v>888</v>
      </c>
      <c r="D403" t="s">
        <v>132</v>
      </c>
      <c r="E403" t="s">
        <v>171</v>
      </c>
      <c r="F403" t="s">
        <v>134</v>
      </c>
      <c r="H403" t="s">
        <v>172</v>
      </c>
      <c r="J403" t="s">
        <v>2406</v>
      </c>
      <c r="K403" t="s">
        <v>159</v>
      </c>
      <c r="L403" t="s">
        <v>160</v>
      </c>
      <c r="M403" t="s">
        <v>2</v>
      </c>
      <c r="N403" t="s">
        <v>159</v>
      </c>
      <c r="O403" t="s">
        <v>172</v>
      </c>
      <c r="R403" t="s">
        <v>579</v>
      </c>
      <c r="S403" t="s">
        <v>2390</v>
      </c>
      <c r="T403" t="s">
        <v>366</v>
      </c>
      <c r="U403" t="s">
        <v>142</v>
      </c>
      <c r="Y403" t="s">
        <v>143</v>
      </c>
      <c r="Z403">
        <v>0</v>
      </c>
      <c r="AA403">
        <v>100</v>
      </c>
      <c r="AB403">
        <v>0</v>
      </c>
      <c r="AG403" t="s">
        <v>1792</v>
      </c>
      <c r="AH403">
        <v>388</v>
      </c>
      <c r="AI403" t="s">
        <v>2072</v>
      </c>
      <c r="AJ403" t="s">
        <v>2072</v>
      </c>
      <c r="AK403" t="s">
        <v>143</v>
      </c>
      <c r="AQ403">
        <v>0</v>
      </c>
      <c r="AS403">
        <v>0</v>
      </c>
      <c r="AT403">
        <v>0</v>
      </c>
      <c r="AU403">
        <v>388</v>
      </c>
      <c r="AV403">
        <v>0</v>
      </c>
      <c r="AW403">
        <v>0</v>
      </c>
      <c r="AY403">
        <v>0</v>
      </c>
      <c r="BB403">
        <v>0</v>
      </c>
      <c r="BC403" t="s">
        <v>2072</v>
      </c>
      <c r="BF403" t="s">
        <v>1792</v>
      </c>
      <c r="BH403" t="s">
        <v>219</v>
      </c>
      <c r="BI403" t="s">
        <v>1390</v>
      </c>
      <c r="BJ403" t="s">
        <v>2407</v>
      </c>
      <c r="BW403">
        <v>0</v>
      </c>
      <c r="CG403">
        <v>20210107015</v>
      </c>
      <c r="CH403">
        <v>0</v>
      </c>
      <c r="CI403">
        <v>0</v>
      </c>
      <c r="CJ403">
        <v>0</v>
      </c>
      <c r="CK403">
        <v>0</v>
      </c>
      <c r="CL403">
        <v>100</v>
      </c>
      <c r="CM403">
        <v>100</v>
      </c>
      <c r="CN403">
        <v>0</v>
      </c>
      <c r="CO403" t="s">
        <v>6009</v>
      </c>
      <c r="CP403" t="s">
        <v>153</v>
      </c>
      <c r="CQ403" t="s">
        <v>153</v>
      </c>
      <c r="CR403" t="str">
        <f>数据源[[#This Row],[部门]]</f>
        <v>出品部</v>
      </c>
      <c r="CS403">
        <v>0</v>
      </c>
      <c r="CT403">
        <v>18000</v>
      </c>
    </row>
    <row r="404" spans="1:98" x14ac:dyDescent="0.2">
      <c r="A404" t="s">
        <v>2358</v>
      </c>
      <c r="B404" t="s">
        <v>314</v>
      </c>
      <c r="C404" t="s">
        <v>295</v>
      </c>
      <c r="D404" t="s">
        <v>132</v>
      </c>
      <c r="E404" t="s">
        <v>171</v>
      </c>
      <c r="F404" t="s">
        <v>134</v>
      </c>
      <c r="H404" t="s">
        <v>172</v>
      </c>
      <c r="J404" t="s">
        <v>2408</v>
      </c>
      <c r="K404" t="s">
        <v>2409</v>
      </c>
      <c r="L404" t="s">
        <v>176</v>
      </c>
      <c r="M404" t="s">
        <v>18</v>
      </c>
      <c r="N404" t="s">
        <v>2409</v>
      </c>
      <c r="O404" t="s">
        <v>172</v>
      </c>
      <c r="R404" t="s">
        <v>1315</v>
      </c>
      <c r="S404" t="s">
        <v>932</v>
      </c>
      <c r="T404" t="s">
        <v>2410</v>
      </c>
      <c r="U404" t="s">
        <v>142</v>
      </c>
      <c r="Y404" t="s">
        <v>143</v>
      </c>
      <c r="Z404">
        <v>0</v>
      </c>
      <c r="AA404">
        <v>100</v>
      </c>
      <c r="AB404">
        <v>0</v>
      </c>
      <c r="AC404" t="s">
        <v>143</v>
      </c>
      <c r="AD404" t="s">
        <v>145</v>
      </c>
      <c r="AG404" t="s">
        <v>2411</v>
      </c>
      <c r="AH404">
        <v>896</v>
      </c>
      <c r="AI404" t="s">
        <v>1486</v>
      </c>
      <c r="AJ404" t="s">
        <v>1486</v>
      </c>
      <c r="AK404" t="s">
        <v>583</v>
      </c>
      <c r="AQ404">
        <v>0</v>
      </c>
      <c r="AS404">
        <v>0</v>
      </c>
      <c r="AT404">
        <v>0</v>
      </c>
      <c r="AU404">
        <v>776</v>
      </c>
      <c r="AV404">
        <v>0</v>
      </c>
      <c r="AW404">
        <v>0</v>
      </c>
      <c r="AY404">
        <v>0</v>
      </c>
      <c r="BB404">
        <v>0</v>
      </c>
      <c r="BC404" t="s">
        <v>1486</v>
      </c>
      <c r="BE404" t="s">
        <v>180</v>
      </c>
      <c r="BF404" t="s">
        <v>936</v>
      </c>
      <c r="BH404" t="s">
        <v>2412</v>
      </c>
      <c r="BI404" t="s">
        <v>2413</v>
      </c>
      <c r="BJ404" t="s">
        <v>2414</v>
      </c>
      <c r="BW404">
        <v>0</v>
      </c>
      <c r="CG404">
        <v>20210107040</v>
      </c>
      <c r="CH404">
        <v>0</v>
      </c>
      <c r="CI404">
        <v>0</v>
      </c>
      <c r="CJ404">
        <v>120</v>
      </c>
      <c r="CK404">
        <v>120</v>
      </c>
      <c r="CL404">
        <v>100</v>
      </c>
      <c r="CM404">
        <v>220</v>
      </c>
      <c r="CN404">
        <v>0</v>
      </c>
      <c r="CO404" t="s">
        <v>6009</v>
      </c>
      <c r="CP404" t="s">
        <v>153</v>
      </c>
      <c r="CQ404" t="s">
        <v>153</v>
      </c>
      <c r="CR404" t="str">
        <f>数据源[[#This Row],[部门]]</f>
        <v>销-销售5部</v>
      </c>
      <c r="CS404">
        <v>30000</v>
      </c>
      <c r="CT404">
        <v>200000</v>
      </c>
    </row>
    <row r="405" spans="1:98" x14ac:dyDescent="0.2">
      <c r="A405" t="s">
        <v>2358</v>
      </c>
      <c r="B405" t="s">
        <v>335</v>
      </c>
      <c r="C405" t="s">
        <v>424</v>
      </c>
      <c r="D405" t="s">
        <v>132</v>
      </c>
      <c r="E405" t="s">
        <v>171</v>
      </c>
      <c r="F405" t="s">
        <v>134</v>
      </c>
      <c r="H405" t="s">
        <v>1590</v>
      </c>
      <c r="J405" t="s">
        <v>1602</v>
      </c>
      <c r="K405" t="s">
        <v>713</v>
      </c>
      <c r="L405" t="s">
        <v>176</v>
      </c>
      <c r="M405" t="s">
        <v>14</v>
      </c>
      <c r="N405" t="s">
        <v>713</v>
      </c>
      <c r="O405" t="s">
        <v>1590</v>
      </c>
      <c r="R405" t="s">
        <v>1966</v>
      </c>
      <c r="S405" t="s">
        <v>673</v>
      </c>
      <c r="T405" t="s">
        <v>1628</v>
      </c>
      <c r="U405" t="s">
        <v>142</v>
      </c>
      <c r="Y405" t="s">
        <v>143</v>
      </c>
      <c r="Z405">
        <v>880</v>
      </c>
      <c r="AA405">
        <v>980</v>
      </c>
      <c r="AB405">
        <v>0</v>
      </c>
      <c r="AD405" t="s">
        <v>145</v>
      </c>
      <c r="AG405" t="s">
        <v>1792</v>
      </c>
      <c r="AH405">
        <v>408</v>
      </c>
      <c r="AI405" t="s">
        <v>1582</v>
      </c>
      <c r="AJ405" t="s">
        <v>1582</v>
      </c>
      <c r="AK405" t="s">
        <v>180</v>
      </c>
      <c r="AP405" t="s">
        <v>1165</v>
      </c>
      <c r="AQ405">
        <v>0</v>
      </c>
      <c r="AS405">
        <v>0</v>
      </c>
      <c r="AT405">
        <v>0</v>
      </c>
      <c r="AU405">
        <v>388</v>
      </c>
      <c r="AV405">
        <v>0</v>
      </c>
      <c r="AW405">
        <v>0</v>
      </c>
      <c r="AY405">
        <v>0</v>
      </c>
      <c r="BB405">
        <v>0</v>
      </c>
      <c r="BC405" t="s">
        <v>1582</v>
      </c>
      <c r="BF405" t="s">
        <v>1657</v>
      </c>
      <c r="BH405" t="s">
        <v>1466</v>
      </c>
      <c r="BI405" t="s">
        <v>2415</v>
      </c>
      <c r="BJ405" t="s">
        <v>2416</v>
      </c>
      <c r="BW405">
        <v>0</v>
      </c>
      <c r="CE405" t="s">
        <v>865</v>
      </c>
      <c r="CG405">
        <v>20210107045</v>
      </c>
      <c r="CH405">
        <v>0</v>
      </c>
      <c r="CI405">
        <v>0</v>
      </c>
      <c r="CJ405">
        <v>20</v>
      </c>
      <c r="CK405">
        <v>20</v>
      </c>
      <c r="CL405">
        <v>100</v>
      </c>
      <c r="CM405">
        <v>120</v>
      </c>
      <c r="CN405">
        <v>0</v>
      </c>
      <c r="CO405" t="s">
        <v>6009</v>
      </c>
      <c r="CP405" t="s">
        <v>153</v>
      </c>
      <c r="CQ405" t="s">
        <v>153</v>
      </c>
      <c r="CR405" t="str">
        <f>数据源[[#This Row],[部门]]</f>
        <v>市场部</v>
      </c>
      <c r="CS405">
        <v>20000</v>
      </c>
      <c r="CT405">
        <v>60000</v>
      </c>
    </row>
    <row r="406" spans="1:98" x14ac:dyDescent="0.2">
      <c r="A406" t="s">
        <v>2358</v>
      </c>
      <c r="B406" t="s">
        <v>346</v>
      </c>
      <c r="C406" t="s">
        <v>280</v>
      </c>
      <c r="D406" t="s">
        <v>132</v>
      </c>
      <c r="E406" t="s">
        <v>171</v>
      </c>
      <c r="F406" t="s">
        <v>134</v>
      </c>
      <c r="H406" t="s">
        <v>172</v>
      </c>
      <c r="J406" t="s">
        <v>2417</v>
      </c>
      <c r="K406" t="s">
        <v>473</v>
      </c>
      <c r="L406" t="s">
        <v>176</v>
      </c>
      <c r="M406" t="s">
        <v>21</v>
      </c>
      <c r="N406" t="s">
        <v>473</v>
      </c>
      <c r="O406" t="s">
        <v>172</v>
      </c>
      <c r="R406" t="s">
        <v>2418</v>
      </c>
      <c r="S406" t="s">
        <v>932</v>
      </c>
      <c r="T406" t="s">
        <v>2419</v>
      </c>
      <c r="U406" t="s">
        <v>142</v>
      </c>
      <c r="Y406" t="s">
        <v>143</v>
      </c>
      <c r="Z406">
        <v>0</v>
      </c>
      <c r="AA406">
        <v>100</v>
      </c>
      <c r="AB406">
        <v>0</v>
      </c>
      <c r="AC406" t="s">
        <v>1301</v>
      </c>
      <c r="AD406" t="s">
        <v>145</v>
      </c>
      <c r="AG406" t="s">
        <v>2087</v>
      </c>
      <c r="AH406">
        <v>1194</v>
      </c>
      <c r="AI406" t="s">
        <v>2420</v>
      </c>
      <c r="AJ406" t="s">
        <v>2420</v>
      </c>
      <c r="AK406" t="s">
        <v>2421</v>
      </c>
      <c r="AQ406">
        <v>0</v>
      </c>
      <c r="AS406">
        <v>0</v>
      </c>
      <c r="AT406">
        <v>588</v>
      </c>
      <c r="AU406">
        <v>388</v>
      </c>
      <c r="AV406">
        <v>0</v>
      </c>
      <c r="AW406">
        <v>0</v>
      </c>
      <c r="AY406">
        <v>0</v>
      </c>
      <c r="BB406">
        <v>0</v>
      </c>
      <c r="BC406" t="s">
        <v>2420</v>
      </c>
      <c r="BE406" t="s">
        <v>2422</v>
      </c>
      <c r="BF406" t="s">
        <v>2369</v>
      </c>
      <c r="BH406" t="s">
        <v>2423</v>
      </c>
      <c r="BI406" t="s">
        <v>915</v>
      </c>
      <c r="BJ406" t="s">
        <v>2424</v>
      </c>
      <c r="BW406">
        <v>0</v>
      </c>
      <c r="CE406" t="s">
        <v>33</v>
      </c>
      <c r="CG406">
        <v>20210107002</v>
      </c>
      <c r="CH406">
        <v>0</v>
      </c>
      <c r="CI406">
        <v>0</v>
      </c>
      <c r="CJ406">
        <v>218</v>
      </c>
      <c r="CK406">
        <v>218</v>
      </c>
      <c r="CL406">
        <v>100</v>
      </c>
      <c r="CM406">
        <v>318</v>
      </c>
      <c r="CN406">
        <v>0</v>
      </c>
      <c r="CO406" t="s">
        <v>6009</v>
      </c>
      <c r="CP406" t="s">
        <v>153</v>
      </c>
      <c r="CQ406" t="s">
        <v>153</v>
      </c>
      <c r="CR406" t="str">
        <f>数据源[[#This Row],[部门]]</f>
        <v>销-销售8部</v>
      </c>
      <c r="CS406">
        <v>50000</v>
      </c>
      <c r="CT406">
        <v>210000</v>
      </c>
    </row>
    <row r="407" spans="1:98" x14ac:dyDescent="0.2">
      <c r="A407" t="s">
        <v>2358</v>
      </c>
      <c r="B407" t="s">
        <v>352</v>
      </c>
      <c r="C407" t="s">
        <v>709</v>
      </c>
      <c r="D407" t="s">
        <v>132</v>
      </c>
      <c r="E407" t="s">
        <v>171</v>
      </c>
      <c r="F407" t="s">
        <v>134</v>
      </c>
      <c r="H407" t="s">
        <v>172</v>
      </c>
      <c r="I407" t="s">
        <v>233</v>
      </c>
      <c r="J407" t="s">
        <v>234</v>
      </c>
      <c r="K407" t="s">
        <v>188</v>
      </c>
      <c r="L407" t="s">
        <v>176</v>
      </c>
      <c r="M407" t="s">
        <v>21</v>
      </c>
      <c r="N407" t="s">
        <v>188</v>
      </c>
      <c r="O407" t="s">
        <v>172</v>
      </c>
      <c r="R407" t="s">
        <v>2425</v>
      </c>
      <c r="S407" t="s">
        <v>932</v>
      </c>
      <c r="T407" t="s">
        <v>2426</v>
      </c>
      <c r="U407" t="s">
        <v>142</v>
      </c>
      <c r="Y407" t="s">
        <v>143</v>
      </c>
      <c r="Z407">
        <v>0</v>
      </c>
      <c r="AA407">
        <v>100</v>
      </c>
      <c r="AB407">
        <v>0</v>
      </c>
      <c r="AC407" t="s">
        <v>1336</v>
      </c>
      <c r="AD407" t="s">
        <v>145</v>
      </c>
      <c r="AG407" t="s">
        <v>1792</v>
      </c>
      <c r="AH407">
        <v>1236</v>
      </c>
      <c r="AI407" t="s">
        <v>650</v>
      </c>
      <c r="AJ407" t="s">
        <v>650</v>
      </c>
      <c r="AK407" t="s">
        <v>2427</v>
      </c>
      <c r="AQ407">
        <v>0</v>
      </c>
      <c r="AS407">
        <v>0</v>
      </c>
      <c r="AT407">
        <v>580</v>
      </c>
      <c r="AU407">
        <v>388</v>
      </c>
      <c r="AV407">
        <v>0</v>
      </c>
      <c r="AW407">
        <v>0</v>
      </c>
      <c r="AY407">
        <v>0</v>
      </c>
      <c r="BB407">
        <v>0</v>
      </c>
      <c r="BC407" t="s">
        <v>650</v>
      </c>
      <c r="BD407" t="s">
        <v>204</v>
      </c>
      <c r="BE407" t="s">
        <v>2428</v>
      </c>
      <c r="BF407" t="s">
        <v>2429</v>
      </c>
      <c r="BH407" t="s">
        <v>2430</v>
      </c>
      <c r="BI407" t="s">
        <v>2431</v>
      </c>
      <c r="BJ407" t="s">
        <v>2432</v>
      </c>
      <c r="BW407">
        <v>0</v>
      </c>
      <c r="CC407" t="s">
        <v>35</v>
      </c>
      <c r="CE407" t="s">
        <v>815</v>
      </c>
      <c r="CG407">
        <v>20210107004</v>
      </c>
      <c r="CH407">
        <v>0</v>
      </c>
      <c r="CI407">
        <v>0</v>
      </c>
      <c r="CJ407">
        <v>268</v>
      </c>
      <c r="CK407">
        <v>268</v>
      </c>
      <c r="CL407">
        <v>100</v>
      </c>
      <c r="CM407">
        <v>368</v>
      </c>
      <c r="CN407">
        <v>0</v>
      </c>
      <c r="CO407" t="s">
        <v>6009</v>
      </c>
      <c r="CP407" t="s">
        <v>153</v>
      </c>
      <c r="CQ407" t="s">
        <v>153</v>
      </c>
      <c r="CR407" t="str">
        <f>数据源[[#This Row],[部门]]</f>
        <v>销-销售8部</v>
      </c>
      <c r="CS407">
        <v>50000</v>
      </c>
      <c r="CT407">
        <v>210000</v>
      </c>
    </row>
    <row r="408" spans="1:98" x14ac:dyDescent="0.2">
      <c r="A408" t="s">
        <v>2358</v>
      </c>
      <c r="B408" t="s">
        <v>370</v>
      </c>
      <c r="C408" t="s">
        <v>186</v>
      </c>
      <c r="D408" t="s">
        <v>132</v>
      </c>
      <c r="E408" t="s">
        <v>171</v>
      </c>
      <c r="F408" t="s">
        <v>134</v>
      </c>
      <c r="H408" t="s">
        <v>156</v>
      </c>
      <c r="J408" t="s">
        <v>2433</v>
      </c>
      <c r="K408" t="s">
        <v>2434</v>
      </c>
      <c r="L408" t="s">
        <v>176</v>
      </c>
      <c r="M408" t="s">
        <v>3</v>
      </c>
      <c r="N408" t="s">
        <v>2434</v>
      </c>
      <c r="O408" t="s">
        <v>156</v>
      </c>
      <c r="R408" t="s">
        <v>2361</v>
      </c>
      <c r="S408" t="s">
        <v>721</v>
      </c>
      <c r="T408" t="s">
        <v>1044</v>
      </c>
      <c r="U408" t="s">
        <v>142</v>
      </c>
      <c r="Y408" t="s">
        <v>143</v>
      </c>
      <c r="Z408">
        <v>0</v>
      </c>
      <c r="AA408">
        <v>100</v>
      </c>
      <c r="AB408">
        <v>0</v>
      </c>
      <c r="AC408" t="s">
        <v>217</v>
      </c>
      <c r="AG408" t="s">
        <v>1792</v>
      </c>
      <c r="AH408">
        <v>786</v>
      </c>
      <c r="AI408" t="s">
        <v>2152</v>
      </c>
      <c r="AJ408" t="s">
        <v>2152</v>
      </c>
      <c r="AK408" t="s">
        <v>327</v>
      </c>
      <c r="AN408" t="s">
        <v>2435</v>
      </c>
      <c r="AQ408">
        <v>0</v>
      </c>
      <c r="AS408">
        <v>0</v>
      </c>
      <c r="AT408">
        <v>0</v>
      </c>
      <c r="AU408">
        <v>388</v>
      </c>
      <c r="AV408">
        <v>0</v>
      </c>
      <c r="AW408">
        <v>0</v>
      </c>
      <c r="AY408">
        <v>0</v>
      </c>
      <c r="BB408">
        <v>0</v>
      </c>
      <c r="BC408" t="s">
        <v>2152</v>
      </c>
      <c r="BE408" t="s">
        <v>217</v>
      </c>
      <c r="BF408" t="s">
        <v>2153</v>
      </c>
      <c r="BH408" t="s">
        <v>251</v>
      </c>
      <c r="BI408" t="s">
        <v>2436</v>
      </c>
      <c r="BJ408" t="s">
        <v>2437</v>
      </c>
      <c r="BW408">
        <v>0</v>
      </c>
      <c r="CG408">
        <v>20210107061</v>
      </c>
      <c r="CH408">
        <v>0</v>
      </c>
      <c r="CI408">
        <v>0</v>
      </c>
      <c r="CJ408">
        <v>398</v>
      </c>
      <c r="CK408">
        <v>398</v>
      </c>
      <c r="CL408">
        <v>100</v>
      </c>
      <c r="CM408">
        <v>498</v>
      </c>
      <c r="CN408">
        <v>0</v>
      </c>
      <c r="CO408" t="s">
        <v>6009</v>
      </c>
      <c r="CP408" t="s">
        <v>153</v>
      </c>
      <c r="CQ408" t="s">
        <v>153</v>
      </c>
      <c r="CR408" t="s">
        <v>6004</v>
      </c>
      <c r="CS408">
        <v>70000</v>
      </c>
      <c r="CT408">
        <v>300000</v>
      </c>
    </row>
    <row r="409" spans="1:98" x14ac:dyDescent="0.2">
      <c r="A409" t="s">
        <v>2358</v>
      </c>
      <c r="B409" t="s">
        <v>383</v>
      </c>
      <c r="C409" t="s">
        <v>471</v>
      </c>
      <c r="D409" t="s">
        <v>132</v>
      </c>
      <c r="E409" t="s">
        <v>171</v>
      </c>
      <c r="F409" t="s">
        <v>134</v>
      </c>
      <c r="H409" t="s">
        <v>172</v>
      </c>
      <c r="J409" t="s">
        <v>2438</v>
      </c>
      <c r="K409" t="s">
        <v>355</v>
      </c>
      <c r="L409" t="s">
        <v>8</v>
      </c>
      <c r="M409" t="s">
        <v>8</v>
      </c>
      <c r="N409" t="s">
        <v>355</v>
      </c>
      <c r="O409" t="s">
        <v>172</v>
      </c>
      <c r="R409" t="s">
        <v>365</v>
      </c>
      <c r="S409" t="s">
        <v>2439</v>
      </c>
      <c r="T409" t="s">
        <v>499</v>
      </c>
      <c r="U409" t="s">
        <v>142</v>
      </c>
      <c r="Y409" t="s">
        <v>143</v>
      </c>
      <c r="Z409">
        <v>0</v>
      </c>
      <c r="AA409">
        <v>100</v>
      </c>
      <c r="AB409">
        <v>0</v>
      </c>
      <c r="AD409" t="s">
        <v>145</v>
      </c>
      <c r="AG409" t="s">
        <v>1792</v>
      </c>
      <c r="AH409">
        <v>408</v>
      </c>
      <c r="AI409" t="s">
        <v>2081</v>
      </c>
      <c r="AJ409" t="s">
        <v>2081</v>
      </c>
      <c r="AK409" t="s">
        <v>180</v>
      </c>
      <c r="AQ409">
        <v>0</v>
      </c>
      <c r="AS409">
        <v>0</v>
      </c>
      <c r="AT409">
        <v>0</v>
      </c>
      <c r="AU409">
        <v>388</v>
      </c>
      <c r="AV409">
        <v>0</v>
      </c>
      <c r="AW409">
        <v>0</v>
      </c>
      <c r="AY409">
        <v>0</v>
      </c>
      <c r="BB409">
        <v>0</v>
      </c>
      <c r="BC409" t="s">
        <v>2081</v>
      </c>
      <c r="BE409" t="s">
        <v>145</v>
      </c>
      <c r="BF409" t="s">
        <v>1657</v>
      </c>
      <c r="BH409" t="s">
        <v>219</v>
      </c>
      <c r="BI409" t="s">
        <v>843</v>
      </c>
      <c r="BJ409" t="s">
        <v>2440</v>
      </c>
      <c r="BW409">
        <v>0</v>
      </c>
      <c r="CG409">
        <v>20210107063</v>
      </c>
      <c r="CH409">
        <v>0</v>
      </c>
      <c r="CI409">
        <v>0</v>
      </c>
      <c r="CJ409">
        <v>20</v>
      </c>
      <c r="CK409">
        <v>20</v>
      </c>
      <c r="CL409">
        <v>100</v>
      </c>
      <c r="CM409">
        <v>120</v>
      </c>
      <c r="CN409">
        <v>0</v>
      </c>
      <c r="CO409" t="s">
        <v>6009</v>
      </c>
      <c r="CP409" t="s">
        <v>153</v>
      </c>
      <c r="CQ409" t="s">
        <v>153</v>
      </c>
      <c r="CR409" t="str">
        <f>数据源[[#This Row],[部门]]</f>
        <v>国际部</v>
      </c>
      <c r="CS409">
        <v>35000</v>
      </c>
      <c r="CT409">
        <v>160000</v>
      </c>
    </row>
    <row r="410" spans="1:98" x14ac:dyDescent="0.2">
      <c r="A410" t="s">
        <v>2358</v>
      </c>
      <c r="B410" t="s">
        <v>1015</v>
      </c>
      <c r="C410" t="s">
        <v>694</v>
      </c>
      <c r="D410" t="s">
        <v>132</v>
      </c>
      <c r="E410" t="s">
        <v>171</v>
      </c>
      <c r="F410" t="s">
        <v>134</v>
      </c>
      <c r="G410" t="s">
        <v>654</v>
      </c>
      <c r="H410" t="s">
        <v>156</v>
      </c>
      <c r="J410" t="s">
        <v>2441</v>
      </c>
      <c r="K410" t="s">
        <v>2442</v>
      </c>
      <c r="L410" t="s">
        <v>227</v>
      </c>
      <c r="M410" t="s">
        <v>23</v>
      </c>
      <c r="N410" t="s">
        <v>2442</v>
      </c>
      <c r="O410" t="s">
        <v>156</v>
      </c>
      <c r="R410" t="s">
        <v>697</v>
      </c>
      <c r="S410" t="s">
        <v>932</v>
      </c>
      <c r="T410" t="s">
        <v>1608</v>
      </c>
      <c r="U410" t="s">
        <v>142</v>
      </c>
      <c r="Y410" t="s">
        <v>143</v>
      </c>
      <c r="Z410">
        <v>0</v>
      </c>
      <c r="AA410">
        <v>100</v>
      </c>
      <c r="AB410">
        <v>0</v>
      </c>
      <c r="AC410" t="s">
        <v>286</v>
      </c>
      <c r="AG410" t="s">
        <v>2087</v>
      </c>
      <c r="AH410">
        <v>1564</v>
      </c>
      <c r="AI410" t="s">
        <v>2443</v>
      </c>
      <c r="AJ410" t="s">
        <v>2443</v>
      </c>
      <c r="AK410" t="s">
        <v>184</v>
      </c>
      <c r="AQ410">
        <v>0</v>
      </c>
      <c r="AS410">
        <v>0</v>
      </c>
      <c r="AT410">
        <v>588</v>
      </c>
      <c r="AU410">
        <v>388</v>
      </c>
      <c r="AV410">
        <v>0</v>
      </c>
      <c r="AW410">
        <v>0</v>
      </c>
      <c r="AY410">
        <v>0</v>
      </c>
      <c r="BB410">
        <v>0</v>
      </c>
      <c r="BC410" t="s">
        <v>2443</v>
      </c>
      <c r="BE410" t="s">
        <v>286</v>
      </c>
      <c r="BF410" t="s">
        <v>2118</v>
      </c>
      <c r="BH410" t="s">
        <v>2423</v>
      </c>
      <c r="BI410" t="s">
        <v>2444</v>
      </c>
      <c r="BJ410" t="s">
        <v>2445</v>
      </c>
      <c r="BW410">
        <v>0</v>
      </c>
      <c r="CC410" t="s">
        <v>313</v>
      </c>
      <c r="CG410">
        <v>20210107028</v>
      </c>
      <c r="CH410">
        <v>0</v>
      </c>
      <c r="CI410">
        <v>0</v>
      </c>
      <c r="CJ410">
        <v>588</v>
      </c>
      <c r="CK410">
        <v>588</v>
      </c>
      <c r="CL410">
        <v>100</v>
      </c>
      <c r="CM410">
        <v>688</v>
      </c>
      <c r="CN410">
        <v>0</v>
      </c>
      <c r="CO410" t="s">
        <v>6009</v>
      </c>
      <c r="CP410" t="s">
        <v>153</v>
      </c>
      <c r="CQ410" t="s">
        <v>153</v>
      </c>
      <c r="CR410" t="str">
        <f>数据源[[#This Row],[部门]]</f>
        <v>运营部</v>
      </c>
      <c r="CS410">
        <v>0</v>
      </c>
      <c r="CT410">
        <v>35000</v>
      </c>
    </row>
    <row r="411" spans="1:98" x14ac:dyDescent="0.2">
      <c r="A411" t="s">
        <v>2358</v>
      </c>
      <c r="B411" t="s">
        <v>398</v>
      </c>
      <c r="C411" t="s">
        <v>405</v>
      </c>
      <c r="D411" t="s">
        <v>132</v>
      </c>
      <c r="E411" t="s">
        <v>400</v>
      </c>
      <c r="F411" t="s">
        <v>400</v>
      </c>
      <c r="H411" t="s">
        <v>172</v>
      </c>
      <c r="J411" t="s">
        <v>2446</v>
      </c>
      <c r="K411" t="s">
        <v>331</v>
      </c>
      <c r="L411" t="s">
        <v>227</v>
      </c>
      <c r="M411" t="s">
        <v>23</v>
      </c>
      <c r="N411" t="s">
        <v>331</v>
      </c>
      <c r="O411" t="s">
        <v>172</v>
      </c>
      <c r="R411" t="s">
        <v>2447</v>
      </c>
      <c r="S411" t="s">
        <v>1407</v>
      </c>
      <c r="T411" t="s">
        <v>2129</v>
      </c>
      <c r="U411" t="s">
        <v>142</v>
      </c>
      <c r="Z411">
        <v>0</v>
      </c>
      <c r="AA411">
        <v>0</v>
      </c>
      <c r="AB411">
        <v>0</v>
      </c>
      <c r="AE411" t="s">
        <v>411</v>
      </c>
      <c r="AG411" t="s">
        <v>1792</v>
      </c>
      <c r="AH411">
        <v>413</v>
      </c>
      <c r="AI411" t="s">
        <v>2175</v>
      </c>
      <c r="AJ411" t="s">
        <v>2175</v>
      </c>
      <c r="AK411" t="s">
        <v>411</v>
      </c>
      <c r="AQ411">
        <v>0</v>
      </c>
      <c r="AS411">
        <v>0</v>
      </c>
      <c r="AT411">
        <v>0</v>
      </c>
      <c r="AU411">
        <v>388</v>
      </c>
      <c r="AV411">
        <v>0</v>
      </c>
      <c r="AW411">
        <v>0</v>
      </c>
      <c r="AY411">
        <v>0</v>
      </c>
      <c r="BB411">
        <v>0</v>
      </c>
      <c r="BC411" t="s">
        <v>2175</v>
      </c>
      <c r="BE411" t="s">
        <v>411</v>
      </c>
      <c r="BF411" t="s">
        <v>2175</v>
      </c>
      <c r="BH411" t="s">
        <v>404</v>
      </c>
      <c r="BI411" t="s">
        <v>1187</v>
      </c>
      <c r="BJ411" t="s">
        <v>2448</v>
      </c>
      <c r="BW411">
        <v>0</v>
      </c>
      <c r="CG411">
        <v>20210107003</v>
      </c>
      <c r="CH411">
        <v>0</v>
      </c>
      <c r="CI411">
        <v>0</v>
      </c>
      <c r="CJ411">
        <v>25</v>
      </c>
      <c r="CK411">
        <v>25</v>
      </c>
      <c r="CL411">
        <v>0</v>
      </c>
      <c r="CM411">
        <v>25</v>
      </c>
      <c r="CN411">
        <v>0</v>
      </c>
      <c r="CO411" t="s">
        <v>6009</v>
      </c>
      <c r="CP411" t="s">
        <v>153</v>
      </c>
      <c r="CQ411" t="s">
        <v>153</v>
      </c>
      <c r="CR411" t="str">
        <f>数据源[[#This Row],[部门]]</f>
        <v>运营部</v>
      </c>
      <c r="CS411">
        <v>0</v>
      </c>
      <c r="CT411">
        <v>35000</v>
      </c>
    </row>
    <row r="412" spans="1:98" x14ac:dyDescent="0.2">
      <c r="A412" t="s">
        <v>2358</v>
      </c>
      <c r="B412" t="s">
        <v>398</v>
      </c>
      <c r="C412" t="s">
        <v>1251</v>
      </c>
      <c r="D412" t="s">
        <v>132</v>
      </c>
      <c r="E412" t="s">
        <v>400</v>
      </c>
      <c r="F412" t="s">
        <v>400</v>
      </c>
      <c r="H412" t="s">
        <v>172</v>
      </c>
      <c r="J412" t="s">
        <v>2449</v>
      </c>
      <c r="K412" t="s">
        <v>1678</v>
      </c>
      <c r="L412" t="s">
        <v>8</v>
      </c>
      <c r="M412" t="s">
        <v>8</v>
      </c>
      <c r="N412" t="s">
        <v>1678</v>
      </c>
      <c r="O412" t="s">
        <v>172</v>
      </c>
      <c r="R412" t="s">
        <v>1184</v>
      </c>
      <c r="S412" t="s">
        <v>418</v>
      </c>
      <c r="T412" t="s">
        <v>1419</v>
      </c>
      <c r="U412" t="s">
        <v>142</v>
      </c>
      <c r="Z412">
        <v>0</v>
      </c>
      <c r="AA412">
        <v>0</v>
      </c>
      <c r="AB412">
        <v>0</v>
      </c>
      <c r="AE412" t="s">
        <v>411</v>
      </c>
      <c r="AG412" t="s">
        <v>1792</v>
      </c>
      <c r="AH412">
        <v>413</v>
      </c>
      <c r="AI412" t="s">
        <v>2175</v>
      </c>
      <c r="AJ412" t="s">
        <v>2175</v>
      </c>
      <c r="AK412" t="s">
        <v>411</v>
      </c>
      <c r="AQ412">
        <v>0</v>
      </c>
      <c r="AS412">
        <v>0</v>
      </c>
      <c r="AT412">
        <v>0</v>
      </c>
      <c r="AU412">
        <v>388</v>
      </c>
      <c r="AV412">
        <v>0</v>
      </c>
      <c r="AW412">
        <v>0</v>
      </c>
      <c r="AY412">
        <v>0</v>
      </c>
      <c r="BB412">
        <v>0</v>
      </c>
      <c r="BC412" t="s">
        <v>2175</v>
      </c>
      <c r="BE412" t="s">
        <v>411</v>
      </c>
      <c r="BF412" t="s">
        <v>2175</v>
      </c>
      <c r="BH412" t="s">
        <v>462</v>
      </c>
      <c r="BI412" t="s">
        <v>1200</v>
      </c>
      <c r="BJ412" t="s">
        <v>2176</v>
      </c>
      <c r="BW412">
        <v>0</v>
      </c>
      <c r="CG412">
        <v>20210107037</v>
      </c>
      <c r="CH412">
        <v>0</v>
      </c>
      <c r="CI412">
        <v>0</v>
      </c>
      <c r="CJ412">
        <v>25</v>
      </c>
      <c r="CK412">
        <v>25</v>
      </c>
      <c r="CL412">
        <v>0</v>
      </c>
      <c r="CM412">
        <v>25</v>
      </c>
      <c r="CN412">
        <v>0</v>
      </c>
      <c r="CO412" t="s">
        <v>6009</v>
      </c>
      <c r="CP412" t="s">
        <v>153</v>
      </c>
      <c r="CQ412" t="s">
        <v>153</v>
      </c>
      <c r="CR412" t="str">
        <f>数据源[[#This Row],[部门]]</f>
        <v>国际部</v>
      </c>
      <c r="CS412">
        <v>35000</v>
      </c>
      <c r="CT412">
        <v>160000</v>
      </c>
    </row>
    <row r="413" spans="1:98" x14ac:dyDescent="0.2">
      <c r="A413" t="s">
        <v>2358</v>
      </c>
      <c r="B413" t="s">
        <v>423</v>
      </c>
      <c r="C413" t="s">
        <v>399</v>
      </c>
      <c r="D413" t="s">
        <v>132</v>
      </c>
      <c r="E413" t="s">
        <v>400</v>
      </c>
      <c r="F413" t="s">
        <v>400</v>
      </c>
      <c r="H413" t="s">
        <v>172</v>
      </c>
      <c r="J413" t="s">
        <v>1692</v>
      </c>
      <c r="K413" t="s">
        <v>355</v>
      </c>
      <c r="L413" t="s">
        <v>8</v>
      </c>
      <c r="M413" t="s">
        <v>8</v>
      </c>
      <c r="N413" t="s">
        <v>355</v>
      </c>
      <c r="O413" t="s">
        <v>172</v>
      </c>
      <c r="R413" t="s">
        <v>1022</v>
      </c>
      <c r="S413" t="s">
        <v>418</v>
      </c>
      <c r="T413" t="s">
        <v>1102</v>
      </c>
      <c r="U413" t="s">
        <v>142</v>
      </c>
      <c r="Z413">
        <v>0</v>
      </c>
      <c r="AA413">
        <v>0</v>
      </c>
      <c r="AB413">
        <v>0</v>
      </c>
      <c r="AD413" t="s">
        <v>145</v>
      </c>
      <c r="AG413" t="s">
        <v>1792</v>
      </c>
      <c r="AH413">
        <v>408</v>
      </c>
      <c r="AI413" t="s">
        <v>1657</v>
      </c>
      <c r="AJ413" t="s">
        <v>1657</v>
      </c>
      <c r="AK413" t="s">
        <v>145</v>
      </c>
      <c r="AQ413">
        <v>0</v>
      </c>
      <c r="AS413">
        <v>0</v>
      </c>
      <c r="AT413">
        <v>0</v>
      </c>
      <c r="AU413">
        <v>388</v>
      </c>
      <c r="AV413">
        <v>0</v>
      </c>
      <c r="AW413">
        <v>0</v>
      </c>
      <c r="AY413">
        <v>0</v>
      </c>
      <c r="BB413">
        <v>0</v>
      </c>
      <c r="BC413" t="s">
        <v>1657</v>
      </c>
      <c r="BE413" t="s">
        <v>145</v>
      </c>
      <c r="BF413" t="s">
        <v>1657</v>
      </c>
      <c r="BH413" t="s">
        <v>451</v>
      </c>
      <c r="BI413" t="s">
        <v>2171</v>
      </c>
      <c r="BJ413" t="s">
        <v>2172</v>
      </c>
      <c r="BW413">
        <v>0</v>
      </c>
      <c r="CG413">
        <v>20210107075</v>
      </c>
      <c r="CH413">
        <v>0</v>
      </c>
      <c r="CI413">
        <v>0</v>
      </c>
      <c r="CJ413">
        <v>20</v>
      </c>
      <c r="CK413">
        <v>20</v>
      </c>
      <c r="CL413">
        <v>0</v>
      </c>
      <c r="CM413">
        <v>20</v>
      </c>
      <c r="CN413">
        <v>0</v>
      </c>
      <c r="CO413" t="s">
        <v>6009</v>
      </c>
      <c r="CP413" t="s">
        <v>153</v>
      </c>
      <c r="CQ413" t="s">
        <v>153</v>
      </c>
      <c r="CR413" t="str">
        <f>数据源[[#This Row],[部门]]</f>
        <v>国际部</v>
      </c>
      <c r="CS413">
        <v>35000</v>
      </c>
      <c r="CT413">
        <v>160000</v>
      </c>
    </row>
    <row r="414" spans="1:98" x14ac:dyDescent="0.2">
      <c r="A414" t="s">
        <v>2358</v>
      </c>
      <c r="B414" t="s">
        <v>423</v>
      </c>
      <c r="C414" t="s">
        <v>131</v>
      </c>
      <c r="D414" t="s">
        <v>132</v>
      </c>
      <c r="E414" t="s">
        <v>400</v>
      </c>
      <c r="F414" t="s">
        <v>400</v>
      </c>
      <c r="G414" t="s">
        <v>489</v>
      </c>
      <c r="H414" t="s">
        <v>172</v>
      </c>
      <c r="J414" t="s">
        <v>1403</v>
      </c>
      <c r="K414" t="s">
        <v>578</v>
      </c>
      <c r="L414" t="s">
        <v>536</v>
      </c>
      <c r="M414" t="s">
        <v>18</v>
      </c>
      <c r="N414" t="s">
        <v>578</v>
      </c>
      <c r="O414" t="s">
        <v>172</v>
      </c>
      <c r="R414" t="s">
        <v>2450</v>
      </c>
      <c r="S414" t="s">
        <v>739</v>
      </c>
      <c r="T414" t="s">
        <v>179</v>
      </c>
      <c r="U414" t="s">
        <v>142</v>
      </c>
      <c r="Z414">
        <v>0</v>
      </c>
      <c r="AA414">
        <v>0</v>
      </c>
      <c r="AB414">
        <v>0</v>
      </c>
      <c r="AE414" t="s">
        <v>411</v>
      </c>
      <c r="AG414" t="s">
        <v>1792</v>
      </c>
      <c r="AH414">
        <v>413</v>
      </c>
      <c r="AI414" t="s">
        <v>2175</v>
      </c>
      <c r="AJ414" t="s">
        <v>2175</v>
      </c>
      <c r="AK414" t="s">
        <v>411</v>
      </c>
      <c r="AQ414">
        <v>0</v>
      </c>
      <c r="AS414">
        <v>0</v>
      </c>
      <c r="AT414">
        <v>0</v>
      </c>
      <c r="AU414">
        <v>388</v>
      </c>
      <c r="AV414">
        <v>0</v>
      </c>
      <c r="AW414">
        <v>0</v>
      </c>
      <c r="AY414">
        <v>0</v>
      </c>
      <c r="BB414">
        <v>0</v>
      </c>
      <c r="BC414" t="s">
        <v>2175</v>
      </c>
      <c r="BE414" t="s">
        <v>411</v>
      </c>
      <c r="BF414" t="s">
        <v>2175</v>
      </c>
      <c r="BH414" t="s">
        <v>462</v>
      </c>
      <c r="BI414" t="s">
        <v>1200</v>
      </c>
      <c r="BJ414" t="s">
        <v>2176</v>
      </c>
      <c r="BW414">
        <v>0</v>
      </c>
      <c r="CG414">
        <v>20210107043</v>
      </c>
      <c r="CH414">
        <v>0</v>
      </c>
      <c r="CI414">
        <v>0</v>
      </c>
      <c r="CJ414">
        <v>25</v>
      </c>
      <c r="CK414">
        <v>25</v>
      </c>
      <c r="CL414">
        <v>0</v>
      </c>
      <c r="CM414">
        <v>25</v>
      </c>
      <c r="CN414">
        <v>0</v>
      </c>
      <c r="CO414" t="s">
        <v>6009</v>
      </c>
      <c r="CP414" t="s">
        <v>153</v>
      </c>
      <c r="CQ414" t="s">
        <v>153</v>
      </c>
      <c r="CR414" t="str">
        <f>数据源[[#This Row],[部门]]</f>
        <v>销-销售5部</v>
      </c>
      <c r="CS414">
        <v>30000</v>
      </c>
      <c r="CT414">
        <v>200000</v>
      </c>
    </row>
    <row r="415" spans="1:98" x14ac:dyDescent="0.2">
      <c r="A415" t="s">
        <v>2358</v>
      </c>
      <c r="B415" t="s">
        <v>434</v>
      </c>
      <c r="C415" t="s">
        <v>770</v>
      </c>
      <c r="D415" t="s">
        <v>132</v>
      </c>
      <c r="E415" t="s">
        <v>400</v>
      </c>
      <c r="F415" t="s">
        <v>400</v>
      </c>
      <c r="H415" t="s">
        <v>172</v>
      </c>
      <c r="J415" t="s">
        <v>455</v>
      </c>
      <c r="K415" t="s">
        <v>226</v>
      </c>
      <c r="L415" t="s">
        <v>227</v>
      </c>
      <c r="M415" t="s">
        <v>23</v>
      </c>
      <c r="N415" t="s">
        <v>226</v>
      </c>
      <c r="O415" t="s">
        <v>172</v>
      </c>
      <c r="R415" t="s">
        <v>1966</v>
      </c>
      <c r="S415" t="s">
        <v>401</v>
      </c>
      <c r="T415" t="s">
        <v>1707</v>
      </c>
      <c r="U415" t="s">
        <v>142</v>
      </c>
      <c r="Z415">
        <v>0</v>
      </c>
      <c r="AA415">
        <v>0</v>
      </c>
      <c r="AB415">
        <v>0</v>
      </c>
      <c r="AE415" t="s">
        <v>411</v>
      </c>
      <c r="AG415" t="s">
        <v>1792</v>
      </c>
      <c r="AH415">
        <v>413</v>
      </c>
      <c r="AI415" t="s">
        <v>2175</v>
      </c>
      <c r="AJ415" t="s">
        <v>2175</v>
      </c>
      <c r="AK415" t="s">
        <v>411</v>
      </c>
      <c r="AQ415">
        <v>0</v>
      </c>
      <c r="AS415">
        <v>0</v>
      </c>
      <c r="AT415">
        <v>0</v>
      </c>
      <c r="AU415">
        <v>388</v>
      </c>
      <c r="AV415">
        <v>0</v>
      </c>
      <c r="AW415">
        <v>0</v>
      </c>
      <c r="AY415">
        <v>0</v>
      </c>
      <c r="BB415">
        <v>0</v>
      </c>
      <c r="BC415" t="s">
        <v>2175</v>
      </c>
      <c r="BE415" t="s">
        <v>411</v>
      </c>
      <c r="BF415" t="s">
        <v>2175</v>
      </c>
      <c r="BH415" t="s">
        <v>404</v>
      </c>
      <c r="BI415" t="s">
        <v>1187</v>
      </c>
      <c r="BJ415" t="s">
        <v>2448</v>
      </c>
      <c r="BW415">
        <v>0</v>
      </c>
      <c r="CG415">
        <v>20210107044</v>
      </c>
      <c r="CH415">
        <v>0</v>
      </c>
      <c r="CI415">
        <v>0</v>
      </c>
      <c r="CJ415">
        <v>25</v>
      </c>
      <c r="CK415">
        <v>25</v>
      </c>
      <c r="CL415">
        <v>0</v>
      </c>
      <c r="CM415">
        <v>25</v>
      </c>
      <c r="CN415">
        <v>0</v>
      </c>
      <c r="CO415" t="s">
        <v>6009</v>
      </c>
      <c r="CP415" t="s">
        <v>153</v>
      </c>
      <c r="CQ415" t="s">
        <v>153</v>
      </c>
      <c r="CR415" t="str">
        <f>数据源[[#This Row],[部门]]</f>
        <v>运营部</v>
      </c>
      <c r="CS415">
        <v>0</v>
      </c>
      <c r="CT415">
        <v>35000</v>
      </c>
    </row>
    <row r="416" spans="1:98" x14ac:dyDescent="0.2">
      <c r="A416" t="s">
        <v>2358</v>
      </c>
      <c r="B416" t="s">
        <v>434</v>
      </c>
      <c r="C416" t="s">
        <v>562</v>
      </c>
      <c r="D416" t="s">
        <v>132</v>
      </c>
      <c r="E416" t="s">
        <v>400</v>
      </c>
      <c r="F416" t="s">
        <v>400</v>
      </c>
      <c r="H416" t="s">
        <v>172</v>
      </c>
      <c r="I416" t="s">
        <v>2451</v>
      </c>
      <c r="J416" t="s">
        <v>2452</v>
      </c>
      <c r="K416" t="s">
        <v>331</v>
      </c>
      <c r="L416" t="s">
        <v>227</v>
      </c>
      <c r="M416" t="s">
        <v>23</v>
      </c>
      <c r="N416" t="s">
        <v>331</v>
      </c>
      <c r="O416" t="s">
        <v>172</v>
      </c>
      <c r="R416" t="s">
        <v>2453</v>
      </c>
      <c r="S416" t="s">
        <v>494</v>
      </c>
      <c r="T416" t="s">
        <v>2373</v>
      </c>
      <c r="U416" t="s">
        <v>142</v>
      </c>
      <c r="Z416">
        <v>0</v>
      </c>
      <c r="AA416">
        <v>0</v>
      </c>
      <c r="AB416">
        <v>0</v>
      </c>
      <c r="AD416" t="s">
        <v>145</v>
      </c>
      <c r="AG416" t="s">
        <v>1792</v>
      </c>
      <c r="AH416">
        <v>408</v>
      </c>
      <c r="AI416" t="s">
        <v>1657</v>
      </c>
      <c r="AJ416" t="s">
        <v>1657</v>
      </c>
      <c r="AK416" t="s">
        <v>145</v>
      </c>
      <c r="AQ416">
        <v>0</v>
      </c>
      <c r="AS416">
        <v>0</v>
      </c>
      <c r="AT416">
        <v>0</v>
      </c>
      <c r="AU416">
        <v>388</v>
      </c>
      <c r="AV416">
        <v>0</v>
      </c>
      <c r="AW416">
        <v>0</v>
      </c>
      <c r="AY416">
        <v>0</v>
      </c>
      <c r="BB416">
        <v>0</v>
      </c>
      <c r="BC416" t="s">
        <v>1657</v>
      </c>
      <c r="BE416" t="s">
        <v>145</v>
      </c>
      <c r="BF416" t="s">
        <v>1657</v>
      </c>
      <c r="BH416" t="s">
        <v>451</v>
      </c>
      <c r="BI416" t="s">
        <v>2171</v>
      </c>
      <c r="BJ416" t="s">
        <v>2172</v>
      </c>
      <c r="BW416">
        <v>0</v>
      </c>
      <c r="CG416">
        <v>20210107007</v>
      </c>
      <c r="CH416">
        <v>0</v>
      </c>
      <c r="CI416">
        <v>0</v>
      </c>
      <c r="CJ416">
        <v>20</v>
      </c>
      <c r="CK416">
        <v>20</v>
      </c>
      <c r="CL416">
        <v>0</v>
      </c>
      <c r="CM416">
        <v>20</v>
      </c>
      <c r="CN416">
        <v>0</v>
      </c>
      <c r="CO416" t="s">
        <v>6009</v>
      </c>
      <c r="CP416" t="s">
        <v>153</v>
      </c>
      <c r="CQ416" t="s">
        <v>153</v>
      </c>
      <c r="CR416" t="str">
        <f>数据源[[#This Row],[部门]]</f>
        <v>运营部</v>
      </c>
      <c r="CS416">
        <v>0</v>
      </c>
      <c r="CT416">
        <v>35000</v>
      </c>
    </row>
    <row r="417" spans="1:98" x14ac:dyDescent="0.2">
      <c r="A417" t="s">
        <v>2358</v>
      </c>
      <c r="B417" t="s">
        <v>444</v>
      </c>
      <c r="C417" t="s">
        <v>454</v>
      </c>
      <c r="D417" t="s">
        <v>132</v>
      </c>
      <c r="E417" t="s">
        <v>400</v>
      </c>
      <c r="F417" t="s">
        <v>400</v>
      </c>
      <c r="H417" t="s">
        <v>172</v>
      </c>
      <c r="J417" t="s">
        <v>2454</v>
      </c>
      <c r="K417" t="s">
        <v>492</v>
      </c>
      <c r="L417" t="s">
        <v>8</v>
      </c>
      <c r="M417" t="s">
        <v>8</v>
      </c>
      <c r="N417" t="s">
        <v>492</v>
      </c>
      <c r="O417" t="s">
        <v>172</v>
      </c>
      <c r="R417" t="s">
        <v>1527</v>
      </c>
      <c r="S417" t="s">
        <v>673</v>
      </c>
      <c r="T417" t="s">
        <v>581</v>
      </c>
      <c r="U417" t="s">
        <v>142</v>
      </c>
      <c r="Z417">
        <v>0</v>
      </c>
      <c r="AA417">
        <v>0</v>
      </c>
      <c r="AB417">
        <v>0</v>
      </c>
      <c r="AE417" t="s">
        <v>411</v>
      </c>
      <c r="AG417" t="s">
        <v>1792</v>
      </c>
      <c r="AH417">
        <v>413</v>
      </c>
      <c r="AI417" t="s">
        <v>2175</v>
      </c>
      <c r="AJ417" t="s">
        <v>2175</v>
      </c>
      <c r="AK417" t="s">
        <v>411</v>
      </c>
      <c r="AQ417">
        <v>0</v>
      </c>
      <c r="AS417">
        <v>0</v>
      </c>
      <c r="AT417">
        <v>0</v>
      </c>
      <c r="AU417">
        <v>388</v>
      </c>
      <c r="AV417">
        <v>0</v>
      </c>
      <c r="AW417">
        <v>0</v>
      </c>
      <c r="AY417">
        <v>0</v>
      </c>
      <c r="BB417">
        <v>0</v>
      </c>
      <c r="BC417" t="s">
        <v>2175</v>
      </c>
      <c r="BE417" t="s">
        <v>411</v>
      </c>
      <c r="BF417" t="s">
        <v>2175</v>
      </c>
      <c r="BH417" t="s">
        <v>462</v>
      </c>
      <c r="BI417" t="s">
        <v>1200</v>
      </c>
      <c r="BJ417" t="s">
        <v>2176</v>
      </c>
      <c r="BW417">
        <v>0</v>
      </c>
      <c r="CG417">
        <v>20210107025</v>
      </c>
      <c r="CH417">
        <v>0</v>
      </c>
      <c r="CI417">
        <v>0</v>
      </c>
      <c r="CJ417">
        <v>25</v>
      </c>
      <c r="CK417">
        <v>25</v>
      </c>
      <c r="CL417">
        <v>0</v>
      </c>
      <c r="CM417">
        <v>25</v>
      </c>
      <c r="CN417">
        <v>0</v>
      </c>
      <c r="CO417" t="s">
        <v>6009</v>
      </c>
      <c r="CP417" t="s">
        <v>153</v>
      </c>
      <c r="CQ417" t="s">
        <v>153</v>
      </c>
      <c r="CR417" t="str">
        <f>数据源[[#This Row],[部门]]</f>
        <v>国际部</v>
      </c>
      <c r="CS417">
        <v>35000</v>
      </c>
      <c r="CT417">
        <v>160000</v>
      </c>
    </row>
    <row r="418" spans="1:98" x14ac:dyDescent="0.2">
      <c r="A418" t="s">
        <v>2358</v>
      </c>
      <c r="B418" t="s">
        <v>444</v>
      </c>
      <c r="C418" t="s">
        <v>414</v>
      </c>
      <c r="D418" t="s">
        <v>132</v>
      </c>
      <c r="E418" t="s">
        <v>400</v>
      </c>
      <c r="F418" t="s">
        <v>400</v>
      </c>
      <c r="H418" t="s">
        <v>172</v>
      </c>
      <c r="J418" t="s">
        <v>2455</v>
      </c>
      <c r="K418" t="s">
        <v>226</v>
      </c>
      <c r="L418" t="s">
        <v>227</v>
      </c>
      <c r="M418" t="s">
        <v>23</v>
      </c>
      <c r="N418" t="s">
        <v>226</v>
      </c>
      <c r="O418" t="s">
        <v>172</v>
      </c>
      <c r="R418" t="s">
        <v>402</v>
      </c>
      <c r="S418" t="s">
        <v>418</v>
      </c>
      <c r="T418" t="s">
        <v>300</v>
      </c>
      <c r="U418" t="s">
        <v>142</v>
      </c>
      <c r="Z418">
        <v>0</v>
      </c>
      <c r="AA418">
        <v>0</v>
      </c>
      <c r="AB418">
        <v>0</v>
      </c>
      <c r="AE418" t="s">
        <v>411</v>
      </c>
      <c r="AG418" t="s">
        <v>1792</v>
      </c>
      <c r="AH418">
        <v>413</v>
      </c>
      <c r="AI418" t="s">
        <v>2175</v>
      </c>
      <c r="AJ418" t="s">
        <v>2175</v>
      </c>
      <c r="AK418" t="s">
        <v>411</v>
      </c>
      <c r="AQ418">
        <v>0</v>
      </c>
      <c r="AS418">
        <v>0</v>
      </c>
      <c r="AT418">
        <v>0</v>
      </c>
      <c r="AU418">
        <v>388</v>
      </c>
      <c r="AV418">
        <v>0</v>
      </c>
      <c r="AW418">
        <v>0</v>
      </c>
      <c r="AY418">
        <v>0</v>
      </c>
      <c r="BB418">
        <v>0</v>
      </c>
      <c r="BC418" t="s">
        <v>2175</v>
      </c>
      <c r="BE418" t="s">
        <v>411</v>
      </c>
      <c r="BF418" t="s">
        <v>2175</v>
      </c>
      <c r="BH418" t="s">
        <v>404</v>
      </c>
      <c r="BI418" t="s">
        <v>1187</v>
      </c>
      <c r="BJ418" t="s">
        <v>2448</v>
      </c>
      <c r="BW418">
        <v>0</v>
      </c>
      <c r="CG418">
        <v>20210107081</v>
      </c>
      <c r="CH418">
        <v>0</v>
      </c>
      <c r="CI418">
        <v>0</v>
      </c>
      <c r="CJ418">
        <v>25</v>
      </c>
      <c r="CK418">
        <v>25</v>
      </c>
      <c r="CL418">
        <v>0</v>
      </c>
      <c r="CM418">
        <v>25</v>
      </c>
      <c r="CN418">
        <v>0</v>
      </c>
      <c r="CO418" t="s">
        <v>6009</v>
      </c>
      <c r="CP418" t="s">
        <v>153</v>
      </c>
      <c r="CQ418" t="s">
        <v>153</v>
      </c>
      <c r="CR418" t="str">
        <f>数据源[[#This Row],[部门]]</f>
        <v>运营部</v>
      </c>
      <c r="CS418">
        <v>0</v>
      </c>
      <c r="CT418">
        <v>35000</v>
      </c>
    </row>
    <row r="419" spans="1:98" x14ac:dyDescent="0.2">
      <c r="A419" t="s">
        <v>2358</v>
      </c>
      <c r="B419" t="s">
        <v>453</v>
      </c>
      <c r="C419" t="s">
        <v>516</v>
      </c>
      <c r="D419" t="s">
        <v>132</v>
      </c>
      <c r="E419" t="s">
        <v>400</v>
      </c>
      <c r="F419" t="s">
        <v>400</v>
      </c>
      <c r="H419" t="s">
        <v>172</v>
      </c>
      <c r="J419" t="s">
        <v>982</v>
      </c>
      <c r="K419" t="s">
        <v>2323</v>
      </c>
      <c r="L419" t="s">
        <v>8</v>
      </c>
      <c r="M419" t="s">
        <v>8</v>
      </c>
      <c r="N419" t="s">
        <v>2323</v>
      </c>
      <c r="O419" t="s">
        <v>172</v>
      </c>
      <c r="R419" t="s">
        <v>2224</v>
      </c>
      <c r="S419" t="s">
        <v>418</v>
      </c>
      <c r="T419" t="s">
        <v>2456</v>
      </c>
      <c r="U419" t="s">
        <v>142</v>
      </c>
      <c r="Z419">
        <v>0</v>
      </c>
      <c r="AA419">
        <v>0</v>
      </c>
      <c r="AB419">
        <v>0</v>
      </c>
      <c r="AE419" t="s">
        <v>411</v>
      </c>
      <c r="AG419" t="s">
        <v>1792</v>
      </c>
      <c r="AH419">
        <v>413</v>
      </c>
      <c r="AI419" t="s">
        <v>2175</v>
      </c>
      <c r="AJ419" t="s">
        <v>2175</v>
      </c>
      <c r="AK419" t="s">
        <v>411</v>
      </c>
      <c r="AQ419">
        <v>0</v>
      </c>
      <c r="AS419">
        <v>0</v>
      </c>
      <c r="AT419">
        <v>0</v>
      </c>
      <c r="AU419">
        <v>388</v>
      </c>
      <c r="AV419">
        <v>0</v>
      </c>
      <c r="AW419">
        <v>0</v>
      </c>
      <c r="AY419">
        <v>0</v>
      </c>
      <c r="BB419">
        <v>0</v>
      </c>
      <c r="BC419" t="s">
        <v>2175</v>
      </c>
      <c r="BE419" t="s">
        <v>411</v>
      </c>
      <c r="BF419" t="s">
        <v>2175</v>
      </c>
      <c r="BH419" t="s">
        <v>404</v>
      </c>
      <c r="BI419" t="s">
        <v>1187</v>
      </c>
      <c r="BJ419" t="s">
        <v>2448</v>
      </c>
      <c r="BW419">
        <v>0</v>
      </c>
      <c r="CG419">
        <v>20210107032</v>
      </c>
      <c r="CH419">
        <v>0</v>
      </c>
      <c r="CI419">
        <v>0</v>
      </c>
      <c r="CJ419">
        <v>25</v>
      </c>
      <c r="CK419">
        <v>25</v>
      </c>
      <c r="CL419">
        <v>0</v>
      </c>
      <c r="CM419">
        <v>25</v>
      </c>
      <c r="CN419">
        <v>0</v>
      </c>
      <c r="CO419" t="s">
        <v>6009</v>
      </c>
      <c r="CP419" t="s">
        <v>153</v>
      </c>
      <c r="CQ419" t="s">
        <v>153</v>
      </c>
      <c r="CR419" t="str">
        <f>数据源[[#This Row],[部门]]</f>
        <v>国际部</v>
      </c>
      <c r="CS419">
        <v>35000</v>
      </c>
      <c r="CT419">
        <v>160000</v>
      </c>
    </row>
    <row r="420" spans="1:98" x14ac:dyDescent="0.2">
      <c r="A420" t="s">
        <v>2358</v>
      </c>
      <c r="B420" t="s">
        <v>464</v>
      </c>
      <c r="C420" t="s">
        <v>788</v>
      </c>
      <c r="D420" t="s">
        <v>132</v>
      </c>
      <c r="E420" t="s">
        <v>400</v>
      </c>
      <c r="F420" t="s">
        <v>400</v>
      </c>
      <c r="H420" t="s">
        <v>172</v>
      </c>
      <c r="J420" t="s">
        <v>2457</v>
      </c>
      <c r="K420" t="s">
        <v>1665</v>
      </c>
      <c r="L420" t="s">
        <v>176</v>
      </c>
      <c r="M420" t="s">
        <v>21</v>
      </c>
      <c r="N420" t="s">
        <v>1665</v>
      </c>
      <c r="O420" t="s">
        <v>172</v>
      </c>
      <c r="R420" t="s">
        <v>995</v>
      </c>
      <c r="S420" t="s">
        <v>418</v>
      </c>
      <c r="T420" t="s">
        <v>1482</v>
      </c>
      <c r="U420" t="s">
        <v>142</v>
      </c>
      <c r="Z420">
        <v>0</v>
      </c>
      <c r="AA420">
        <v>0</v>
      </c>
      <c r="AB420">
        <v>0</v>
      </c>
      <c r="AC420" t="s">
        <v>420</v>
      </c>
      <c r="AE420" t="s">
        <v>411</v>
      </c>
      <c r="AG420" t="s">
        <v>1792</v>
      </c>
      <c r="AH420">
        <v>511</v>
      </c>
      <c r="AI420" t="s">
        <v>1263</v>
      </c>
      <c r="AJ420" t="s">
        <v>1263</v>
      </c>
      <c r="AK420" t="s">
        <v>2458</v>
      </c>
      <c r="AQ420">
        <v>0</v>
      </c>
      <c r="AS420">
        <v>0</v>
      </c>
      <c r="AT420">
        <v>0</v>
      </c>
      <c r="AU420">
        <v>388</v>
      </c>
      <c r="AV420">
        <v>0</v>
      </c>
      <c r="AW420">
        <v>0</v>
      </c>
      <c r="AY420">
        <v>0</v>
      </c>
      <c r="BB420">
        <v>0</v>
      </c>
      <c r="BC420" t="s">
        <v>1263</v>
      </c>
      <c r="BE420" t="s">
        <v>2458</v>
      </c>
      <c r="BF420" t="s">
        <v>1263</v>
      </c>
      <c r="BH420" t="s">
        <v>421</v>
      </c>
      <c r="BI420" t="s">
        <v>2459</v>
      </c>
      <c r="BJ420" t="s">
        <v>2460</v>
      </c>
      <c r="BW420">
        <v>0</v>
      </c>
      <c r="CC420" t="s">
        <v>313</v>
      </c>
      <c r="CG420">
        <v>20210107079</v>
      </c>
      <c r="CH420">
        <v>0</v>
      </c>
      <c r="CI420">
        <v>0</v>
      </c>
      <c r="CJ420">
        <v>123</v>
      </c>
      <c r="CK420">
        <v>123</v>
      </c>
      <c r="CL420">
        <v>0</v>
      </c>
      <c r="CM420">
        <v>123</v>
      </c>
      <c r="CN420">
        <v>0</v>
      </c>
      <c r="CO420" t="s">
        <v>6009</v>
      </c>
      <c r="CP420" t="s">
        <v>153</v>
      </c>
      <c r="CQ420" t="s">
        <v>153</v>
      </c>
      <c r="CR420" t="str">
        <f>数据源[[#This Row],[部门]]</f>
        <v>销-销售8部</v>
      </c>
      <c r="CS420">
        <v>50000</v>
      </c>
      <c r="CT420">
        <v>210000</v>
      </c>
    </row>
    <row r="421" spans="1:98" x14ac:dyDescent="0.2">
      <c r="A421" t="s">
        <v>2358</v>
      </c>
      <c r="B421" t="s">
        <v>464</v>
      </c>
      <c r="C421" t="s">
        <v>438</v>
      </c>
      <c r="D421" t="s">
        <v>132</v>
      </c>
      <c r="E421" t="s">
        <v>400</v>
      </c>
      <c r="F421" t="s">
        <v>400</v>
      </c>
      <c r="H421" t="s">
        <v>172</v>
      </c>
      <c r="J421" t="s">
        <v>406</v>
      </c>
      <c r="K421" t="s">
        <v>407</v>
      </c>
      <c r="L421" t="s">
        <v>8</v>
      </c>
      <c r="M421" t="s">
        <v>8</v>
      </c>
      <c r="N421" t="s">
        <v>407</v>
      </c>
      <c r="O421" t="s">
        <v>172</v>
      </c>
      <c r="R421" t="s">
        <v>1527</v>
      </c>
      <c r="S421" t="s">
        <v>1129</v>
      </c>
      <c r="T421" t="s">
        <v>581</v>
      </c>
      <c r="U421" t="s">
        <v>142</v>
      </c>
      <c r="Z421">
        <v>0</v>
      </c>
      <c r="AA421">
        <v>0</v>
      </c>
      <c r="AB421">
        <v>0</v>
      </c>
      <c r="AE421" t="s">
        <v>411</v>
      </c>
      <c r="AG421" t="s">
        <v>1792</v>
      </c>
      <c r="AH421">
        <v>413</v>
      </c>
      <c r="AI421" t="s">
        <v>2175</v>
      </c>
      <c r="AJ421" t="s">
        <v>2175</v>
      </c>
      <c r="AK421" t="s">
        <v>411</v>
      </c>
      <c r="AQ421">
        <v>0</v>
      </c>
      <c r="AS421">
        <v>0</v>
      </c>
      <c r="AT421">
        <v>0</v>
      </c>
      <c r="AU421">
        <v>388</v>
      </c>
      <c r="AV421">
        <v>0</v>
      </c>
      <c r="AW421">
        <v>0</v>
      </c>
      <c r="AY421">
        <v>0</v>
      </c>
      <c r="BB421">
        <v>0</v>
      </c>
      <c r="BC421" t="s">
        <v>2175</v>
      </c>
      <c r="BE421" t="s">
        <v>411</v>
      </c>
      <c r="BF421" t="s">
        <v>2175</v>
      </c>
      <c r="BH421" t="s">
        <v>404</v>
      </c>
      <c r="BI421" t="s">
        <v>1187</v>
      </c>
      <c r="BJ421" t="s">
        <v>2448</v>
      </c>
      <c r="BW421">
        <v>0</v>
      </c>
      <c r="CG421">
        <v>20210107026</v>
      </c>
      <c r="CH421">
        <v>0</v>
      </c>
      <c r="CI421">
        <v>0</v>
      </c>
      <c r="CJ421">
        <v>25</v>
      </c>
      <c r="CK421">
        <v>25</v>
      </c>
      <c r="CL421">
        <v>0</v>
      </c>
      <c r="CM421">
        <v>25</v>
      </c>
      <c r="CN421">
        <v>0</v>
      </c>
      <c r="CO421" t="s">
        <v>6009</v>
      </c>
      <c r="CP421" t="s">
        <v>153</v>
      </c>
      <c r="CQ421" t="s">
        <v>153</v>
      </c>
      <c r="CR421" t="str">
        <f>数据源[[#This Row],[部门]]</f>
        <v>国际部</v>
      </c>
      <c r="CS421">
        <v>35000</v>
      </c>
      <c r="CT421">
        <v>160000</v>
      </c>
    </row>
    <row r="422" spans="1:98" x14ac:dyDescent="0.2">
      <c r="A422" t="s">
        <v>2358</v>
      </c>
      <c r="B422" t="s">
        <v>476</v>
      </c>
      <c r="C422" t="s">
        <v>881</v>
      </c>
      <c r="D422" t="s">
        <v>132</v>
      </c>
      <c r="E422" t="s">
        <v>400</v>
      </c>
      <c r="F422" t="s">
        <v>400</v>
      </c>
      <c r="H422" t="s">
        <v>172</v>
      </c>
      <c r="J422" t="s">
        <v>2461</v>
      </c>
      <c r="K422" t="s">
        <v>1678</v>
      </c>
      <c r="L422" t="s">
        <v>8</v>
      </c>
      <c r="M422" t="s">
        <v>8</v>
      </c>
      <c r="N422" t="s">
        <v>1678</v>
      </c>
      <c r="O422" t="s">
        <v>172</v>
      </c>
      <c r="R422" t="s">
        <v>2450</v>
      </c>
      <c r="S422" t="s">
        <v>1418</v>
      </c>
      <c r="T422" t="s">
        <v>1318</v>
      </c>
      <c r="U422" t="s">
        <v>142</v>
      </c>
      <c r="Z422">
        <v>0</v>
      </c>
      <c r="AA422">
        <v>0</v>
      </c>
      <c r="AB422">
        <v>0</v>
      </c>
      <c r="AE422" t="s">
        <v>411</v>
      </c>
      <c r="AG422" t="s">
        <v>1792</v>
      </c>
      <c r="AH422">
        <v>413</v>
      </c>
      <c r="AI422" t="s">
        <v>2175</v>
      </c>
      <c r="AJ422" t="s">
        <v>2175</v>
      </c>
      <c r="AK422" t="s">
        <v>411</v>
      </c>
      <c r="AQ422">
        <v>0</v>
      </c>
      <c r="AS422">
        <v>0</v>
      </c>
      <c r="AT422">
        <v>0</v>
      </c>
      <c r="AU422">
        <v>388</v>
      </c>
      <c r="AV422">
        <v>0</v>
      </c>
      <c r="AW422">
        <v>0</v>
      </c>
      <c r="AY422">
        <v>0</v>
      </c>
      <c r="BB422">
        <v>0</v>
      </c>
      <c r="BC422" t="s">
        <v>2175</v>
      </c>
      <c r="BE422" t="s">
        <v>411</v>
      </c>
      <c r="BF422" t="s">
        <v>2175</v>
      </c>
      <c r="BH422" t="s">
        <v>462</v>
      </c>
      <c r="BI422" t="s">
        <v>1200</v>
      </c>
      <c r="BJ422" t="s">
        <v>2176</v>
      </c>
      <c r="BW422">
        <v>0</v>
      </c>
      <c r="CG422">
        <v>20210107042</v>
      </c>
      <c r="CH422">
        <v>0</v>
      </c>
      <c r="CI422">
        <v>0</v>
      </c>
      <c r="CJ422">
        <v>25</v>
      </c>
      <c r="CK422">
        <v>25</v>
      </c>
      <c r="CL422">
        <v>0</v>
      </c>
      <c r="CM422">
        <v>25</v>
      </c>
      <c r="CN422">
        <v>0</v>
      </c>
      <c r="CO422" t="s">
        <v>6009</v>
      </c>
      <c r="CP422" t="s">
        <v>153</v>
      </c>
      <c r="CQ422" t="s">
        <v>153</v>
      </c>
      <c r="CR422" t="str">
        <f>数据源[[#This Row],[部门]]</f>
        <v>国际部</v>
      </c>
      <c r="CS422">
        <v>35000</v>
      </c>
      <c r="CT422">
        <v>160000</v>
      </c>
    </row>
    <row r="423" spans="1:98" x14ac:dyDescent="0.2">
      <c r="A423" t="s">
        <v>2358</v>
      </c>
      <c r="B423" t="s">
        <v>476</v>
      </c>
      <c r="C423" t="s">
        <v>155</v>
      </c>
      <c r="D423" t="s">
        <v>132</v>
      </c>
      <c r="E423" t="s">
        <v>400</v>
      </c>
      <c r="F423" t="s">
        <v>400</v>
      </c>
      <c r="H423" t="s">
        <v>172</v>
      </c>
      <c r="J423" t="s">
        <v>2462</v>
      </c>
      <c r="K423" t="s">
        <v>1029</v>
      </c>
      <c r="L423" t="s">
        <v>8</v>
      </c>
      <c r="M423" t="s">
        <v>8</v>
      </c>
      <c r="N423" t="s">
        <v>1029</v>
      </c>
      <c r="O423" t="s">
        <v>172</v>
      </c>
      <c r="R423" t="s">
        <v>1418</v>
      </c>
      <c r="S423" t="s">
        <v>418</v>
      </c>
      <c r="T423" t="s">
        <v>216</v>
      </c>
      <c r="U423" t="s">
        <v>142</v>
      </c>
      <c r="Z423">
        <v>0</v>
      </c>
      <c r="AA423">
        <v>0</v>
      </c>
      <c r="AB423">
        <v>0</v>
      </c>
      <c r="AC423" t="s">
        <v>430</v>
      </c>
      <c r="AE423" t="s">
        <v>411</v>
      </c>
      <c r="AG423" t="s">
        <v>1792</v>
      </c>
      <c r="AH423">
        <v>609</v>
      </c>
      <c r="AI423" t="s">
        <v>2463</v>
      </c>
      <c r="AJ423" t="s">
        <v>2463</v>
      </c>
      <c r="AK423" t="s">
        <v>2286</v>
      </c>
      <c r="AQ423">
        <v>0</v>
      </c>
      <c r="AS423">
        <v>0</v>
      </c>
      <c r="AT423">
        <v>0</v>
      </c>
      <c r="AU423">
        <v>388</v>
      </c>
      <c r="AV423">
        <v>0</v>
      </c>
      <c r="AW423">
        <v>0</v>
      </c>
      <c r="AY423">
        <v>0</v>
      </c>
      <c r="BB423">
        <v>0</v>
      </c>
      <c r="BC423" t="s">
        <v>2463</v>
      </c>
      <c r="BE423" t="s">
        <v>2286</v>
      </c>
      <c r="BF423" t="s">
        <v>2463</v>
      </c>
      <c r="BH423" t="s">
        <v>744</v>
      </c>
      <c r="BI423" t="s">
        <v>2464</v>
      </c>
      <c r="BJ423" t="s">
        <v>2465</v>
      </c>
      <c r="BW423">
        <v>0</v>
      </c>
      <c r="CG423">
        <v>20210107048</v>
      </c>
      <c r="CH423">
        <v>0</v>
      </c>
      <c r="CI423">
        <v>0</v>
      </c>
      <c r="CJ423">
        <v>221</v>
      </c>
      <c r="CK423">
        <v>221</v>
      </c>
      <c r="CL423">
        <v>0</v>
      </c>
      <c r="CM423">
        <v>221</v>
      </c>
      <c r="CN423">
        <v>0</v>
      </c>
      <c r="CO423" t="s">
        <v>6009</v>
      </c>
      <c r="CP423" t="s">
        <v>153</v>
      </c>
      <c r="CQ423" t="s">
        <v>153</v>
      </c>
      <c r="CR423" t="str">
        <f>数据源[[#This Row],[部门]]</f>
        <v>国际部</v>
      </c>
      <c r="CS423">
        <v>35000</v>
      </c>
      <c r="CT423">
        <v>160000</v>
      </c>
    </row>
    <row r="424" spans="1:98" x14ac:dyDescent="0.2">
      <c r="A424" t="s">
        <v>2358</v>
      </c>
      <c r="B424" t="s">
        <v>483</v>
      </c>
      <c r="C424" t="s">
        <v>681</v>
      </c>
      <c r="D424" t="s">
        <v>132</v>
      </c>
      <c r="E424" t="s">
        <v>400</v>
      </c>
      <c r="F424" t="s">
        <v>400</v>
      </c>
      <c r="H424" t="s">
        <v>172</v>
      </c>
      <c r="J424" t="s">
        <v>2466</v>
      </c>
      <c r="K424" t="s">
        <v>1526</v>
      </c>
      <c r="L424" t="s">
        <v>176</v>
      </c>
      <c r="M424" t="s">
        <v>5</v>
      </c>
      <c r="N424" t="s">
        <v>1526</v>
      </c>
      <c r="O424" t="s">
        <v>172</v>
      </c>
      <c r="R424" t="s">
        <v>1687</v>
      </c>
      <c r="S424" t="s">
        <v>418</v>
      </c>
      <c r="T424" t="s">
        <v>2044</v>
      </c>
      <c r="U424" t="s">
        <v>142</v>
      </c>
      <c r="Z424">
        <v>0</v>
      </c>
      <c r="AA424">
        <v>0</v>
      </c>
      <c r="AB424">
        <v>0</v>
      </c>
      <c r="AE424" t="s">
        <v>411</v>
      </c>
      <c r="AG424" t="s">
        <v>1792</v>
      </c>
      <c r="AH424">
        <v>413</v>
      </c>
      <c r="AI424" t="s">
        <v>2175</v>
      </c>
      <c r="AJ424" t="s">
        <v>2175</v>
      </c>
      <c r="AK424" t="s">
        <v>411</v>
      </c>
      <c r="AQ424">
        <v>0</v>
      </c>
      <c r="AS424">
        <v>0</v>
      </c>
      <c r="AT424">
        <v>0</v>
      </c>
      <c r="AU424">
        <v>388</v>
      </c>
      <c r="AV424">
        <v>0</v>
      </c>
      <c r="AW424">
        <v>0</v>
      </c>
      <c r="AY424">
        <v>0</v>
      </c>
      <c r="BB424">
        <v>0</v>
      </c>
      <c r="BC424" t="s">
        <v>2175</v>
      </c>
      <c r="BE424" t="s">
        <v>411</v>
      </c>
      <c r="BF424" t="s">
        <v>2175</v>
      </c>
      <c r="BH424" t="s">
        <v>404</v>
      </c>
      <c r="BI424" t="s">
        <v>1187</v>
      </c>
      <c r="BJ424" t="s">
        <v>2448</v>
      </c>
      <c r="BW424">
        <v>0</v>
      </c>
      <c r="CG424">
        <v>20210107073</v>
      </c>
      <c r="CH424">
        <v>0</v>
      </c>
      <c r="CI424">
        <v>0</v>
      </c>
      <c r="CJ424">
        <v>25</v>
      </c>
      <c r="CK424">
        <v>25</v>
      </c>
      <c r="CL424">
        <v>0</v>
      </c>
      <c r="CM424">
        <v>25</v>
      </c>
      <c r="CN424">
        <v>0</v>
      </c>
      <c r="CO424" t="s">
        <v>6009</v>
      </c>
      <c r="CP424" t="s">
        <v>153</v>
      </c>
      <c r="CQ424" t="s">
        <v>153</v>
      </c>
      <c r="CR424" t="s">
        <v>6004</v>
      </c>
      <c r="CS424">
        <v>70000</v>
      </c>
      <c r="CT424">
        <v>300000</v>
      </c>
    </row>
    <row r="425" spans="1:98" x14ac:dyDescent="0.2">
      <c r="A425" t="s">
        <v>2358</v>
      </c>
      <c r="B425" t="s">
        <v>483</v>
      </c>
      <c r="C425" t="s">
        <v>224</v>
      </c>
      <c r="D425" t="s">
        <v>132</v>
      </c>
      <c r="E425" t="s">
        <v>400</v>
      </c>
      <c r="F425" t="s">
        <v>400</v>
      </c>
      <c r="H425" t="s">
        <v>172</v>
      </c>
      <c r="K425" t="s">
        <v>13</v>
      </c>
      <c r="M425" t="s">
        <v>13</v>
      </c>
      <c r="O425" t="s">
        <v>172</v>
      </c>
      <c r="R425" t="s">
        <v>1315</v>
      </c>
      <c r="S425" t="s">
        <v>1009</v>
      </c>
      <c r="T425" t="s">
        <v>2467</v>
      </c>
      <c r="U425" t="s">
        <v>142</v>
      </c>
      <c r="Z425">
        <v>0</v>
      </c>
      <c r="AA425">
        <v>0</v>
      </c>
      <c r="AB425">
        <v>0</v>
      </c>
      <c r="AG425" t="s">
        <v>1792</v>
      </c>
      <c r="AH425">
        <v>388</v>
      </c>
      <c r="AI425" t="s">
        <v>1792</v>
      </c>
      <c r="AJ425" t="s">
        <v>1792</v>
      </c>
      <c r="AQ425">
        <v>0</v>
      </c>
      <c r="AS425">
        <v>0</v>
      </c>
      <c r="AT425">
        <v>0</v>
      </c>
      <c r="AU425">
        <v>388</v>
      </c>
      <c r="AV425">
        <v>0</v>
      </c>
      <c r="AW425">
        <v>0</v>
      </c>
      <c r="AY425">
        <v>0</v>
      </c>
      <c r="BB425">
        <v>0</v>
      </c>
      <c r="BC425" t="s">
        <v>1792</v>
      </c>
      <c r="BF425" t="s">
        <v>1792</v>
      </c>
      <c r="BH425" t="s">
        <v>865</v>
      </c>
      <c r="BI425" t="s">
        <v>1472</v>
      </c>
      <c r="BJ425" t="s">
        <v>2468</v>
      </c>
      <c r="BW425">
        <v>0</v>
      </c>
      <c r="CG425">
        <v>20210107041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 t="s">
        <v>6009</v>
      </c>
      <c r="CP425" t="s">
        <v>153</v>
      </c>
      <c r="CQ425" t="s">
        <v>153</v>
      </c>
      <c r="CR425" t="str">
        <f>数据源[[#This Row],[部门]]</f>
        <v>散客</v>
      </c>
      <c r="CS425">
        <v>0</v>
      </c>
      <c r="CT425">
        <v>0</v>
      </c>
    </row>
    <row r="426" spans="1:98" x14ac:dyDescent="0.2">
      <c r="A426" t="s">
        <v>2358</v>
      </c>
      <c r="B426" t="s">
        <v>515</v>
      </c>
      <c r="C426" t="s">
        <v>2301</v>
      </c>
      <c r="D426" t="s">
        <v>132</v>
      </c>
      <c r="E426" t="s">
        <v>133</v>
      </c>
      <c r="F426" t="s">
        <v>134</v>
      </c>
      <c r="H426" t="s">
        <v>26</v>
      </c>
      <c r="J426" t="s">
        <v>2469</v>
      </c>
      <c r="K426" t="s">
        <v>26</v>
      </c>
      <c r="L426" t="s">
        <v>26</v>
      </c>
      <c r="M426" t="s">
        <v>26</v>
      </c>
      <c r="N426" t="s">
        <v>26</v>
      </c>
      <c r="O426" t="s">
        <v>2400</v>
      </c>
      <c r="R426" t="s">
        <v>498</v>
      </c>
      <c r="S426" t="s">
        <v>932</v>
      </c>
      <c r="T426" t="s">
        <v>1845</v>
      </c>
      <c r="U426" t="s">
        <v>142</v>
      </c>
      <c r="Y426" t="s">
        <v>143</v>
      </c>
      <c r="Z426">
        <v>0</v>
      </c>
      <c r="AA426">
        <v>100</v>
      </c>
      <c r="AB426">
        <v>0</v>
      </c>
      <c r="AC426" t="s">
        <v>1120</v>
      </c>
      <c r="AH426">
        <v>600</v>
      </c>
      <c r="AI426" t="s">
        <v>378</v>
      </c>
      <c r="AJ426" t="s">
        <v>378</v>
      </c>
      <c r="AK426" t="s">
        <v>378</v>
      </c>
      <c r="AQ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Y426">
        <v>0</v>
      </c>
      <c r="BB426">
        <v>0</v>
      </c>
      <c r="BC426" t="s">
        <v>378</v>
      </c>
      <c r="BE426" t="s">
        <v>1120</v>
      </c>
      <c r="BF426" t="s">
        <v>1120</v>
      </c>
      <c r="BH426" t="s">
        <v>904</v>
      </c>
      <c r="BI426" t="s">
        <v>1997</v>
      </c>
      <c r="BJ426" t="s">
        <v>2391</v>
      </c>
      <c r="BW426">
        <v>0</v>
      </c>
      <c r="CG426">
        <v>20210107074</v>
      </c>
      <c r="CH426">
        <v>0</v>
      </c>
      <c r="CI426">
        <v>0</v>
      </c>
      <c r="CJ426">
        <v>600</v>
      </c>
      <c r="CK426">
        <v>600</v>
      </c>
      <c r="CL426">
        <v>100</v>
      </c>
      <c r="CM426">
        <v>700</v>
      </c>
      <c r="CN426">
        <v>0</v>
      </c>
      <c r="CO426" t="s">
        <v>6009</v>
      </c>
      <c r="CP426" t="s">
        <v>153</v>
      </c>
      <c r="CQ426" t="s">
        <v>153</v>
      </c>
      <c r="CR426" t="str">
        <f>数据源[[#This Row],[部门]]</f>
        <v>自来客</v>
      </c>
      <c r="CS426">
        <v>0</v>
      </c>
      <c r="CT426">
        <v>0</v>
      </c>
    </row>
    <row r="427" spans="1:98" x14ac:dyDescent="0.2">
      <c r="A427" t="s">
        <v>2358</v>
      </c>
      <c r="B427" t="s">
        <v>589</v>
      </c>
      <c r="C427" t="s">
        <v>981</v>
      </c>
      <c r="D427" t="s">
        <v>132</v>
      </c>
      <c r="E427" t="s">
        <v>133</v>
      </c>
      <c r="F427" t="s">
        <v>134</v>
      </c>
      <c r="G427" t="s">
        <v>563</v>
      </c>
      <c r="H427" t="s">
        <v>135</v>
      </c>
      <c r="I427" t="s">
        <v>1524</v>
      </c>
      <c r="J427" t="s">
        <v>1525</v>
      </c>
      <c r="K427" t="s">
        <v>1526</v>
      </c>
      <c r="L427" t="s">
        <v>176</v>
      </c>
      <c r="M427" t="s">
        <v>5</v>
      </c>
      <c r="N427" t="s">
        <v>1526</v>
      </c>
      <c r="R427" t="s">
        <v>2470</v>
      </c>
      <c r="S427" t="s">
        <v>760</v>
      </c>
      <c r="T427" t="s">
        <v>1295</v>
      </c>
      <c r="U427" t="s">
        <v>142</v>
      </c>
      <c r="Y427" t="s">
        <v>569</v>
      </c>
      <c r="Z427">
        <v>0</v>
      </c>
      <c r="AA427">
        <v>200</v>
      </c>
      <c r="AB427">
        <v>0</v>
      </c>
      <c r="AE427" t="s">
        <v>1309</v>
      </c>
      <c r="AH427">
        <v>128</v>
      </c>
      <c r="AI427" t="s">
        <v>2471</v>
      </c>
      <c r="AJ427" t="s">
        <v>2471</v>
      </c>
      <c r="AK427" t="s">
        <v>2471</v>
      </c>
      <c r="AQ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Y427">
        <v>0</v>
      </c>
      <c r="BB427">
        <v>0</v>
      </c>
      <c r="BC427" t="s">
        <v>2471</v>
      </c>
      <c r="BE427" t="s">
        <v>1309</v>
      </c>
      <c r="BF427" t="s">
        <v>1309</v>
      </c>
      <c r="BH427" t="s">
        <v>2472</v>
      </c>
      <c r="BI427" t="s">
        <v>1258</v>
      </c>
      <c r="BJ427" t="s">
        <v>2473</v>
      </c>
      <c r="BW427">
        <v>0</v>
      </c>
      <c r="CC427" t="s">
        <v>827</v>
      </c>
      <c r="CE427" t="s">
        <v>2282</v>
      </c>
      <c r="CG427">
        <v>20210107012</v>
      </c>
      <c r="CH427">
        <v>0</v>
      </c>
      <c r="CI427">
        <v>0</v>
      </c>
      <c r="CJ427">
        <v>128</v>
      </c>
      <c r="CK427">
        <v>128</v>
      </c>
      <c r="CL427">
        <v>200</v>
      </c>
      <c r="CM427">
        <v>328</v>
      </c>
      <c r="CN427">
        <v>0</v>
      </c>
      <c r="CO427" t="s">
        <v>6009</v>
      </c>
      <c r="CP427" t="s">
        <v>153</v>
      </c>
      <c r="CQ427" t="s">
        <v>153</v>
      </c>
      <c r="CR427" t="s">
        <v>6004</v>
      </c>
      <c r="CS427">
        <v>70000</v>
      </c>
      <c r="CT427">
        <v>300000</v>
      </c>
    </row>
    <row r="428" spans="1:98" x14ac:dyDescent="0.2">
      <c r="A428" t="s">
        <v>2358</v>
      </c>
      <c r="B428" t="s">
        <v>617</v>
      </c>
      <c r="C428" t="s">
        <v>459</v>
      </c>
      <c r="D428" t="s">
        <v>132</v>
      </c>
      <c r="E428" t="s">
        <v>133</v>
      </c>
      <c r="F428" t="s">
        <v>134</v>
      </c>
      <c r="G428" t="s">
        <v>169</v>
      </c>
      <c r="H428" t="s">
        <v>172</v>
      </c>
      <c r="J428" t="s">
        <v>2474</v>
      </c>
      <c r="K428" t="s">
        <v>259</v>
      </c>
      <c r="L428" t="s">
        <v>176</v>
      </c>
      <c r="M428" t="s">
        <v>4</v>
      </c>
      <c r="N428" t="s">
        <v>259</v>
      </c>
      <c r="O428" t="s">
        <v>172</v>
      </c>
      <c r="R428" t="s">
        <v>673</v>
      </c>
      <c r="S428" t="s">
        <v>595</v>
      </c>
      <c r="T428" t="s">
        <v>1568</v>
      </c>
      <c r="U428" t="s">
        <v>142</v>
      </c>
      <c r="Y428" t="s">
        <v>569</v>
      </c>
      <c r="Z428">
        <v>0</v>
      </c>
      <c r="AA428">
        <v>200</v>
      </c>
      <c r="AB428">
        <v>0</v>
      </c>
      <c r="AG428" t="s">
        <v>2087</v>
      </c>
      <c r="AH428">
        <v>976</v>
      </c>
      <c r="AI428" t="s">
        <v>1334</v>
      </c>
      <c r="AJ428" t="s">
        <v>1334</v>
      </c>
      <c r="AK428" t="s">
        <v>569</v>
      </c>
      <c r="AQ428">
        <v>0</v>
      </c>
      <c r="AS428">
        <v>0</v>
      </c>
      <c r="AT428">
        <v>588</v>
      </c>
      <c r="AU428">
        <v>388</v>
      </c>
      <c r="AV428">
        <v>0</v>
      </c>
      <c r="AW428">
        <v>0</v>
      </c>
      <c r="AY428">
        <v>0</v>
      </c>
      <c r="BB428">
        <v>0</v>
      </c>
      <c r="BC428" t="s">
        <v>1334</v>
      </c>
      <c r="BF428" t="s">
        <v>2087</v>
      </c>
      <c r="BH428" t="s">
        <v>704</v>
      </c>
      <c r="BI428" t="s">
        <v>2475</v>
      </c>
      <c r="BJ428" t="s">
        <v>2476</v>
      </c>
      <c r="BW428">
        <v>0</v>
      </c>
      <c r="CC428" t="s">
        <v>151</v>
      </c>
      <c r="CE428" t="s">
        <v>1860</v>
      </c>
      <c r="CG428">
        <v>20210107077</v>
      </c>
      <c r="CH428">
        <v>0</v>
      </c>
      <c r="CI428">
        <v>0</v>
      </c>
      <c r="CJ428">
        <v>0</v>
      </c>
      <c r="CK428">
        <v>0</v>
      </c>
      <c r="CL428">
        <v>200</v>
      </c>
      <c r="CM428">
        <v>200</v>
      </c>
      <c r="CN428">
        <v>0</v>
      </c>
      <c r="CO428" t="s">
        <v>6009</v>
      </c>
      <c r="CP428" t="s">
        <v>153</v>
      </c>
      <c r="CQ428" t="s">
        <v>153</v>
      </c>
      <c r="CR428" t="s">
        <v>6004</v>
      </c>
      <c r="CS428">
        <v>70000</v>
      </c>
      <c r="CT428">
        <v>300000</v>
      </c>
    </row>
    <row r="429" spans="1:98" x14ac:dyDescent="0.2">
      <c r="A429" t="s">
        <v>2358</v>
      </c>
      <c r="B429" t="s">
        <v>1151</v>
      </c>
      <c r="C429" t="s">
        <v>465</v>
      </c>
      <c r="D429" t="s">
        <v>132</v>
      </c>
      <c r="E429" t="s">
        <v>133</v>
      </c>
      <c r="F429" t="s">
        <v>134</v>
      </c>
      <c r="G429" t="s">
        <v>1133</v>
      </c>
      <c r="H429" t="s">
        <v>156</v>
      </c>
      <c r="I429" t="s">
        <v>2477</v>
      </c>
      <c r="J429" t="s">
        <v>2478</v>
      </c>
      <c r="K429" t="s">
        <v>852</v>
      </c>
      <c r="L429" t="s">
        <v>176</v>
      </c>
      <c r="M429" t="s">
        <v>16</v>
      </c>
      <c r="N429" t="s">
        <v>852</v>
      </c>
      <c r="O429" t="s">
        <v>156</v>
      </c>
      <c r="R429" t="s">
        <v>493</v>
      </c>
      <c r="S429" t="s">
        <v>350</v>
      </c>
      <c r="T429" t="s">
        <v>699</v>
      </c>
      <c r="U429" t="s">
        <v>142</v>
      </c>
      <c r="Y429" t="s">
        <v>569</v>
      </c>
      <c r="Z429">
        <v>0</v>
      </c>
      <c r="AA429">
        <v>200</v>
      </c>
      <c r="AB429">
        <v>0</v>
      </c>
      <c r="AC429" t="s">
        <v>144</v>
      </c>
      <c r="AD429" t="s">
        <v>145</v>
      </c>
      <c r="AG429" t="s">
        <v>2087</v>
      </c>
      <c r="AH429">
        <v>2196</v>
      </c>
      <c r="AI429" t="s">
        <v>2479</v>
      </c>
      <c r="AJ429" t="s">
        <v>2479</v>
      </c>
      <c r="AK429" t="s">
        <v>569</v>
      </c>
      <c r="AQ429">
        <v>0</v>
      </c>
      <c r="AS429">
        <v>0</v>
      </c>
      <c r="AT429">
        <v>588</v>
      </c>
      <c r="AU429">
        <v>388</v>
      </c>
      <c r="AV429">
        <v>0</v>
      </c>
      <c r="AW429">
        <v>0</v>
      </c>
      <c r="AY429">
        <v>0</v>
      </c>
      <c r="BA429" t="s">
        <v>147</v>
      </c>
      <c r="BB429">
        <v>0</v>
      </c>
      <c r="BC429" t="s">
        <v>2479</v>
      </c>
      <c r="BE429" t="s">
        <v>147</v>
      </c>
      <c r="BF429" t="s">
        <v>2480</v>
      </c>
      <c r="BG429" t="s">
        <v>147</v>
      </c>
      <c r="BH429" t="s">
        <v>571</v>
      </c>
      <c r="BI429" t="s">
        <v>2481</v>
      </c>
      <c r="BJ429" t="s">
        <v>2482</v>
      </c>
      <c r="BK429" t="s">
        <v>147</v>
      </c>
      <c r="BP429" t="s">
        <v>345</v>
      </c>
      <c r="BW429">
        <v>0</v>
      </c>
      <c r="CG429">
        <v>20210107009</v>
      </c>
      <c r="CH429">
        <v>0</v>
      </c>
      <c r="CI429">
        <v>0</v>
      </c>
      <c r="CJ429">
        <v>1220</v>
      </c>
      <c r="CK429">
        <v>1220</v>
      </c>
      <c r="CL429">
        <v>200</v>
      </c>
      <c r="CM429">
        <v>1420</v>
      </c>
      <c r="CN429">
        <v>0</v>
      </c>
      <c r="CO429" t="s">
        <v>6009</v>
      </c>
      <c r="CP429" t="s">
        <v>153</v>
      </c>
      <c r="CQ429" t="s">
        <v>153</v>
      </c>
      <c r="CR429" t="str">
        <f>数据源[[#This Row],[部门]]</f>
        <v>销-销售1部</v>
      </c>
      <c r="CS429">
        <v>60000</v>
      </c>
      <c r="CT429">
        <v>210000</v>
      </c>
    </row>
    <row r="430" spans="1:98" x14ac:dyDescent="0.2">
      <c r="A430" t="s">
        <v>2358</v>
      </c>
      <c r="B430" t="s">
        <v>1151</v>
      </c>
      <c r="C430" t="s">
        <v>1237</v>
      </c>
      <c r="D430" t="s">
        <v>132</v>
      </c>
      <c r="E430" t="s">
        <v>133</v>
      </c>
      <c r="F430" t="s">
        <v>134</v>
      </c>
      <c r="G430" t="s">
        <v>243</v>
      </c>
      <c r="H430" t="s">
        <v>135</v>
      </c>
      <c r="I430" t="s">
        <v>316</v>
      </c>
      <c r="J430" t="s">
        <v>317</v>
      </c>
      <c r="K430" t="s">
        <v>318</v>
      </c>
      <c r="L430" t="s">
        <v>319</v>
      </c>
      <c r="M430" t="s">
        <v>9</v>
      </c>
      <c r="N430" t="s">
        <v>318</v>
      </c>
      <c r="R430" t="s">
        <v>1421</v>
      </c>
      <c r="S430" t="s">
        <v>595</v>
      </c>
      <c r="T430" t="s">
        <v>1414</v>
      </c>
      <c r="U430" t="s">
        <v>142</v>
      </c>
      <c r="Y430" t="s">
        <v>143</v>
      </c>
      <c r="Z430">
        <v>0</v>
      </c>
      <c r="AA430">
        <v>100</v>
      </c>
      <c r="AB430">
        <v>0</v>
      </c>
      <c r="AD430" t="s">
        <v>145</v>
      </c>
      <c r="AE430" t="s">
        <v>1432</v>
      </c>
      <c r="AH430">
        <v>230</v>
      </c>
      <c r="AI430" t="s">
        <v>2483</v>
      </c>
      <c r="AJ430" t="s">
        <v>2483</v>
      </c>
      <c r="AK430" t="s">
        <v>2483</v>
      </c>
      <c r="AQ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Y430">
        <v>0</v>
      </c>
      <c r="BB430">
        <v>0</v>
      </c>
      <c r="BC430" t="s">
        <v>2483</v>
      </c>
      <c r="BE430" t="s">
        <v>2484</v>
      </c>
      <c r="BF430" t="s">
        <v>2484</v>
      </c>
      <c r="BH430" t="s">
        <v>143</v>
      </c>
      <c r="BI430" t="s">
        <v>2484</v>
      </c>
      <c r="BJ430" t="s">
        <v>2485</v>
      </c>
      <c r="BW430">
        <v>0</v>
      </c>
      <c r="CC430" t="s">
        <v>1146</v>
      </c>
      <c r="CE430" t="s">
        <v>543</v>
      </c>
      <c r="CG430">
        <v>20210107039</v>
      </c>
      <c r="CH430">
        <v>0</v>
      </c>
      <c r="CI430">
        <v>0</v>
      </c>
      <c r="CJ430">
        <v>230</v>
      </c>
      <c r="CK430">
        <v>230</v>
      </c>
      <c r="CL430">
        <v>100</v>
      </c>
      <c r="CM430">
        <v>330</v>
      </c>
      <c r="CN430">
        <v>0</v>
      </c>
      <c r="CO430" t="s">
        <v>6009</v>
      </c>
      <c r="CP430" t="s">
        <v>153</v>
      </c>
      <c r="CQ430" t="s">
        <v>153</v>
      </c>
      <c r="CR430" t="str">
        <f>数据源[[#This Row],[部门]]</f>
        <v>会员中心</v>
      </c>
      <c r="CS430">
        <v>0</v>
      </c>
      <c r="CT430">
        <v>0</v>
      </c>
    </row>
    <row r="431" spans="1:98" x14ac:dyDescent="0.2">
      <c r="A431" t="s">
        <v>2358</v>
      </c>
      <c r="B431" t="s">
        <v>546</v>
      </c>
      <c r="C431" t="s">
        <v>668</v>
      </c>
      <c r="D431" t="s">
        <v>132</v>
      </c>
      <c r="E431" t="s">
        <v>133</v>
      </c>
      <c r="F431" t="s">
        <v>134</v>
      </c>
      <c r="G431" t="s">
        <v>2003</v>
      </c>
      <c r="H431" t="s">
        <v>1934</v>
      </c>
      <c r="K431" t="s">
        <v>13</v>
      </c>
      <c r="L431" t="s">
        <v>813</v>
      </c>
      <c r="M431" t="s">
        <v>13</v>
      </c>
      <c r="N431" t="s">
        <v>812</v>
      </c>
      <c r="O431" t="s">
        <v>1934</v>
      </c>
      <c r="R431" t="s">
        <v>298</v>
      </c>
      <c r="S431" t="s">
        <v>1838</v>
      </c>
      <c r="T431" t="s">
        <v>2486</v>
      </c>
      <c r="U431" t="s">
        <v>142</v>
      </c>
      <c r="X431" t="s">
        <v>843</v>
      </c>
      <c r="Y431" t="s">
        <v>569</v>
      </c>
      <c r="Z431">
        <v>0</v>
      </c>
      <c r="AA431">
        <v>600</v>
      </c>
      <c r="AB431">
        <v>0</v>
      </c>
      <c r="AC431" t="s">
        <v>2487</v>
      </c>
      <c r="AD431" t="s">
        <v>145</v>
      </c>
      <c r="AE431" t="s">
        <v>552</v>
      </c>
      <c r="AF431" t="s">
        <v>143</v>
      </c>
      <c r="AG431" t="s">
        <v>2488</v>
      </c>
      <c r="AH431">
        <v>2576</v>
      </c>
      <c r="AI431" t="s">
        <v>2489</v>
      </c>
      <c r="AJ431" t="s">
        <v>2489</v>
      </c>
      <c r="AK431" t="s">
        <v>1798</v>
      </c>
      <c r="AQ431">
        <v>0</v>
      </c>
      <c r="AS431">
        <v>1576</v>
      </c>
      <c r="AT431">
        <v>0</v>
      </c>
      <c r="AU431">
        <v>0</v>
      </c>
      <c r="AV431">
        <v>0</v>
      </c>
      <c r="AW431">
        <v>0</v>
      </c>
      <c r="AY431">
        <v>0</v>
      </c>
      <c r="BB431">
        <v>0</v>
      </c>
      <c r="BC431" t="s">
        <v>2489</v>
      </c>
      <c r="BE431" t="s">
        <v>238</v>
      </c>
      <c r="BF431" t="s">
        <v>2490</v>
      </c>
      <c r="BH431" t="s">
        <v>2491</v>
      </c>
      <c r="BI431" t="s">
        <v>2492</v>
      </c>
      <c r="BJ431" t="s">
        <v>2493</v>
      </c>
      <c r="BW431">
        <v>0</v>
      </c>
      <c r="CG431">
        <v>20210107031</v>
      </c>
      <c r="CH431">
        <v>25</v>
      </c>
      <c r="CI431">
        <v>0</v>
      </c>
      <c r="CJ431">
        <v>975</v>
      </c>
      <c r="CK431">
        <v>1000</v>
      </c>
      <c r="CL431">
        <v>600</v>
      </c>
      <c r="CM431">
        <v>1600</v>
      </c>
      <c r="CN431">
        <v>0</v>
      </c>
      <c r="CO431" t="s">
        <v>6009</v>
      </c>
      <c r="CP431" t="s">
        <v>153</v>
      </c>
      <c r="CQ431" t="s">
        <v>153</v>
      </c>
      <c r="CR431" t="str">
        <f>数据源[[#This Row],[部门]]</f>
        <v>散客</v>
      </c>
      <c r="CS431">
        <v>0</v>
      </c>
      <c r="CT431">
        <v>0</v>
      </c>
    </row>
    <row r="432" spans="1:98" x14ac:dyDescent="0.2">
      <c r="A432" t="s">
        <v>2358</v>
      </c>
      <c r="B432" t="s">
        <v>546</v>
      </c>
      <c r="C432" t="s">
        <v>393</v>
      </c>
      <c r="D432" t="s">
        <v>132</v>
      </c>
      <c r="E432" t="s">
        <v>133</v>
      </c>
      <c r="F432" t="s">
        <v>134</v>
      </c>
      <c r="H432" t="s">
        <v>26</v>
      </c>
      <c r="J432" t="s">
        <v>2494</v>
      </c>
      <c r="K432" t="s">
        <v>26</v>
      </c>
      <c r="L432" t="s">
        <v>26</v>
      </c>
      <c r="M432" t="s">
        <v>26</v>
      </c>
      <c r="N432" t="s">
        <v>26</v>
      </c>
      <c r="O432" t="s">
        <v>2400</v>
      </c>
      <c r="R432" t="s">
        <v>1326</v>
      </c>
      <c r="S432" t="s">
        <v>595</v>
      </c>
      <c r="T432" t="s">
        <v>2495</v>
      </c>
      <c r="U432" t="s">
        <v>142</v>
      </c>
      <c r="Y432" t="s">
        <v>143</v>
      </c>
      <c r="Z432">
        <v>0</v>
      </c>
      <c r="AA432">
        <v>100</v>
      </c>
      <c r="AB432">
        <v>0</v>
      </c>
      <c r="AC432" t="s">
        <v>286</v>
      </c>
      <c r="AH432">
        <v>588</v>
      </c>
      <c r="AI432" t="s">
        <v>184</v>
      </c>
      <c r="AJ432" t="s">
        <v>184</v>
      </c>
      <c r="AN432" t="s">
        <v>184</v>
      </c>
      <c r="AQ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Y432">
        <v>0</v>
      </c>
      <c r="BB432">
        <v>0</v>
      </c>
      <c r="BC432" t="s">
        <v>184</v>
      </c>
      <c r="BE432" t="s">
        <v>286</v>
      </c>
      <c r="BF432" t="s">
        <v>286</v>
      </c>
      <c r="BH432" t="s">
        <v>663</v>
      </c>
      <c r="BI432" t="s">
        <v>891</v>
      </c>
      <c r="BJ432" t="s">
        <v>892</v>
      </c>
      <c r="BW432">
        <v>0</v>
      </c>
      <c r="CG432">
        <v>20210107082</v>
      </c>
      <c r="CH432">
        <v>0</v>
      </c>
      <c r="CI432">
        <v>0</v>
      </c>
      <c r="CJ432">
        <v>588</v>
      </c>
      <c r="CK432">
        <v>588</v>
      </c>
      <c r="CL432">
        <v>100</v>
      </c>
      <c r="CM432">
        <v>688</v>
      </c>
      <c r="CN432">
        <v>0</v>
      </c>
      <c r="CO432" t="s">
        <v>6009</v>
      </c>
      <c r="CP432" t="s">
        <v>153</v>
      </c>
      <c r="CQ432" t="s">
        <v>153</v>
      </c>
      <c r="CR432" t="str">
        <f>数据源[[#This Row],[部门]]</f>
        <v>自来客</v>
      </c>
      <c r="CS432">
        <v>0</v>
      </c>
      <c r="CT432">
        <v>0</v>
      </c>
    </row>
    <row r="433" spans="1:98" x14ac:dyDescent="0.2">
      <c r="A433" t="s">
        <v>2358</v>
      </c>
      <c r="B433" t="s">
        <v>654</v>
      </c>
      <c r="C433" t="s">
        <v>2315</v>
      </c>
      <c r="D433" t="s">
        <v>132</v>
      </c>
      <c r="E433" t="s">
        <v>133</v>
      </c>
      <c r="F433" t="s">
        <v>134</v>
      </c>
      <c r="G433" t="s">
        <v>927</v>
      </c>
      <c r="H433" t="s">
        <v>156</v>
      </c>
      <c r="J433" t="s">
        <v>2496</v>
      </c>
      <c r="K433" t="s">
        <v>1490</v>
      </c>
      <c r="L433" t="s">
        <v>176</v>
      </c>
      <c r="M433" t="s">
        <v>16</v>
      </c>
      <c r="N433" t="s">
        <v>1490</v>
      </c>
      <c r="O433" t="s">
        <v>156</v>
      </c>
      <c r="R433" t="s">
        <v>1326</v>
      </c>
      <c r="S433" t="s">
        <v>595</v>
      </c>
      <c r="T433" t="s">
        <v>2188</v>
      </c>
      <c r="U433" t="s">
        <v>142</v>
      </c>
      <c r="Y433" t="s">
        <v>143</v>
      </c>
      <c r="Z433">
        <v>0</v>
      </c>
      <c r="AA433">
        <v>100</v>
      </c>
      <c r="AB433">
        <v>0</v>
      </c>
      <c r="AC433" t="s">
        <v>217</v>
      </c>
      <c r="AG433" t="s">
        <v>1792</v>
      </c>
      <c r="AH433">
        <v>786</v>
      </c>
      <c r="AI433" t="s">
        <v>2152</v>
      </c>
      <c r="AJ433" t="s">
        <v>2152</v>
      </c>
      <c r="AK433" t="s">
        <v>218</v>
      </c>
      <c r="AQ433">
        <v>0</v>
      </c>
      <c r="AS433">
        <v>0</v>
      </c>
      <c r="AT433">
        <v>0</v>
      </c>
      <c r="AU433">
        <v>388</v>
      </c>
      <c r="AV433">
        <v>0</v>
      </c>
      <c r="AW433">
        <v>0</v>
      </c>
      <c r="AY433">
        <v>0</v>
      </c>
      <c r="BB433">
        <v>0</v>
      </c>
      <c r="BC433" t="s">
        <v>2152</v>
      </c>
      <c r="BE433" t="s">
        <v>217</v>
      </c>
      <c r="BF433" t="s">
        <v>2153</v>
      </c>
      <c r="BH433" t="s">
        <v>251</v>
      </c>
      <c r="BI433" t="s">
        <v>2436</v>
      </c>
      <c r="BJ433" t="s">
        <v>2437</v>
      </c>
      <c r="BW433">
        <v>0</v>
      </c>
      <c r="CG433">
        <v>20210107084</v>
      </c>
      <c r="CH433">
        <v>0</v>
      </c>
      <c r="CI433">
        <v>0</v>
      </c>
      <c r="CJ433">
        <v>398</v>
      </c>
      <c r="CK433">
        <v>398</v>
      </c>
      <c r="CL433">
        <v>100</v>
      </c>
      <c r="CM433">
        <v>498</v>
      </c>
      <c r="CN433">
        <v>0</v>
      </c>
      <c r="CO433" t="s">
        <v>6009</v>
      </c>
      <c r="CP433" t="s">
        <v>153</v>
      </c>
      <c r="CQ433" t="s">
        <v>153</v>
      </c>
      <c r="CR433" t="str">
        <f>数据源[[#This Row],[部门]]</f>
        <v>销-销售1部</v>
      </c>
      <c r="CS433">
        <v>60000</v>
      </c>
      <c r="CT433">
        <v>210000</v>
      </c>
    </row>
    <row r="434" spans="1:98" x14ac:dyDescent="0.2">
      <c r="A434" t="s">
        <v>2358</v>
      </c>
      <c r="B434" t="s">
        <v>667</v>
      </c>
      <c r="C434" t="s">
        <v>362</v>
      </c>
      <c r="D434" t="s">
        <v>132</v>
      </c>
      <c r="E434" t="s">
        <v>133</v>
      </c>
      <c r="F434" t="s">
        <v>134</v>
      </c>
      <c r="G434" t="s">
        <v>2016</v>
      </c>
      <c r="H434" t="s">
        <v>26</v>
      </c>
      <c r="I434" t="s">
        <v>2497</v>
      </c>
      <c r="J434" t="s">
        <v>2498</v>
      </c>
      <c r="K434" t="s">
        <v>26</v>
      </c>
      <c r="L434" t="s">
        <v>26</v>
      </c>
      <c r="M434" t="s">
        <v>26</v>
      </c>
      <c r="N434" t="s">
        <v>26</v>
      </c>
      <c r="O434" t="s">
        <v>2400</v>
      </c>
      <c r="R434" t="s">
        <v>493</v>
      </c>
      <c r="S434" t="s">
        <v>595</v>
      </c>
      <c r="T434" t="s">
        <v>716</v>
      </c>
      <c r="U434" t="s">
        <v>142</v>
      </c>
      <c r="Y434" t="s">
        <v>569</v>
      </c>
      <c r="Z434">
        <v>0</v>
      </c>
      <c r="AA434">
        <v>200</v>
      </c>
      <c r="AB434">
        <v>0</v>
      </c>
      <c r="AC434" t="s">
        <v>2499</v>
      </c>
      <c r="AD434" t="s">
        <v>145</v>
      </c>
      <c r="AH434">
        <v>1245</v>
      </c>
      <c r="AI434" t="s">
        <v>2500</v>
      </c>
      <c r="AJ434" t="s">
        <v>2500</v>
      </c>
      <c r="AK434" t="s">
        <v>143</v>
      </c>
      <c r="AN434" t="s">
        <v>506</v>
      </c>
      <c r="AQ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Y434">
        <v>0</v>
      </c>
      <c r="BA434" t="s">
        <v>147</v>
      </c>
      <c r="BB434">
        <v>0</v>
      </c>
      <c r="BC434" t="s">
        <v>2500</v>
      </c>
      <c r="BE434" t="s">
        <v>2501</v>
      </c>
      <c r="BF434" t="s">
        <v>2501</v>
      </c>
      <c r="BG434" t="s">
        <v>147</v>
      </c>
      <c r="BH434" t="s">
        <v>1355</v>
      </c>
      <c r="BI434" t="s">
        <v>2076</v>
      </c>
      <c r="BJ434" t="s">
        <v>2502</v>
      </c>
      <c r="BK434" t="s">
        <v>147</v>
      </c>
      <c r="BP434" t="s">
        <v>345</v>
      </c>
      <c r="BQ434" t="s">
        <v>292</v>
      </c>
      <c r="BR434" t="s">
        <v>2503</v>
      </c>
      <c r="BW434">
        <v>0</v>
      </c>
      <c r="CC434" t="s">
        <v>32</v>
      </c>
      <c r="CG434">
        <v>20210107010</v>
      </c>
      <c r="CH434">
        <v>0</v>
      </c>
      <c r="CI434">
        <v>0</v>
      </c>
      <c r="CJ434">
        <v>1245</v>
      </c>
      <c r="CK434">
        <v>1245</v>
      </c>
      <c r="CL434">
        <v>200</v>
      </c>
      <c r="CM434">
        <v>1445</v>
      </c>
      <c r="CN434">
        <v>0</v>
      </c>
      <c r="CO434" t="s">
        <v>6009</v>
      </c>
      <c r="CP434" t="s">
        <v>153</v>
      </c>
      <c r="CQ434" t="s">
        <v>153</v>
      </c>
      <c r="CR434" t="str">
        <f>数据源[[#This Row],[部门]]</f>
        <v>自来客</v>
      </c>
      <c r="CS434">
        <v>0</v>
      </c>
      <c r="CT434">
        <v>0</v>
      </c>
    </row>
    <row r="435" spans="1:98" x14ac:dyDescent="0.2">
      <c r="A435" t="s">
        <v>2358</v>
      </c>
      <c r="B435" t="s">
        <v>708</v>
      </c>
      <c r="C435" t="s">
        <v>1107</v>
      </c>
      <c r="D435" t="s">
        <v>132</v>
      </c>
      <c r="E435" t="s">
        <v>133</v>
      </c>
      <c r="F435" t="s">
        <v>134</v>
      </c>
      <c r="H435" t="s">
        <v>172</v>
      </c>
      <c r="K435" t="s">
        <v>812</v>
      </c>
      <c r="L435" t="s">
        <v>813</v>
      </c>
      <c r="M435" t="s">
        <v>27</v>
      </c>
      <c r="N435" t="s">
        <v>812</v>
      </c>
      <c r="O435" t="s">
        <v>172</v>
      </c>
      <c r="R435" t="s">
        <v>1669</v>
      </c>
      <c r="S435" t="s">
        <v>595</v>
      </c>
      <c r="T435" t="s">
        <v>1419</v>
      </c>
      <c r="U435" t="s">
        <v>142</v>
      </c>
      <c r="V435" t="s">
        <v>143</v>
      </c>
      <c r="Y435" t="s">
        <v>143</v>
      </c>
      <c r="Z435">
        <v>0</v>
      </c>
      <c r="AA435">
        <v>200</v>
      </c>
      <c r="AB435">
        <v>0</v>
      </c>
      <c r="AC435" t="s">
        <v>1165</v>
      </c>
      <c r="AG435" t="s">
        <v>1792</v>
      </c>
      <c r="AH435">
        <v>1268</v>
      </c>
      <c r="AI435" t="s">
        <v>1564</v>
      </c>
      <c r="AJ435" t="s">
        <v>1564</v>
      </c>
      <c r="AK435" t="s">
        <v>1165</v>
      </c>
      <c r="AL435" t="s">
        <v>569</v>
      </c>
      <c r="AQ435">
        <v>0</v>
      </c>
      <c r="AS435">
        <v>0</v>
      </c>
      <c r="AT435">
        <v>0</v>
      </c>
      <c r="AU435">
        <v>388</v>
      </c>
      <c r="AV435">
        <v>0</v>
      </c>
      <c r="AW435">
        <v>0</v>
      </c>
      <c r="AY435">
        <v>0</v>
      </c>
      <c r="BB435">
        <v>0</v>
      </c>
      <c r="BC435" t="s">
        <v>1564</v>
      </c>
      <c r="BD435" t="s">
        <v>451</v>
      </c>
      <c r="BE435" t="s">
        <v>2504</v>
      </c>
      <c r="BF435" t="s">
        <v>310</v>
      </c>
      <c r="BH435" t="s">
        <v>2505</v>
      </c>
      <c r="BI435" t="s">
        <v>2506</v>
      </c>
      <c r="BJ435" t="s">
        <v>167</v>
      </c>
      <c r="BW435">
        <v>0</v>
      </c>
      <c r="CG435">
        <v>20210107038</v>
      </c>
      <c r="CH435">
        <v>0</v>
      </c>
      <c r="CI435">
        <v>30</v>
      </c>
      <c r="CJ435">
        <v>850</v>
      </c>
      <c r="CK435">
        <v>880</v>
      </c>
      <c r="CL435">
        <v>200</v>
      </c>
      <c r="CM435">
        <v>1080</v>
      </c>
      <c r="CN435">
        <v>0</v>
      </c>
      <c r="CO435" t="s">
        <v>6009</v>
      </c>
      <c r="CP435" t="s">
        <v>153</v>
      </c>
      <c r="CQ435" t="s">
        <v>153</v>
      </c>
      <c r="CR435" t="str">
        <f>数据源[[#This Row],[部门]]</f>
        <v>总-店长</v>
      </c>
      <c r="CS435">
        <v>0</v>
      </c>
      <c r="CT435">
        <v>0</v>
      </c>
    </row>
    <row r="436" spans="1:98" x14ac:dyDescent="0.2">
      <c r="A436" t="s">
        <v>2358</v>
      </c>
      <c r="B436" t="s">
        <v>717</v>
      </c>
      <c r="C436" t="s">
        <v>718</v>
      </c>
      <c r="D436" t="s">
        <v>132</v>
      </c>
      <c r="E436" t="s">
        <v>133</v>
      </c>
      <c r="F436" t="s">
        <v>134</v>
      </c>
      <c r="H436" t="s">
        <v>135</v>
      </c>
      <c r="I436" t="s">
        <v>2507</v>
      </c>
      <c r="J436" t="s">
        <v>2508</v>
      </c>
      <c r="K436" t="s">
        <v>519</v>
      </c>
      <c r="L436" t="s">
        <v>176</v>
      </c>
      <c r="M436" t="s">
        <v>17</v>
      </c>
      <c r="N436" t="s">
        <v>519</v>
      </c>
      <c r="R436" t="s">
        <v>645</v>
      </c>
      <c r="S436" t="s">
        <v>932</v>
      </c>
      <c r="T436" t="s">
        <v>410</v>
      </c>
      <c r="U436" t="s">
        <v>142</v>
      </c>
      <c r="Y436" t="s">
        <v>143</v>
      </c>
      <c r="Z436">
        <v>0</v>
      </c>
      <c r="AA436">
        <v>100</v>
      </c>
      <c r="AB436">
        <v>0</v>
      </c>
      <c r="AC436" t="s">
        <v>2509</v>
      </c>
      <c r="AH436">
        <v>1800</v>
      </c>
      <c r="AI436" t="s">
        <v>2510</v>
      </c>
      <c r="AJ436" t="s">
        <v>2510</v>
      </c>
      <c r="AK436" t="s">
        <v>378</v>
      </c>
      <c r="AQ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Y436">
        <v>0</v>
      </c>
      <c r="BA436" t="s">
        <v>144</v>
      </c>
      <c r="BB436">
        <v>0</v>
      </c>
      <c r="BC436" t="s">
        <v>2510</v>
      </c>
      <c r="BE436" t="s">
        <v>2509</v>
      </c>
      <c r="BF436" t="s">
        <v>2509</v>
      </c>
      <c r="BG436" t="s">
        <v>144</v>
      </c>
      <c r="BH436" t="s">
        <v>2511</v>
      </c>
      <c r="BI436" t="s">
        <v>2512</v>
      </c>
      <c r="BJ436" t="s">
        <v>2513</v>
      </c>
      <c r="BK436" t="s">
        <v>144</v>
      </c>
      <c r="BP436" t="s">
        <v>345</v>
      </c>
      <c r="BW436">
        <v>0</v>
      </c>
      <c r="CC436" t="s">
        <v>404</v>
      </c>
      <c r="CG436">
        <v>20210107067</v>
      </c>
      <c r="CH436">
        <v>0</v>
      </c>
      <c r="CI436">
        <v>0</v>
      </c>
      <c r="CJ436">
        <v>1800</v>
      </c>
      <c r="CK436">
        <v>1800</v>
      </c>
      <c r="CL436">
        <v>100</v>
      </c>
      <c r="CM436">
        <v>1900</v>
      </c>
      <c r="CN436">
        <v>0</v>
      </c>
      <c r="CO436" t="s">
        <v>6009</v>
      </c>
      <c r="CP436" t="s">
        <v>153</v>
      </c>
      <c r="CQ436" t="s">
        <v>153</v>
      </c>
      <c r="CR436" t="str">
        <f>数据源[[#This Row],[部门]]</f>
        <v>销-销售2部</v>
      </c>
      <c r="CS436">
        <v>60000</v>
      </c>
      <c r="CT436">
        <v>250000</v>
      </c>
    </row>
    <row r="437" spans="1:98" x14ac:dyDescent="0.2">
      <c r="A437" t="s">
        <v>2358</v>
      </c>
      <c r="B437" t="s">
        <v>717</v>
      </c>
      <c r="C437" t="s">
        <v>347</v>
      </c>
      <c r="D437" t="s">
        <v>132</v>
      </c>
      <c r="E437" t="s">
        <v>133</v>
      </c>
      <c r="F437" t="s">
        <v>134</v>
      </c>
      <c r="G437" t="s">
        <v>2514</v>
      </c>
      <c r="H437" t="s">
        <v>135</v>
      </c>
      <c r="I437" t="s">
        <v>2515</v>
      </c>
      <c r="J437" t="s">
        <v>2516</v>
      </c>
      <c r="K437" t="s">
        <v>671</v>
      </c>
      <c r="L437" t="s">
        <v>536</v>
      </c>
      <c r="M437" t="s">
        <v>16</v>
      </c>
      <c r="N437" t="s">
        <v>671</v>
      </c>
      <c r="R437" t="s">
        <v>938</v>
      </c>
      <c r="S437" t="s">
        <v>2517</v>
      </c>
      <c r="T437" t="s">
        <v>1207</v>
      </c>
      <c r="U437" t="s">
        <v>142</v>
      </c>
      <c r="Y437" t="s">
        <v>262</v>
      </c>
      <c r="Z437">
        <v>0</v>
      </c>
      <c r="AA437">
        <v>300</v>
      </c>
      <c r="AB437">
        <v>0</v>
      </c>
      <c r="AC437" t="s">
        <v>263</v>
      </c>
      <c r="AD437" t="s">
        <v>145</v>
      </c>
      <c r="AH437">
        <v>2420</v>
      </c>
      <c r="AI437" t="s">
        <v>2518</v>
      </c>
      <c r="AJ437" t="s">
        <v>2518</v>
      </c>
      <c r="AK437" t="s">
        <v>1084</v>
      </c>
      <c r="AQ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Y437">
        <v>0</v>
      </c>
      <c r="BA437" t="s">
        <v>144</v>
      </c>
      <c r="BB437">
        <v>0</v>
      </c>
      <c r="BC437" t="s">
        <v>2518</v>
      </c>
      <c r="BE437" t="s">
        <v>2106</v>
      </c>
      <c r="BF437" t="s">
        <v>2106</v>
      </c>
      <c r="BG437" t="s">
        <v>144</v>
      </c>
      <c r="BH437" t="s">
        <v>2519</v>
      </c>
      <c r="BI437" t="s">
        <v>2520</v>
      </c>
      <c r="BJ437" t="s">
        <v>2521</v>
      </c>
      <c r="BK437" t="s">
        <v>144</v>
      </c>
      <c r="BP437" t="s">
        <v>345</v>
      </c>
      <c r="BQ437" t="s">
        <v>2522</v>
      </c>
      <c r="BR437" t="s">
        <v>2523</v>
      </c>
      <c r="BW437">
        <v>0</v>
      </c>
      <c r="CC437" t="s">
        <v>264</v>
      </c>
      <c r="CG437">
        <v>20210107006</v>
      </c>
      <c r="CH437">
        <v>0</v>
      </c>
      <c r="CI437">
        <v>0</v>
      </c>
      <c r="CJ437">
        <v>2420</v>
      </c>
      <c r="CK437">
        <v>2420</v>
      </c>
      <c r="CL437">
        <v>300</v>
      </c>
      <c r="CM437">
        <v>2720</v>
      </c>
      <c r="CN437">
        <v>0</v>
      </c>
      <c r="CO437" t="s">
        <v>6009</v>
      </c>
      <c r="CP437" t="s">
        <v>153</v>
      </c>
      <c r="CQ437" t="s">
        <v>153</v>
      </c>
      <c r="CR437" t="str">
        <f>数据源[[#This Row],[部门]]</f>
        <v>销-销售1部</v>
      </c>
      <c r="CS437">
        <v>60000</v>
      </c>
      <c r="CT437">
        <v>210000</v>
      </c>
    </row>
    <row r="438" spans="1:98" x14ac:dyDescent="0.2">
      <c r="A438" t="s">
        <v>2358</v>
      </c>
      <c r="B438" t="s">
        <v>733</v>
      </c>
      <c r="C438" t="s">
        <v>2322</v>
      </c>
      <c r="D438" t="s">
        <v>132</v>
      </c>
      <c r="E438" t="s">
        <v>133</v>
      </c>
      <c r="F438" t="s">
        <v>134</v>
      </c>
      <c r="H438" t="s">
        <v>172</v>
      </c>
      <c r="J438" t="s">
        <v>2524</v>
      </c>
      <c r="K438" t="s">
        <v>519</v>
      </c>
      <c r="L438" t="s">
        <v>176</v>
      </c>
      <c r="M438" t="s">
        <v>17</v>
      </c>
      <c r="N438" t="s">
        <v>519</v>
      </c>
      <c r="O438" t="s">
        <v>172</v>
      </c>
      <c r="R438" t="s">
        <v>1118</v>
      </c>
      <c r="S438" t="s">
        <v>932</v>
      </c>
      <c r="T438" t="s">
        <v>2070</v>
      </c>
      <c r="U438" t="s">
        <v>142</v>
      </c>
      <c r="Y438" t="s">
        <v>204</v>
      </c>
      <c r="Z438">
        <v>0</v>
      </c>
      <c r="AA438">
        <v>50</v>
      </c>
      <c r="AB438">
        <v>0</v>
      </c>
      <c r="AG438" t="s">
        <v>1792</v>
      </c>
      <c r="AH438">
        <v>388</v>
      </c>
      <c r="AI438" t="s">
        <v>2167</v>
      </c>
      <c r="AJ438" t="s">
        <v>2167</v>
      </c>
      <c r="AK438" t="s">
        <v>204</v>
      </c>
      <c r="AQ438">
        <v>0</v>
      </c>
      <c r="AS438">
        <v>0</v>
      </c>
      <c r="AT438">
        <v>0</v>
      </c>
      <c r="AU438">
        <v>388</v>
      </c>
      <c r="AV438">
        <v>0</v>
      </c>
      <c r="AW438">
        <v>0</v>
      </c>
      <c r="AY438">
        <v>0</v>
      </c>
      <c r="BB438">
        <v>0</v>
      </c>
      <c r="BC438" t="s">
        <v>2167</v>
      </c>
      <c r="BF438" t="s">
        <v>1792</v>
      </c>
      <c r="BH438" t="s">
        <v>322</v>
      </c>
      <c r="BI438" t="s">
        <v>1390</v>
      </c>
      <c r="BJ438" t="s">
        <v>2525</v>
      </c>
      <c r="BW438">
        <v>0</v>
      </c>
      <c r="CG438">
        <v>20210107086</v>
      </c>
      <c r="CH438">
        <v>0</v>
      </c>
      <c r="CI438">
        <v>0</v>
      </c>
      <c r="CJ438">
        <v>0</v>
      </c>
      <c r="CK438">
        <v>0</v>
      </c>
      <c r="CL438">
        <v>50</v>
      </c>
      <c r="CM438">
        <v>50</v>
      </c>
      <c r="CN438">
        <v>0</v>
      </c>
      <c r="CO438" t="s">
        <v>6009</v>
      </c>
      <c r="CP438" t="s">
        <v>153</v>
      </c>
      <c r="CQ438" t="s">
        <v>153</v>
      </c>
      <c r="CR438" t="str">
        <f>数据源[[#This Row],[部门]]</f>
        <v>销-销售2部</v>
      </c>
      <c r="CS438">
        <v>60000</v>
      </c>
      <c r="CT438">
        <v>250000</v>
      </c>
    </row>
    <row r="439" spans="1:98" x14ac:dyDescent="0.2">
      <c r="A439" t="s">
        <v>2358</v>
      </c>
      <c r="B439" t="s">
        <v>745</v>
      </c>
      <c r="C439" t="s">
        <v>477</v>
      </c>
      <c r="D439" t="s">
        <v>132</v>
      </c>
      <c r="E439" t="s">
        <v>133</v>
      </c>
      <c r="F439" t="s">
        <v>134</v>
      </c>
      <c r="H439" t="s">
        <v>1590</v>
      </c>
      <c r="I439" t="s">
        <v>2526</v>
      </c>
      <c r="J439" t="s">
        <v>2527</v>
      </c>
      <c r="K439" t="s">
        <v>1136</v>
      </c>
      <c r="L439" t="s">
        <v>536</v>
      </c>
      <c r="M439" t="s">
        <v>6</v>
      </c>
      <c r="N439" t="s">
        <v>1136</v>
      </c>
      <c r="O439" t="s">
        <v>1590</v>
      </c>
      <c r="R439" t="s">
        <v>2528</v>
      </c>
      <c r="S439" t="s">
        <v>1080</v>
      </c>
      <c r="T439" t="s">
        <v>2529</v>
      </c>
      <c r="U439" t="s">
        <v>142</v>
      </c>
      <c r="Y439" t="s">
        <v>143</v>
      </c>
      <c r="Z439">
        <v>1280</v>
      </c>
      <c r="AA439">
        <v>1380</v>
      </c>
      <c r="AB439">
        <v>0</v>
      </c>
      <c r="AH439">
        <v>0</v>
      </c>
      <c r="AI439" t="s">
        <v>1111</v>
      </c>
      <c r="AJ439" t="s">
        <v>1111</v>
      </c>
      <c r="AK439" t="s">
        <v>143</v>
      </c>
      <c r="AP439" t="s">
        <v>1110</v>
      </c>
      <c r="AQ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Y439">
        <v>0</v>
      </c>
      <c r="BB439">
        <v>0</v>
      </c>
      <c r="BC439" t="s">
        <v>1111</v>
      </c>
      <c r="BH439" t="s">
        <v>1593</v>
      </c>
      <c r="BI439" t="s">
        <v>742</v>
      </c>
      <c r="BJ439" t="s">
        <v>1594</v>
      </c>
      <c r="BQ439" t="s">
        <v>2522</v>
      </c>
      <c r="BR439" t="s">
        <v>1136</v>
      </c>
      <c r="BW439">
        <v>0</v>
      </c>
      <c r="CG439">
        <v>20210107035</v>
      </c>
      <c r="CH439">
        <v>0</v>
      </c>
      <c r="CI439">
        <v>0</v>
      </c>
      <c r="CJ439">
        <v>0</v>
      </c>
      <c r="CK439">
        <v>0</v>
      </c>
      <c r="CL439">
        <v>100</v>
      </c>
      <c r="CM439">
        <v>100</v>
      </c>
      <c r="CN439">
        <v>0</v>
      </c>
      <c r="CO439" t="s">
        <v>6009</v>
      </c>
      <c r="CP439" t="s">
        <v>153</v>
      </c>
      <c r="CQ439" t="s">
        <v>153</v>
      </c>
      <c r="CR439" t="s">
        <v>6004</v>
      </c>
      <c r="CS439">
        <v>70000</v>
      </c>
      <c r="CT439">
        <v>300000</v>
      </c>
    </row>
    <row r="440" spans="1:98" x14ac:dyDescent="0.2">
      <c r="A440" t="s">
        <v>2358</v>
      </c>
      <c r="B440" t="s">
        <v>745</v>
      </c>
      <c r="C440" t="s">
        <v>873</v>
      </c>
      <c r="D440" t="s">
        <v>132</v>
      </c>
      <c r="E440" t="s">
        <v>133</v>
      </c>
      <c r="F440" t="s">
        <v>134</v>
      </c>
      <c r="H440" t="s">
        <v>1010</v>
      </c>
      <c r="K440" t="s">
        <v>13</v>
      </c>
      <c r="M440" t="s">
        <v>13</v>
      </c>
      <c r="O440" t="s">
        <v>1010</v>
      </c>
      <c r="R440" t="s">
        <v>261</v>
      </c>
      <c r="S440" t="s">
        <v>595</v>
      </c>
      <c r="T440" t="s">
        <v>1424</v>
      </c>
      <c r="U440" t="s">
        <v>142</v>
      </c>
      <c r="W440" t="s">
        <v>145</v>
      </c>
      <c r="Z440">
        <v>0</v>
      </c>
      <c r="AA440">
        <v>20</v>
      </c>
      <c r="AB440">
        <v>0</v>
      </c>
      <c r="AH440">
        <v>0</v>
      </c>
      <c r="AI440" t="s">
        <v>145</v>
      </c>
      <c r="AJ440" t="s">
        <v>145</v>
      </c>
      <c r="AL440" t="s">
        <v>145</v>
      </c>
      <c r="AQ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Y440">
        <v>0</v>
      </c>
      <c r="BB440">
        <v>0</v>
      </c>
      <c r="BC440" t="s">
        <v>145</v>
      </c>
      <c r="BH440" t="s">
        <v>145</v>
      </c>
      <c r="BW440">
        <v>0</v>
      </c>
      <c r="CG440">
        <v>20210107070</v>
      </c>
      <c r="CH440">
        <v>0</v>
      </c>
      <c r="CI440">
        <v>0</v>
      </c>
      <c r="CJ440">
        <v>0</v>
      </c>
      <c r="CK440">
        <v>0</v>
      </c>
      <c r="CL440">
        <v>20</v>
      </c>
      <c r="CM440">
        <v>20</v>
      </c>
      <c r="CN440">
        <v>0</v>
      </c>
      <c r="CO440" t="s">
        <v>6009</v>
      </c>
      <c r="CP440" t="s">
        <v>153</v>
      </c>
      <c r="CQ440" t="s">
        <v>153</v>
      </c>
      <c r="CR440" t="str">
        <f>数据源[[#This Row],[部门]]</f>
        <v>散客</v>
      </c>
      <c r="CS440">
        <v>0</v>
      </c>
      <c r="CT440">
        <v>0</v>
      </c>
    </row>
    <row r="441" spans="1:98" x14ac:dyDescent="0.2">
      <c r="A441" t="s">
        <v>2358</v>
      </c>
      <c r="B441" t="s">
        <v>769</v>
      </c>
      <c r="C441" t="s">
        <v>490</v>
      </c>
      <c r="D441" t="s">
        <v>132</v>
      </c>
      <c r="E441" t="s">
        <v>133</v>
      </c>
      <c r="F441" t="s">
        <v>134</v>
      </c>
      <c r="G441" t="s">
        <v>1523</v>
      </c>
      <c r="H441" t="s">
        <v>135</v>
      </c>
      <c r="I441" t="s">
        <v>2530</v>
      </c>
      <c r="J441" t="s">
        <v>2531</v>
      </c>
      <c r="K441" t="s">
        <v>2316</v>
      </c>
      <c r="L441" t="s">
        <v>2317</v>
      </c>
      <c r="M441" t="s">
        <v>8</v>
      </c>
      <c r="N441" t="s">
        <v>2316</v>
      </c>
      <c r="R441" t="s">
        <v>1902</v>
      </c>
      <c r="S441" t="s">
        <v>1501</v>
      </c>
      <c r="T441" t="s">
        <v>965</v>
      </c>
      <c r="U441" t="s">
        <v>142</v>
      </c>
      <c r="V441" t="s">
        <v>569</v>
      </c>
      <c r="Y441" t="s">
        <v>262</v>
      </c>
      <c r="Z441">
        <v>0</v>
      </c>
      <c r="AA441">
        <v>500</v>
      </c>
      <c r="AB441">
        <v>0</v>
      </c>
      <c r="AC441" t="s">
        <v>2532</v>
      </c>
      <c r="AD441" t="s">
        <v>522</v>
      </c>
      <c r="AF441" t="s">
        <v>262</v>
      </c>
      <c r="AH441">
        <v>10460</v>
      </c>
      <c r="AI441" t="s">
        <v>2533</v>
      </c>
      <c r="AJ441" t="s">
        <v>2533</v>
      </c>
      <c r="AK441" t="s">
        <v>180</v>
      </c>
      <c r="AL441" t="s">
        <v>262</v>
      </c>
      <c r="AN441" t="s">
        <v>1997</v>
      </c>
      <c r="AQ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Y441">
        <v>0</v>
      </c>
      <c r="BA441" t="s">
        <v>2534</v>
      </c>
      <c r="BB441">
        <v>0</v>
      </c>
      <c r="BC441" t="s">
        <v>2533</v>
      </c>
      <c r="BD441" t="s">
        <v>843</v>
      </c>
      <c r="BE441" t="s">
        <v>2535</v>
      </c>
      <c r="BF441" t="s">
        <v>2535</v>
      </c>
      <c r="BG441" t="s">
        <v>2534</v>
      </c>
      <c r="BH441" t="s">
        <v>2536</v>
      </c>
      <c r="BI441" t="s">
        <v>2537</v>
      </c>
      <c r="BJ441" t="s">
        <v>2538</v>
      </c>
      <c r="BL441" t="s">
        <v>2534</v>
      </c>
      <c r="BP441" t="s">
        <v>2539</v>
      </c>
      <c r="BQ441" t="s">
        <v>625</v>
      </c>
      <c r="BR441" t="s">
        <v>2540</v>
      </c>
      <c r="BW441">
        <v>0</v>
      </c>
      <c r="CC441" t="s">
        <v>35</v>
      </c>
      <c r="CE441" t="s">
        <v>34</v>
      </c>
      <c r="CG441">
        <v>20210107014</v>
      </c>
      <c r="CH441">
        <v>75</v>
      </c>
      <c r="CI441">
        <v>400</v>
      </c>
      <c r="CJ441">
        <v>9985</v>
      </c>
      <c r="CK441">
        <v>10460</v>
      </c>
      <c r="CL441">
        <v>500</v>
      </c>
      <c r="CM441">
        <v>10960</v>
      </c>
      <c r="CN441">
        <v>0</v>
      </c>
      <c r="CO441" t="s">
        <v>6009</v>
      </c>
      <c r="CP441" t="s">
        <v>153</v>
      </c>
      <c r="CQ441" t="s">
        <v>153</v>
      </c>
      <c r="CR441" t="str">
        <f>数据源[[#This Row],[部门]]</f>
        <v>国际部</v>
      </c>
      <c r="CS441">
        <v>35000</v>
      </c>
      <c r="CT441">
        <v>160000</v>
      </c>
    </row>
    <row r="442" spans="1:98" x14ac:dyDescent="0.2">
      <c r="A442" t="s">
        <v>2358</v>
      </c>
      <c r="B442" t="s">
        <v>787</v>
      </c>
      <c r="C442" t="s">
        <v>977</v>
      </c>
      <c r="D442" t="s">
        <v>132</v>
      </c>
      <c r="E442" t="s">
        <v>394</v>
      </c>
      <c r="F442" t="s">
        <v>394</v>
      </c>
      <c r="H442" t="s">
        <v>135</v>
      </c>
      <c r="J442" t="s">
        <v>2541</v>
      </c>
      <c r="K442" t="s">
        <v>988</v>
      </c>
      <c r="L442" t="s">
        <v>8</v>
      </c>
      <c r="M442" t="s">
        <v>8</v>
      </c>
      <c r="N442" t="s">
        <v>988</v>
      </c>
      <c r="R442" t="s">
        <v>2542</v>
      </c>
      <c r="S442" t="s">
        <v>418</v>
      </c>
      <c r="T442" t="s">
        <v>2543</v>
      </c>
      <c r="U442" t="s">
        <v>142</v>
      </c>
      <c r="Y442" t="s">
        <v>262</v>
      </c>
      <c r="Z442">
        <v>0</v>
      </c>
      <c r="AA442">
        <v>300</v>
      </c>
      <c r="AB442">
        <v>0</v>
      </c>
      <c r="AC442" t="s">
        <v>217</v>
      </c>
      <c r="AE442" t="s">
        <v>1583</v>
      </c>
      <c r="AH442">
        <v>564</v>
      </c>
      <c r="AI442" t="s">
        <v>2544</v>
      </c>
      <c r="AJ442" t="s">
        <v>2544</v>
      </c>
      <c r="AK442" t="s">
        <v>2544</v>
      </c>
      <c r="AQ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Y442">
        <v>0</v>
      </c>
      <c r="BB442">
        <v>0</v>
      </c>
      <c r="BC442" t="s">
        <v>2544</v>
      </c>
      <c r="BE442" t="s">
        <v>2141</v>
      </c>
      <c r="BF442" t="s">
        <v>2141</v>
      </c>
      <c r="BH442" t="s">
        <v>1338</v>
      </c>
      <c r="BI442" t="s">
        <v>2545</v>
      </c>
      <c r="BJ442" t="s">
        <v>2546</v>
      </c>
      <c r="BQ442" t="s">
        <v>1092</v>
      </c>
      <c r="BR442" t="s">
        <v>812</v>
      </c>
      <c r="BW442">
        <v>0</v>
      </c>
      <c r="CG442">
        <v>20210107008</v>
      </c>
      <c r="CH442">
        <v>0</v>
      </c>
      <c r="CI442">
        <v>0</v>
      </c>
      <c r="CJ442">
        <v>564</v>
      </c>
      <c r="CK442">
        <v>564</v>
      </c>
      <c r="CL442">
        <v>300</v>
      </c>
      <c r="CM442">
        <v>864</v>
      </c>
      <c r="CN442">
        <v>0</v>
      </c>
      <c r="CO442" t="s">
        <v>6009</v>
      </c>
      <c r="CP442" t="s">
        <v>153</v>
      </c>
      <c r="CQ442" t="s">
        <v>153</v>
      </c>
      <c r="CR442" t="str">
        <f>数据源[[#This Row],[部门]]</f>
        <v>国际部</v>
      </c>
      <c r="CS442">
        <v>35000</v>
      </c>
      <c r="CT442">
        <v>160000</v>
      </c>
    </row>
    <row r="443" spans="1:98" x14ac:dyDescent="0.2">
      <c r="A443" t="s">
        <v>2358</v>
      </c>
      <c r="B443" t="s">
        <v>798</v>
      </c>
      <c r="C443" t="s">
        <v>799</v>
      </c>
      <c r="D443" t="s">
        <v>132</v>
      </c>
      <c r="E443" t="s">
        <v>800</v>
      </c>
      <c r="F443" t="s">
        <v>800</v>
      </c>
      <c r="H443" t="s">
        <v>135</v>
      </c>
      <c r="K443" t="s">
        <v>13</v>
      </c>
      <c r="M443" t="s">
        <v>13</v>
      </c>
      <c r="R443" t="s">
        <v>2547</v>
      </c>
      <c r="S443" t="s">
        <v>1537</v>
      </c>
      <c r="T443" t="s">
        <v>2548</v>
      </c>
      <c r="U443" t="s">
        <v>142</v>
      </c>
      <c r="V443" t="s">
        <v>1225</v>
      </c>
      <c r="W443" t="s">
        <v>522</v>
      </c>
      <c r="Z443">
        <v>0</v>
      </c>
      <c r="AA443">
        <v>3060</v>
      </c>
      <c r="AB443">
        <v>0</v>
      </c>
      <c r="AC443" t="s">
        <v>2549</v>
      </c>
      <c r="AE443" t="s">
        <v>2550</v>
      </c>
      <c r="AF443" t="s">
        <v>2510</v>
      </c>
      <c r="AH443">
        <v>20100</v>
      </c>
      <c r="AI443" t="s">
        <v>2551</v>
      </c>
      <c r="AJ443" t="s">
        <v>2551</v>
      </c>
      <c r="AK443" t="s">
        <v>522</v>
      </c>
      <c r="AL443" t="s">
        <v>144</v>
      </c>
      <c r="AN443" t="s">
        <v>2509</v>
      </c>
      <c r="AQ443">
        <v>0</v>
      </c>
      <c r="AS443">
        <v>0</v>
      </c>
      <c r="AT443">
        <v>20100</v>
      </c>
      <c r="AU443">
        <v>0</v>
      </c>
      <c r="AV443">
        <v>0</v>
      </c>
      <c r="AW443">
        <v>0</v>
      </c>
      <c r="AY443">
        <v>0</v>
      </c>
      <c r="BB443">
        <v>0</v>
      </c>
      <c r="BC443" t="s">
        <v>2551</v>
      </c>
      <c r="BF443" t="s">
        <v>2552</v>
      </c>
      <c r="BH443" t="s">
        <v>2553</v>
      </c>
      <c r="BI443" t="s">
        <v>2554</v>
      </c>
      <c r="BJ443" t="s">
        <v>2555</v>
      </c>
      <c r="BL443" t="s">
        <v>238</v>
      </c>
      <c r="BP443" t="s">
        <v>345</v>
      </c>
      <c r="BW443">
        <v>0</v>
      </c>
      <c r="CC443" t="s">
        <v>451</v>
      </c>
      <c r="CE443" t="s">
        <v>32</v>
      </c>
      <c r="CG443">
        <v>20210107001</v>
      </c>
      <c r="CH443">
        <v>0</v>
      </c>
      <c r="CI443">
        <v>0</v>
      </c>
      <c r="CJ443">
        <v>0</v>
      </c>
      <c r="CK443">
        <v>0</v>
      </c>
      <c r="CL443">
        <v>3060</v>
      </c>
      <c r="CM443">
        <v>3060</v>
      </c>
      <c r="CN443">
        <v>0</v>
      </c>
      <c r="CO443" t="s">
        <v>6009</v>
      </c>
      <c r="CP443" t="s">
        <v>153</v>
      </c>
      <c r="CQ443" t="s">
        <v>153</v>
      </c>
      <c r="CR443" t="str">
        <f>数据源[[#This Row],[部门]]</f>
        <v>散客</v>
      </c>
      <c r="CS443">
        <v>0</v>
      </c>
      <c r="CT443">
        <v>0</v>
      </c>
    </row>
    <row r="444" spans="1:98" x14ac:dyDescent="0.2">
      <c r="A444" t="s">
        <v>2358</v>
      </c>
      <c r="B444" t="s">
        <v>1548</v>
      </c>
      <c r="C444" t="s">
        <v>315</v>
      </c>
      <c r="D444" t="s">
        <v>132</v>
      </c>
      <c r="E444" t="s">
        <v>1282</v>
      </c>
      <c r="F444" t="s">
        <v>1282</v>
      </c>
      <c r="H444" t="s">
        <v>135</v>
      </c>
      <c r="K444" t="s">
        <v>2556</v>
      </c>
      <c r="L444" t="s">
        <v>2557</v>
      </c>
      <c r="M444" t="s">
        <v>25</v>
      </c>
      <c r="N444" t="s">
        <v>2556</v>
      </c>
      <c r="R444" t="s">
        <v>995</v>
      </c>
      <c r="S444" t="s">
        <v>760</v>
      </c>
      <c r="T444" t="s">
        <v>1482</v>
      </c>
      <c r="U444" t="s">
        <v>142</v>
      </c>
      <c r="Z444">
        <v>0</v>
      </c>
      <c r="AA444">
        <v>0</v>
      </c>
      <c r="AB444">
        <v>520</v>
      </c>
      <c r="AH444">
        <v>520</v>
      </c>
      <c r="AI444" t="s">
        <v>845</v>
      </c>
      <c r="AJ444" t="s">
        <v>845</v>
      </c>
      <c r="AK444" t="s">
        <v>845</v>
      </c>
      <c r="AQ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Y444">
        <v>0</v>
      </c>
      <c r="BB444">
        <v>0</v>
      </c>
      <c r="BC444" t="s">
        <v>845</v>
      </c>
      <c r="BE444" t="s">
        <v>845</v>
      </c>
      <c r="BF444" t="s">
        <v>845</v>
      </c>
      <c r="BI444" t="s">
        <v>845</v>
      </c>
      <c r="BW444">
        <v>0</v>
      </c>
      <c r="CG444">
        <v>20210107078</v>
      </c>
      <c r="CH444">
        <v>0</v>
      </c>
      <c r="CI444">
        <v>0</v>
      </c>
      <c r="CJ444">
        <v>0</v>
      </c>
      <c r="CK444">
        <v>0</v>
      </c>
      <c r="CL444">
        <v>520</v>
      </c>
      <c r="CM444">
        <v>520</v>
      </c>
      <c r="CN444">
        <v>0</v>
      </c>
      <c r="CO444" t="s">
        <v>6009</v>
      </c>
      <c r="CP444" t="s">
        <v>153</v>
      </c>
      <c r="CQ444" t="s">
        <v>153</v>
      </c>
      <c r="CR444" t="s">
        <v>6005</v>
      </c>
      <c r="CS444">
        <v>60000</v>
      </c>
      <c r="CT444">
        <v>300000</v>
      </c>
    </row>
    <row r="445" spans="1:98" x14ac:dyDescent="0.2">
      <c r="A445" t="s">
        <v>2358</v>
      </c>
      <c r="B445" t="s">
        <v>1281</v>
      </c>
      <c r="C445" t="s">
        <v>754</v>
      </c>
      <c r="D445" t="s">
        <v>132</v>
      </c>
      <c r="E445" t="s">
        <v>1282</v>
      </c>
      <c r="F445" t="s">
        <v>1282</v>
      </c>
      <c r="H445" t="s">
        <v>135</v>
      </c>
      <c r="I445" t="s">
        <v>1076</v>
      </c>
      <c r="J445" t="s">
        <v>1077</v>
      </c>
      <c r="K445" t="s">
        <v>1078</v>
      </c>
      <c r="L445" t="s">
        <v>176</v>
      </c>
      <c r="M445" t="s">
        <v>16</v>
      </c>
      <c r="N445" t="s">
        <v>1078</v>
      </c>
      <c r="R445" t="s">
        <v>2558</v>
      </c>
      <c r="S445" t="s">
        <v>760</v>
      </c>
      <c r="T445" t="s">
        <v>2559</v>
      </c>
      <c r="U445" t="s">
        <v>142</v>
      </c>
      <c r="Z445">
        <v>0</v>
      </c>
      <c r="AA445">
        <v>0</v>
      </c>
      <c r="AB445">
        <v>0</v>
      </c>
      <c r="AC445" t="s">
        <v>2534</v>
      </c>
      <c r="AH445">
        <v>10000</v>
      </c>
      <c r="AI445" t="s">
        <v>2534</v>
      </c>
      <c r="AJ445" t="s">
        <v>2534</v>
      </c>
      <c r="AQ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Y445">
        <v>0</v>
      </c>
      <c r="BA445" t="s">
        <v>2534</v>
      </c>
      <c r="BB445">
        <v>0</v>
      </c>
      <c r="BC445" t="s">
        <v>2534</v>
      </c>
      <c r="BD445" t="s">
        <v>843</v>
      </c>
      <c r="BE445" t="s">
        <v>2560</v>
      </c>
      <c r="BF445" t="s">
        <v>2560</v>
      </c>
      <c r="BG445" t="s">
        <v>2534</v>
      </c>
      <c r="BH445" t="s">
        <v>2561</v>
      </c>
      <c r="BI445" t="s">
        <v>2562</v>
      </c>
      <c r="BJ445" t="s">
        <v>2563</v>
      </c>
      <c r="BW445">
        <v>0</v>
      </c>
      <c r="CC445" t="s">
        <v>2110</v>
      </c>
      <c r="CG445">
        <v>20210107046</v>
      </c>
      <c r="CH445">
        <v>0</v>
      </c>
      <c r="CI445">
        <v>400</v>
      </c>
      <c r="CJ445">
        <v>9600</v>
      </c>
      <c r="CK445">
        <v>10000</v>
      </c>
      <c r="CL445">
        <v>0</v>
      </c>
      <c r="CM445">
        <v>10000</v>
      </c>
      <c r="CN445">
        <v>0</v>
      </c>
      <c r="CO445" t="s">
        <v>6009</v>
      </c>
      <c r="CP445" t="s">
        <v>153</v>
      </c>
      <c r="CQ445" t="s">
        <v>153</v>
      </c>
      <c r="CR445" t="str">
        <f>数据源[[#This Row],[部门]]</f>
        <v>销-销售1部</v>
      </c>
      <c r="CS445">
        <v>60000</v>
      </c>
      <c r="CT445">
        <v>210000</v>
      </c>
    </row>
    <row r="446" spans="1:98" x14ac:dyDescent="0.2">
      <c r="A446" t="s">
        <v>2358</v>
      </c>
      <c r="B446" t="s">
        <v>810</v>
      </c>
      <c r="C446" t="s">
        <v>2335</v>
      </c>
      <c r="D446" t="s">
        <v>132</v>
      </c>
      <c r="E446" t="s">
        <v>394</v>
      </c>
      <c r="F446" t="s">
        <v>394</v>
      </c>
      <c r="G446" t="s">
        <v>561</v>
      </c>
      <c r="H446" t="s">
        <v>135</v>
      </c>
      <c r="I446" t="s">
        <v>1284</v>
      </c>
      <c r="J446" t="s">
        <v>1285</v>
      </c>
      <c r="K446" t="s">
        <v>748</v>
      </c>
      <c r="L446" t="s">
        <v>176</v>
      </c>
      <c r="M446" t="s">
        <v>20</v>
      </c>
      <c r="N446" t="s">
        <v>748</v>
      </c>
      <c r="R446" t="s">
        <v>1326</v>
      </c>
      <c r="S446" t="s">
        <v>802</v>
      </c>
      <c r="T446" t="s">
        <v>2564</v>
      </c>
      <c r="U446" t="s">
        <v>142</v>
      </c>
      <c r="Y446" t="s">
        <v>262</v>
      </c>
      <c r="Z446">
        <v>0</v>
      </c>
      <c r="AA446">
        <v>300</v>
      </c>
      <c r="AB446">
        <v>0</v>
      </c>
      <c r="AD446" t="s">
        <v>264</v>
      </c>
      <c r="AH446">
        <v>40</v>
      </c>
      <c r="AI446" t="s">
        <v>266</v>
      </c>
      <c r="AJ446" t="s">
        <v>266</v>
      </c>
      <c r="AK446" t="s">
        <v>266</v>
      </c>
      <c r="AQ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Y446">
        <v>0</v>
      </c>
      <c r="BB446">
        <v>0</v>
      </c>
      <c r="BC446" t="s">
        <v>266</v>
      </c>
      <c r="BE446" t="s">
        <v>264</v>
      </c>
      <c r="BF446" t="s">
        <v>264</v>
      </c>
      <c r="BH446" t="s">
        <v>1256</v>
      </c>
      <c r="BI446" t="s">
        <v>241</v>
      </c>
      <c r="BJ446" t="s">
        <v>1257</v>
      </c>
      <c r="BW446">
        <v>0</v>
      </c>
      <c r="CE446" t="s">
        <v>451</v>
      </c>
      <c r="CG446">
        <v>20210107083</v>
      </c>
      <c r="CH446">
        <v>0</v>
      </c>
      <c r="CI446">
        <v>0</v>
      </c>
      <c r="CJ446">
        <v>40</v>
      </c>
      <c r="CK446">
        <v>40</v>
      </c>
      <c r="CL446">
        <v>300</v>
      </c>
      <c r="CM446">
        <v>340</v>
      </c>
      <c r="CN446">
        <v>0</v>
      </c>
      <c r="CO446" t="s">
        <v>6009</v>
      </c>
      <c r="CP446" t="s">
        <v>153</v>
      </c>
      <c r="CQ446" t="s">
        <v>153</v>
      </c>
      <c r="CR446" t="str">
        <f>数据源[[#This Row],[部门]]</f>
        <v>销-销售7部</v>
      </c>
      <c r="CS446">
        <v>60000</v>
      </c>
      <c r="CT446">
        <v>300000</v>
      </c>
    </row>
    <row r="447" spans="1:98" x14ac:dyDescent="0.2">
      <c r="A447" t="s">
        <v>2565</v>
      </c>
      <c r="B447" t="s">
        <v>185</v>
      </c>
      <c r="C447" t="s">
        <v>788</v>
      </c>
      <c r="D447" t="s">
        <v>132</v>
      </c>
      <c r="E447" t="s">
        <v>171</v>
      </c>
      <c r="F447" t="s">
        <v>134</v>
      </c>
      <c r="H447" t="s">
        <v>156</v>
      </c>
      <c r="J447" t="s">
        <v>2566</v>
      </c>
      <c r="K447" t="s">
        <v>1678</v>
      </c>
      <c r="L447" t="s">
        <v>8</v>
      </c>
      <c r="M447" t="s">
        <v>8</v>
      </c>
      <c r="N447" t="s">
        <v>1678</v>
      </c>
      <c r="O447" t="s">
        <v>156</v>
      </c>
      <c r="R447" t="s">
        <v>2390</v>
      </c>
      <c r="S447" t="s">
        <v>595</v>
      </c>
      <c r="T447" t="s">
        <v>1511</v>
      </c>
      <c r="U447" t="s">
        <v>142</v>
      </c>
      <c r="Y447" t="s">
        <v>143</v>
      </c>
      <c r="Z447">
        <v>0</v>
      </c>
      <c r="AA447">
        <v>100</v>
      </c>
      <c r="AB447">
        <v>0</v>
      </c>
      <c r="AC447" t="s">
        <v>217</v>
      </c>
      <c r="AG447" t="s">
        <v>1792</v>
      </c>
      <c r="AH447">
        <v>786</v>
      </c>
      <c r="AI447" t="s">
        <v>2152</v>
      </c>
      <c r="AJ447" t="s">
        <v>2152</v>
      </c>
      <c r="AK447" t="s">
        <v>218</v>
      </c>
      <c r="AQ447">
        <v>0</v>
      </c>
      <c r="AS447">
        <v>0</v>
      </c>
      <c r="AT447">
        <v>0</v>
      </c>
      <c r="AU447">
        <v>388</v>
      </c>
      <c r="AV447">
        <v>0</v>
      </c>
      <c r="AW447">
        <v>0</v>
      </c>
      <c r="AY447">
        <v>0</v>
      </c>
      <c r="BB447">
        <v>0</v>
      </c>
      <c r="BC447" t="s">
        <v>2152</v>
      </c>
      <c r="BE447" t="s">
        <v>217</v>
      </c>
      <c r="BF447" t="s">
        <v>2153</v>
      </c>
      <c r="BH447" t="s">
        <v>251</v>
      </c>
      <c r="BI447" t="s">
        <v>2436</v>
      </c>
      <c r="BJ447" t="s">
        <v>2437</v>
      </c>
      <c r="BW447">
        <v>0</v>
      </c>
      <c r="CG447">
        <v>20210108079</v>
      </c>
      <c r="CH447">
        <v>0</v>
      </c>
      <c r="CI447">
        <v>0</v>
      </c>
      <c r="CJ447">
        <v>398</v>
      </c>
      <c r="CK447">
        <v>398</v>
      </c>
      <c r="CL447">
        <v>100</v>
      </c>
      <c r="CM447">
        <v>498</v>
      </c>
      <c r="CN447">
        <v>0</v>
      </c>
      <c r="CO447" t="s">
        <v>6009</v>
      </c>
      <c r="CP447" t="s">
        <v>153</v>
      </c>
      <c r="CQ447" t="s">
        <v>153</v>
      </c>
      <c r="CR447" t="str">
        <f>数据源[[#This Row],[部门]]</f>
        <v>国际部</v>
      </c>
      <c r="CS447">
        <v>35000</v>
      </c>
      <c r="CT447">
        <v>160000</v>
      </c>
    </row>
    <row r="448" spans="1:98" x14ac:dyDescent="0.2">
      <c r="A448" t="s">
        <v>2565</v>
      </c>
      <c r="B448" t="s">
        <v>193</v>
      </c>
      <c r="C448" t="s">
        <v>873</v>
      </c>
      <c r="D448" t="s">
        <v>132</v>
      </c>
      <c r="E448" t="s">
        <v>171</v>
      </c>
      <c r="F448" t="s">
        <v>134</v>
      </c>
      <c r="H448" t="s">
        <v>172</v>
      </c>
      <c r="J448" t="s">
        <v>2567</v>
      </c>
      <c r="K448" t="s">
        <v>2323</v>
      </c>
      <c r="L448" t="s">
        <v>8</v>
      </c>
      <c r="M448" t="s">
        <v>8</v>
      </c>
      <c r="N448" t="s">
        <v>2323</v>
      </c>
      <c r="O448" t="s">
        <v>172</v>
      </c>
      <c r="R448" t="s">
        <v>2187</v>
      </c>
      <c r="S448" t="s">
        <v>948</v>
      </c>
      <c r="T448" t="s">
        <v>1091</v>
      </c>
      <c r="U448" t="s">
        <v>142</v>
      </c>
      <c r="Y448" t="s">
        <v>143</v>
      </c>
      <c r="Z448">
        <v>0</v>
      </c>
      <c r="AA448">
        <v>100</v>
      </c>
      <c r="AB448">
        <v>0</v>
      </c>
      <c r="AD448" t="s">
        <v>145</v>
      </c>
      <c r="AG448" t="s">
        <v>1792</v>
      </c>
      <c r="AH448">
        <v>408</v>
      </c>
      <c r="AI448" t="s">
        <v>2081</v>
      </c>
      <c r="AJ448" t="s">
        <v>2081</v>
      </c>
      <c r="AK448" t="s">
        <v>180</v>
      </c>
      <c r="AQ448">
        <v>0</v>
      </c>
      <c r="AS448">
        <v>0</v>
      </c>
      <c r="AT448">
        <v>0</v>
      </c>
      <c r="AU448">
        <v>388</v>
      </c>
      <c r="AV448">
        <v>0</v>
      </c>
      <c r="AW448">
        <v>0</v>
      </c>
      <c r="AY448">
        <v>0</v>
      </c>
      <c r="BB448">
        <v>0</v>
      </c>
      <c r="BC448" t="s">
        <v>2081</v>
      </c>
      <c r="BE448" t="s">
        <v>145</v>
      </c>
      <c r="BF448" t="s">
        <v>1657</v>
      </c>
      <c r="BH448" t="s">
        <v>219</v>
      </c>
      <c r="BI448" t="s">
        <v>843</v>
      </c>
      <c r="BJ448" t="s">
        <v>2440</v>
      </c>
      <c r="BW448">
        <v>0</v>
      </c>
      <c r="CG448">
        <v>20210108070</v>
      </c>
      <c r="CH448">
        <v>0</v>
      </c>
      <c r="CI448">
        <v>0</v>
      </c>
      <c r="CJ448">
        <v>20</v>
      </c>
      <c r="CK448">
        <v>20</v>
      </c>
      <c r="CL448">
        <v>100</v>
      </c>
      <c r="CM448">
        <v>120</v>
      </c>
      <c r="CN448">
        <v>0</v>
      </c>
      <c r="CO448" t="s">
        <v>6009</v>
      </c>
      <c r="CP448" t="s">
        <v>153</v>
      </c>
      <c r="CQ448" t="s">
        <v>153</v>
      </c>
      <c r="CR448" t="str">
        <f>数据源[[#This Row],[部门]]</f>
        <v>国际部</v>
      </c>
      <c r="CS448">
        <v>35000</v>
      </c>
      <c r="CT448">
        <v>160000</v>
      </c>
    </row>
    <row r="449" spans="1:98" x14ac:dyDescent="0.2">
      <c r="A449" t="s">
        <v>2565</v>
      </c>
      <c r="B449" t="s">
        <v>211</v>
      </c>
      <c r="C449" t="s">
        <v>618</v>
      </c>
      <c r="D449" t="s">
        <v>132</v>
      </c>
      <c r="E449" t="s">
        <v>171</v>
      </c>
      <c r="F449" t="s">
        <v>134</v>
      </c>
      <c r="G449" t="s">
        <v>423</v>
      </c>
      <c r="H449" t="s">
        <v>156</v>
      </c>
      <c r="J449" t="s">
        <v>2568</v>
      </c>
      <c r="K449" t="s">
        <v>636</v>
      </c>
      <c r="L449" t="s">
        <v>176</v>
      </c>
      <c r="M449" t="s">
        <v>17</v>
      </c>
      <c r="N449" t="s">
        <v>636</v>
      </c>
      <c r="O449" t="s">
        <v>156</v>
      </c>
      <c r="R449" t="s">
        <v>579</v>
      </c>
      <c r="S449" t="s">
        <v>2569</v>
      </c>
      <c r="T449" t="s">
        <v>2486</v>
      </c>
      <c r="U449" t="s">
        <v>142</v>
      </c>
      <c r="Y449" t="s">
        <v>143</v>
      </c>
      <c r="Z449">
        <v>0</v>
      </c>
      <c r="AA449">
        <v>100</v>
      </c>
      <c r="AB449">
        <v>0</v>
      </c>
      <c r="AC449" t="s">
        <v>217</v>
      </c>
      <c r="AD449" t="s">
        <v>145</v>
      </c>
      <c r="AG449" t="s">
        <v>1792</v>
      </c>
      <c r="AH449">
        <v>806</v>
      </c>
      <c r="AI449" t="s">
        <v>2367</v>
      </c>
      <c r="AJ449" t="s">
        <v>2367</v>
      </c>
      <c r="AK449" t="s">
        <v>309</v>
      </c>
      <c r="AQ449">
        <v>0</v>
      </c>
      <c r="AS449">
        <v>0</v>
      </c>
      <c r="AT449">
        <v>0</v>
      </c>
      <c r="AU449">
        <v>388</v>
      </c>
      <c r="AV449">
        <v>0</v>
      </c>
      <c r="AW449">
        <v>0</v>
      </c>
      <c r="AY449">
        <v>0</v>
      </c>
      <c r="BB449">
        <v>0</v>
      </c>
      <c r="BC449" t="s">
        <v>2367</v>
      </c>
      <c r="BE449" t="s">
        <v>1389</v>
      </c>
      <c r="BF449" t="s">
        <v>2368</v>
      </c>
      <c r="BH449" t="s">
        <v>507</v>
      </c>
      <c r="BI449" t="s">
        <v>361</v>
      </c>
      <c r="BJ449" t="s">
        <v>2570</v>
      </c>
      <c r="BW449">
        <v>0</v>
      </c>
      <c r="CG449">
        <v>20210108024</v>
      </c>
      <c r="CH449">
        <v>0</v>
      </c>
      <c r="CI449">
        <v>0</v>
      </c>
      <c r="CJ449">
        <v>418</v>
      </c>
      <c r="CK449">
        <v>418</v>
      </c>
      <c r="CL449">
        <v>100</v>
      </c>
      <c r="CM449">
        <v>518</v>
      </c>
      <c r="CN449">
        <v>0</v>
      </c>
      <c r="CO449" t="s">
        <v>6009</v>
      </c>
      <c r="CP449" t="s">
        <v>153</v>
      </c>
      <c r="CQ449" t="s">
        <v>153</v>
      </c>
      <c r="CR449" t="str">
        <f>数据源[[#This Row],[部门]]</f>
        <v>销-销售2部</v>
      </c>
      <c r="CS449">
        <v>60000</v>
      </c>
      <c r="CT449">
        <v>250000</v>
      </c>
    </row>
    <row r="450" spans="1:98" x14ac:dyDescent="0.2">
      <c r="A450" t="s">
        <v>2565</v>
      </c>
      <c r="B450" t="s">
        <v>223</v>
      </c>
      <c r="C450" t="s">
        <v>1251</v>
      </c>
      <c r="D450" t="s">
        <v>132</v>
      </c>
      <c r="E450" t="s">
        <v>171</v>
      </c>
      <c r="F450" t="s">
        <v>134</v>
      </c>
      <c r="H450" t="s">
        <v>172</v>
      </c>
      <c r="J450" t="s">
        <v>2571</v>
      </c>
      <c r="K450" t="s">
        <v>1678</v>
      </c>
      <c r="L450" t="s">
        <v>8</v>
      </c>
      <c r="M450" t="s">
        <v>8</v>
      </c>
      <c r="N450" t="s">
        <v>1678</v>
      </c>
      <c r="O450" t="s">
        <v>172</v>
      </c>
      <c r="R450" t="s">
        <v>2572</v>
      </c>
      <c r="S450" t="s">
        <v>1510</v>
      </c>
      <c r="T450" t="s">
        <v>1707</v>
      </c>
      <c r="U450" t="s">
        <v>142</v>
      </c>
      <c r="Y450" t="s">
        <v>143</v>
      </c>
      <c r="Z450">
        <v>0</v>
      </c>
      <c r="AA450">
        <v>100</v>
      </c>
      <c r="AB450">
        <v>0</v>
      </c>
      <c r="AD450" t="s">
        <v>145</v>
      </c>
      <c r="AG450" t="s">
        <v>1792</v>
      </c>
      <c r="AH450">
        <v>408</v>
      </c>
      <c r="AI450" t="s">
        <v>2081</v>
      </c>
      <c r="AJ450" t="s">
        <v>2081</v>
      </c>
      <c r="AK450" t="s">
        <v>180</v>
      </c>
      <c r="AQ450">
        <v>0</v>
      </c>
      <c r="AS450">
        <v>0</v>
      </c>
      <c r="AT450">
        <v>0</v>
      </c>
      <c r="AU450">
        <v>388</v>
      </c>
      <c r="AV450">
        <v>0</v>
      </c>
      <c r="AW450">
        <v>0</v>
      </c>
      <c r="AY450">
        <v>0</v>
      </c>
      <c r="BB450">
        <v>0</v>
      </c>
      <c r="BC450" t="s">
        <v>2081</v>
      </c>
      <c r="BE450" t="s">
        <v>145</v>
      </c>
      <c r="BF450" t="s">
        <v>1657</v>
      </c>
      <c r="BH450" t="s">
        <v>219</v>
      </c>
      <c r="BI450" t="s">
        <v>843</v>
      </c>
      <c r="BJ450" t="s">
        <v>2440</v>
      </c>
      <c r="BW450">
        <v>0</v>
      </c>
      <c r="CG450">
        <v>20210108037</v>
      </c>
      <c r="CH450">
        <v>0</v>
      </c>
      <c r="CI450">
        <v>0</v>
      </c>
      <c r="CJ450">
        <v>20</v>
      </c>
      <c r="CK450">
        <v>20</v>
      </c>
      <c r="CL450">
        <v>100</v>
      </c>
      <c r="CM450">
        <v>120</v>
      </c>
      <c r="CN450">
        <v>0</v>
      </c>
      <c r="CO450" t="s">
        <v>6009</v>
      </c>
      <c r="CP450" t="s">
        <v>153</v>
      </c>
      <c r="CQ450" t="s">
        <v>153</v>
      </c>
      <c r="CR450" t="str">
        <f>数据源[[#This Row],[部门]]</f>
        <v>国际部</v>
      </c>
      <c r="CS450">
        <v>35000</v>
      </c>
      <c r="CT450">
        <v>160000</v>
      </c>
    </row>
    <row r="451" spans="1:98" x14ac:dyDescent="0.2">
      <c r="A451" t="s">
        <v>2565</v>
      </c>
      <c r="B451" t="s">
        <v>231</v>
      </c>
      <c r="C451" t="s">
        <v>2301</v>
      </c>
      <c r="D451" t="s">
        <v>132</v>
      </c>
      <c r="E451" t="s">
        <v>171</v>
      </c>
      <c r="F451" t="s">
        <v>134</v>
      </c>
      <c r="H451" t="s">
        <v>135</v>
      </c>
      <c r="J451" t="s">
        <v>2573</v>
      </c>
      <c r="K451" t="s">
        <v>1554</v>
      </c>
      <c r="L451" t="s">
        <v>176</v>
      </c>
      <c r="M451" t="s">
        <v>21</v>
      </c>
      <c r="N451" t="s">
        <v>1554</v>
      </c>
      <c r="R451" t="s">
        <v>720</v>
      </c>
      <c r="S451" t="s">
        <v>595</v>
      </c>
      <c r="T451" t="s">
        <v>1883</v>
      </c>
      <c r="U451" t="s">
        <v>142</v>
      </c>
      <c r="Y451" t="s">
        <v>143</v>
      </c>
      <c r="Z451">
        <v>0</v>
      </c>
      <c r="AA451">
        <v>100</v>
      </c>
      <c r="AB451">
        <v>0</v>
      </c>
      <c r="AC451" t="s">
        <v>2574</v>
      </c>
      <c r="AH451">
        <v>986</v>
      </c>
      <c r="AI451" t="s">
        <v>1344</v>
      </c>
      <c r="AJ451" t="s">
        <v>1344</v>
      </c>
      <c r="AK451" t="s">
        <v>1344</v>
      </c>
      <c r="AQ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Y451">
        <v>0</v>
      </c>
      <c r="BB451">
        <v>0</v>
      </c>
      <c r="BC451" t="s">
        <v>1344</v>
      </c>
      <c r="BE451" t="s">
        <v>2574</v>
      </c>
      <c r="BF451" t="s">
        <v>2574</v>
      </c>
      <c r="BH451" t="s">
        <v>251</v>
      </c>
      <c r="BI451" t="s">
        <v>1886</v>
      </c>
      <c r="BJ451" t="s">
        <v>2575</v>
      </c>
      <c r="BW451">
        <v>0</v>
      </c>
      <c r="CG451">
        <v>20210108074</v>
      </c>
      <c r="CH451">
        <v>0</v>
      </c>
      <c r="CI451">
        <v>0</v>
      </c>
      <c r="CJ451">
        <v>986</v>
      </c>
      <c r="CK451">
        <v>986</v>
      </c>
      <c r="CL451">
        <v>100</v>
      </c>
      <c r="CM451">
        <v>1086</v>
      </c>
      <c r="CN451">
        <v>0</v>
      </c>
      <c r="CO451" t="s">
        <v>6009</v>
      </c>
      <c r="CP451" t="s">
        <v>153</v>
      </c>
      <c r="CQ451" t="s">
        <v>153</v>
      </c>
      <c r="CR451" t="str">
        <f>数据源[[#This Row],[部门]]</f>
        <v>销-销售8部</v>
      </c>
      <c r="CS451">
        <v>50000</v>
      </c>
      <c r="CT451">
        <v>210000</v>
      </c>
    </row>
    <row r="452" spans="1:98" x14ac:dyDescent="0.2">
      <c r="A452" t="s">
        <v>2565</v>
      </c>
      <c r="B452" t="s">
        <v>243</v>
      </c>
      <c r="C452" t="s">
        <v>1125</v>
      </c>
      <c r="D452" t="s">
        <v>132</v>
      </c>
      <c r="E452" t="s">
        <v>171</v>
      </c>
      <c r="F452" t="s">
        <v>134</v>
      </c>
      <c r="H452" t="s">
        <v>172</v>
      </c>
      <c r="J452" t="s">
        <v>2576</v>
      </c>
      <c r="K452" t="s">
        <v>416</v>
      </c>
      <c r="L452" t="s">
        <v>176</v>
      </c>
      <c r="M452" t="s">
        <v>15</v>
      </c>
      <c r="N452" t="s">
        <v>416</v>
      </c>
      <c r="O452" t="s">
        <v>172</v>
      </c>
      <c r="R452" t="s">
        <v>2260</v>
      </c>
      <c r="S452" t="s">
        <v>595</v>
      </c>
      <c r="T452" t="s">
        <v>341</v>
      </c>
      <c r="U452" t="s">
        <v>142</v>
      </c>
      <c r="Y452" t="s">
        <v>143</v>
      </c>
      <c r="Z452">
        <v>0</v>
      </c>
      <c r="AA452">
        <v>100</v>
      </c>
      <c r="AB452">
        <v>0</v>
      </c>
      <c r="AC452" t="s">
        <v>217</v>
      </c>
      <c r="AG452" t="s">
        <v>1792</v>
      </c>
      <c r="AH452">
        <v>786</v>
      </c>
      <c r="AI452" t="s">
        <v>2152</v>
      </c>
      <c r="AJ452" t="s">
        <v>2152</v>
      </c>
      <c r="AK452" t="s">
        <v>218</v>
      </c>
      <c r="AQ452">
        <v>0</v>
      </c>
      <c r="AS452">
        <v>0</v>
      </c>
      <c r="AT452">
        <v>0</v>
      </c>
      <c r="AU452">
        <v>388</v>
      </c>
      <c r="AV452">
        <v>0</v>
      </c>
      <c r="AW452">
        <v>0</v>
      </c>
      <c r="AY452">
        <v>0</v>
      </c>
      <c r="BB452">
        <v>0</v>
      </c>
      <c r="BC452" t="s">
        <v>2152</v>
      </c>
      <c r="BE452" t="s">
        <v>217</v>
      </c>
      <c r="BF452" t="s">
        <v>2153</v>
      </c>
      <c r="BH452" t="s">
        <v>251</v>
      </c>
      <c r="BI452" t="s">
        <v>2436</v>
      </c>
      <c r="BJ452" t="s">
        <v>2437</v>
      </c>
      <c r="BW452">
        <v>0</v>
      </c>
      <c r="CG452">
        <v>20210108065</v>
      </c>
      <c r="CH452">
        <v>0</v>
      </c>
      <c r="CI452">
        <v>0</v>
      </c>
      <c r="CJ452">
        <v>398</v>
      </c>
      <c r="CK452">
        <v>398</v>
      </c>
      <c r="CL452">
        <v>100</v>
      </c>
      <c r="CM452">
        <v>498</v>
      </c>
      <c r="CN452">
        <v>0</v>
      </c>
      <c r="CO452" t="s">
        <v>6009</v>
      </c>
      <c r="CP452" t="s">
        <v>153</v>
      </c>
      <c r="CQ452" t="s">
        <v>153</v>
      </c>
      <c r="CR452" t="str">
        <f>数据源[[#This Row],[部门]]</f>
        <v>先锋团</v>
      </c>
      <c r="CS452">
        <v>60000</v>
      </c>
      <c r="CT452">
        <v>220000</v>
      </c>
    </row>
    <row r="453" spans="1:98" x14ac:dyDescent="0.2">
      <c r="A453" t="s">
        <v>2565</v>
      </c>
      <c r="B453" t="s">
        <v>710</v>
      </c>
      <c r="C453" t="s">
        <v>590</v>
      </c>
      <c r="D453" t="s">
        <v>132</v>
      </c>
      <c r="E453" t="s">
        <v>171</v>
      </c>
      <c r="F453" t="s">
        <v>134</v>
      </c>
      <c r="H453" t="s">
        <v>172</v>
      </c>
      <c r="I453" t="s">
        <v>2577</v>
      </c>
      <c r="J453" t="s">
        <v>2578</v>
      </c>
      <c r="K453" t="s">
        <v>1490</v>
      </c>
      <c r="L453" t="s">
        <v>176</v>
      </c>
      <c r="M453" t="s">
        <v>16</v>
      </c>
      <c r="N453" t="s">
        <v>1490</v>
      </c>
      <c r="O453" t="s">
        <v>172</v>
      </c>
      <c r="R453" t="s">
        <v>1667</v>
      </c>
      <c r="S453" t="s">
        <v>595</v>
      </c>
      <c r="T453" t="s">
        <v>607</v>
      </c>
      <c r="U453" t="s">
        <v>142</v>
      </c>
      <c r="Y453" t="s">
        <v>143</v>
      </c>
      <c r="Z453">
        <v>0</v>
      </c>
      <c r="AA453">
        <v>100</v>
      </c>
      <c r="AB453">
        <v>0</v>
      </c>
      <c r="AG453" t="s">
        <v>1792</v>
      </c>
      <c r="AH453">
        <v>388</v>
      </c>
      <c r="AI453" t="s">
        <v>2072</v>
      </c>
      <c r="AJ453" t="s">
        <v>2072</v>
      </c>
      <c r="AL453" t="s">
        <v>143</v>
      </c>
      <c r="AQ453">
        <v>0</v>
      </c>
      <c r="AS453">
        <v>0</v>
      </c>
      <c r="AT453">
        <v>0</v>
      </c>
      <c r="AU453">
        <v>388</v>
      </c>
      <c r="AV453">
        <v>0</v>
      </c>
      <c r="AW453">
        <v>0</v>
      </c>
      <c r="AY453">
        <v>0</v>
      </c>
      <c r="BB453">
        <v>0</v>
      </c>
      <c r="BC453" t="s">
        <v>2072</v>
      </c>
      <c r="BF453" t="s">
        <v>1792</v>
      </c>
      <c r="BH453" t="s">
        <v>219</v>
      </c>
      <c r="BI453" t="s">
        <v>1390</v>
      </c>
      <c r="BJ453" t="s">
        <v>2407</v>
      </c>
      <c r="BW453">
        <v>0</v>
      </c>
      <c r="CG453">
        <v>20210108069</v>
      </c>
      <c r="CH453">
        <v>0</v>
      </c>
      <c r="CI453">
        <v>0</v>
      </c>
      <c r="CJ453">
        <v>0</v>
      </c>
      <c r="CK453">
        <v>0</v>
      </c>
      <c r="CL453">
        <v>100</v>
      </c>
      <c r="CM453">
        <v>100</v>
      </c>
      <c r="CN453">
        <v>0</v>
      </c>
      <c r="CO453" t="s">
        <v>6009</v>
      </c>
      <c r="CP453" t="s">
        <v>153</v>
      </c>
      <c r="CQ453" t="s">
        <v>153</v>
      </c>
      <c r="CR453" t="str">
        <f>数据源[[#This Row],[部门]]</f>
        <v>销-销售1部</v>
      </c>
      <c r="CS453">
        <v>60000</v>
      </c>
      <c r="CT453">
        <v>210000</v>
      </c>
    </row>
    <row r="454" spans="1:98" x14ac:dyDescent="0.2">
      <c r="A454" t="s">
        <v>2565</v>
      </c>
      <c r="B454" t="s">
        <v>254</v>
      </c>
      <c r="C454" t="s">
        <v>302</v>
      </c>
      <c r="D454" t="s">
        <v>132</v>
      </c>
      <c r="E454" t="s">
        <v>171</v>
      </c>
      <c r="F454" t="s">
        <v>134</v>
      </c>
      <c r="H454" t="s">
        <v>172</v>
      </c>
      <c r="J454" t="s">
        <v>2579</v>
      </c>
      <c r="K454" t="s">
        <v>993</v>
      </c>
      <c r="L454" t="s">
        <v>176</v>
      </c>
      <c r="M454" t="s">
        <v>22</v>
      </c>
      <c r="N454" t="s">
        <v>993</v>
      </c>
      <c r="O454" t="s">
        <v>172</v>
      </c>
      <c r="R454" t="s">
        <v>235</v>
      </c>
      <c r="S454" t="s">
        <v>739</v>
      </c>
      <c r="T454" t="s">
        <v>2373</v>
      </c>
      <c r="U454" t="s">
        <v>142</v>
      </c>
      <c r="Y454" t="s">
        <v>143</v>
      </c>
      <c r="Z454">
        <v>0</v>
      </c>
      <c r="AA454">
        <v>100</v>
      </c>
      <c r="AB454">
        <v>0</v>
      </c>
      <c r="AG454" t="s">
        <v>1792</v>
      </c>
      <c r="AH454">
        <v>388</v>
      </c>
      <c r="AI454" t="s">
        <v>2072</v>
      </c>
      <c r="AJ454" t="s">
        <v>2072</v>
      </c>
      <c r="AK454" t="s">
        <v>143</v>
      </c>
      <c r="AQ454">
        <v>0</v>
      </c>
      <c r="AS454">
        <v>0</v>
      </c>
      <c r="AT454">
        <v>0</v>
      </c>
      <c r="AU454">
        <v>388</v>
      </c>
      <c r="AV454">
        <v>0</v>
      </c>
      <c r="AW454">
        <v>0</v>
      </c>
      <c r="AY454">
        <v>0</v>
      </c>
      <c r="BB454">
        <v>0</v>
      </c>
      <c r="BC454" t="s">
        <v>2072</v>
      </c>
      <c r="BF454" t="s">
        <v>1792</v>
      </c>
      <c r="BH454" t="s">
        <v>219</v>
      </c>
      <c r="BI454" t="s">
        <v>1390</v>
      </c>
      <c r="BJ454" t="s">
        <v>2407</v>
      </c>
      <c r="BW454">
        <v>0</v>
      </c>
      <c r="CG454">
        <v>20210108049</v>
      </c>
      <c r="CH454">
        <v>0</v>
      </c>
      <c r="CI454">
        <v>0</v>
      </c>
      <c r="CJ454">
        <v>0</v>
      </c>
      <c r="CK454">
        <v>0</v>
      </c>
      <c r="CL454">
        <v>100</v>
      </c>
      <c r="CM454">
        <v>100</v>
      </c>
      <c r="CN454">
        <v>0</v>
      </c>
      <c r="CO454" t="s">
        <v>6009</v>
      </c>
      <c r="CP454" t="s">
        <v>153</v>
      </c>
      <c r="CQ454" t="s">
        <v>153</v>
      </c>
      <c r="CR454" t="str">
        <f>数据源[[#This Row],[部门]]</f>
        <v>销-销售9部</v>
      </c>
      <c r="CS454">
        <v>40000</v>
      </c>
      <c r="CT454">
        <v>200000</v>
      </c>
    </row>
    <row r="455" spans="1:98" x14ac:dyDescent="0.2">
      <c r="A455" t="s">
        <v>2565</v>
      </c>
      <c r="B455" t="s">
        <v>273</v>
      </c>
      <c r="C455" t="s">
        <v>232</v>
      </c>
      <c r="D455" t="s">
        <v>132</v>
      </c>
      <c r="E455" t="s">
        <v>171</v>
      </c>
      <c r="F455" t="s">
        <v>134</v>
      </c>
      <c r="H455" t="s">
        <v>135</v>
      </c>
      <c r="I455" t="s">
        <v>1238</v>
      </c>
      <c r="J455" t="s">
        <v>1239</v>
      </c>
      <c r="K455" t="s">
        <v>259</v>
      </c>
      <c r="L455" t="s">
        <v>176</v>
      </c>
      <c r="M455" t="s">
        <v>4</v>
      </c>
      <c r="N455" t="s">
        <v>259</v>
      </c>
      <c r="R455" t="s">
        <v>2558</v>
      </c>
      <c r="S455" t="s">
        <v>567</v>
      </c>
      <c r="T455" t="s">
        <v>2580</v>
      </c>
      <c r="U455" t="s">
        <v>142</v>
      </c>
      <c r="Y455" t="s">
        <v>143</v>
      </c>
      <c r="Z455">
        <v>0</v>
      </c>
      <c r="AA455">
        <v>100</v>
      </c>
      <c r="AB455">
        <v>0</v>
      </c>
      <c r="AC455" t="s">
        <v>1334</v>
      </c>
      <c r="AH455">
        <v>1176</v>
      </c>
      <c r="AI455" t="s">
        <v>912</v>
      </c>
      <c r="AJ455" t="s">
        <v>912</v>
      </c>
      <c r="AK455" t="s">
        <v>912</v>
      </c>
      <c r="AQ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Y455">
        <v>0</v>
      </c>
      <c r="BB455">
        <v>0</v>
      </c>
      <c r="BC455" t="s">
        <v>912</v>
      </c>
      <c r="BE455" t="s">
        <v>1334</v>
      </c>
      <c r="BF455" t="s">
        <v>1334</v>
      </c>
      <c r="BH455" t="s">
        <v>2581</v>
      </c>
      <c r="BI455" t="s">
        <v>2582</v>
      </c>
      <c r="BJ455" t="s">
        <v>2583</v>
      </c>
      <c r="BW455">
        <v>0</v>
      </c>
      <c r="CC455" t="s">
        <v>34</v>
      </c>
      <c r="CG455">
        <v>20210108050</v>
      </c>
      <c r="CH455">
        <v>0</v>
      </c>
      <c r="CI455">
        <v>0</v>
      </c>
      <c r="CJ455">
        <v>1176</v>
      </c>
      <c r="CK455">
        <v>1176</v>
      </c>
      <c r="CL455">
        <v>100</v>
      </c>
      <c r="CM455">
        <v>1276</v>
      </c>
      <c r="CN455">
        <v>0</v>
      </c>
      <c r="CO455" t="s">
        <v>6009</v>
      </c>
      <c r="CP455" t="s">
        <v>153</v>
      </c>
      <c r="CQ455" t="s">
        <v>153</v>
      </c>
      <c r="CR455" t="s">
        <v>6004</v>
      </c>
      <c r="CS455">
        <v>70000</v>
      </c>
      <c r="CT455">
        <v>300000</v>
      </c>
    </row>
    <row r="456" spans="1:98" x14ac:dyDescent="0.2">
      <c r="A456" t="s">
        <v>2565</v>
      </c>
      <c r="B456" t="s">
        <v>279</v>
      </c>
      <c r="C456" t="s">
        <v>336</v>
      </c>
      <c r="D456" t="s">
        <v>132</v>
      </c>
      <c r="E456" t="s">
        <v>171</v>
      </c>
      <c r="F456" t="s">
        <v>134</v>
      </c>
      <c r="H456" t="s">
        <v>135</v>
      </c>
      <c r="I456" t="s">
        <v>2584</v>
      </c>
      <c r="J456" t="s">
        <v>2585</v>
      </c>
      <c r="K456" t="s">
        <v>1205</v>
      </c>
      <c r="L456" t="s">
        <v>536</v>
      </c>
      <c r="M456" t="s">
        <v>21</v>
      </c>
      <c r="N456" t="s">
        <v>1205</v>
      </c>
      <c r="O456" t="s">
        <v>2586</v>
      </c>
      <c r="R456" t="s">
        <v>215</v>
      </c>
      <c r="S456" t="s">
        <v>1838</v>
      </c>
      <c r="T456" t="s">
        <v>971</v>
      </c>
      <c r="U456" t="s">
        <v>142</v>
      </c>
      <c r="Y456" t="s">
        <v>143</v>
      </c>
      <c r="Z456">
        <v>0</v>
      </c>
      <c r="AA456">
        <v>100</v>
      </c>
      <c r="AB456">
        <v>0</v>
      </c>
      <c r="AC456" t="s">
        <v>204</v>
      </c>
      <c r="AH456">
        <v>50</v>
      </c>
      <c r="AI456" t="s">
        <v>203</v>
      </c>
      <c r="AJ456" t="s">
        <v>203</v>
      </c>
      <c r="AK456" t="s">
        <v>203</v>
      </c>
      <c r="AQ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Y456">
        <v>0</v>
      </c>
      <c r="BB456">
        <v>0</v>
      </c>
      <c r="BC456" t="s">
        <v>203</v>
      </c>
      <c r="BE456" t="s">
        <v>204</v>
      </c>
      <c r="BF456" t="s">
        <v>204</v>
      </c>
      <c r="BH456" t="s">
        <v>505</v>
      </c>
      <c r="BI456" t="s">
        <v>768</v>
      </c>
      <c r="BJ456" t="s">
        <v>451</v>
      </c>
      <c r="BW456">
        <v>0</v>
      </c>
      <c r="CE456" t="s">
        <v>542</v>
      </c>
      <c r="CG456">
        <v>20210108057</v>
      </c>
      <c r="CH456">
        <v>0</v>
      </c>
      <c r="CI456">
        <v>0</v>
      </c>
      <c r="CJ456">
        <v>50</v>
      </c>
      <c r="CK456">
        <v>50</v>
      </c>
      <c r="CL456">
        <v>100</v>
      </c>
      <c r="CM456">
        <v>150</v>
      </c>
      <c r="CN456">
        <v>0</v>
      </c>
      <c r="CO456" t="s">
        <v>6009</v>
      </c>
      <c r="CP456" t="s">
        <v>153</v>
      </c>
      <c r="CQ456" t="s">
        <v>153</v>
      </c>
      <c r="CR456" t="str">
        <f>数据源[[#This Row],[部门]]</f>
        <v>销-销售8部</v>
      </c>
      <c r="CS456">
        <v>50000</v>
      </c>
      <c r="CT456">
        <v>210000</v>
      </c>
    </row>
    <row r="457" spans="1:98" x14ac:dyDescent="0.2">
      <c r="A457" t="s">
        <v>2565</v>
      </c>
      <c r="B457" t="s">
        <v>294</v>
      </c>
      <c r="C457" t="s">
        <v>393</v>
      </c>
      <c r="D457" t="s">
        <v>132</v>
      </c>
      <c r="E457" t="s">
        <v>171</v>
      </c>
      <c r="F457" t="s">
        <v>134</v>
      </c>
      <c r="H457" t="s">
        <v>135</v>
      </c>
      <c r="I457" t="s">
        <v>316</v>
      </c>
      <c r="J457" t="s">
        <v>317</v>
      </c>
      <c r="K457" t="s">
        <v>318</v>
      </c>
      <c r="L457" t="s">
        <v>319</v>
      </c>
      <c r="M457" t="s">
        <v>9</v>
      </c>
      <c r="N457" t="s">
        <v>318</v>
      </c>
      <c r="R457" t="s">
        <v>261</v>
      </c>
      <c r="S457" t="s">
        <v>567</v>
      </c>
      <c r="T457" t="s">
        <v>2129</v>
      </c>
      <c r="U457" t="s">
        <v>142</v>
      </c>
      <c r="Y457" t="s">
        <v>143</v>
      </c>
      <c r="Z457">
        <v>0</v>
      </c>
      <c r="AA457">
        <v>100</v>
      </c>
      <c r="AB457">
        <v>0</v>
      </c>
      <c r="AC457" t="s">
        <v>164</v>
      </c>
      <c r="AH457">
        <v>788</v>
      </c>
      <c r="AI457" t="s">
        <v>154</v>
      </c>
      <c r="AJ457" t="s">
        <v>154</v>
      </c>
      <c r="AK457" t="s">
        <v>154</v>
      </c>
      <c r="AQ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Y457">
        <v>0</v>
      </c>
      <c r="BB457">
        <v>0</v>
      </c>
      <c r="BC457" t="s">
        <v>154</v>
      </c>
      <c r="BE457" t="s">
        <v>164</v>
      </c>
      <c r="BF457" t="s">
        <v>164</v>
      </c>
      <c r="BH457" t="s">
        <v>885</v>
      </c>
      <c r="BI457" t="s">
        <v>886</v>
      </c>
      <c r="BJ457" t="s">
        <v>887</v>
      </c>
      <c r="BW457">
        <v>0</v>
      </c>
      <c r="CC457" t="s">
        <v>865</v>
      </c>
      <c r="CE457" t="s">
        <v>1146</v>
      </c>
      <c r="CG457">
        <v>20210108082</v>
      </c>
      <c r="CH457">
        <v>0</v>
      </c>
      <c r="CI457">
        <v>0</v>
      </c>
      <c r="CJ457">
        <v>788</v>
      </c>
      <c r="CK457">
        <v>788</v>
      </c>
      <c r="CL457">
        <v>100</v>
      </c>
      <c r="CM457">
        <v>888</v>
      </c>
      <c r="CN457">
        <v>0</v>
      </c>
      <c r="CO457" t="s">
        <v>6009</v>
      </c>
      <c r="CP457" t="s">
        <v>153</v>
      </c>
      <c r="CQ457" t="s">
        <v>153</v>
      </c>
      <c r="CR457" t="str">
        <f>数据源[[#This Row],[部门]]</f>
        <v>会员中心</v>
      </c>
      <c r="CS457">
        <v>0</v>
      </c>
      <c r="CT457">
        <v>0</v>
      </c>
    </row>
    <row r="458" spans="1:98" x14ac:dyDescent="0.2">
      <c r="A458" t="s">
        <v>2565</v>
      </c>
      <c r="B458" t="s">
        <v>294</v>
      </c>
      <c r="C458" t="s">
        <v>1075</v>
      </c>
      <c r="D458" t="s">
        <v>132</v>
      </c>
      <c r="E458" t="s">
        <v>171</v>
      </c>
      <c r="F458" t="s">
        <v>134</v>
      </c>
      <c r="H458" t="s">
        <v>1590</v>
      </c>
      <c r="J458" t="s">
        <v>2587</v>
      </c>
      <c r="K458" t="s">
        <v>830</v>
      </c>
      <c r="L458" t="s">
        <v>14</v>
      </c>
      <c r="M458" t="s">
        <v>14</v>
      </c>
      <c r="N458" t="s">
        <v>830</v>
      </c>
      <c r="O458" t="s">
        <v>1590</v>
      </c>
      <c r="R458" t="s">
        <v>2588</v>
      </c>
      <c r="S458" t="s">
        <v>1674</v>
      </c>
      <c r="T458" t="s">
        <v>1292</v>
      </c>
      <c r="U458" t="s">
        <v>142</v>
      </c>
      <c r="Y458" t="s">
        <v>143</v>
      </c>
      <c r="Z458">
        <v>880</v>
      </c>
      <c r="AA458">
        <v>980</v>
      </c>
      <c r="AB458">
        <v>0</v>
      </c>
      <c r="AH458">
        <v>0</v>
      </c>
      <c r="AI458" t="s">
        <v>1748</v>
      </c>
      <c r="AJ458" t="s">
        <v>1748</v>
      </c>
      <c r="AK458" t="s">
        <v>143</v>
      </c>
      <c r="AP458" t="s">
        <v>1165</v>
      </c>
      <c r="AQ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Y458">
        <v>0</v>
      </c>
      <c r="BB458">
        <v>0</v>
      </c>
      <c r="BC458" t="s">
        <v>1748</v>
      </c>
      <c r="BH458" t="s">
        <v>824</v>
      </c>
      <c r="BI458" t="s">
        <v>1755</v>
      </c>
      <c r="BJ458" t="s">
        <v>1756</v>
      </c>
      <c r="BW458">
        <v>0</v>
      </c>
      <c r="CG458">
        <v>20210108029</v>
      </c>
      <c r="CH458">
        <v>0</v>
      </c>
      <c r="CI458">
        <v>0</v>
      </c>
      <c r="CJ458">
        <v>0</v>
      </c>
      <c r="CK458">
        <v>0</v>
      </c>
      <c r="CL458">
        <v>100</v>
      </c>
      <c r="CM458">
        <v>100</v>
      </c>
      <c r="CN458">
        <v>0</v>
      </c>
      <c r="CO458" t="s">
        <v>6009</v>
      </c>
      <c r="CP458" t="s">
        <v>153</v>
      </c>
      <c r="CQ458" t="s">
        <v>153</v>
      </c>
      <c r="CR458" t="str">
        <f>数据源[[#This Row],[部门]]</f>
        <v>市场部</v>
      </c>
      <c r="CS458">
        <v>20000</v>
      </c>
      <c r="CT458">
        <v>60000</v>
      </c>
    </row>
    <row r="459" spans="1:98" x14ac:dyDescent="0.2">
      <c r="A459" t="s">
        <v>2565</v>
      </c>
      <c r="B459" t="s">
        <v>301</v>
      </c>
      <c r="C459" t="s">
        <v>668</v>
      </c>
      <c r="D459" t="s">
        <v>132</v>
      </c>
      <c r="E459" t="s">
        <v>171</v>
      </c>
      <c r="F459" t="s">
        <v>134</v>
      </c>
      <c r="H459" t="s">
        <v>156</v>
      </c>
      <c r="J459" t="s">
        <v>2589</v>
      </c>
      <c r="K459" t="s">
        <v>2316</v>
      </c>
      <c r="L459" t="s">
        <v>2317</v>
      </c>
      <c r="M459" t="s">
        <v>8</v>
      </c>
      <c r="N459" t="s">
        <v>2316</v>
      </c>
      <c r="O459" t="s">
        <v>156</v>
      </c>
      <c r="R459" t="s">
        <v>1527</v>
      </c>
      <c r="S459" t="s">
        <v>1444</v>
      </c>
      <c r="T459" t="s">
        <v>776</v>
      </c>
      <c r="U459" t="s">
        <v>142</v>
      </c>
      <c r="Y459" t="s">
        <v>143</v>
      </c>
      <c r="Z459">
        <v>0</v>
      </c>
      <c r="AA459">
        <v>100</v>
      </c>
      <c r="AB459">
        <v>0</v>
      </c>
      <c r="AC459" t="s">
        <v>217</v>
      </c>
      <c r="AG459" t="s">
        <v>1792</v>
      </c>
      <c r="AH459">
        <v>786</v>
      </c>
      <c r="AI459" t="s">
        <v>2152</v>
      </c>
      <c r="AJ459" t="s">
        <v>2152</v>
      </c>
      <c r="AN459" t="s">
        <v>218</v>
      </c>
      <c r="AQ459">
        <v>0</v>
      </c>
      <c r="AS459">
        <v>0</v>
      </c>
      <c r="AT459">
        <v>0</v>
      </c>
      <c r="AU459">
        <v>388</v>
      </c>
      <c r="AV459">
        <v>0</v>
      </c>
      <c r="AW459">
        <v>0</v>
      </c>
      <c r="AY459">
        <v>0</v>
      </c>
      <c r="BB459">
        <v>0</v>
      </c>
      <c r="BC459" t="s">
        <v>2152</v>
      </c>
      <c r="BE459" t="s">
        <v>217</v>
      </c>
      <c r="BF459" t="s">
        <v>2153</v>
      </c>
      <c r="BH459" t="s">
        <v>2107</v>
      </c>
      <c r="BI459" t="s">
        <v>2590</v>
      </c>
      <c r="BJ459" t="s">
        <v>2591</v>
      </c>
      <c r="BW459">
        <v>0</v>
      </c>
      <c r="CG459">
        <v>20210108031</v>
      </c>
      <c r="CH459">
        <v>0</v>
      </c>
      <c r="CI459">
        <v>0</v>
      </c>
      <c r="CJ459">
        <v>398</v>
      </c>
      <c r="CK459">
        <v>398</v>
      </c>
      <c r="CL459">
        <v>100</v>
      </c>
      <c r="CM459">
        <v>498</v>
      </c>
      <c r="CN459">
        <v>0</v>
      </c>
      <c r="CO459" t="s">
        <v>6009</v>
      </c>
      <c r="CP459" t="s">
        <v>153</v>
      </c>
      <c r="CQ459" t="s">
        <v>153</v>
      </c>
      <c r="CR459" t="str">
        <f>数据源[[#This Row],[部门]]</f>
        <v>国际部</v>
      </c>
      <c r="CS459">
        <v>35000</v>
      </c>
      <c r="CT459">
        <v>160000</v>
      </c>
    </row>
    <row r="460" spans="1:98" x14ac:dyDescent="0.2">
      <c r="A460" t="s">
        <v>2565</v>
      </c>
      <c r="B460" t="s">
        <v>335</v>
      </c>
      <c r="C460" t="s">
        <v>477</v>
      </c>
      <c r="D460" t="s">
        <v>132</v>
      </c>
      <c r="E460" t="s">
        <v>171</v>
      </c>
      <c r="F460" t="s">
        <v>134</v>
      </c>
      <c r="H460" t="s">
        <v>172</v>
      </c>
      <c r="J460" t="s">
        <v>2592</v>
      </c>
      <c r="K460" t="s">
        <v>1678</v>
      </c>
      <c r="L460" t="s">
        <v>8</v>
      </c>
      <c r="M460" t="s">
        <v>8</v>
      </c>
      <c r="N460" t="s">
        <v>1678</v>
      </c>
      <c r="O460" t="s">
        <v>172</v>
      </c>
      <c r="R460" t="s">
        <v>1648</v>
      </c>
      <c r="S460" t="s">
        <v>879</v>
      </c>
      <c r="T460" t="s">
        <v>2314</v>
      </c>
      <c r="U460" t="s">
        <v>142</v>
      </c>
      <c r="Y460" t="s">
        <v>143</v>
      </c>
      <c r="Z460">
        <v>0</v>
      </c>
      <c r="AA460">
        <v>100</v>
      </c>
      <c r="AB460">
        <v>0</v>
      </c>
      <c r="AD460" t="s">
        <v>145</v>
      </c>
      <c r="AG460" t="s">
        <v>1792</v>
      </c>
      <c r="AH460">
        <v>408</v>
      </c>
      <c r="AI460" t="s">
        <v>2081</v>
      </c>
      <c r="AJ460" t="s">
        <v>2081</v>
      </c>
      <c r="AK460" t="s">
        <v>180</v>
      </c>
      <c r="AQ460">
        <v>0</v>
      </c>
      <c r="AS460">
        <v>0</v>
      </c>
      <c r="AT460">
        <v>0</v>
      </c>
      <c r="AU460">
        <v>388</v>
      </c>
      <c r="AV460">
        <v>0</v>
      </c>
      <c r="AW460">
        <v>0</v>
      </c>
      <c r="AY460">
        <v>0</v>
      </c>
      <c r="BB460">
        <v>0</v>
      </c>
      <c r="BC460" t="s">
        <v>2081</v>
      </c>
      <c r="BE460" t="s">
        <v>145</v>
      </c>
      <c r="BF460" t="s">
        <v>1657</v>
      </c>
      <c r="BH460" t="s">
        <v>289</v>
      </c>
      <c r="BI460" t="s">
        <v>2362</v>
      </c>
      <c r="BJ460" t="s">
        <v>2363</v>
      </c>
      <c r="BW460">
        <v>0</v>
      </c>
      <c r="CG460">
        <v>20210108035</v>
      </c>
      <c r="CH460">
        <v>0</v>
      </c>
      <c r="CI460">
        <v>0</v>
      </c>
      <c r="CJ460">
        <v>20</v>
      </c>
      <c r="CK460">
        <v>20</v>
      </c>
      <c r="CL460">
        <v>100</v>
      </c>
      <c r="CM460">
        <v>120</v>
      </c>
      <c r="CN460">
        <v>0</v>
      </c>
      <c r="CO460" t="s">
        <v>6009</v>
      </c>
      <c r="CP460" t="s">
        <v>153</v>
      </c>
      <c r="CQ460" t="s">
        <v>153</v>
      </c>
      <c r="CR460" t="str">
        <f>数据源[[#This Row],[部门]]</f>
        <v>国际部</v>
      </c>
      <c r="CS460">
        <v>35000</v>
      </c>
      <c r="CT460">
        <v>160000</v>
      </c>
    </row>
    <row r="461" spans="1:98" x14ac:dyDescent="0.2">
      <c r="A461" t="s">
        <v>2565</v>
      </c>
      <c r="B461" t="s">
        <v>346</v>
      </c>
      <c r="C461" t="s">
        <v>562</v>
      </c>
      <c r="D461" t="s">
        <v>132</v>
      </c>
      <c r="E461" t="s">
        <v>171</v>
      </c>
      <c r="F461" t="s">
        <v>134</v>
      </c>
      <c r="H461" t="s">
        <v>156</v>
      </c>
      <c r="I461" t="s">
        <v>1595</v>
      </c>
      <c r="J461" t="s">
        <v>1596</v>
      </c>
      <c r="K461" t="s">
        <v>297</v>
      </c>
      <c r="L461" t="s">
        <v>176</v>
      </c>
      <c r="M461" t="s">
        <v>22</v>
      </c>
      <c r="N461" t="s">
        <v>297</v>
      </c>
      <c r="O461" t="s">
        <v>156</v>
      </c>
      <c r="R461" t="s">
        <v>177</v>
      </c>
      <c r="S461" t="s">
        <v>1326</v>
      </c>
      <c r="T461" t="s">
        <v>2593</v>
      </c>
      <c r="U461" t="s">
        <v>142</v>
      </c>
      <c r="Y461" t="s">
        <v>143</v>
      </c>
      <c r="Z461">
        <v>0</v>
      </c>
      <c r="AA461">
        <v>100</v>
      </c>
      <c r="AB461">
        <v>0</v>
      </c>
      <c r="AC461" t="s">
        <v>2594</v>
      </c>
      <c r="AD461" t="s">
        <v>264</v>
      </c>
      <c r="AG461" t="s">
        <v>1792</v>
      </c>
      <c r="AH461">
        <v>1458</v>
      </c>
      <c r="AI461" t="s">
        <v>2595</v>
      </c>
      <c r="AJ461" t="s">
        <v>2595</v>
      </c>
      <c r="AK461" t="s">
        <v>220</v>
      </c>
      <c r="AQ461">
        <v>780</v>
      </c>
      <c r="AS461">
        <v>0</v>
      </c>
      <c r="AT461">
        <v>0</v>
      </c>
      <c r="AU461">
        <v>388</v>
      </c>
      <c r="AV461">
        <v>0</v>
      </c>
      <c r="AW461">
        <v>0</v>
      </c>
      <c r="AY461">
        <v>0</v>
      </c>
      <c r="BB461">
        <v>0</v>
      </c>
      <c r="BC461" t="s">
        <v>2595</v>
      </c>
      <c r="BD461" t="s">
        <v>451</v>
      </c>
      <c r="BE461" t="s">
        <v>1243</v>
      </c>
      <c r="BF461" t="s">
        <v>1718</v>
      </c>
      <c r="BH461" t="s">
        <v>1761</v>
      </c>
      <c r="BI461" t="s">
        <v>2596</v>
      </c>
      <c r="BJ461" t="s">
        <v>2597</v>
      </c>
      <c r="BW461">
        <v>0</v>
      </c>
      <c r="CE461" t="s">
        <v>35</v>
      </c>
      <c r="CG461">
        <v>20210108007</v>
      </c>
      <c r="CH461">
        <v>0</v>
      </c>
      <c r="CI461">
        <v>0</v>
      </c>
      <c r="CJ461">
        <v>290</v>
      </c>
      <c r="CK461">
        <v>290</v>
      </c>
      <c r="CL461">
        <v>100</v>
      </c>
      <c r="CM461">
        <v>390</v>
      </c>
      <c r="CN461">
        <v>0</v>
      </c>
      <c r="CO461" t="s">
        <v>6009</v>
      </c>
      <c r="CP461" t="s">
        <v>153</v>
      </c>
      <c r="CQ461" t="s">
        <v>153</v>
      </c>
      <c r="CR461" t="str">
        <f>数据源[[#This Row],[部门]]</f>
        <v>销-销售9部</v>
      </c>
      <c r="CS461">
        <v>40000</v>
      </c>
      <c r="CT461">
        <v>200000</v>
      </c>
    </row>
    <row r="462" spans="1:98" x14ac:dyDescent="0.2">
      <c r="A462" t="s">
        <v>2565</v>
      </c>
      <c r="B462" t="s">
        <v>352</v>
      </c>
      <c r="C462" t="s">
        <v>224</v>
      </c>
      <c r="D462" t="s">
        <v>132</v>
      </c>
      <c r="E462" t="s">
        <v>171</v>
      </c>
      <c r="F462" t="s">
        <v>134</v>
      </c>
      <c r="H462" t="s">
        <v>156</v>
      </c>
      <c r="J462" t="s">
        <v>2598</v>
      </c>
      <c r="K462" t="s">
        <v>297</v>
      </c>
      <c r="L462" t="s">
        <v>176</v>
      </c>
      <c r="M462" t="s">
        <v>22</v>
      </c>
      <c r="N462" t="s">
        <v>297</v>
      </c>
      <c r="O462" t="s">
        <v>156</v>
      </c>
      <c r="R462" t="s">
        <v>1491</v>
      </c>
      <c r="S462" t="s">
        <v>567</v>
      </c>
      <c r="T462" t="s">
        <v>2599</v>
      </c>
      <c r="U462" t="s">
        <v>142</v>
      </c>
      <c r="Y462" t="s">
        <v>143</v>
      </c>
      <c r="Z462">
        <v>0</v>
      </c>
      <c r="AA462">
        <v>100</v>
      </c>
      <c r="AB462">
        <v>0</v>
      </c>
      <c r="AC462" t="s">
        <v>2600</v>
      </c>
      <c r="AD462" t="s">
        <v>145</v>
      </c>
      <c r="AG462" t="s">
        <v>1792</v>
      </c>
      <c r="AH462">
        <v>2382</v>
      </c>
      <c r="AI462" t="s">
        <v>2601</v>
      </c>
      <c r="AJ462" t="s">
        <v>2601</v>
      </c>
      <c r="AK462" t="s">
        <v>2217</v>
      </c>
      <c r="AQ462">
        <v>0</v>
      </c>
      <c r="AS462">
        <v>0</v>
      </c>
      <c r="AT462">
        <v>0</v>
      </c>
      <c r="AU462">
        <v>388</v>
      </c>
      <c r="AV462">
        <v>0</v>
      </c>
      <c r="AW462">
        <v>0</v>
      </c>
      <c r="AY462">
        <v>0</v>
      </c>
      <c r="BB462">
        <v>0</v>
      </c>
      <c r="BC462" t="s">
        <v>2601</v>
      </c>
      <c r="BE462" t="s">
        <v>2602</v>
      </c>
      <c r="BF462" t="s">
        <v>2603</v>
      </c>
      <c r="BH462" t="s">
        <v>432</v>
      </c>
      <c r="BI462" t="s">
        <v>2604</v>
      </c>
      <c r="BJ462" t="s">
        <v>2605</v>
      </c>
      <c r="BW462">
        <v>0</v>
      </c>
      <c r="CC462" t="s">
        <v>32</v>
      </c>
      <c r="CG462">
        <v>20210108041</v>
      </c>
      <c r="CH462">
        <v>0</v>
      </c>
      <c r="CI462">
        <v>0</v>
      </c>
      <c r="CJ462">
        <v>1994</v>
      </c>
      <c r="CK462">
        <v>1994</v>
      </c>
      <c r="CL462">
        <v>100</v>
      </c>
      <c r="CM462">
        <v>2094</v>
      </c>
      <c r="CN462">
        <v>0</v>
      </c>
      <c r="CO462" t="s">
        <v>6009</v>
      </c>
      <c r="CP462" t="s">
        <v>153</v>
      </c>
      <c r="CQ462" t="s">
        <v>153</v>
      </c>
      <c r="CR462" t="str">
        <f>数据源[[#This Row],[部门]]</f>
        <v>销-销售9部</v>
      </c>
      <c r="CS462">
        <v>40000</v>
      </c>
      <c r="CT462">
        <v>200000</v>
      </c>
    </row>
    <row r="463" spans="1:98" x14ac:dyDescent="0.2">
      <c r="A463" t="s">
        <v>2565</v>
      </c>
      <c r="B463" t="s">
        <v>1015</v>
      </c>
      <c r="C463" t="s">
        <v>1202</v>
      </c>
      <c r="D463" t="s">
        <v>132</v>
      </c>
      <c r="E463" t="s">
        <v>171</v>
      </c>
      <c r="F463" t="s">
        <v>134</v>
      </c>
      <c r="H463" t="s">
        <v>135</v>
      </c>
      <c r="J463" t="s">
        <v>2606</v>
      </c>
      <c r="K463" t="s">
        <v>259</v>
      </c>
      <c r="L463" t="s">
        <v>176</v>
      </c>
      <c r="M463" t="s">
        <v>4</v>
      </c>
      <c r="N463" t="s">
        <v>259</v>
      </c>
      <c r="R463" t="s">
        <v>1926</v>
      </c>
      <c r="S463" t="s">
        <v>1306</v>
      </c>
      <c r="T463" t="s">
        <v>200</v>
      </c>
      <c r="U463" t="s">
        <v>142</v>
      </c>
      <c r="Y463" t="s">
        <v>143</v>
      </c>
      <c r="Z463">
        <v>0</v>
      </c>
      <c r="AA463">
        <v>100</v>
      </c>
      <c r="AB463">
        <v>0</v>
      </c>
      <c r="AC463" t="s">
        <v>164</v>
      </c>
      <c r="AD463" t="s">
        <v>145</v>
      </c>
      <c r="AE463" t="s">
        <v>2275</v>
      </c>
      <c r="AF463" t="s">
        <v>569</v>
      </c>
      <c r="AH463">
        <v>1046</v>
      </c>
      <c r="AI463" t="s">
        <v>1540</v>
      </c>
      <c r="AJ463" t="s">
        <v>1540</v>
      </c>
      <c r="AK463" t="s">
        <v>2607</v>
      </c>
      <c r="AN463" t="s">
        <v>583</v>
      </c>
      <c r="AQ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Y463">
        <v>0</v>
      </c>
      <c r="BB463">
        <v>0</v>
      </c>
      <c r="BC463" t="s">
        <v>1540</v>
      </c>
      <c r="BE463" t="s">
        <v>2608</v>
      </c>
      <c r="BF463" t="s">
        <v>2608</v>
      </c>
      <c r="BH463" t="s">
        <v>342</v>
      </c>
      <c r="BI463" t="s">
        <v>2609</v>
      </c>
      <c r="BJ463" t="s">
        <v>1467</v>
      </c>
      <c r="BQ463" t="s">
        <v>292</v>
      </c>
      <c r="BR463" t="s">
        <v>1136</v>
      </c>
      <c r="BW463">
        <v>0</v>
      </c>
      <c r="CC463" t="s">
        <v>411</v>
      </c>
      <c r="CE463" t="s">
        <v>462</v>
      </c>
      <c r="CG463">
        <v>20210108033</v>
      </c>
      <c r="CH463">
        <v>0</v>
      </c>
      <c r="CI463">
        <v>0</v>
      </c>
      <c r="CJ463">
        <v>1046</v>
      </c>
      <c r="CK463">
        <v>1046</v>
      </c>
      <c r="CL463">
        <v>100</v>
      </c>
      <c r="CM463">
        <v>1146</v>
      </c>
      <c r="CN463">
        <v>0</v>
      </c>
      <c r="CO463" t="s">
        <v>6009</v>
      </c>
      <c r="CP463" t="s">
        <v>153</v>
      </c>
      <c r="CQ463" t="s">
        <v>153</v>
      </c>
      <c r="CR463" t="s">
        <v>6004</v>
      </c>
      <c r="CS463">
        <v>70000</v>
      </c>
      <c r="CT463">
        <v>300000</v>
      </c>
    </row>
    <row r="464" spans="1:98" x14ac:dyDescent="0.2">
      <c r="A464" t="s">
        <v>2565</v>
      </c>
      <c r="B464" t="s">
        <v>398</v>
      </c>
      <c r="C464" t="s">
        <v>280</v>
      </c>
      <c r="D464" t="s">
        <v>132</v>
      </c>
      <c r="E464" t="s">
        <v>400</v>
      </c>
      <c r="F464" t="s">
        <v>400</v>
      </c>
      <c r="H464" t="s">
        <v>156</v>
      </c>
      <c r="J464" t="s">
        <v>2610</v>
      </c>
      <c r="K464" t="s">
        <v>878</v>
      </c>
      <c r="L464" t="s">
        <v>176</v>
      </c>
      <c r="M464" t="s">
        <v>15</v>
      </c>
      <c r="N464" t="s">
        <v>878</v>
      </c>
      <c r="O464" t="s">
        <v>156</v>
      </c>
      <c r="R464" t="s">
        <v>2611</v>
      </c>
      <c r="S464" t="s">
        <v>418</v>
      </c>
      <c r="T464" t="s">
        <v>2612</v>
      </c>
      <c r="U464" t="s">
        <v>142</v>
      </c>
      <c r="V464" t="s">
        <v>33</v>
      </c>
      <c r="Z464">
        <v>0</v>
      </c>
      <c r="AA464">
        <v>2</v>
      </c>
      <c r="AB464">
        <v>0</v>
      </c>
      <c r="AC464" t="s">
        <v>430</v>
      </c>
      <c r="AG464" t="s">
        <v>1792</v>
      </c>
      <c r="AH464">
        <v>584</v>
      </c>
      <c r="AI464" t="s">
        <v>2211</v>
      </c>
      <c r="AJ464" t="s">
        <v>2211</v>
      </c>
      <c r="AL464" t="s">
        <v>143</v>
      </c>
      <c r="AN464" t="s">
        <v>420</v>
      </c>
      <c r="AQ464">
        <v>0</v>
      </c>
      <c r="AS464">
        <v>0</v>
      </c>
      <c r="AT464">
        <v>0</v>
      </c>
      <c r="AU464">
        <v>388</v>
      </c>
      <c r="AV464">
        <v>0</v>
      </c>
      <c r="AW464">
        <v>0</v>
      </c>
      <c r="AY464">
        <v>0</v>
      </c>
      <c r="BB464">
        <v>0</v>
      </c>
      <c r="BC464" t="s">
        <v>2211</v>
      </c>
      <c r="BE464" t="s">
        <v>430</v>
      </c>
      <c r="BF464" t="s">
        <v>2374</v>
      </c>
      <c r="BH464" t="s">
        <v>145</v>
      </c>
      <c r="BI464" t="s">
        <v>1909</v>
      </c>
      <c r="BJ464" t="s">
        <v>2613</v>
      </c>
      <c r="BW464">
        <v>0</v>
      </c>
      <c r="CG464">
        <v>20210108002</v>
      </c>
      <c r="CH464">
        <v>0</v>
      </c>
      <c r="CI464">
        <v>0</v>
      </c>
      <c r="CJ464">
        <v>196</v>
      </c>
      <c r="CK464">
        <v>196</v>
      </c>
      <c r="CL464">
        <v>2</v>
      </c>
      <c r="CM464">
        <v>198</v>
      </c>
      <c r="CN464">
        <v>0</v>
      </c>
      <c r="CO464" t="s">
        <v>6009</v>
      </c>
      <c r="CP464" t="s">
        <v>153</v>
      </c>
      <c r="CQ464" t="s">
        <v>153</v>
      </c>
      <c r="CR464" t="str">
        <f>数据源[[#This Row],[部门]]</f>
        <v>先锋团</v>
      </c>
      <c r="CS464">
        <v>60000</v>
      </c>
      <c r="CT464">
        <v>220000</v>
      </c>
    </row>
    <row r="465" spans="1:98" x14ac:dyDescent="0.2">
      <c r="A465" t="s">
        <v>2565</v>
      </c>
      <c r="B465" t="s">
        <v>423</v>
      </c>
      <c r="C465" t="s">
        <v>754</v>
      </c>
      <c r="D465" t="s">
        <v>132</v>
      </c>
      <c r="E465" t="s">
        <v>400</v>
      </c>
      <c r="F465" t="s">
        <v>400</v>
      </c>
      <c r="H465" t="s">
        <v>172</v>
      </c>
      <c r="J465" t="s">
        <v>1413</v>
      </c>
      <c r="K465" t="s">
        <v>993</v>
      </c>
      <c r="L465" t="s">
        <v>176</v>
      </c>
      <c r="M465" t="s">
        <v>22</v>
      </c>
      <c r="N465" t="s">
        <v>993</v>
      </c>
      <c r="O465" t="s">
        <v>172</v>
      </c>
      <c r="R465" t="s">
        <v>1079</v>
      </c>
      <c r="S465" t="s">
        <v>418</v>
      </c>
      <c r="T465" t="s">
        <v>2075</v>
      </c>
      <c r="U465" t="s">
        <v>142</v>
      </c>
      <c r="Z465">
        <v>0</v>
      </c>
      <c r="AA465">
        <v>0</v>
      </c>
      <c r="AB465">
        <v>0</v>
      </c>
      <c r="AE465" t="s">
        <v>411</v>
      </c>
      <c r="AG465" t="s">
        <v>1792</v>
      </c>
      <c r="AH465">
        <v>413</v>
      </c>
      <c r="AI465" t="s">
        <v>2175</v>
      </c>
      <c r="AJ465" t="s">
        <v>2175</v>
      </c>
      <c r="AK465" t="s">
        <v>411</v>
      </c>
      <c r="AQ465">
        <v>0</v>
      </c>
      <c r="AS465">
        <v>0</v>
      </c>
      <c r="AT465">
        <v>0</v>
      </c>
      <c r="AU465">
        <v>388</v>
      </c>
      <c r="AV465">
        <v>0</v>
      </c>
      <c r="AW465">
        <v>0</v>
      </c>
      <c r="AY465">
        <v>0</v>
      </c>
      <c r="BB465">
        <v>0</v>
      </c>
      <c r="BC465" t="s">
        <v>2175</v>
      </c>
      <c r="BE465" t="s">
        <v>411</v>
      </c>
      <c r="BF465" t="s">
        <v>2175</v>
      </c>
      <c r="BH465" t="s">
        <v>462</v>
      </c>
      <c r="BI465" t="s">
        <v>1200</v>
      </c>
      <c r="BJ465" t="s">
        <v>2176</v>
      </c>
      <c r="BW465">
        <v>0</v>
      </c>
      <c r="CG465">
        <v>20210108046</v>
      </c>
      <c r="CH465">
        <v>0</v>
      </c>
      <c r="CI465">
        <v>0</v>
      </c>
      <c r="CJ465">
        <v>25</v>
      </c>
      <c r="CK465">
        <v>25</v>
      </c>
      <c r="CL465">
        <v>0</v>
      </c>
      <c r="CM465">
        <v>25</v>
      </c>
      <c r="CN465">
        <v>0</v>
      </c>
      <c r="CO465" t="s">
        <v>6009</v>
      </c>
      <c r="CP465" t="s">
        <v>153</v>
      </c>
      <c r="CQ465" t="s">
        <v>153</v>
      </c>
      <c r="CR465" t="str">
        <f>数据源[[#This Row],[部门]]</f>
        <v>销-销售9部</v>
      </c>
      <c r="CS465">
        <v>40000</v>
      </c>
      <c r="CT465">
        <v>200000</v>
      </c>
    </row>
    <row r="466" spans="1:98" x14ac:dyDescent="0.2">
      <c r="A466" t="s">
        <v>2565</v>
      </c>
      <c r="B466" t="s">
        <v>434</v>
      </c>
      <c r="C466" t="s">
        <v>977</v>
      </c>
      <c r="D466" t="s">
        <v>132</v>
      </c>
      <c r="E466" t="s">
        <v>400</v>
      </c>
      <c r="F466" t="s">
        <v>400</v>
      </c>
      <c r="H466" t="s">
        <v>172</v>
      </c>
      <c r="K466" t="s">
        <v>2614</v>
      </c>
      <c r="L466" t="s">
        <v>227</v>
      </c>
      <c r="M466" t="s">
        <v>23</v>
      </c>
      <c r="N466" t="s">
        <v>2614</v>
      </c>
      <c r="O466" t="s">
        <v>172</v>
      </c>
      <c r="R466" t="s">
        <v>2453</v>
      </c>
      <c r="S466" t="s">
        <v>418</v>
      </c>
      <c r="T466" t="s">
        <v>2615</v>
      </c>
      <c r="U466" t="s">
        <v>142</v>
      </c>
      <c r="Z466">
        <v>0</v>
      </c>
      <c r="AA466">
        <v>0</v>
      </c>
      <c r="AB466">
        <v>0</v>
      </c>
      <c r="AE466" t="s">
        <v>2275</v>
      </c>
      <c r="AG466" t="s">
        <v>1792</v>
      </c>
      <c r="AH466">
        <v>426</v>
      </c>
      <c r="AI466" t="s">
        <v>1193</v>
      </c>
      <c r="AJ466" t="s">
        <v>1193</v>
      </c>
      <c r="AK466" t="s">
        <v>2275</v>
      </c>
      <c r="AQ466">
        <v>0</v>
      </c>
      <c r="AS466">
        <v>0</v>
      </c>
      <c r="AT466">
        <v>0</v>
      </c>
      <c r="AU466">
        <v>388</v>
      </c>
      <c r="AV466">
        <v>0</v>
      </c>
      <c r="AW466">
        <v>0</v>
      </c>
      <c r="AY466">
        <v>0</v>
      </c>
      <c r="BB466">
        <v>0</v>
      </c>
      <c r="BC466" t="s">
        <v>1193</v>
      </c>
      <c r="BE466" t="s">
        <v>2275</v>
      </c>
      <c r="BF466" t="s">
        <v>1193</v>
      </c>
      <c r="BH466" t="s">
        <v>404</v>
      </c>
      <c r="BI466" t="s">
        <v>582</v>
      </c>
      <c r="BJ466" t="s">
        <v>2616</v>
      </c>
      <c r="BW466">
        <v>0</v>
      </c>
      <c r="CE466" t="s">
        <v>313</v>
      </c>
      <c r="CG466">
        <v>20210108008</v>
      </c>
      <c r="CH466">
        <v>0</v>
      </c>
      <c r="CI466">
        <v>0</v>
      </c>
      <c r="CJ466">
        <v>38</v>
      </c>
      <c r="CK466">
        <v>38</v>
      </c>
      <c r="CL466">
        <v>0</v>
      </c>
      <c r="CM466">
        <v>38</v>
      </c>
      <c r="CN466">
        <v>0</v>
      </c>
      <c r="CO466" t="s">
        <v>6009</v>
      </c>
      <c r="CP466" t="s">
        <v>153</v>
      </c>
      <c r="CQ466" t="s">
        <v>153</v>
      </c>
      <c r="CR466" t="str">
        <f>数据源[[#This Row],[部门]]</f>
        <v>运营部</v>
      </c>
      <c r="CS466">
        <v>0</v>
      </c>
      <c r="CT466">
        <v>35000</v>
      </c>
    </row>
    <row r="467" spans="1:98" x14ac:dyDescent="0.2">
      <c r="A467" t="s">
        <v>2565</v>
      </c>
      <c r="B467" t="s">
        <v>444</v>
      </c>
      <c r="C467" t="s">
        <v>405</v>
      </c>
      <c r="D467" t="s">
        <v>132</v>
      </c>
      <c r="E467" t="s">
        <v>400</v>
      </c>
      <c r="F467" t="s">
        <v>400</v>
      </c>
      <c r="H467" t="s">
        <v>172</v>
      </c>
      <c r="J467" t="s">
        <v>1692</v>
      </c>
      <c r="K467" t="s">
        <v>565</v>
      </c>
      <c r="L467" t="s">
        <v>8</v>
      </c>
      <c r="M467" t="s">
        <v>8</v>
      </c>
      <c r="N467" t="s">
        <v>565</v>
      </c>
      <c r="O467" t="s">
        <v>172</v>
      </c>
      <c r="R467" t="s">
        <v>2617</v>
      </c>
      <c r="S467" t="s">
        <v>2361</v>
      </c>
      <c r="T467" t="s">
        <v>1395</v>
      </c>
      <c r="U467" t="s">
        <v>142</v>
      </c>
      <c r="Z467">
        <v>0</v>
      </c>
      <c r="AA467">
        <v>0</v>
      </c>
      <c r="AB467">
        <v>0</v>
      </c>
      <c r="AE467" t="s">
        <v>411</v>
      </c>
      <c r="AG467" t="s">
        <v>1792</v>
      </c>
      <c r="AH467">
        <v>413</v>
      </c>
      <c r="AI467" t="s">
        <v>2175</v>
      </c>
      <c r="AJ467" t="s">
        <v>2175</v>
      </c>
      <c r="AK467" t="s">
        <v>411</v>
      </c>
      <c r="AQ467">
        <v>0</v>
      </c>
      <c r="AS467">
        <v>0</v>
      </c>
      <c r="AT467">
        <v>0</v>
      </c>
      <c r="AU467">
        <v>388</v>
      </c>
      <c r="AV467">
        <v>0</v>
      </c>
      <c r="AW467">
        <v>0</v>
      </c>
      <c r="AY467">
        <v>0</v>
      </c>
      <c r="BB467">
        <v>0</v>
      </c>
      <c r="BC467" t="s">
        <v>2175</v>
      </c>
      <c r="BE467" t="s">
        <v>411</v>
      </c>
      <c r="BF467" t="s">
        <v>2175</v>
      </c>
      <c r="BH467" t="s">
        <v>462</v>
      </c>
      <c r="BI467" t="s">
        <v>1200</v>
      </c>
      <c r="BJ467" t="s">
        <v>2176</v>
      </c>
      <c r="BW467">
        <v>0</v>
      </c>
      <c r="CG467">
        <v>20210108003</v>
      </c>
      <c r="CH467">
        <v>0</v>
      </c>
      <c r="CI467">
        <v>0</v>
      </c>
      <c r="CJ467">
        <v>25</v>
      </c>
      <c r="CK467">
        <v>25</v>
      </c>
      <c r="CL467">
        <v>0</v>
      </c>
      <c r="CM467">
        <v>25</v>
      </c>
      <c r="CN467">
        <v>0</v>
      </c>
      <c r="CO467" t="s">
        <v>6009</v>
      </c>
      <c r="CP467" t="s">
        <v>153</v>
      </c>
      <c r="CQ467" t="s">
        <v>153</v>
      </c>
      <c r="CR467" t="str">
        <f>数据源[[#This Row],[部门]]</f>
        <v>国际部</v>
      </c>
      <c r="CS467">
        <v>35000</v>
      </c>
      <c r="CT467">
        <v>160000</v>
      </c>
    </row>
    <row r="468" spans="1:98" x14ac:dyDescent="0.2">
      <c r="A468" t="s">
        <v>2565</v>
      </c>
      <c r="B468" t="s">
        <v>444</v>
      </c>
      <c r="C468" t="s">
        <v>642</v>
      </c>
      <c r="D468" t="s">
        <v>132</v>
      </c>
      <c r="E468" t="s">
        <v>400</v>
      </c>
      <c r="F468" t="s">
        <v>400</v>
      </c>
      <c r="H468" t="s">
        <v>172</v>
      </c>
      <c r="J468" t="s">
        <v>1039</v>
      </c>
      <c r="K468" t="s">
        <v>1032</v>
      </c>
      <c r="L468" t="s">
        <v>8</v>
      </c>
      <c r="M468" t="s">
        <v>8</v>
      </c>
      <c r="N468" t="s">
        <v>1032</v>
      </c>
      <c r="O468" t="s">
        <v>172</v>
      </c>
      <c r="R468" t="s">
        <v>831</v>
      </c>
      <c r="S468" t="s">
        <v>229</v>
      </c>
      <c r="T468" t="s">
        <v>1048</v>
      </c>
      <c r="U468" t="s">
        <v>142</v>
      </c>
      <c r="Z468">
        <v>0</v>
      </c>
      <c r="AA468">
        <v>0</v>
      </c>
      <c r="AB468">
        <v>0</v>
      </c>
      <c r="AC468" t="s">
        <v>420</v>
      </c>
      <c r="AE468" t="s">
        <v>411</v>
      </c>
      <c r="AG468" t="s">
        <v>1792</v>
      </c>
      <c r="AH468">
        <v>511</v>
      </c>
      <c r="AI468" t="s">
        <v>1263</v>
      </c>
      <c r="AJ468" t="s">
        <v>1263</v>
      </c>
      <c r="AK468" t="s">
        <v>2458</v>
      </c>
      <c r="AQ468">
        <v>0</v>
      </c>
      <c r="AS468">
        <v>0</v>
      </c>
      <c r="AT468">
        <v>0</v>
      </c>
      <c r="AU468">
        <v>388</v>
      </c>
      <c r="AV468">
        <v>0</v>
      </c>
      <c r="AW468">
        <v>0</v>
      </c>
      <c r="AY468">
        <v>0</v>
      </c>
      <c r="BB468">
        <v>0</v>
      </c>
      <c r="BC468" t="s">
        <v>1263</v>
      </c>
      <c r="BE468" t="s">
        <v>2458</v>
      </c>
      <c r="BF468" t="s">
        <v>1263</v>
      </c>
      <c r="BH468" t="s">
        <v>421</v>
      </c>
      <c r="BI468" t="s">
        <v>2459</v>
      </c>
      <c r="BJ468" t="s">
        <v>2460</v>
      </c>
      <c r="BW468">
        <v>0</v>
      </c>
      <c r="CG468">
        <v>20210108068</v>
      </c>
      <c r="CH468">
        <v>0</v>
      </c>
      <c r="CI468">
        <v>0</v>
      </c>
      <c r="CJ468">
        <v>123</v>
      </c>
      <c r="CK468">
        <v>123</v>
      </c>
      <c r="CL468">
        <v>0</v>
      </c>
      <c r="CM468">
        <v>123</v>
      </c>
      <c r="CN468">
        <v>0</v>
      </c>
      <c r="CO468" t="s">
        <v>6009</v>
      </c>
      <c r="CP468" t="s">
        <v>153</v>
      </c>
      <c r="CQ468" t="s">
        <v>153</v>
      </c>
      <c r="CR468" t="str">
        <f>数据源[[#This Row],[部门]]</f>
        <v>国际部</v>
      </c>
      <c r="CS468">
        <v>35000</v>
      </c>
      <c r="CT468">
        <v>160000</v>
      </c>
    </row>
    <row r="469" spans="1:98" x14ac:dyDescent="0.2">
      <c r="A469" t="s">
        <v>2565</v>
      </c>
      <c r="B469" t="s">
        <v>453</v>
      </c>
      <c r="C469" t="s">
        <v>255</v>
      </c>
      <c r="D469" t="s">
        <v>132</v>
      </c>
      <c r="E469" t="s">
        <v>400</v>
      </c>
      <c r="F469" t="s">
        <v>400</v>
      </c>
      <c r="H469" t="s">
        <v>172</v>
      </c>
      <c r="J469" t="s">
        <v>1364</v>
      </c>
      <c r="K469" t="s">
        <v>492</v>
      </c>
      <c r="L469" t="s">
        <v>8</v>
      </c>
      <c r="M469" t="s">
        <v>8</v>
      </c>
      <c r="N469" t="s">
        <v>492</v>
      </c>
      <c r="O469" t="s">
        <v>172</v>
      </c>
      <c r="R469" t="s">
        <v>2618</v>
      </c>
      <c r="S469" t="s">
        <v>2619</v>
      </c>
      <c r="T469" t="s">
        <v>1191</v>
      </c>
      <c r="U469" t="s">
        <v>142</v>
      </c>
      <c r="Z469">
        <v>0</v>
      </c>
      <c r="AA469">
        <v>0</v>
      </c>
      <c r="AB469">
        <v>0</v>
      </c>
      <c r="AD469" t="s">
        <v>145</v>
      </c>
      <c r="AG469" t="s">
        <v>1792</v>
      </c>
      <c r="AH469">
        <v>408</v>
      </c>
      <c r="AI469" t="s">
        <v>1657</v>
      </c>
      <c r="AJ469" t="s">
        <v>1657</v>
      </c>
      <c r="AK469" t="s">
        <v>145</v>
      </c>
      <c r="AQ469">
        <v>0</v>
      </c>
      <c r="AS469">
        <v>0</v>
      </c>
      <c r="AT469">
        <v>0</v>
      </c>
      <c r="AU469">
        <v>388</v>
      </c>
      <c r="AV469">
        <v>0</v>
      </c>
      <c r="AW469">
        <v>0</v>
      </c>
      <c r="AY469">
        <v>0</v>
      </c>
      <c r="BB469">
        <v>0</v>
      </c>
      <c r="BC469" t="s">
        <v>1657</v>
      </c>
      <c r="BE469" t="s">
        <v>145</v>
      </c>
      <c r="BF469" t="s">
        <v>1657</v>
      </c>
      <c r="BH469" t="s">
        <v>451</v>
      </c>
      <c r="BI469" t="s">
        <v>2171</v>
      </c>
      <c r="BJ469" t="s">
        <v>2172</v>
      </c>
      <c r="BW469">
        <v>0</v>
      </c>
      <c r="CG469">
        <v>20210108022</v>
      </c>
      <c r="CH469">
        <v>0</v>
      </c>
      <c r="CI469">
        <v>0</v>
      </c>
      <c r="CJ469">
        <v>20</v>
      </c>
      <c r="CK469">
        <v>20</v>
      </c>
      <c r="CL469">
        <v>0</v>
      </c>
      <c r="CM469">
        <v>20</v>
      </c>
      <c r="CN469">
        <v>0</v>
      </c>
      <c r="CO469" t="s">
        <v>6009</v>
      </c>
      <c r="CP469" t="s">
        <v>153</v>
      </c>
      <c r="CQ469" t="s">
        <v>153</v>
      </c>
      <c r="CR469" t="str">
        <f>数据源[[#This Row],[部门]]</f>
        <v>国际部</v>
      </c>
      <c r="CS469">
        <v>35000</v>
      </c>
      <c r="CT469">
        <v>160000</v>
      </c>
    </row>
    <row r="470" spans="1:98" x14ac:dyDescent="0.2">
      <c r="A470" t="s">
        <v>2565</v>
      </c>
      <c r="B470" t="s">
        <v>453</v>
      </c>
      <c r="C470" t="s">
        <v>315</v>
      </c>
      <c r="D470" t="s">
        <v>132</v>
      </c>
      <c r="E470" t="s">
        <v>400</v>
      </c>
      <c r="F470" t="s">
        <v>400</v>
      </c>
      <c r="H470" t="s">
        <v>172</v>
      </c>
      <c r="I470" t="s">
        <v>2620</v>
      </c>
      <c r="J470" t="s">
        <v>2621</v>
      </c>
      <c r="K470" t="s">
        <v>480</v>
      </c>
      <c r="L470" t="s">
        <v>8</v>
      </c>
      <c r="M470" t="s">
        <v>8</v>
      </c>
      <c r="N470" t="s">
        <v>480</v>
      </c>
      <c r="O470" t="s">
        <v>172</v>
      </c>
      <c r="R470" t="s">
        <v>2619</v>
      </c>
      <c r="S470" t="s">
        <v>802</v>
      </c>
      <c r="T470" t="s">
        <v>514</v>
      </c>
      <c r="U470" t="s">
        <v>142</v>
      </c>
      <c r="Z470">
        <v>0</v>
      </c>
      <c r="AA470">
        <v>0</v>
      </c>
      <c r="AB470">
        <v>0</v>
      </c>
      <c r="AD470" t="s">
        <v>145</v>
      </c>
      <c r="AG470" t="s">
        <v>1792</v>
      </c>
      <c r="AH470">
        <v>408</v>
      </c>
      <c r="AI470" t="s">
        <v>1657</v>
      </c>
      <c r="AJ470" t="s">
        <v>1657</v>
      </c>
      <c r="AK470" t="s">
        <v>145</v>
      </c>
      <c r="AQ470">
        <v>0</v>
      </c>
      <c r="AS470">
        <v>0</v>
      </c>
      <c r="AT470">
        <v>0</v>
      </c>
      <c r="AU470">
        <v>388</v>
      </c>
      <c r="AV470">
        <v>0</v>
      </c>
      <c r="AW470">
        <v>0</v>
      </c>
      <c r="AY470">
        <v>0</v>
      </c>
      <c r="BB470">
        <v>0</v>
      </c>
      <c r="BC470" t="s">
        <v>1657</v>
      </c>
      <c r="BE470" t="s">
        <v>145</v>
      </c>
      <c r="BF470" t="s">
        <v>1657</v>
      </c>
      <c r="BH470" t="s">
        <v>210</v>
      </c>
      <c r="BI470" t="s">
        <v>843</v>
      </c>
      <c r="BJ470" t="s">
        <v>2622</v>
      </c>
      <c r="BW470">
        <v>0</v>
      </c>
      <c r="CG470">
        <v>20210108078</v>
      </c>
      <c r="CH470">
        <v>0</v>
      </c>
      <c r="CI470">
        <v>0</v>
      </c>
      <c r="CJ470">
        <v>20</v>
      </c>
      <c r="CK470">
        <v>20</v>
      </c>
      <c r="CL470">
        <v>0</v>
      </c>
      <c r="CM470">
        <v>20</v>
      </c>
      <c r="CN470">
        <v>0</v>
      </c>
      <c r="CO470" t="s">
        <v>6009</v>
      </c>
      <c r="CP470" t="s">
        <v>153</v>
      </c>
      <c r="CQ470" t="s">
        <v>153</v>
      </c>
      <c r="CR470" t="str">
        <f>数据源[[#This Row],[部门]]</f>
        <v>国际部</v>
      </c>
      <c r="CS470">
        <v>35000</v>
      </c>
      <c r="CT470">
        <v>160000</v>
      </c>
    </row>
    <row r="471" spans="1:98" x14ac:dyDescent="0.2">
      <c r="A471" t="s">
        <v>2565</v>
      </c>
      <c r="B471" t="s">
        <v>464</v>
      </c>
      <c r="C471" t="s">
        <v>500</v>
      </c>
      <c r="D471" t="s">
        <v>132</v>
      </c>
      <c r="E471" t="s">
        <v>400</v>
      </c>
      <c r="F471" t="s">
        <v>400</v>
      </c>
      <c r="H471" t="s">
        <v>172</v>
      </c>
      <c r="J471" t="s">
        <v>485</v>
      </c>
      <c r="K471" t="s">
        <v>993</v>
      </c>
      <c r="L471" t="s">
        <v>176</v>
      </c>
      <c r="M471" t="s">
        <v>22</v>
      </c>
      <c r="N471" t="s">
        <v>993</v>
      </c>
      <c r="O471" t="s">
        <v>172</v>
      </c>
      <c r="R471" t="s">
        <v>1058</v>
      </c>
      <c r="S471" t="s">
        <v>760</v>
      </c>
      <c r="T471" t="s">
        <v>2623</v>
      </c>
      <c r="U471" t="s">
        <v>142</v>
      </c>
      <c r="Z471">
        <v>0</v>
      </c>
      <c r="AA471">
        <v>0</v>
      </c>
      <c r="AB471">
        <v>0</v>
      </c>
      <c r="AE471" t="s">
        <v>411</v>
      </c>
      <c r="AG471" t="s">
        <v>1792</v>
      </c>
      <c r="AH471">
        <v>413</v>
      </c>
      <c r="AI471" t="s">
        <v>2175</v>
      </c>
      <c r="AJ471" t="s">
        <v>2175</v>
      </c>
      <c r="AK471" t="s">
        <v>411</v>
      </c>
      <c r="AQ471">
        <v>0</v>
      </c>
      <c r="AS471">
        <v>0</v>
      </c>
      <c r="AT471">
        <v>0</v>
      </c>
      <c r="AU471">
        <v>388</v>
      </c>
      <c r="AV471">
        <v>0</v>
      </c>
      <c r="AW471">
        <v>0</v>
      </c>
      <c r="AY471">
        <v>0</v>
      </c>
      <c r="BB471">
        <v>0</v>
      </c>
      <c r="BC471" t="s">
        <v>2175</v>
      </c>
      <c r="BE471" t="s">
        <v>411</v>
      </c>
      <c r="BF471" t="s">
        <v>2175</v>
      </c>
      <c r="BH471" t="s">
        <v>210</v>
      </c>
      <c r="BI471" t="s">
        <v>2624</v>
      </c>
      <c r="BJ471" t="s">
        <v>2625</v>
      </c>
      <c r="BW471">
        <v>0</v>
      </c>
      <c r="CG471">
        <v>20210108071</v>
      </c>
      <c r="CH471">
        <v>0</v>
      </c>
      <c r="CI471">
        <v>0</v>
      </c>
      <c r="CJ471">
        <v>25</v>
      </c>
      <c r="CK471">
        <v>25</v>
      </c>
      <c r="CL471">
        <v>0</v>
      </c>
      <c r="CM471">
        <v>25</v>
      </c>
      <c r="CN471">
        <v>0</v>
      </c>
      <c r="CO471" t="s">
        <v>6009</v>
      </c>
      <c r="CP471" t="s">
        <v>153</v>
      </c>
      <c r="CQ471" t="s">
        <v>153</v>
      </c>
      <c r="CR471" t="str">
        <f>数据源[[#This Row],[部门]]</f>
        <v>销-销售9部</v>
      </c>
      <c r="CS471">
        <v>40000</v>
      </c>
      <c r="CT471">
        <v>200000</v>
      </c>
    </row>
    <row r="472" spans="1:98" x14ac:dyDescent="0.2">
      <c r="A472" t="s">
        <v>2565</v>
      </c>
      <c r="B472" t="s">
        <v>464</v>
      </c>
      <c r="C472" t="s">
        <v>770</v>
      </c>
      <c r="D472" t="s">
        <v>132</v>
      </c>
      <c r="E472" t="s">
        <v>400</v>
      </c>
      <c r="F472" t="s">
        <v>400</v>
      </c>
      <c r="H472" t="s">
        <v>172</v>
      </c>
      <c r="J472" t="s">
        <v>1411</v>
      </c>
      <c r="K472" t="s">
        <v>492</v>
      </c>
      <c r="L472" t="s">
        <v>8</v>
      </c>
      <c r="M472" t="s">
        <v>8</v>
      </c>
      <c r="N472" t="s">
        <v>492</v>
      </c>
      <c r="O472" t="s">
        <v>172</v>
      </c>
      <c r="R472" t="s">
        <v>1619</v>
      </c>
      <c r="S472" t="s">
        <v>365</v>
      </c>
      <c r="T472" t="s">
        <v>2626</v>
      </c>
      <c r="U472" t="s">
        <v>142</v>
      </c>
      <c r="Z472">
        <v>0</v>
      </c>
      <c r="AA472">
        <v>0</v>
      </c>
      <c r="AB472">
        <v>0</v>
      </c>
      <c r="AE472" t="s">
        <v>411</v>
      </c>
      <c r="AG472" t="s">
        <v>1792</v>
      </c>
      <c r="AH472">
        <v>413</v>
      </c>
      <c r="AI472" t="s">
        <v>2175</v>
      </c>
      <c r="AJ472" t="s">
        <v>2175</v>
      </c>
      <c r="AK472" t="s">
        <v>411</v>
      </c>
      <c r="AQ472">
        <v>0</v>
      </c>
      <c r="AS472">
        <v>0</v>
      </c>
      <c r="AT472">
        <v>0</v>
      </c>
      <c r="AU472">
        <v>388</v>
      </c>
      <c r="AV472">
        <v>0</v>
      </c>
      <c r="AW472">
        <v>0</v>
      </c>
      <c r="AY472">
        <v>0</v>
      </c>
      <c r="BB472">
        <v>0</v>
      </c>
      <c r="BC472" t="s">
        <v>2175</v>
      </c>
      <c r="BE472" t="s">
        <v>411</v>
      </c>
      <c r="BF472" t="s">
        <v>2175</v>
      </c>
      <c r="BH472" t="s">
        <v>462</v>
      </c>
      <c r="BI472" t="s">
        <v>1200</v>
      </c>
      <c r="BJ472" t="s">
        <v>2176</v>
      </c>
      <c r="BW472">
        <v>0</v>
      </c>
      <c r="CG472">
        <v>20210108044</v>
      </c>
      <c r="CH472">
        <v>0</v>
      </c>
      <c r="CI472">
        <v>0</v>
      </c>
      <c r="CJ472">
        <v>25</v>
      </c>
      <c r="CK472">
        <v>25</v>
      </c>
      <c r="CL472">
        <v>0</v>
      </c>
      <c r="CM472">
        <v>25</v>
      </c>
      <c r="CN472">
        <v>0</v>
      </c>
      <c r="CO472" t="s">
        <v>6009</v>
      </c>
      <c r="CP472" t="s">
        <v>153</v>
      </c>
      <c r="CQ472" t="s">
        <v>153</v>
      </c>
      <c r="CR472" t="str">
        <f>数据源[[#This Row],[部门]]</f>
        <v>国际部</v>
      </c>
      <c r="CS472">
        <v>35000</v>
      </c>
      <c r="CT472">
        <v>160000</v>
      </c>
    </row>
    <row r="473" spans="1:98" x14ac:dyDescent="0.2">
      <c r="A473" t="s">
        <v>2565</v>
      </c>
      <c r="B473" t="s">
        <v>476</v>
      </c>
      <c r="C473" t="s">
        <v>718</v>
      </c>
      <c r="D473" t="s">
        <v>132</v>
      </c>
      <c r="E473" t="s">
        <v>400</v>
      </c>
      <c r="F473" t="s">
        <v>400</v>
      </c>
      <c r="H473" t="s">
        <v>172</v>
      </c>
      <c r="J473" t="s">
        <v>2627</v>
      </c>
      <c r="K473" t="s">
        <v>1678</v>
      </c>
      <c r="L473" t="s">
        <v>8</v>
      </c>
      <c r="M473" t="s">
        <v>8</v>
      </c>
      <c r="N473" t="s">
        <v>1678</v>
      </c>
      <c r="O473" t="s">
        <v>172</v>
      </c>
      <c r="R473" t="s">
        <v>931</v>
      </c>
      <c r="S473" t="s">
        <v>760</v>
      </c>
      <c r="T473" t="s">
        <v>1307</v>
      </c>
      <c r="U473" t="s">
        <v>142</v>
      </c>
      <c r="Z473">
        <v>0</v>
      </c>
      <c r="AA473">
        <v>0</v>
      </c>
      <c r="AB473">
        <v>0</v>
      </c>
      <c r="AE473" t="s">
        <v>411</v>
      </c>
      <c r="AG473" t="s">
        <v>1792</v>
      </c>
      <c r="AH473">
        <v>413</v>
      </c>
      <c r="AI473" t="s">
        <v>2175</v>
      </c>
      <c r="AJ473" t="s">
        <v>2175</v>
      </c>
      <c r="AK473" t="s">
        <v>411</v>
      </c>
      <c r="AQ473">
        <v>0</v>
      </c>
      <c r="AS473">
        <v>0</v>
      </c>
      <c r="AT473">
        <v>0</v>
      </c>
      <c r="AU473">
        <v>388</v>
      </c>
      <c r="AV473">
        <v>0</v>
      </c>
      <c r="AW473">
        <v>0</v>
      </c>
      <c r="AY473">
        <v>0</v>
      </c>
      <c r="BB473">
        <v>0</v>
      </c>
      <c r="BC473" t="s">
        <v>2175</v>
      </c>
      <c r="BE473" t="s">
        <v>411</v>
      </c>
      <c r="BF473" t="s">
        <v>2175</v>
      </c>
      <c r="BH473" t="s">
        <v>462</v>
      </c>
      <c r="BI473" t="s">
        <v>1200</v>
      </c>
      <c r="BJ473" t="s">
        <v>2176</v>
      </c>
      <c r="BW473">
        <v>0</v>
      </c>
      <c r="CG473">
        <v>20210108067</v>
      </c>
      <c r="CH473">
        <v>0</v>
      </c>
      <c r="CI473">
        <v>0</v>
      </c>
      <c r="CJ473">
        <v>25</v>
      </c>
      <c r="CK473">
        <v>25</v>
      </c>
      <c r="CL473">
        <v>0</v>
      </c>
      <c r="CM473">
        <v>25</v>
      </c>
      <c r="CN473">
        <v>0</v>
      </c>
      <c r="CO473" t="s">
        <v>6009</v>
      </c>
      <c r="CP473" t="s">
        <v>153</v>
      </c>
      <c r="CQ473" t="s">
        <v>153</v>
      </c>
      <c r="CR473" t="str">
        <f>数据源[[#This Row],[部门]]</f>
        <v>国际部</v>
      </c>
      <c r="CS473">
        <v>35000</v>
      </c>
      <c r="CT473">
        <v>160000</v>
      </c>
    </row>
    <row r="474" spans="1:98" x14ac:dyDescent="0.2">
      <c r="A474" t="s">
        <v>2565</v>
      </c>
      <c r="B474" t="s">
        <v>476</v>
      </c>
      <c r="C474" t="s">
        <v>347</v>
      </c>
      <c r="D474" t="s">
        <v>132</v>
      </c>
      <c r="E474" t="s">
        <v>400</v>
      </c>
      <c r="F474" t="s">
        <v>400</v>
      </c>
      <c r="H474" t="s">
        <v>172</v>
      </c>
      <c r="J474" t="s">
        <v>2628</v>
      </c>
      <c r="K474" t="s">
        <v>214</v>
      </c>
      <c r="L474" t="s">
        <v>8</v>
      </c>
      <c r="M474" t="s">
        <v>8</v>
      </c>
      <c r="N474" t="s">
        <v>214</v>
      </c>
      <c r="O474" t="s">
        <v>172</v>
      </c>
      <c r="R474" t="s">
        <v>469</v>
      </c>
      <c r="S474" t="s">
        <v>931</v>
      </c>
      <c r="T474" t="s">
        <v>366</v>
      </c>
      <c r="U474" t="s">
        <v>142</v>
      </c>
      <c r="Z474">
        <v>0</v>
      </c>
      <c r="AA474">
        <v>0</v>
      </c>
      <c r="AB474">
        <v>0</v>
      </c>
      <c r="AD474" t="s">
        <v>145</v>
      </c>
      <c r="AG474" t="s">
        <v>1792</v>
      </c>
      <c r="AH474">
        <v>408</v>
      </c>
      <c r="AI474" t="s">
        <v>1657</v>
      </c>
      <c r="AJ474" t="s">
        <v>1657</v>
      </c>
      <c r="AN474" t="s">
        <v>145</v>
      </c>
      <c r="AQ474">
        <v>0</v>
      </c>
      <c r="AS474">
        <v>0</v>
      </c>
      <c r="AT474">
        <v>0</v>
      </c>
      <c r="AU474">
        <v>388</v>
      </c>
      <c r="AV474">
        <v>0</v>
      </c>
      <c r="AW474">
        <v>0</v>
      </c>
      <c r="AY474">
        <v>0</v>
      </c>
      <c r="BB474">
        <v>0</v>
      </c>
      <c r="BC474" t="s">
        <v>1657</v>
      </c>
      <c r="BE474" t="s">
        <v>145</v>
      </c>
      <c r="BF474" t="s">
        <v>1657</v>
      </c>
      <c r="BH474" t="s">
        <v>404</v>
      </c>
      <c r="BI474" t="s">
        <v>2199</v>
      </c>
      <c r="BJ474" t="s">
        <v>2200</v>
      </c>
      <c r="BW474">
        <v>0</v>
      </c>
      <c r="CG474">
        <v>20210108006</v>
      </c>
      <c r="CH474">
        <v>0</v>
      </c>
      <c r="CI474">
        <v>0</v>
      </c>
      <c r="CJ474">
        <v>20</v>
      </c>
      <c r="CK474">
        <v>20</v>
      </c>
      <c r="CL474">
        <v>0</v>
      </c>
      <c r="CM474">
        <v>20</v>
      </c>
      <c r="CN474">
        <v>0</v>
      </c>
      <c r="CO474" t="s">
        <v>6009</v>
      </c>
      <c r="CP474" t="s">
        <v>153</v>
      </c>
      <c r="CQ474" t="s">
        <v>153</v>
      </c>
      <c r="CR474" t="str">
        <f>数据源[[#This Row],[部门]]</f>
        <v>国际部</v>
      </c>
      <c r="CS474">
        <v>35000</v>
      </c>
      <c r="CT474">
        <v>160000</v>
      </c>
    </row>
    <row r="475" spans="1:98" x14ac:dyDescent="0.2">
      <c r="A475" t="s">
        <v>2565</v>
      </c>
      <c r="B475" t="s">
        <v>483</v>
      </c>
      <c r="C475" t="s">
        <v>131</v>
      </c>
      <c r="D475" t="s">
        <v>132</v>
      </c>
      <c r="E475" t="s">
        <v>400</v>
      </c>
      <c r="F475" t="s">
        <v>400</v>
      </c>
      <c r="H475" t="s">
        <v>172</v>
      </c>
      <c r="J475" t="s">
        <v>472</v>
      </c>
      <c r="K475" t="s">
        <v>473</v>
      </c>
      <c r="L475" t="s">
        <v>176</v>
      </c>
      <c r="M475" t="s">
        <v>21</v>
      </c>
      <c r="N475" t="s">
        <v>473</v>
      </c>
      <c r="O475" t="s">
        <v>172</v>
      </c>
      <c r="R475" t="s">
        <v>139</v>
      </c>
      <c r="S475" t="s">
        <v>760</v>
      </c>
      <c r="T475" t="s">
        <v>1877</v>
      </c>
      <c r="U475" t="s">
        <v>142</v>
      </c>
      <c r="Z475">
        <v>0</v>
      </c>
      <c r="AA475">
        <v>0</v>
      </c>
      <c r="AB475">
        <v>0</v>
      </c>
      <c r="AE475" t="s">
        <v>2331</v>
      </c>
      <c r="AG475" t="s">
        <v>1792</v>
      </c>
      <c r="AH475">
        <v>436</v>
      </c>
      <c r="AI475" t="s">
        <v>1630</v>
      </c>
      <c r="AJ475" t="s">
        <v>1630</v>
      </c>
      <c r="AK475" t="s">
        <v>2331</v>
      </c>
      <c r="AQ475">
        <v>0</v>
      </c>
      <c r="AS475">
        <v>0</v>
      </c>
      <c r="AT475">
        <v>0</v>
      </c>
      <c r="AU475">
        <v>388</v>
      </c>
      <c r="AV475">
        <v>0</v>
      </c>
      <c r="AW475">
        <v>0</v>
      </c>
      <c r="AY475">
        <v>0</v>
      </c>
      <c r="BB475">
        <v>0</v>
      </c>
      <c r="BC475" t="s">
        <v>1630</v>
      </c>
      <c r="BE475" t="s">
        <v>2331</v>
      </c>
      <c r="BF475" t="s">
        <v>1630</v>
      </c>
      <c r="BH475" t="s">
        <v>404</v>
      </c>
      <c r="BI475" t="s">
        <v>2629</v>
      </c>
      <c r="BJ475" t="s">
        <v>2630</v>
      </c>
      <c r="BW475">
        <v>0</v>
      </c>
      <c r="CG475">
        <v>20210108043</v>
      </c>
      <c r="CH475">
        <v>0</v>
      </c>
      <c r="CI475">
        <v>0</v>
      </c>
      <c r="CJ475">
        <v>48</v>
      </c>
      <c r="CK475">
        <v>48</v>
      </c>
      <c r="CL475">
        <v>0</v>
      </c>
      <c r="CM475">
        <v>48</v>
      </c>
      <c r="CN475">
        <v>0</v>
      </c>
      <c r="CO475" t="s">
        <v>6009</v>
      </c>
      <c r="CP475" t="s">
        <v>153</v>
      </c>
      <c r="CQ475" t="s">
        <v>153</v>
      </c>
      <c r="CR475" t="str">
        <f>数据源[[#This Row],[部门]]</f>
        <v>销-销售8部</v>
      </c>
      <c r="CS475">
        <v>50000</v>
      </c>
      <c r="CT475">
        <v>210000</v>
      </c>
    </row>
    <row r="476" spans="1:98" x14ac:dyDescent="0.2">
      <c r="A476" t="s">
        <v>2565</v>
      </c>
      <c r="B476" t="s">
        <v>489</v>
      </c>
      <c r="C476" t="s">
        <v>575</v>
      </c>
      <c r="D476" t="s">
        <v>132</v>
      </c>
      <c r="E476" t="s">
        <v>400</v>
      </c>
      <c r="F476" t="s">
        <v>400</v>
      </c>
      <c r="H476" t="s">
        <v>172</v>
      </c>
      <c r="J476" t="s">
        <v>2631</v>
      </c>
      <c r="K476" t="s">
        <v>2442</v>
      </c>
      <c r="L476" t="s">
        <v>227</v>
      </c>
      <c r="M476" t="s">
        <v>23</v>
      </c>
      <c r="N476" t="s">
        <v>2442</v>
      </c>
      <c r="O476" t="s">
        <v>172</v>
      </c>
      <c r="R476" t="s">
        <v>983</v>
      </c>
      <c r="S476" t="s">
        <v>760</v>
      </c>
      <c r="T476" t="s">
        <v>1020</v>
      </c>
      <c r="U476" t="s">
        <v>142</v>
      </c>
      <c r="Z476">
        <v>0</v>
      </c>
      <c r="AA476">
        <v>0</v>
      </c>
      <c r="AB476">
        <v>0</v>
      </c>
      <c r="AC476" t="s">
        <v>420</v>
      </c>
      <c r="AE476" t="s">
        <v>411</v>
      </c>
      <c r="AG476" t="s">
        <v>1792</v>
      </c>
      <c r="AH476">
        <v>511</v>
      </c>
      <c r="AI476" t="s">
        <v>1263</v>
      </c>
      <c r="AJ476" t="s">
        <v>1263</v>
      </c>
      <c r="AK476" t="s">
        <v>2458</v>
      </c>
      <c r="AQ476">
        <v>0</v>
      </c>
      <c r="AS476">
        <v>0</v>
      </c>
      <c r="AT476">
        <v>0</v>
      </c>
      <c r="AU476">
        <v>388</v>
      </c>
      <c r="AV476">
        <v>0</v>
      </c>
      <c r="AW476">
        <v>0</v>
      </c>
      <c r="AY476">
        <v>0</v>
      </c>
      <c r="BB476">
        <v>0</v>
      </c>
      <c r="BC476" t="s">
        <v>1263</v>
      </c>
      <c r="BE476" t="s">
        <v>2458</v>
      </c>
      <c r="BF476" t="s">
        <v>1263</v>
      </c>
      <c r="BH476" t="s">
        <v>421</v>
      </c>
      <c r="BI476" t="s">
        <v>2459</v>
      </c>
      <c r="BJ476" t="s">
        <v>2460</v>
      </c>
      <c r="BW476">
        <v>0</v>
      </c>
      <c r="CC476" t="s">
        <v>35</v>
      </c>
      <c r="CG476">
        <v>20210108023</v>
      </c>
      <c r="CH476">
        <v>0</v>
      </c>
      <c r="CI476">
        <v>0</v>
      </c>
      <c r="CJ476">
        <v>123</v>
      </c>
      <c r="CK476">
        <v>123</v>
      </c>
      <c r="CL476">
        <v>0</v>
      </c>
      <c r="CM476">
        <v>123</v>
      </c>
      <c r="CN476">
        <v>0</v>
      </c>
      <c r="CO476" t="s">
        <v>6009</v>
      </c>
      <c r="CP476" t="s">
        <v>153</v>
      </c>
      <c r="CQ476" t="s">
        <v>153</v>
      </c>
      <c r="CR476" t="str">
        <f>数据源[[#This Row],[部门]]</f>
        <v>运营部</v>
      </c>
      <c r="CS476">
        <v>0</v>
      </c>
      <c r="CT476">
        <v>35000</v>
      </c>
    </row>
    <row r="477" spans="1:98" x14ac:dyDescent="0.2">
      <c r="A477" t="s">
        <v>2565</v>
      </c>
      <c r="B477" t="s">
        <v>510</v>
      </c>
      <c r="C477" t="s">
        <v>1042</v>
      </c>
      <c r="D477" t="s">
        <v>132</v>
      </c>
      <c r="E477" t="s">
        <v>400</v>
      </c>
      <c r="F477" t="s">
        <v>400</v>
      </c>
      <c r="H477" t="s">
        <v>172</v>
      </c>
      <c r="J477" t="s">
        <v>1675</v>
      </c>
      <c r="K477" t="s">
        <v>1676</v>
      </c>
      <c r="L477" t="s">
        <v>8</v>
      </c>
      <c r="M477" t="s">
        <v>8</v>
      </c>
      <c r="N477" t="s">
        <v>1676</v>
      </c>
      <c r="O477" t="s">
        <v>172</v>
      </c>
      <c r="R477" t="s">
        <v>2450</v>
      </c>
      <c r="S477" t="s">
        <v>760</v>
      </c>
      <c r="T477" t="s">
        <v>2166</v>
      </c>
      <c r="U477" t="s">
        <v>142</v>
      </c>
      <c r="Z477">
        <v>0</v>
      </c>
      <c r="AA477">
        <v>0</v>
      </c>
      <c r="AB477">
        <v>0</v>
      </c>
      <c r="AE477" t="s">
        <v>411</v>
      </c>
      <c r="AG477" t="s">
        <v>1792</v>
      </c>
      <c r="AH477">
        <v>413</v>
      </c>
      <c r="AI477" t="s">
        <v>2175</v>
      </c>
      <c r="AJ477" t="s">
        <v>2175</v>
      </c>
      <c r="AK477" t="s">
        <v>411</v>
      </c>
      <c r="AQ477">
        <v>0</v>
      </c>
      <c r="AS477">
        <v>0</v>
      </c>
      <c r="AT477">
        <v>0</v>
      </c>
      <c r="AU477">
        <v>388</v>
      </c>
      <c r="AV477">
        <v>0</v>
      </c>
      <c r="AW477">
        <v>0</v>
      </c>
      <c r="AY477">
        <v>0</v>
      </c>
      <c r="BB477">
        <v>0</v>
      </c>
      <c r="BC477" t="s">
        <v>2175</v>
      </c>
      <c r="BE477" t="s">
        <v>411</v>
      </c>
      <c r="BF477" t="s">
        <v>2175</v>
      </c>
      <c r="BH477" t="s">
        <v>404</v>
      </c>
      <c r="BI477" t="s">
        <v>1187</v>
      </c>
      <c r="BJ477" t="s">
        <v>2448</v>
      </c>
      <c r="BW477">
        <v>0</v>
      </c>
      <c r="CG477">
        <v>20210108047</v>
      </c>
      <c r="CH477">
        <v>0</v>
      </c>
      <c r="CI477">
        <v>0</v>
      </c>
      <c r="CJ477">
        <v>25</v>
      </c>
      <c r="CK477">
        <v>25</v>
      </c>
      <c r="CL477">
        <v>0</v>
      </c>
      <c r="CM477">
        <v>25</v>
      </c>
      <c r="CN477">
        <v>0</v>
      </c>
      <c r="CO477" t="s">
        <v>6009</v>
      </c>
      <c r="CP477" t="s">
        <v>153</v>
      </c>
      <c r="CQ477" t="s">
        <v>153</v>
      </c>
      <c r="CR477" t="str">
        <f>数据源[[#This Row],[部门]]</f>
        <v>国际部</v>
      </c>
      <c r="CS477">
        <v>35000</v>
      </c>
      <c r="CT477">
        <v>160000</v>
      </c>
    </row>
    <row r="478" spans="1:98" x14ac:dyDescent="0.2">
      <c r="A478" t="s">
        <v>2565</v>
      </c>
      <c r="B478" t="s">
        <v>515</v>
      </c>
      <c r="C478" t="s">
        <v>681</v>
      </c>
      <c r="D478" t="s">
        <v>132</v>
      </c>
      <c r="E478" t="s">
        <v>133</v>
      </c>
      <c r="F478" t="s">
        <v>134</v>
      </c>
      <c r="H478" t="s">
        <v>135</v>
      </c>
      <c r="I478" t="s">
        <v>1850</v>
      </c>
      <c r="J478" t="s">
        <v>1851</v>
      </c>
      <c r="K478" t="s">
        <v>902</v>
      </c>
      <c r="L478" t="s">
        <v>176</v>
      </c>
      <c r="M478" t="s">
        <v>16</v>
      </c>
      <c r="N478" t="s">
        <v>902</v>
      </c>
      <c r="R478" t="s">
        <v>356</v>
      </c>
      <c r="S478" t="s">
        <v>340</v>
      </c>
      <c r="T478" t="s">
        <v>366</v>
      </c>
      <c r="U478" t="s">
        <v>142</v>
      </c>
      <c r="X478" t="s">
        <v>843</v>
      </c>
      <c r="Y478" t="s">
        <v>143</v>
      </c>
      <c r="Z478">
        <v>0</v>
      </c>
      <c r="AA478">
        <v>500</v>
      </c>
      <c r="AB478">
        <v>0</v>
      </c>
      <c r="AC478" t="s">
        <v>1082</v>
      </c>
      <c r="AH478">
        <v>1560</v>
      </c>
      <c r="AI478" t="s">
        <v>2632</v>
      </c>
      <c r="AJ478" t="s">
        <v>2632</v>
      </c>
      <c r="AK478" t="s">
        <v>2633</v>
      </c>
      <c r="AL478" t="s">
        <v>569</v>
      </c>
      <c r="AQ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Y478">
        <v>0</v>
      </c>
      <c r="BB478">
        <v>0</v>
      </c>
      <c r="BC478" t="s">
        <v>2632</v>
      </c>
      <c r="BD478" t="s">
        <v>522</v>
      </c>
      <c r="BE478" t="s">
        <v>1578</v>
      </c>
      <c r="BF478" t="s">
        <v>1578</v>
      </c>
      <c r="BH478" t="s">
        <v>688</v>
      </c>
      <c r="BI478" t="s">
        <v>2634</v>
      </c>
      <c r="BJ478" t="s">
        <v>2635</v>
      </c>
      <c r="BW478">
        <v>0</v>
      </c>
      <c r="CC478" t="s">
        <v>34</v>
      </c>
      <c r="CG478">
        <v>20210108073</v>
      </c>
      <c r="CH478">
        <v>0</v>
      </c>
      <c r="CI478">
        <v>60</v>
      </c>
      <c r="CJ478">
        <v>1500</v>
      </c>
      <c r="CK478">
        <v>1560</v>
      </c>
      <c r="CL478">
        <v>500</v>
      </c>
      <c r="CM478">
        <v>2060</v>
      </c>
      <c r="CN478">
        <v>0</v>
      </c>
      <c r="CO478" t="s">
        <v>6009</v>
      </c>
      <c r="CP478" t="s">
        <v>153</v>
      </c>
      <c r="CQ478" t="s">
        <v>153</v>
      </c>
      <c r="CR478" t="str">
        <f>数据源[[#This Row],[部门]]</f>
        <v>销-销售1部</v>
      </c>
      <c r="CS478">
        <v>60000</v>
      </c>
      <c r="CT478">
        <v>210000</v>
      </c>
    </row>
    <row r="479" spans="1:98" x14ac:dyDescent="0.2">
      <c r="A479" t="s">
        <v>2565</v>
      </c>
      <c r="B479" t="s">
        <v>561</v>
      </c>
      <c r="C479" t="s">
        <v>295</v>
      </c>
      <c r="D479" t="s">
        <v>132</v>
      </c>
      <c r="E479" t="s">
        <v>133</v>
      </c>
      <c r="F479" t="s">
        <v>134</v>
      </c>
      <c r="H479" t="s">
        <v>135</v>
      </c>
      <c r="I479" t="s">
        <v>2636</v>
      </c>
      <c r="J479" t="s">
        <v>2637</v>
      </c>
      <c r="K479" t="s">
        <v>293</v>
      </c>
      <c r="L479" t="s">
        <v>536</v>
      </c>
      <c r="M479" t="s">
        <v>22</v>
      </c>
      <c r="N479" t="s">
        <v>293</v>
      </c>
      <c r="R479" t="s">
        <v>1491</v>
      </c>
      <c r="S479" t="s">
        <v>340</v>
      </c>
      <c r="T479" t="s">
        <v>1581</v>
      </c>
      <c r="U479" t="s">
        <v>142</v>
      </c>
      <c r="Y479" t="s">
        <v>143</v>
      </c>
      <c r="Z479">
        <v>0</v>
      </c>
      <c r="AA479">
        <v>100</v>
      </c>
      <c r="AB479">
        <v>0</v>
      </c>
      <c r="AC479" t="s">
        <v>1994</v>
      </c>
      <c r="AD479" t="s">
        <v>264</v>
      </c>
      <c r="AF479" t="s">
        <v>143</v>
      </c>
      <c r="AH479">
        <v>2308</v>
      </c>
      <c r="AI479" t="s">
        <v>2638</v>
      </c>
      <c r="AJ479" t="s">
        <v>2638</v>
      </c>
      <c r="AK479" t="s">
        <v>833</v>
      </c>
      <c r="AL479" t="s">
        <v>582</v>
      </c>
      <c r="AQ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Y479">
        <v>0</v>
      </c>
      <c r="BA479" t="s">
        <v>1068</v>
      </c>
      <c r="BB479">
        <v>0</v>
      </c>
      <c r="BC479" t="s">
        <v>2638</v>
      </c>
      <c r="BE479" t="s">
        <v>2639</v>
      </c>
      <c r="BF479" t="s">
        <v>2639</v>
      </c>
      <c r="BG479" t="s">
        <v>1068</v>
      </c>
      <c r="BH479" t="s">
        <v>2640</v>
      </c>
      <c r="BI479" t="s">
        <v>2641</v>
      </c>
      <c r="BJ479" t="s">
        <v>653</v>
      </c>
      <c r="BN479" t="s">
        <v>144</v>
      </c>
      <c r="BP479" t="s">
        <v>345</v>
      </c>
      <c r="BW479">
        <v>0</v>
      </c>
      <c r="CE479" t="s">
        <v>32</v>
      </c>
      <c r="CG479">
        <v>20210108040</v>
      </c>
      <c r="CH479">
        <v>25</v>
      </c>
      <c r="CI479">
        <v>0</v>
      </c>
      <c r="CJ479">
        <v>2283</v>
      </c>
      <c r="CK479">
        <v>2308</v>
      </c>
      <c r="CL479">
        <v>100</v>
      </c>
      <c r="CM479">
        <v>2408</v>
      </c>
      <c r="CN479">
        <v>0</v>
      </c>
      <c r="CO479" t="s">
        <v>6009</v>
      </c>
      <c r="CP479" t="s">
        <v>153</v>
      </c>
      <c r="CQ479" t="s">
        <v>153</v>
      </c>
      <c r="CR479" t="str">
        <f>数据源[[#This Row],[部门]]</f>
        <v>销-销售9部</v>
      </c>
      <c r="CS479">
        <v>40000</v>
      </c>
      <c r="CT479">
        <v>200000</v>
      </c>
    </row>
    <row r="480" spans="1:98" x14ac:dyDescent="0.2">
      <c r="A480" t="s">
        <v>2565</v>
      </c>
      <c r="B480" t="s">
        <v>1116</v>
      </c>
      <c r="C480" t="s">
        <v>2345</v>
      </c>
      <c r="D480" t="s">
        <v>132</v>
      </c>
      <c r="E480" t="s">
        <v>133</v>
      </c>
      <c r="F480" t="s">
        <v>134</v>
      </c>
      <c r="H480" t="s">
        <v>156</v>
      </c>
      <c r="J480" t="s">
        <v>2642</v>
      </c>
      <c r="K480" t="s">
        <v>1712</v>
      </c>
      <c r="L480" t="s">
        <v>176</v>
      </c>
      <c r="M480" t="s">
        <v>17</v>
      </c>
      <c r="N480" t="s">
        <v>1712</v>
      </c>
      <c r="O480" t="s">
        <v>156</v>
      </c>
      <c r="R480" t="s">
        <v>248</v>
      </c>
      <c r="S480" t="s">
        <v>567</v>
      </c>
      <c r="T480" t="s">
        <v>1482</v>
      </c>
      <c r="U480" t="s">
        <v>142</v>
      </c>
      <c r="Y480" t="s">
        <v>143</v>
      </c>
      <c r="Z480">
        <v>0</v>
      </c>
      <c r="AA480">
        <v>100</v>
      </c>
      <c r="AB480">
        <v>0</v>
      </c>
      <c r="AC480" t="s">
        <v>217</v>
      </c>
      <c r="AG480" t="s">
        <v>1792</v>
      </c>
      <c r="AH480">
        <v>786</v>
      </c>
      <c r="AI480" t="s">
        <v>2152</v>
      </c>
      <c r="AJ480" t="s">
        <v>2152</v>
      </c>
      <c r="AK480" t="s">
        <v>218</v>
      </c>
      <c r="AQ480">
        <v>0</v>
      </c>
      <c r="AS480">
        <v>0</v>
      </c>
      <c r="AT480">
        <v>0</v>
      </c>
      <c r="AU480">
        <v>388</v>
      </c>
      <c r="AV480">
        <v>0</v>
      </c>
      <c r="AW480">
        <v>0</v>
      </c>
      <c r="AY480">
        <v>0</v>
      </c>
      <c r="BB480">
        <v>0</v>
      </c>
      <c r="BC480" t="s">
        <v>2152</v>
      </c>
      <c r="BE480" t="s">
        <v>217</v>
      </c>
      <c r="BF480" t="s">
        <v>2153</v>
      </c>
      <c r="BH480" t="s">
        <v>342</v>
      </c>
      <c r="BI480" t="s">
        <v>2643</v>
      </c>
      <c r="BJ480" t="s">
        <v>2644</v>
      </c>
      <c r="BW480">
        <v>0</v>
      </c>
      <c r="CG480">
        <v>20210108091</v>
      </c>
      <c r="CH480">
        <v>0</v>
      </c>
      <c r="CI480">
        <v>0</v>
      </c>
      <c r="CJ480">
        <v>398</v>
      </c>
      <c r="CK480">
        <v>398</v>
      </c>
      <c r="CL480">
        <v>100</v>
      </c>
      <c r="CM480">
        <v>498</v>
      </c>
      <c r="CN480">
        <v>0</v>
      </c>
      <c r="CO480" t="s">
        <v>6009</v>
      </c>
      <c r="CP480" t="s">
        <v>153</v>
      </c>
      <c r="CQ480" t="s">
        <v>153</v>
      </c>
      <c r="CR480" t="str">
        <f>数据源[[#This Row],[部门]]</f>
        <v>销-销售2部</v>
      </c>
      <c r="CS480">
        <v>60000</v>
      </c>
      <c r="CT480">
        <v>250000</v>
      </c>
    </row>
    <row r="481" spans="1:98" x14ac:dyDescent="0.2">
      <c r="A481" t="s">
        <v>2565</v>
      </c>
      <c r="B481" t="s">
        <v>589</v>
      </c>
      <c r="C481" t="s">
        <v>2327</v>
      </c>
      <c r="D481" t="s">
        <v>132</v>
      </c>
      <c r="E481" t="s">
        <v>133</v>
      </c>
      <c r="F481" t="s">
        <v>134</v>
      </c>
      <c r="H481" t="s">
        <v>26</v>
      </c>
      <c r="J481" t="s">
        <v>2645</v>
      </c>
      <c r="K481" t="s">
        <v>26</v>
      </c>
      <c r="L481" t="s">
        <v>26</v>
      </c>
      <c r="M481" t="s">
        <v>26</v>
      </c>
      <c r="N481" t="s">
        <v>26</v>
      </c>
      <c r="O481" t="s">
        <v>2646</v>
      </c>
      <c r="R481" t="s">
        <v>580</v>
      </c>
      <c r="S481" t="s">
        <v>932</v>
      </c>
      <c r="T481" t="s">
        <v>2198</v>
      </c>
      <c r="U481" t="s">
        <v>142</v>
      </c>
      <c r="Y481" t="s">
        <v>143</v>
      </c>
      <c r="Z481">
        <v>0</v>
      </c>
      <c r="AA481">
        <v>100</v>
      </c>
      <c r="AB481">
        <v>0</v>
      </c>
      <c r="AC481" t="s">
        <v>378</v>
      </c>
      <c r="AD481" t="s">
        <v>145</v>
      </c>
      <c r="AE481" t="s">
        <v>411</v>
      </c>
      <c r="AH481">
        <v>745</v>
      </c>
      <c r="AI481" t="s">
        <v>1755</v>
      </c>
      <c r="AJ481" t="s">
        <v>1755</v>
      </c>
      <c r="AK481" t="s">
        <v>1755</v>
      </c>
      <c r="AQ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Y481">
        <v>0</v>
      </c>
      <c r="BB481">
        <v>0</v>
      </c>
      <c r="BC481" t="s">
        <v>1755</v>
      </c>
      <c r="BE481" t="s">
        <v>2647</v>
      </c>
      <c r="BF481" t="s">
        <v>2647</v>
      </c>
      <c r="BH481" t="s">
        <v>904</v>
      </c>
      <c r="BI481" t="s">
        <v>2648</v>
      </c>
      <c r="BJ481" t="s">
        <v>2649</v>
      </c>
      <c r="BW481">
        <v>0</v>
      </c>
      <c r="CG481">
        <v>20210108088</v>
      </c>
      <c r="CH481">
        <v>0</v>
      </c>
      <c r="CI481">
        <v>0</v>
      </c>
      <c r="CJ481">
        <v>745</v>
      </c>
      <c r="CK481">
        <v>745</v>
      </c>
      <c r="CL481">
        <v>100</v>
      </c>
      <c r="CM481">
        <v>845</v>
      </c>
      <c r="CN481">
        <v>0</v>
      </c>
      <c r="CO481" t="s">
        <v>6009</v>
      </c>
      <c r="CP481" t="s">
        <v>153</v>
      </c>
      <c r="CQ481" t="s">
        <v>153</v>
      </c>
      <c r="CR481" t="str">
        <f>数据源[[#This Row],[部门]]</f>
        <v>自来客</v>
      </c>
      <c r="CS481">
        <v>0</v>
      </c>
      <c r="CT481">
        <v>0</v>
      </c>
    </row>
    <row r="482" spans="1:98" x14ac:dyDescent="0.2">
      <c r="A482" t="s">
        <v>2565</v>
      </c>
      <c r="B482" t="s">
        <v>1151</v>
      </c>
      <c r="C482" t="s">
        <v>981</v>
      </c>
      <c r="D482" t="s">
        <v>132</v>
      </c>
      <c r="E482" t="s">
        <v>133</v>
      </c>
      <c r="F482" t="s">
        <v>134</v>
      </c>
      <c r="H482" t="s">
        <v>135</v>
      </c>
      <c r="J482" t="s">
        <v>1373</v>
      </c>
      <c r="K482" t="s">
        <v>860</v>
      </c>
      <c r="L482" t="s">
        <v>8</v>
      </c>
      <c r="M482" t="s">
        <v>8</v>
      </c>
      <c r="N482" t="s">
        <v>860</v>
      </c>
      <c r="O482" t="s">
        <v>2586</v>
      </c>
      <c r="R482" t="s">
        <v>2032</v>
      </c>
      <c r="S482" t="s">
        <v>418</v>
      </c>
      <c r="T482" t="s">
        <v>1295</v>
      </c>
      <c r="U482" t="s">
        <v>142</v>
      </c>
      <c r="Y482" t="s">
        <v>143</v>
      </c>
      <c r="Z482">
        <v>0</v>
      </c>
      <c r="AA482">
        <v>100</v>
      </c>
      <c r="AB482">
        <v>0</v>
      </c>
      <c r="AH482">
        <v>0</v>
      </c>
      <c r="AI482" t="s">
        <v>143</v>
      </c>
      <c r="AJ482" t="s">
        <v>143</v>
      </c>
      <c r="AK482" t="s">
        <v>143</v>
      </c>
      <c r="AQ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Y482">
        <v>0</v>
      </c>
      <c r="BB482">
        <v>0</v>
      </c>
      <c r="BC482" t="s">
        <v>143</v>
      </c>
      <c r="BH482" t="s">
        <v>143</v>
      </c>
      <c r="BW482">
        <v>0</v>
      </c>
      <c r="CC482" t="s">
        <v>327</v>
      </c>
      <c r="CE482" t="s">
        <v>222</v>
      </c>
      <c r="CG482">
        <v>20210108012</v>
      </c>
      <c r="CH482">
        <v>0</v>
      </c>
      <c r="CI482">
        <v>0</v>
      </c>
      <c r="CJ482">
        <v>0</v>
      </c>
      <c r="CK482">
        <v>0</v>
      </c>
      <c r="CL482">
        <v>100</v>
      </c>
      <c r="CM482">
        <v>100</v>
      </c>
      <c r="CN482">
        <v>0</v>
      </c>
      <c r="CO482" t="s">
        <v>6009</v>
      </c>
      <c r="CP482" t="s">
        <v>153</v>
      </c>
      <c r="CQ482" t="s">
        <v>153</v>
      </c>
      <c r="CR482" t="str">
        <f>数据源[[#This Row],[部门]]</f>
        <v>国际部</v>
      </c>
      <c r="CS482">
        <v>35000</v>
      </c>
      <c r="CT482">
        <v>160000</v>
      </c>
    </row>
    <row r="483" spans="1:98" x14ac:dyDescent="0.2">
      <c r="A483" t="s">
        <v>2565</v>
      </c>
      <c r="B483" t="s">
        <v>546</v>
      </c>
      <c r="C483" t="s">
        <v>438</v>
      </c>
      <c r="D483" t="s">
        <v>132</v>
      </c>
      <c r="E483" t="s">
        <v>133</v>
      </c>
      <c r="F483" t="s">
        <v>134</v>
      </c>
      <c r="H483" t="s">
        <v>1590</v>
      </c>
      <c r="I483" t="s">
        <v>2650</v>
      </c>
      <c r="J483" t="s">
        <v>2651</v>
      </c>
      <c r="K483" t="s">
        <v>1592</v>
      </c>
      <c r="L483" t="s">
        <v>14</v>
      </c>
      <c r="M483" t="s">
        <v>14</v>
      </c>
      <c r="N483" t="s">
        <v>1592</v>
      </c>
      <c r="O483" t="s">
        <v>1590</v>
      </c>
      <c r="R483" t="s">
        <v>2652</v>
      </c>
      <c r="S483" t="s">
        <v>2299</v>
      </c>
      <c r="T483" t="s">
        <v>2653</v>
      </c>
      <c r="U483" t="s">
        <v>142</v>
      </c>
      <c r="Y483" t="s">
        <v>143</v>
      </c>
      <c r="Z483">
        <v>0</v>
      </c>
      <c r="AA483">
        <v>100</v>
      </c>
      <c r="AB483">
        <v>0</v>
      </c>
      <c r="AC483" t="s">
        <v>2654</v>
      </c>
      <c r="AH483">
        <v>3150</v>
      </c>
      <c r="AI483" t="s">
        <v>2655</v>
      </c>
      <c r="AJ483" t="s">
        <v>2655</v>
      </c>
      <c r="AK483" t="s">
        <v>2656</v>
      </c>
      <c r="AQ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Y483">
        <v>0</v>
      </c>
      <c r="BA483" t="s">
        <v>1225</v>
      </c>
      <c r="BB483">
        <v>0</v>
      </c>
      <c r="BC483" t="s">
        <v>2655</v>
      </c>
      <c r="BD483" t="s">
        <v>204</v>
      </c>
      <c r="BE483" t="s">
        <v>675</v>
      </c>
      <c r="BF483" t="s">
        <v>675</v>
      </c>
      <c r="BG483" t="s">
        <v>1225</v>
      </c>
      <c r="BH483" t="s">
        <v>1162</v>
      </c>
      <c r="BI483" t="s">
        <v>2657</v>
      </c>
      <c r="BJ483" t="s">
        <v>2658</v>
      </c>
      <c r="BL483" t="s">
        <v>1225</v>
      </c>
      <c r="BP483" t="s">
        <v>2215</v>
      </c>
      <c r="BQ483" t="s">
        <v>552</v>
      </c>
      <c r="BR483" t="s">
        <v>2659</v>
      </c>
      <c r="BW483">
        <v>0</v>
      </c>
      <c r="CC483" t="s">
        <v>151</v>
      </c>
      <c r="CG483">
        <v>20210108026</v>
      </c>
      <c r="CH483">
        <v>0</v>
      </c>
      <c r="CI483">
        <v>50</v>
      </c>
      <c r="CJ483">
        <v>3100</v>
      </c>
      <c r="CK483">
        <v>3150</v>
      </c>
      <c r="CL483">
        <v>100</v>
      </c>
      <c r="CM483">
        <v>3250</v>
      </c>
      <c r="CN483">
        <v>0</v>
      </c>
      <c r="CO483" t="s">
        <v>6009</v>
      </c>
      <c r="CP483" t="s">
        <v>153</v>
      </c>
      <c r="CQ483" t="s">
        <v>153</v>
      </c>
      <c r="CR483" t="str">
        <f>数据源[[#This Row],[部门]]</f>
        <v>市场部</v>
      </c>
      <c r="CS483">
        <v>20000</v>
      </c>
      <c r="CT483">
        <v>60000</v>
      </c>
    </row>
    <row r="484" spans="1:98" x14ac:dyDescent="0.2">
      <c r="A484" t="s">
        <v>2565</v>
      </c>
      <c r="B484" t="s">
        <v>641</v>
      </c>
      <c r="C484" t="s">
        <v>155</v>
      </c>
      <c r="D484" t="s">
        <v>132</v>
      </c>
      <c r="E484" t="s">
        <v>133</v>
      </c>
      <c r="F484" t="s">
        <v>134</v>
      </c>
      <c r="H484" t="s">
        <v>172</v>
      </c>
      <c r="J484" t="s">
        <v>2660</v>
      </c>
      <c r="K484" t="s">
        <v>726</v>
      </c>
      <c r="L484" t="s">
        <v>176</v>
      </c>
      <c r="M484" t="s">
        <v>20</v>
      </c>
      <c r="N484" t="s">
        <v>726</v>
      </c>
      <c r="O484" t="s">
        <v>172</v>
      </c>
      <c r="R484" t="s">
        <v>1168</v>
      </c>
      <c r="S484" t="s">
        <v>140</v>
      </c>
      <c r="T484" t="s">
        <v>880</v>
      </c>
      <c r="U484" t="s">
        <v>142</v>
      </c>
      <c r="Y484" t="s">
        <v>143</v>
      </c>
      <c r="Z484">
        <v>0</v>
      </c>
      <c r="AA484">
        <v>100</v>
      </c>
      <c r="AB484">
        <v>0</v>
      </c>
      <c r="AC484" t="s">
        <v>143</v>
      </c>
      <c r="AH484">
        <v>100</v>
      </c>
      <c r="AI484" t="s">
        <v>569</v>
      </c>
      <c r="AJ484" t="s">
        <v>569</v>
      </c>
      <c r="AL484" t="s">
        <v>569</v>
      </c>
      <c r="AQ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Y484">
        <v>0</v>
      </c>
      <c r="BB484">
        <v>0</v>
      </c>
      <c r="BC484" t="s">
        <v>569</v>
      </c>
      <c r="BE484" t="s">
        <v>143</v>
      </c>
      <c r="BF484" t="s">
        <v>143</v>
      </c>
      <c r="BH484" t="s">
        <v>2661</v>
      </c>
      <c r="BI484" t="s">
        <v>2097</v>
      </c>
      <c r="BJ484" t="s">
        <v>2662</v>
      </c>
      <c r="BW484">
        <v>0</v>
      </c>
      <c r="CE484" t="s">
        <v>222</v>
      </c>
      <c r="CG484">
        <v>20210108048</v>
      </c>
      <c r="CH484">
        <v>0</v>
      </c>
      <c r="CI484">
        <v>0</v>
      </c>
      <c r="CJ484">
        <v>100</v>
      </c>
      <c r="CK484">
        <v>100</v>
      </c>
      <c r="CL484">
        <v>100</v>
      </c>
      <c r="CM484">
        <v>200</v>
      </c>
      <c r="CN484">
        <v>0</v>
      </c>
      <c r="CO484" t="s">
        <v>6009</v>
      </c>
      <c r="CP484" t="s">
        <v>153</v>
      </c>
      <c r="CQ484" t="s">
        <v>153</v>
      </c>
      <c r="CR484" t="str">
        <f>数据源[[#This Row],[部门]]</f>
        <v>销-销售7部</v>
      </c>
      <c r="CS484">
        <v>60000</v>
      </c>
      <c r="CT484">
        <v>300000</v>
      </c>
    </row>
    <row r="485" spans="1:98" x14ac:dyDescent="0.2">
      <c r="A485" t="s">
        <v>2565</v>
      </c>
      <c r="B485" t="s">
        <v>654</v>
      </c>
      <c r="C485" t="s">
        <v>424</v>
      </c>
      <c r="D485" t="s">
        <v>132</v>
      </c>
      <c r="E485" t="s">
        <v>133</v>
      </c>
      <c r="F485" t="s">
        <v>134</v>
      </c>
      <c r="H485" t="s">
        <v>172</v>
      </c>
      <c r="K485" t="s">
        <v>1592</v>
      </c>
      <c r="L485" t="s">
        <v>14</v>
      </c>
      <c r="M485" t="s">
        <v>14</v>
      </c>
      <c r="N485" t="s">
        <v>1592</v>
      </c>
      <c r="O485" t="s">
        <v>172</v>
      </c>
      <c r="R485" t="s">
        <v>1662</v>
      </c>
      <c r="S485" t="s">
        <v>2336</v>
      </c>
      <c r="T485" t="s">
        <v>955</v>
      </c>
      <c r="U485" t="s">
        <v>142</v>
      </c>
      <c r="Y485" t="s">
        <v>143</v>
      </c>
      <c r="Z485">
        <v>0</v>
      </c>
      <c r="AA485">
        <v>100</v>
      </c>
      <c r="AB485">
        <v>0</v>
      </c>
      <c r="AG485" t="s">
        <v>1792</v>
      </c>
      <c r="AH485">
        <v>388</v>
      </c>
      <c r="AI485" t="s">
        <v>2072</v>
      </c>
      <c r="AJ485" t="s">
        <v>2072</v>
      </c>
      <c r="AK485" t="s">
        <v>143</v>
      </c>
      <c r="AQ485">
        <v>0</v>
      </c>
      <c r="AS485">
        <v>0</v>
      </c>
      <c r="AT485">
        <v>0</v>
      </c>
      <c r="AU485">
        <v>388</v>
      </c>
      <c r="AV485">
        <v>0</v>
      </c>
      <c r="AW485">
        <v>0</v>
      </c>
      <c r="AY485">
        <v>0</v>
      </c>
      <c r="BB485">
        <v>0</v>
      </c>
      <c r="BC485" t="s">
        <v>2072</v>
      </c>
      <c r="BF485" t="s">
        <v>1792</v>
      </c>
      <c r="BH485" t="s">
        <v>950</v>
      </c>
      <c r="BI485" t="s">
        <v>2663</v>
      </c>
      <c r="BJ485" t="s">
        <v>2664</v>
      </c>
      <c r="BW485">
        <v>0</v>
      </c>
      <c r="CC485" t="s">
        <v>1146</v>
      </c>
      <c r="CE485" t="s">
        <v>1147</v>
      </c>
      <c r="CG485">
        <v>20210108045</v>
      </c>
      <c r="CH485">
        <v>0</v>
      </c>
      <c r="CI485">
        <v>0</v>
      </c>
      <c r="CJ485">
        <v>0</v>
      </c>
      <c r="CK485">
        <v>0</v>
      </c>
      <c r="CL485">
        <v>100</v>
      </c>
      <c r="CM485">
        <v>100</v>
      </c>
      <c r="CN485">
        <v>0</v>
      </c>
      <c r="CO485" t="s">
        <v>6009</v>
      </c>
      <c r="CP485" t="s">
        <v>153</v>
      </c>
      <c r="CQ485" t="s">
        <v>153</v>
      </c>
      <c r="CR485" t="str">
        <f>数据源[[#This Row],[部门]]</f>
        <v>市场部</v>
      </c>
      <c r="CS485">
        <v>20000</v>
      </c>
      <c r="CT485">
        <v>60000</v>
      </c>
    </row>
    <row r="486" spans="1:98" x14ac:dyDescent="0.2">
      <c r="A486" t="s">
        <v>2565</v>
      </c>
      <c r="B486" t="s">
        <v>654</v>
      </c>
      <c r="C486" t="s">
        <v>709</v>
      </c>
      <c r="D486" t="s">
        <v>132</v>
      </c>
      <c r="E486" t="s">
        <v>133</v>
      </c>
      <c r="F486" t="s">
        <v>134</v>
      </c>
      <c r="H486" t="s">
        <v>135</v>
      </c>
      <c r="J486" t="s">
        <v>2665</v>
      </c>
      <c r="K486" t="s">
        <v>26</v>
      </c>
      <c r="L486" t="s">
        <v>26</v>
      </c>
      <c r="M486" t="s">
        <v>26</v>
      </c>
      <c r="N486" t="s">
        <v>26</v>
      </c>
      <c r="O486" t="s">
        <v>2666</v>
      </c>
      <c r="R486" t="s">
        <v>1876</v>
      </c>
      <c r="S486" t="s">
        <v>487</v>
      </c>
      <c r="T486" t="s">
        <v>300</v>
      </c>
      <c r="U486" t="s">
        <v>142</v>
      </c>
      <c r="Y486" t="s">
        <v>143</v>
      </c>
      <c r="Z486">
        <v>0</v>
      </c>
      <c r="AA486">
        <v>100</v>
      </c>
      <c r="AB486">
        <v>0</v>
      </c>
      <c r="AH486">
        <v>0</v>
      </c>
      <c r="AI486" t="s">
        <v>143</v>
      </c>
      <c r="AJ486" t="s">
        <v>143</v>
      </c>
      <c r="AK486" t="s">
        <v>143</v>
      </c>
      <c r="AQ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Y486">
        <v>0</v>
      </c>
      <c r="BB486">
        <v>0</v>
      </c>
      <c r="BC486" t="s">
        <v>143</v>
      </c>
      <c r="BH486" t="s">
        <v>143</v>
      </c>
      <c r="BW486">
        <v>0</v>
      </c>
      <c r="CG486">
        <v>20210108004</v>
      </c>
      <c r="CH486">
        <v>0</v>
      </c>
      <c r="CI486">
        <v>0</v>
      </c>
      <c r="CJ486">
        <v>0</v>
      </c>
      <c r="CK486">
        <v>0</v>
      </c>
      <c r="CL486">
        <v>100</v>
      </c>
      <c r="CM486">
        <v>100</v>
      </c>
      <c r="CN486">
        <v>0</v>
      </c>
      <c r="CO486" t="s">
        <v>6009</v>
      </c>
      <c r="CP486" t="s">
        <v>153</v>
      </c>
      <c r="CQ486" t="s">
        <v>153</v>
      </c>
      <c r="CR486" t="str">
        <f>数据源[[#This Row],[部门]]</f>
        <v>自来客</v>
      </c>
      <c r="CS486">
        <v>0</v>
      </c>
      <c r="CT486">
        <v>0</v>
      </c>
    </row>
    <row r="487" spans="1:98" x14ac:dyDescent="0.2">
      <c r="A487" t="s">
        <v>2565</v>
      </c>
      <c r="B487" t="s">
        <v>667</v>
      </c>
      <c r="C487" t="s">
        <v>414</v>
      </c>
      <c r="D487" t="s">
        <v>132</v>
      </c>
      <c r="E487" t="s">
        <v>133</v>
      </c>
      <c r="F487" t="s">
        <v>134</v>
      </c>
      <c r="H487" t="s">
        <v>172</v>
      </c>
      <c r="J487" t="s">
        <v>2667</v>
      </c>
      <c r="K487" t="s">
        <v>578</v>
      </c>
      <c r="L487" t="s">
        <v>536</v>
      </c>
      <c r="M487" t="s">
        <v>18</v>
      </c>
      <c r="N487" t="s">
        <v>578</v>
      </c>
      <c r="O487" t="s">
        <v>172</v>
      </c>
      <c r="R487" t="s">
        <v>261</v>
      </c>
      <c r="S487" t="s">
        <v>932</v>
      </c>
      <c r="T487" t="s">
        <v>443</v>
      </c>
      <c r="U487" t="s">
        <v>142</v>
      </c>
      <c r="Y487" t="s">
        <v>143</v>
      </c>
      <c r="Z487">
        <v>0</v>
      </c>
      <c r="AA487">
        <v>100</v>
      </c>
      <c r="AB487">
        <v>0</v>
      </c>
      <c r="AD487" t="s">
        <v>145</v>
      </c>
      <c r="AG487" t="s">
        <v>1792</v>
      </c>
      <c r="AH487">
        <v>408</v>
      </c>
      <c r="AI487" t="s">
        <v>2081</v>
      </c>
      <c r="AJ487" t="s">
        <v>2081</v>
      </c>
      <c r="AK487" t="s">
        <v>180</v>
      </c>
      <c r="AQ487">
        <v>0</v>
      </c>
      <c r="AS487">
        <v>0</v>
      </c>
      <c r="AT487">
        <v>0</v>
      </c>
      <c r="AU487">
        <v>388</v>
      </c>
      <c r="AV487">
        <v>0</v>
      </c>
      <c r="AW487">
        <v>0</v>
      </c>
      <c r="AY487">
        <v>0</v>
      </c>
      <c r="BB487">
        <v>0</v>
      </c>
      <c r="BC487" t="s">
        <v>2081</v>
      </c>
      <c r="BE487" t="s">
        <v>145</v>
      </c>
      <c r="BF487" t="s">
        <v>1657</v>
      </c>
      <c r="BH487" t="s">
        <v>507</v>
      </c>
      <c r="BI487" t="s">
        <v>527</v>
      </c>
      <c r="BJ487" t="s">
        <v>2668</v>
      </c>
      <c r="BW487">
        <v>0</v>
      </c>
      <c r="CC487" t="s">
        <v>866</v>
      </c>
      <c r="CE487" t="s">
        <v>752</v>
      </c>
      <c r="CG487">
        <v>20210108081</v>
      </c>
      <c r="CH487">
        <v>0</v>
      </c>
      <c r="CI487">
        <v>0</v>
      </c>
      <c r="CJ487">
        <v>20</v>
      </c>
      <c r="CK487">
        <v>20</v>
      </c>
      <c r="CL487">
        <v>100</v>
      </c>
      <c r="CM487">
        <v>120</v>
      </c>
      <c r="CN487">
        <v>0</v>
      </c>
      <c r="CO487" t="s">
        <v>6009</v>
      </c>
      <c r="CP487" t="s">
        <v>153</v>
      </c>
      <c r="CQ487" t="s">
        <v>153</v>
      </c>
      <c r="CR487" t="str">
        <f>数据源[[#This Row],[部门]]</f>
        <v>销-销售5部</v>
      </c>
      <c r="CS487">
        <v>30000</v>
      </c>
      <c r="CT487">
        <v>200000</v>
      </c>
    </row>
    <row r="488" spans="1:98" x14ac:dyDescent="0.2">
      <c r="A488" t="s">
        <v>2565</v>
      </c>
      <c r="B488" t="s">
        <v>667</v>
      </c>
      <c r="C488" t="s">
        <v>858</v>
      </c>
      <c r="D488" t="s">
        <v>132</v>
      </c>
      <c r="E488" t="s">
        <v>133</v>
      </c>
      <c r="F488" t="s">
        <v>134</v>
      </c>
      <c r="H488" t="s">
        <v>135</v>
      </c>
      <c r="I488" t="s">
        <v>2669</v>
      </c>
      <c r="J488" t="s">
        <v>2670</v>
      </c>
      <c r="K488" t="s">
        <v>2348</v>
      </c>
      <c r="L488" t="s">
        <v>8</v>
      </c>
      <c r="M488" t="s">
        <v>8</v>
      </c>
      <c r="N488" t="s">
        <v>2348</v>
      </c>
      <c r="R488" t="s">
        <v>481</v>
      </c>
      <c r="S488" t="s">
        <v>1697</v>
      </c>
      <c r="T488" t="s">
        <v>1845</v>
      </c>
      <c r="U488" t="s">
        <v>142</v>
      </c>
      <c r="Y488" t="s">
        <v>143</v>
      </c>
      <c r="Z488">
        <v>0</v>
      </c>
      <c r="AA488">
        <v>100</v>
      </c>
      <c r="AB488">
        <v>0</v>
      </c>
      <c r="AC488" t="s">
        <v>164</v>
      </c>
      <c r="AH488">
        <v>788</v>
      </c>
      <c r="AI488" t="s">
        <v>154</v>
      </c>
      <c r="AJ488" t="s">
        <v>154</v>
      </c>
      <c r="AK488" t="s">
        <v>154</v>
      </c>
      <c r="AQ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Y488">
        <v>0</v>
      </c>
      <c r="BB488">
        <v>0</v>
      </c>
      <c r="BC488" t="s">
        <v>154</v>
      </c>
      <c r="BE488" t="s">
        <v>164</v>
      </c>
      <c r="BF488" t="s">
        <v>164</v>
      </c>
      <c r="BH488" t="s">
        <v>885</v>
      </c>
      <c r="BI488" t="s">
        <v>886</v>
      </c>
      <c r="BJ488" t="s">
        <v>887</v>
      </c>
      <c r="BW488">
        <v>0</v>
      </c>
      <c r="CG488">
        <v>20210108036</v>
      </c>
      <c r="CH488">
        <v>0</v>
      </c>
      <c r="CI488">
        <v>0</v>
      </c>
      <c r="CJ488">
        <v>788</v>
      </c>
      <c r="CK488">
        <v>788</v>
      </c>
      <c r="CL488">
        <v>100</v>
      </c>
      <c r="CM488">
        <v>888</v>
      </c>
      <c r="CN488">
        <v>0</v>
      </c>
      <c r="CO488" t="s">
        <v>6009</v>
      </c>
      <c r="CP488" t="s">
        <v>153</v>
      </c>
      <c r="CQ488" t="s">
        <v>153</v>
      </c>
      <c r="CR488" t="str">
        <f>数据源[[#This Row],[部门]]</f>
        <v>国际部</v>
      </c>
      <c r="CS488">
        <v>35000</v>
      </c>
      <c r="CT488">
        <v>160000</v>
      </c>
    </row>
    <row r="489" spans="1:98" x14ac:dyDescent="0.2">
      <c r="A489" t="s">
        <v>2565</v>
      </c>
      <c r="B489" t="s">
        <v>708</v>
      </c>
      <c r="C489" t="s">
        <v>2341</v>
      </c>
      <c r="D489" t="s">
        <v>132</v>
      </c>
      <c r="E489" t="s">
        <v>133</v>
      </c>
      <c r="F489" t="s">
        <v>134</v>
      </c>
      <c r="H489" t="s">
        <v>172</v>
      </c>
      <c r="J489" t="s">
        <v>2671</v>
      </c>
      <c r="K489" t="s">
        <v>902</v>
      </c>
      <c r="L489" t="s">
        <v>176</v>
      </c>
      <c r="M489" t="s">
        <v>16</v>
      </c>
      <c r="N489" t="s">
        <v>902</v>
      </c>
      <c r="O489" t="s">
        <v>172</v>
      </c>
      <c r="R489" t="s">
        <v>995</v>
      </c>
      <c r="S489" t="s">
        <v>418</v>
      </c>
      <c r="T489" t="s">
        <v>1482</v>
      </c>
      <c r="U489" t="s">
        <v>142</v>
      </c>
      <c r="Y489" t="s">
        <v>143</v>
      </c>
      <c r="Z489">
        <v>0</v>
      </c>
      <c r="AA489">
        <v>100</v>
      </c>
      <c r="AB489">
        <v>0</v>
      </c>
      <c r="AC489" t="s">
        <v>217</v>
      </c>
      <c r="AD489" t="s">
        <v>145</v>
      </c>
      <c r="AG489" t="s">
        <v>1792</v>
      </c>
      <c r="AH489">
        <v>806</v>
      </c>
      <c r="AI489" t="s">
        <v>2367</v>
      </c>
      <c r="AJ489" t="s">
        <v>2367</v>
      </c>
      <c r="AK489" t="s">
        <v>309</v>
      </c>
      <c r="AQ489">
        <v>0</v>
      </c>
      <c r="AS489">
        <v>0</v>
      </c>
      <c r="AT489">
        <v>0</v>
      </c>
      <c r="AU489">
        <v>388</v>
      </c>
      <c r="AV489">
        <v>0</v>
      </c>
      <c r="AW489">
        <v>0</v>
      </c>
      <c r="AY489">
        <v>0</v>
      </c>
      <c r="BB489">
        <v>0</v>
      </c>
      <c r="BC489" t="s">
        <v>2367</v>
      </c>
      <c r="BE489" t="s">
        <v>1389</v>
      </c>
      <c r="BF489" t="s">
        <v>2368</v>
      </c>
      <c r="BH489" t="s">
        <v>1322</v>
      </c>
      <c r="BI489" t="s">
        <v>1310</v>
      </c>
      <c r="BJ489" t="s">
        <v>2672</v>
      </c>
      <c r="BW489">
        <v>0</v>
      </c>
      <c r="CG489">
        <v>20210108090</v>
      </c>
      <c r="CH489">
        <v>0</v>
      </c>
      <c r="CI489">
        <v>0</v>
      </c>
      <c r="CJ489">
        <v>418</v>
      </c>
      <c r="CK489">
        <v>418</v>
      </c>
      <c r="CL489">
        <v>100</v>
      </c>
      <c r="CM489">
        <v>518</v>
      </c>
      <c r="CN489">
        <v>0</v>
      </c>
      <c r="CO489" t="s">
        <v>6009</v>
      </c>
      <c r="CP489" t="s">
        <v>153</v>
      </c>
      <c r="CQ489" t="s">
        <v>153</v>
      </c>
      <c r="CR489" t="str">
        <f>数据源[[#This Row],[部门]]</f>
        <v>销-销售1部</v>
      </c>
      <c r="CS489">
        <v>60000</v>
      </c>
      <c r="CT489">
        <v>210000</v>
      </c>
    </row>
    <row r="490" spans="1:98" x14ac:dyDescent="0.2">
      <c r="A490" t="s">
        <v>2565</v>
      </c>
      <c r="B490" t="s">
        <v>717</v>
      </c>
      <c r="C490" t="s">
        <v>2335</v>
      </c>
      <c r="D490" t="s">
        <v>132</v>
      </c>
      <c r="E490" t="s">
        <v>133</v>
      </c>
      <c r="F490" t="s">
        <v>134</v>
      </c>
      <c r="H490" t="s">
        <v>135</v>
      </c>
      <c r="I490" t="s">
        <v>2673</v>
      </c>
      <c r="J490" t="s">
        <v>2674</v>
      </c>
      <c r="K490" t="s">
        <v>565</v>
      </c>
      <c r="L490" t="s">
        <v>8</v>
      </c>
      <c r="M490" t="s">
        <v>8</v>
      </c>
      <c r="N490" t="s">
        <v>565</v>
      </c>
      <c r="R490" t="s">
        <v>2148</v>
      </c>
      <c r="S490" t="s">
        <v>802</v>
      </c>
      <c r="T490" t="s">
        <v>1707</v>
      </c>
      <c r="U490" t="s">
        <v>142</v>
      </c>
      <c r="V490" t="s">
        <v>843</v>
      </c>
      <c r="X490" t="s">
        <v>569</v>
      </c>
      <c r="Y490" t="s">
        <v>143</v>
      </c>
      <c r="Z490">
        <v>0</v>
      </c>
      <c r="AA490">
        <v>700</v>
      </c>
      <c r="AB490">
        <v>0</v>
      </c>
      <c r="AC490" t="s">
        <v>2675</v>
      </c>
      <c r="AD490" t="s">
        <v>145</v>
      </c>
      <c r="AF490" t="s">
        <v>761</v>
      </c>
      <c r="AH490">
        <v>2540</v>
      </c>
      <c r="AI490" t="s">
        <v>624</v>
      </c>
      <c r="AJ490" t="s">
        <v>624</v>
      </c>
      <c r="AK490" t="s">
        <v>2676</v>
      </c>
      <c r="AL490" t="s">
        <v>1530</v>
      </c>
      <c r="AQ490">
        <v>0</v>
      </c>
      <c r="AS490">
        <v>0</v>
      </c>
      <c r="AT490">
        <v>0</v>
      </c>
      <c r="AU490">
        <v>0</v>
      </c>
      <c r="AV490">
        <v>780</v>
      </c>
      <c r="AW490">
        <v>0</v>
      </c>
      <c r="AY490">
        <v>0</v>
      </c>
      <c r="BA490" t="s">
        <v>1068</v>
      </c>
      <c r="BB490">
        <v>0</v>
      </c>
      <c r="BC490" t="s">
        <v>624</v>
      </c>
      <c r="BD490" t="s">
        <v>451</v>
      </c>
      <c r="BE490" t="s">
        <v>2677</v>
      </c>
      <c r="BF490" t="s">
        <v>2678</v>
      </c>
      <c r="BG490" t="s">
        <v>1068</v>
      </c>
      <c r="BH490" t="s">
        <v>1170</v>
      </c>
      <c r="BI490" t="s">
        <v>2601</v>
      </c>
      <c r="BJ490" t="s">
        <v>2679</v>
      </c>
      <c r="BK490" t="s">
        <v>1068</v>
      </c>
      <c r="BP490" t="s">
        <v>345</v>
      </c>
      <c r="BW490">
        <v>0</v>
      </c>
      <c r="CE490" t="s">
        <v>35</v>
      </c>
      <c r="CG490">
        <v>20210108083</v>
      </c>
      <c r="CH490">
        <v>125</v>
      </c>
      <c r="CI490">
        <v>0</v>
      </c>
      <c r="CJ490">
        <v>1635</v>
      </c>
      <c r="CK490">
        <v>1760</v>
      </c>
      <c r="CL490">
        <v>700</v>
      </c>
      <c r="CM490">
        <v>2460</v>
      </c>
      <c r="CN490">
        <v>0</v>
      </c>
      <c r="CO490" t="s">
        <v>6009</v>
      </c>
      <c r="CP490" t="s">
        <v>153</v>
      </c>
      <c r="CQ490" t="s">
        <v>153</v>
      </c>
      <c r="CR490" t="str">
        <f>数据源[[#This Row],[部门]]</f>
        <v>国际部</v>
      </c>
      <c r="CS490">
        <v>35000</v>
      </c>
      <c r="CT490">
        <v>160000</v>
      </c>
    </row>
    <row r="491" spans="1:98" x14ac:dyDescent="0.2">
      <c r="A491" t="s">
        <v>2565</v>
      </c>
      <c r="B491" t="s">
        <v>717</v>
      </c>
      <c r="C491" t="s">
        <v>634</v>
      </c>
      <c r="D491" t="s">
        <v>132</v>
      </c>
      <c r="E491" t="s">
        <v>133</v>
      </c>
      <c r="F491" t="s">
        <v>134</v>
      </c>
      <c r="H491" t="s">
        <v>135</v>
      </c>
      <c r="I491" t="s">
        <v>2680</v>
      </c>
      <c r="J491" t="s">
        <v>2681</v>
      </c>
      <c r="K491" t="s">
        <v>726</v>
      </c>
      <c r="L491" t="s">
        <v>176</v>
      </c>
      <c r="M491" t="s">
        <v>20</v>
      </c>
      <c r="N491" t="s">
        <v>726</v>
      </c>
      <c r="R491" t="s">
        <v>1926</v>
      </c>
      <c r="S491" t="s">
        <v>1009</v>
      </c>
      <c r="T491" t="s">
        <v>1574</v>
      </c>
      <c r="U491" t="s">
        <v>142</v>
      </c>
      <c r="Y491" t="s">
        <v>143</v>
      </c>
      <c r="Z491">
        <v>0</v>
      </c>
      <c r="AA491">
        <v>100</v>
      </c>
      <c r="AB491">
        <v>0</v>
      </c>
      <c r="AC491" t="s">
        <v>203</v>
      </c>
      <c r="AE491" t="s">
        <v>1013</v>
      </c>
      <c r="AF491" t="s">
        <v>143</v>
      </c>
      <c r="AH491">
        <v>384</v>
      </c>
      <c r="AI491" t="s">
        <v>2376</v>
      </c>
      <c r="AJ491" t="s">
        <v>2376</v>
      </c>
      <c r="AK491" t="s">
        <v>1200</v>
      </c>
      <c r="AL491" t="s">
        <v>143</v>
      </c>
      <c r="AQ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Y491">
        <v>0</v>
      </c>
      <c r="BB491">
        <v>0</v>
      </c>
      <c r="BC491" t="s">
        <v>2376</v>
      </c>
      <c r="BE491" t="s">
        <v>1200</v>
      </c>
      <c r="BF491" t="s">
        <v>1200</v>
      </c>
      <c r="BH491" t="s">
        <v>885</v>
      </c>
      <c r="BI491" t="s">
        <v>2682</v>
      </c>
      <c r="BJ491" t="s">
        <v>2683</v>
      </c>
      <c r="BW491">
        <v>0</v>
      </c>
      <c r="CC491" t="s">
        <v>32</v>
      </c>
      <c r="CE491" t="s">
        <v>431</v>
      </c>
      <c r="CG491">
        <v>20210108034</v>
      </c>
      <c r="CH491">
        <v>25</v>
      </c>
      <c r="CI491">
        <v>0</v>
      </c>
      <c r="CJ491">
        <v>359</v>
      </c>
      <c r="CK491">
        <v>384</v>
      </c>
      <c r="CL491">
        <v>100</v>
      </c>
      <c r="CM491">
        <v>484</v>
      </c>
      <c r="CN491">
        <v>0</v>
      </c>
      <c r="CO491" t="s">
        <v>6009</v>
      </c>
      <c r="CP491" t="s">
        <v>153</v>
      </c>
      <c r="CQ491" t="s">
        <v>153</v>
      </c>
      <c r="CR491" t="str">
        <f>数据源[[#This Row],[部门]]</f>
        <v>销-销售7部</v>
      </c>
      <c r="CS491">
        <v>60000</v>
      </c>
      <c r="CT491">
        <v>300000</v>
      </c>
    </row>
    <row r="492" spans="1:98" x14ac:dyDescent="0.2">
      <c r="A492" t="s">
        <v>2565</v>
      </c>
      <c r="B492" t="s">
        <v>733</v>
      </c>
      <c r="C492" t="s">
        <v>694</v>
      </c>
      <c r="D492" t="s">
        <v>132</v>
      </c>
      <c r="E492" t="s">
        <v>133</v>
      </c>
      <c r="F492" t="s">
        <v>134</v>
      </c>
      <c r="H492" t="s">
        <v>135</v>
      </c>
      <c r="I492" t="s">
        <v>2684</v>
      </c>
      <c r="J492" t="s">
        <v>2685</v>
      </c>
      <c r="K492" t="s">
        <v>726</v>
      </c>
      <c r="L492" t="s">
        <v>176</v>
      </c>
      <c r="M492" t="s">
        <v>20</v>
      </c>
      <c r="N492" t="s">
        <v>726</v>
      </c>
      <c r="R492" t="s">
        <v>441</v>
      </c>
      <c r="S492" t="s">
        <v>1882</v>
      </c>
      <c r="T492" t="s">
        <v>1044</v>
      </c>
      <c r="U492" t="s">
        <v>142</v>
      </c>
      <c r="X492" t="s">
        <v>569</v>
      </c>
      <c r="Y492" t="s">
        <v>143</v>
      </c>
      <c r="Z492">
        <v>0</v>
      </c>
      <c r="AA492">
        <v>300</v>
      </c>
      <c r="AB492">
        <v>0</v>
      </c>
      <c r="AC492" t="s">
        <v>144</v>
      </c>
      <c r="AD492" t="s">
        <v>145</v>
      </c>
      <c r="AH492">
        <v>1220</v>
      </c>
      <c r="AI492" t="s">
        <v>1084</v>
      </c>
      <c r="AJ492" t="s">
        <v>1084</v>
      </c>
      <c r="AK492" t="s">
        <v>1286</v>
      </c>
      <c r="AQ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Y492">
        <v>0</v>
      </c>
      <c r="BA492" t="s">
        <v>144</v>
      </c>
      <c r="BB492">
        <v>0</v>
      </c>
      <c r="BC492" t="s">
        <v>1084</v>
      </c>
      <c r="BE492" t="s">
        <v>147</v>
      </c>
      <c r="BF492" t="s">
        <v>147</v>
      </c>
      <c r="BG492" t="s">
        <v>144</v>
      </c>
      <c r="BH492" t="s">
        <v>2686</v>
      </c>
      <c r="BI492" t="s">
        <v>2687</v>
      </c>
      <c r="BJ492" t="s">
        <v>1140</v>
      </c>
      <c r="BK492" t="s">
        <v>144</v>
      </c>
      <c r="BP492" t="s">
        <v>345</v>
      </c>
      <c r="BW492">
        <v>0</v>
      </c>
      <c r="CE492" t="s">
        <v>210</v>
      </c>
      <c r="CG492">
        <v>20210108028</v>
      </c>
      <c r="CH492">
        <v>0</v>
      </c>
      <c r="CI492">
        <v>0</v>
      </c>
      <c r="CJ492">
        <v>1220</v>
      </c>
      <c r="CK492">
        <v>1220</v>
      </c>
      <c r="CL492">
        <v>300</v>
      </c>
      <c r="CM492">
        <v>1520</v>
      </c>
      <c r="CN492">
        <v>0</v>
      </c>
      <c r="CO492" t="s">
        <v>6009</v>
      </c>
      <c r="CP492" t="s">
        <v>153</v>
      </c>
      <c r="CQ492" t="s">
        <v>153</v>
      </c>
      <c r="CR492" t="str">
        <f>数据源[[#This Row],[部门]]</f>
        <v>销-销售7部</v>
      </c>
      <c r="CS492">
        <v>60000</v>
      </c>
      <c r="CT492">
        <v>300000</v>
      </c>
    </row>
    <row r="493" spans="1:98" x14ac:dyDescent="0.2">
      <c r="A493" t="s">
        <v>2565</v>
      </c>
      <c r="B493" t="s">
        <v>745</v>
      </c>
      <c r="C493" t="s">
        <v>274</v>
      </c>
      <c r="D493" t="s">
        <v>132</v>
      </c>
      <c r="E493" t="s">
        <v>133</v>
      </c>
      <c r="F493" t="s">
        <v>134</v>
      </c>
      <c r="G493" t="s">
        <v>383</v>
      </c>
      <c r="H493" t="s">
        <v>172</v>
      </c>
      <c r="J493" t="s">
        <v>2688</v>
      </c>
      <c r="K493" t="s">
        <v>860</v>
      </c>
      <c r="L493" t="s">
        <v>8</v>
      </c>
      <c r="M493" t="s">
        <v>8</v>
      </c>
      <c r="N493" t="s">
        <v>860</v>
      </c>
      <c r="O493" t="s">
        <v>172</v>
      </c>
      <c r="R493" t="s">
        <v>1080</v>
      </c>
      <c r="S493" t="s">
        <v>2313</v>
      </c>
      <c r="T493" t="s">
        <v>685</v>
      </c>
      <c r="U493" t="s">
        <v>142</v>
      </c>
      <c r="V493" t="s">
        <v>151</v>
      </c>
      <c r="Y493" t="s">
        <v>143</v>
      </c>
      <c r="Z493">
        <v>0</v>
      </c>
      <c r="AA493">
        <v>105</v>
      </c>
      <c r="AB493">
        <v>0</v>
      </c>
      <c r="AD493" t="s">
        <v>145</v>
      </c>
      <c r="AE493" t="s">
        <v>411</v>
      </c>
      <c r="AG493" t="s">
        <v>1792</v>
      </c>
      <c r="AH493">
        <v>433</v>
      </c>
      <c r="AI493" t="s">
        <v>2281</v>
      </c>
      <c r="AJ493" t="s">
        <v>2281</v>
      </c>
      <c r="AK493" t="s">
        <v>203</v>
      </c>
      <c r="AQ493">
        <v>0</v>
      </c>
      <c r="AS493">
        <v>0</v>
      </c>
      <c r="AT493">
        <v>0</v>
      </c>
      <c r="AU493">
        <v>388</v>
      </c>
      <c r="AV493">
        <v>0</v>
      </c>
      <c r="AW493">
        <v>0</v>
      </c>
      <c r="AY493">
        <v>0</v>
      </c>
      <c r="BB493">
        <v>0</v>
      </c>
      <c r="BC493" t="s">
        <v>2281</v>
      </c>
      <c r="BE493" t="s">
        <v>768</v>
      </c>
      <c r="BF493" t="s">
        <v>2193</v>
      </c>
      <c r="BH493" t="s">
        <v>1471</v>
      </c>
      <c r="BI493" t="s">
        <v>2352</v>
      </c>
      <c r="BJ493" t="s">
        <v>2689</v>
      </c>
      <c r="BW493">
        <v>0</v>
      </c>
      <c r="CG493">
        <v>20210108080</v>
      </c>
      <c r="CH493">
        <v>0</v>
      </c>
      <c r="CI493">
        <v>0</v>
      </c>
      <c r="CJ493">
        <v>45</v>
      </c>
      <c r="CK493">
        <v>45</v>
      </c>
      <c r="CL493">
        <v>105</v>
      </c>
      <c r="CM493">
        <v>150</v>
      </c>
      <c r="CN493">
        <v>0</v>
      </c>
      <c r="CO493" t="s">
        <v>6009</v>
      </c>
      <c r="CP493" t="s">
        <v>153</v>
      </c>
      <c r="CQ493" t="s">
        <v>153</v>
      </c>
      <c r="CR493" t="str">
        <f>数据源[[#This Row],[部门]]</f>
        <v>国际部</v>
      </c>
      <c r="CS493">
        <v>35000</v>
      </c>
      <c r="CT493">
        <v>160000</v>
      </c>
    </row>
    <row r="494" spans="1:98" x14ac:dyDescent="0.2">
      <c r="A494" t="s">
        <v>2565</v>
      </c>
      <c r="B494" t="s">
        <v>745</v>
      </c>
      <c r="C494" t="s">
        <v>734</v>
      </c>
      <c r="D494" t="s">
        <v>132</v>
      </c>
      <c r="E494" t="s">
        <v>133</v>
      </c>
      <c r="F494" t="s">
        <v>134</v>
      </c>
      <c r="H494" t="s">
        <v>172</v>
      </c>
      <c r="J494" t="s">
        <v>2690</v>
      </c>
      <c r="K494" t="s">
        <v>159</v>
      </c>
      <c r="L494" t="s">
        <v>160</v>
      </c>
      <c r="M494" t="s">
        <v>2</v>
      </c>
      <c r="N494" t="s">
        <v>159</v>
      </c>
      <c r="O494" t="s">
        <v>172</v>
      </c>
      <c r="R494" t="s">
        <v>1055</v>
      </c>
      <c r="S494" t="s">
        <v>2390</v>
      </c>
      <c r="T494" t="s">
        <v>1883</v>
      </c>
      <c r="U494" t="s">
        <v>142</v>
      </c>
      <c r="Y494" t="s">
        <v>143</v>
      </c>
      <c r="Z494">
        <v>0</v>
      </c>
      <c r="AA494">
        <v>100</v>
      </c>
      <c r="AB494">
        <v>0</v>
      </c>
      <c r="AG494" t="s">
        <v>1792</v>
      </c>
      <c r="AH494">
        <v>388</v>
      </c>
      <c r="AI494" t="s">
        <v>2072</v>
      </c>
      <c r="AJ494" t="s">
        <v>2072</v>
      </c>
      <c r="AK494" t="s">
        <v>143</v>
      </c>
      <c r="AQ494">
        <v>0</v>
      </c>
      <c r="AS494">
        <v>0</v>
      </c>
      <c r="AT494">
        <v>0</v>
      </c>
      <c r="AU494">
        <v>388</v>
      </c>
      <c r="AV494">
        <v>0</v>
      </c>
      <c r="AW494">
        <v>0</v>
      </c>
      <c r="AY494">
        <v>0</v>
      </c>
      <c r="BB494">
        <v>0</v>
      </c>
      <c r="BC494" t="s">
        <v>2072</v>
      </c>
      <c r="BF494" t="s">
        <v>1792</v>
      </c>
      <c r="BH494" t="s">
        <v>663</v>
      </c>
      <c r="BI494" t="s">
        <v>1472</v>
      </c>
      <c r="BJ494" t="s">
        <v>2360</v>
      </c>
      <c r="BW494">
        <v>0</v>
      </c>
      <c r="CG494">
        <v>20210108027</v>
      </c>
      <c r="CH494">
        <v>0</v>
      </c>
      <c r="CI494">
        <v>0</v>
      </c>
      <c r="CJ494">
        <v>0</v>
      </c>
      <c r="CK494">
        <v>0</v>
      </c>
      <c r="CL494">
        <v>100</v>
      </c>
      <c r="CM494">
        <v>100</v>
      </c>
      <c r="CN494">
        <v>0</v>
      </c>
      <c r="CO494" t="s">
        <v>6009</v>
      </c>
      <c r="CP494" t="s">
        <v>153</v>
      </c>
      <c r="CQ494" t="s">
        <v>153</v>
      </c>
      <c r="CR494" t="str">
        <f>数据源[[#This Row],[部门]]</f>
        <v>出品部</v>
      </c>
      <c r="CS494">
        <v>0</v>
      </c>
      <c r="CT494">
        <v>18000</v>
      </c>
    </row>
    <row r="495" spans="1:98" x14ac:dyDescent="0.2">
      <c r="A495" t="s">
        <v>2565</v>
      </c>
      <c r="B495" t="s">
        <v>753</v>
      </c>
      <c r="C495" t="s">
        <v>371</v>
      </c>
      <c r="D495" t="s">
        <v>132</v>
      </c>
      <c r="E495" t="s">
        <v>133</v>
      </c>
      <c r="F495" t="s">
        <v>134</v>
      </c>
      <c r="G495" t="s">
        <v>755</v>
      </c>
      <c r="H495" t="s">
        <v>135</v>
      </c>
      <c r="I495" t="s">
        <v>1076</v>
      </c>
      <c r="J495" t="s">
        <v>1077</v>
      </c>
      <c r="K495" t="s">
        <v>1078</v>
      </c>
      <c r="L495" t="s">
        <v>176</v>
      </c>
      <c r="M495" t="s">
        <v>16</v>
      </c>
      <c r="N495" t="s">
        <v>1078</v>
      </c>
      <c r="O495" t="s">
        <v>2691</v>
      </c>
      <c r="R495" t="s">
        <v>2692</v>
      </c>
      <c r="S495" t="s">
        <v>418</v>
      </c>
      <c r="T495" t="s">
        <v>2693</v>
      </c>
      <c r="U495" t="s">
        <v>142</v>
      </c>
      <c r="V495" t="s">
        <v>262</v>
      </c>
      <c r="X495" t="s">
        <v>843</v>
      </c>
      <c r="Y495" t="s">
        <v>262</v>
      </c>
      <c r="Z495">
        <v>0</v>
      </c>
      <c r="AA495">
        <v>1000</v>
      </c>
      <c r="AB495">
        <v>0</v>
      </c>
      <c r="AC495" t="s">
        <v>2694</v>
      </c>
      <c r="AD495" t="s">
        <v>522</v>
      </c>
      <c r="AH495">
        <v>5180</v>
      </c>
      <c r="AI495" t="s">
        <v>2695</v>
      </c>
      <c r="AJ495" t="s">
        <v>2695</v>
      </c>
      <c r="AK495" t="s">
        <v>843</v>
      </c>
      <c r="AL495" t="s">
        <v>262</v>
      </c>
      <c r="AQ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Y495">
        <v>0</v>
      </c>
      <c r="BA495" t="s">
        <v>2696</v>
      </c>
      <c r="BB495">
        <v>0</v>
      </c>
      <c r="BC495" t="s">
        <v>2695</v>
      </c>
      <c r="BD495" t="s">
        <v>569</v>
      </c>
      <c r="BE495" t="s">
        <v>2697</v>
      </c>
      <c r="BF495" t="s">
        <v>2697</v>
      </c>
      <c r="BG495" t="s">
        <v>2698</v>
      </c>
      <c r="BH495" t="s">
        <v>2699</v>
      </c>
      <c r="BI495" t="s">
        <v>2700</v>
      </c>
      <c r="BJ495" t="s">
        <v>2701</v>
      </c>
      <c r="BW495">
        <v>0</v>
      </c>
      <c r="CC495" t="s">
        <v>2110</v>
      </c>
      <c r="CE495" t="s">
        <v>2375</v>
      </c>
      <c r="CG495">
        <v>20210108005</v>
      </c>
      <c r="CH495">
        <v>0</v>
      </c>
      <c r="CI495">
        <v>200</v>
      </c>
      <c r="CJ495">
        <v>4980</v>
      </c>
      <c r="CK495">
        <v>5180</v>
      </c>
      <c r="CL495">
        <v>1000</v>
      </c>
      <c r="CM495">
        <v>6180</v>
      </c>
      <c r="CN495">
        <v>0</v>
      </c>
      <c r="CO495" t="s">
        <v>6009</v>
      </c>
      <c r="CP495" t="s">
        <v>153</v>
      </c>
      <c r="CQ495" t="s">
        <v>153</v>
      </c>
      <c r="CR495" t="str">
        <f>数据源[[#This Row],[部门]]</f>
        <v>销-销售1部</v>
      </c>
      <c r="CS495">
        <v>60000</v>
      </c>
      <c r="CT495">
        <v>210000</v>
      </c>
    </row>
    <row r="496" spans="1:98" x14ac:dyDescent="0.2">
      <c r="A496" t="s">
        <v>2565</v>
      </c>
      <c r="B496" t="s">
        <v>769</v>
      </c>
      <c r="C496" t="s">
        <v>819</v>
      </c>
      <c r="D496" t="s">
        <v>132</v>
      </c>
      <c r="E496" t="s">
        <v>133</v>
      </c>
      <c r="F496" t="s">
        <v>134</v>
      </c>
      <c r="G496" t="s">
        <v>1523</v>
      </c>
      <c r="H496" t="s">
        <v>135</v>
      </c>
      <c r="I496" t="s">
        <v>1252</v>
      </c>
      <c r="J496" t="s">
        <v>1253</v>
      </c>
      <c r="K496" t="s">
        <v>1500</v>
      </c>
      <c r="L496" t="s">
        <v>536</v>
      </c>
      <c r="M496" t="s">
        <v>19</v>
      </c>
      <c r="N496" t="s">
        <v>1500</v>
      </c>
      <c r="R496" t="s">
        <v>1033</v>
      </c>
      <c r="S496" t="s">
        <v>2702</v>
      </c>
      <c r="T496" t="s">
        <v>2703</v>
      </c>
      <c r="U496" t="s">
        <v>142</v>
      </c>
      <c r="V496" t="s">
        <v>264</v>
      </c>
      <c r="X496" t="s">
        <v>843</v>
      </c>
      <c r="Y496" t="s">
        <v>262</v>
      </c>
      <c r="Z496">
        <v>0</v>
      </c>
      <c r="AA496">
        <v>740</v>
      </c>
      <c r="AB496">
        <v>0</v>
      </c>
      <c r="AD496" t="s">
        <v>145</v>
      </c>
      <c r="AH496">
        <v>20</v>
      </c>
      <c r="AI496" t="s">
        <v>1310</v>
      </c>
      <c r="AJ496" t="s">
        <v>1310</v>
      </c>
      <c r="AK496" t="s">
        <v>1121</v>
      </c>
      <c r="AL496" t="s">
        <v>264</v>
      </c>
      <c r="AQ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Y496">
        <v>0</v>
      </c>
      <c r="BB496">
        <v>0</v>
      </c>
      <c r="BC496" t="s">
        <v>1310</v>
      </c>
      <c r="BE496" t="s">
        <v>145</v>
      </c>
      <c r="BF496" t="s">
        <v>145</v>
      </c>
      <c r="BH496" t="s">
        <v>951</v>
      </c>
      <c r="BI496" t="s">
        <v>2704</v>
      </c>
      <c r="BJ496" t="s">
        <v>2705</v>
      </c>
      <c r="BQ496" t="s">
        <v>625</v>
      </c>
      <c r="BR496" t="s">
        <v>2503</v>
      </c>
      <c r="BW496">
        <v>0</v>
      </c>
      <c r="CC496" t="s">
        <v>2706</v>
      </c>
      <c r="CE496" t="s">
        <v>1140</v>
      </c>
      <c r="CG496">
        <v>20210108072</v>
      </c>
      <c r="CH496">
        <v>0</v>
      </c>
      <c r="CI496">
        <v>0</v>
      </c>
      <c r="CJ496">
        <v>20</v>
      </c>
      <c r="CK496">
        <v>20</v>
      </c>
      <c r="CL496">
        <v>740</v>
      </c>
      <c r="CM496">
        <v>760</v>
      </c>
      <c r="CN496">
        <v>0</v>
      </c>
      <c r="CO496" t="s">
        <v>6009</v>
      </c>
      <c r="CP496" t="s">
        <v>153</v>
      </c>
      <c r="CQ496" t="s">
        <v>153</v>
      </c>
      <c r="CR496" t="str">
        <f>数据源[[#This Row],[部门]]</f>
        <v>销-销售6部</v>
      </c>
      <c r="CS496">
        <v>0</v>
      </c>
      <c r="CT496">
        <v>0</v>
      </c>
    </row>
    <row r="497" spans="1:98" x14ac:dyDescent="0.2">
      <c r="A497" t="s">
        <v>2565</v>
      </c>
      <c r="B497" t="s">
        <v>787</v>
      </c>
      <c r="C497" t="s">
        <v>2334</v>
      </c>
      <c r="D497" t="s">
        <v>132</v>
      </c>
      <c r="E497" t="s">
        <v>394</v>
      </c>
      <c r="F497" t="s">
        <v>394</v>
      </c>
      <c r="G497" t="s">
        <v>617</v>
      </c>
      <c r="H497" t="s">
        <v>135</v>
      </c>
      <c r="I497" t="s">
        <v>1284</v>
      </c>
      <c r="J497" t="s">
        <v>1285</v>
      </c>
      <c r="K497" t="s">
        <v>748</v>
      </c>
      <c r="L497" t="s">
        <v>176</v>
      </c>
      <c r="M497" t="s">
        <v>20</v>
      </c>
      <c r="N497" t="s">
        <v>748</v>
      </c>
      <c r="R497" t="s">
        <v>673</v>
      </c>
      <c r="S497" t="s">
        <v>802</v>
      </c>
      <c r="T497" t="s">
        <v>1024</v>
      </c>
      <c r="U497" t="s">
        <v>142</v>
      </c>
      <c r="Y497" t="s">
        <v>262</v>
      </c>
      <c r="Z497">
        <v>0</v>
      </c>
      <c r="AA497">
        <v>300</v>
      </c>
      <c r="AB497">
        <v>0</v>
      </c>
      <c r="AC497" t="s">
        <v>2707</v>
      </c>
      <c r="AD497" t="s">
        <v>264</v>
      </c>
      <c r="AH497">
        <v>7020</v>
      </c>
      <c r="AI497" t="s">
        <v>2708</v>
      </c>
      <c r="AJ497" t="s">
        <v>2708</v>
      </c>
      <c r="AK497" t="s">
        <v>266</v>
      </c>
      <c r="AQ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Y497">
        <v>0</v>
      </c>
      <c r="BA497" t="s">
        <v>2707</v>
      </c>
      <c r="BB497">
        <v>0</v>
      </c>
      <c r="BC497" t="s">
        <v>2708</v>
      </c>
      <c r="BD497" t="s">
        <v>143</v>
      </c>
      <c r="BE497" t="s">
        <v>763</v>
      </c>
      <c r="BF497" t="s">
        <v>763</v>
      </c>
      <c r="BG497" t="s">
        <v>2707</v>
      </c>
      <c r="BH497" t="s">
        <v>2709</v>
      </c>
      <c r="BI497" t="s">
        <v>2710</v>
      </c>
      <c r="BJ497" t="s">
        <v>2711</v>
      </c>
      <c r="BK497" t="s">
        <v>551</v>
      </c>
      <c r="BL497" t="s">
        <v>2712</v>
      </c>
      <c r="BP497" t="s">
        <v>2713</v>
      </c>
      <c r="BW497">
        <v>0</v>
      </c>
      <c r="CE497" t="s">
        <v>431</v>
      </c>
      <c r="CG497">
        <v>20210108089</v>
      </c>
      <c r="CH497">
        <v>0</v>
      </c>
      <c r="CI497">
        <v>100</v>
      </c>
      <c r="CJ497">
        <v>6920</v>
      </c>
      <c r="CK497">
        <v>7020</v>
      </c>
      <c r="CL497">
        <v>300</v>
      </c>
      <c r="CM497">
        <v>7320</v>
      </c>
      <c r="CN497">
        <v>0</v>
      </c>
      <c r="CO497" t="s">
        <v>6009</v>
      </c>
      <c r="CP497" t="s">
        <v>153</v>
      </c>
      <c r="CQ497" t="s">
        <v>153</v>
      </c>
      <c r="CR497" t="str">
        <f>数据源[[#This Row],[部门]]</f>
        <v>销-销售7部</v>
      </c>
      <c r="CS497">
        <v>60000</v>
      </c>
      <c r="CT497">
        <v>300000</v>
      </c>
    </row>
    <row r="498" spans="1:98" x14ac:dyDescent="0.2">
      <c r="A498" t="s">
        <v>2565</v>
      </c>
      <c r="B498" t="s">
        <v>798</v>
      </c>
      <c r="C498" t="s">
        <v>799</v>
      </c>
      <c r="D498" t="s">
        <v>132</v>
      </c>
      <c r="E498" t="s">
        <v>800</v>
      </c>
      <c r="F498" t="s">
        <v>800</v>
      </c>
      <c r="H498" t="s">
        <v>135</v>
      </c>
      <c r="K498" t="s">
        <v>13</v>
      </c>
      <c r="M498" t="s">
        <v>13</v>
      </c>
      <c r="R498" t="s">
        <v>2714</v>
      </c>
      <c r="S498" t="s">
        <v>2715</v>
      </c>
      <c r="T498" t="s">
        <v>2716</v>
      </c>
      <c r="U498" t="s">
        <v>142</v>
      </c>
      <c r="V498" t="s">
        <v>843</v>
      </c>
      <c r="W498" t="s">
        <v>145</v>
      </c>
      <c r="Z498">
        <v>0</v>
      </c>
      <c r="AA498">
        <v>420</v>
      </c>
      <c r="AB498">
        <v>0</v>
      </c>
      <c r="AC498" t="s">
        <v>2717</v>
      </c>
      <c r="AE498" t="s">
        <v>2718</v>
      </c>
      <c r="AF498" t="s">
        <v>2719</v>
      </c>
      <c r="AH498">
        <v>31000</v>
      </c>
      <c r="AI498" t="s">
        <v>2720</v>
      </c>
      <c r="AJ498" t="s">
        <v>2720</v>
      </c>
      <c r="AK498" t="s">
        <v>180</v>
      </c>
      <c r="AL498" t="s">
        <v>262</v>
      </c>
      <c r="AQ498">
        <v>0</v>
      </c>
      <c r="AS498">
        <v>0</v>
      </c>
      <c r="AT498">
        <v>31000</v>
      </c>
      <c r="AU498">
        <v>0</v>
      </c>
      <c r="AV498">
        <v>0</v>
      </c>
      <c r="AW498">
        <v>0</v>
      </c>
      <c r="AY498">
        <v>0</v>
      </c>
      <c r="BB498">
        <v>0</v>
      </c>
      <c r="BC498" t="s">
        <v>2720</v>
      </c>
      <c r="BF498" t="s">
        <v>2721</v>
      </c>
      <c r="BH498" t="s">
        <v>201</v>
      </c>
      <c r="BI498" t="s">
        <v>2722</v>
      </c>
      <c r="BJ498" t="s">
        <v>2723</v>
      </c>
      <c r="BW498">
        <v>0</v>
      </c>
      <c r="CC498" t="s">
        <v>2282</v>
      </c>
      <c r="CG498">
        <v>20210108001</v>
      </c>
      <c r="CH498">
        <v>0</v>
      </c>
      <c r="CI498">
        <v>0</v>
      </c>
      <c r="CJ498">
        <v>0</v>
      </c>
      <c r="CK498">
        <v>0</v>
      </c>
      <c r="CL498">
        <v>420</v>
      </c>
      <c r="CM498">
        <v>420</v>
      </c>
      <c r="CN498">
        <v>0</v>
      </c>
      <c r="CO498" t="s">
        <v>6009</v>
      </c>
      <c r="CP498" t="s">
        <v>153</v>
      </c>
      <c r="CQ498" t="s">
        <v>153</v>
      </c>
      <c r="CR498" t="str">
        <f>数据源[[#This Row],[部门]]</f>
        <v>散客</v>
      </c>
      <c r="CS498">
        <v>0</v>
      </c>
      <c r="CT498">
        <v>0</v>
      </c>
    </row>
    <row r="499" spans="1:98" x14ac:dyDescent="0.2">
      <c r="A499" t="s">
        <v>2565</v>
      </c>
      <c r="B499" t="s">
        <v>1259</v>
      </c>
      <c r="C499" t="s">
        <v>1237</v>
      </c>
      <c r="D499" t="s">
        <v>132</v>
      </c>
      <c r="E499" t="s">
        <v>394</v>
      </c>
      <c r="F499" t="s">
        <v>394</v>
      </c>
      <c r="H499" t="s">
        <v>135</v>
      </c>
      <c r="I499" t="s">
        <v>2724</v>
      </c>
      <c r="J499" t="s">
        <v>2725</v>
      </c>
      <c r="K499" t="s">
        <v>1592</v>
      </c>
      <c r="L499" t="s">
        <v>14</v>
      </c>
      <c r="M499" t="s">
        <v>14</v>
      </c>
      <c r="N499" t="s">
        <v>1592</v>
      </c>
      <c r="R499" t="s">
        <v>2726</v>
      </c>
      <c r="S499" t="s">
        <v>595</v>
      </c>
      <c r="T499" t="s">
        <v>488</v>
      </c>
      <c r="U499" t="s">
        <v>142</v>
      </c>
      <c r="Y499" t="s">
        <v>569</v>
      </c>
      <c r="Z499">
        <v>0</v>
      </c>
      <c r="AA499">
        <v>200</v>
      </c>
      <c r="AB499">
        <v>0</v>
      </c>
      <c r="AC499" t="s">
        <v>143</v>
      </c>
      <c r="AE499" t="s">
        <v>413</v>
      </c>
      <c r="AH499">
        <v>176</v>
      </c>
      <c r="AI499" t="s">
        <v>2362</v>
      </c>
      <c r="AJ499" t="s">
        <v>2362</v>
      </c>
      <c r="AK499" t="s">
        <v>2727</v>
      </c>
      <c r="AL499" t="s">
        <v>143</v>
      </c>
      <c r="AQ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Y499">
        <v>0</v>
      </c>
      <c r="BB499">
        <v>0</v>
      </c>
      <c r="BC499" t="s">
        <v>2362</v>
      </c>
      <c r="BE499" t="s">
        <v>2728</v>
      </c>
      <c r="BF499" t="s">
        <v>2728</v>
      </c>
      <c r="BH499" t="s">
        <v>2729</v>
      </c>
      <c r="BI499" t="s">
        <v>1466</v>
      </c>
      <c r="BJ499" t="s">
        <v>2730</v>
      </c>
      <c r="BW499">
        <v>0</v>
      </c>
      <c r="CE499" t="s">
        <v>462</v>
      </c>
      <c r="CG499">
        <v>20210108039</v>
      </c>
      <c r="CH499">
        <v>0</v>
      </c>
      <c r="CI499">
        <v>0</v>
      </c>
      <c r="CJ499">
        <v>176</v>
      </c>
      <c r="CK499">
        <v>176</v>
      </c>
      <c r="CL499">
        <v>200</v>
      </c>
      <c r="CM499">
        <v>376</v>
      </c>
      <c r="CN499">
        <v>0</v>
      </c>
      <c r="CO499" t="s">
        <v>6009</v>
      </c>
      <c r="CP499" t="s">
        <v>153</v>
      </c>
      <c r="CQ499" t="s">
        <v>153</v>
      </c>
      <c r="CR499" t="str">
        <f>数据源[[#This Row],[部门]]</f>
        <v>市场部</v>
      </c>
      <c r="CS499">
        <v>20000</v>
      </c>
      <c r="CT499">
        <v>60000</v>
      </c>
    </row>
    <row r="500" spans="1:98" x14ac:dyDescent="0.2">
      <c r="A500" t="s">
        <v>2731</v>
      </c>
      <c r="B500" t="s">
        <v>130</v>
      </c>
      <c r="C500" t="s">
        <v>2301</v>
      </c>
      <c r="D500" t="s">
        <v>132</v>
      </c>
      <c r="E500" t="s">
        <v>133</v>
      </c>
      <c r="F500" t="s">
        <v>134</v>
      </c>
      <c r="H500" t="s">
        <v>1590</v>
      </c>
      <c r="J500" t="s">
        <v>829</v>
      </c>
      <c r="K500" t="s">
        <v>830</v>
      </c>
      <c r="L500" t="s">
        <v>14</v>
      </c>
      <c r="M500" t="s">
        <v>14</v>
      </c>
      <c r="N500" t="s">
        <v>830</v>
      </c>
      <c r="O500" t="s">
        <v>1590</v>
      </c>
      <c r="R500" t="s">
        <v>911</v>
      </c>
      <c r="S500" t="s">
        <v>760</v>
      </c>
      <c r="T500" t="s">
        <v>1150</v>
      </c>
      <c r="U500" t="s">
        <v>142</v>
      </c>
      <c r="Y500" t="s">
        <v>143</v>
      </c>
      <c r="Z500">
        <v>1280</v>
      </c>
      <c r="AA500">
        <v>1380</v>
      </c>
      <c r="AB500">
        <v>0</v>
      </c>
      <c r="AC500" t="s">
        <v>217</v>
      </c>
      <c r="AH500">
        <v>398</v>
      </c>
      <c r="AI500" t="s">
        <v>2732</v>
      </c>
      <c r="AJ500" t="s">
        <v>2732</v>
      </c>
      <c r="AK500" t="s">
        <v>217</v>
      </c>
      <c r="AL500" t="s">
        <v>143</v>
      </c>
      <c r="AP500" t="s">
        <v>1110</v>
      </c>
      <c r="AQ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Y500">
        <v>0</v>
      </c>
      <c r="BB500">
        <v>0</v>
      </c>
      <c r="BC500" t="s">
        <v>2732</v>
      </c>
      <c r="BE500" t="s">
        <v>217</v>
      </c>
      <c r="BF500" t="s">
        <v>217</v>
      </c>
      <c r="BH500" t="s">
        <v>651</v>
      </c>
      <c r="BI500" t="s">
        <v>2733</v>
      </c>
      <c r="BJ500" t="s">
        <v>2734</v>
      </c>
      <c r="BW500">
        <v>0</v>
      </c>
      <c r="CC500" t="s">
        <v>210</v>
      </c>
      <c r="CE500" t="s">
        <v>542</v>
      </c>
      <c r="CG500">
        <v>20210109074</v>
      </c>
      <c r="CH500">
        <v>0</v>
      </c>
      <c r="CI500">
        <v>0</v>
      </c>
      <c r="CJ500">
        <v>398</v>
      </c>
      <c r="CK500">
        <v>398</v>
      </c>
      <c r="CL500">
        <v>100</v>
      </c>
      <c r="CM500">
        <v>498</v>
      </c>
      <c r="CN500">
        <v>0</v>
      </c>
      <c r="CO500" t="s">
        <v>6009</v>
      </c>
      <c r="CP500" t="s">
        <v>153</v>
      </c>
      <c r="CQ500" t="s">
        <v>153</v>
      </c>
      <c r="CR500" t="str">
        <f>数据源[[#This Row],[部门]]</f>
        <v>市场部</v>
      </c>
      <c r="CS500">
        <v>20000</v>
      </c>
      <c r="CT500">
        <v>60000</v>
      </c>
    </row>
    <row r="501" spans="1:98" x14ac:dyDescent="0.2">
      <c r="A501" t="s">
        <v>2731</v>
      </c>
      <c r="B501" t="s">
        <v>154</v>
      </c>
      <c r="C501" t="s">
        <v>754</v>
      </c>
      <c r="D501" t="s">
        <v>132</v>
      </c>
      <c r="E501" t="s">
        <v>133</v>
      </c>
      <c r="F501" t="s">
        <v>134</v>
      </c>
      <c r="G501" t="s">
        <v>708</v>
      </c>
      <c r="H501" t="s">
        <v>135</v>
      </c>
      <c r="I501" t="s">
        <v>2735</v>
      </c>
      <c r="J501" t="s">
        <v>2736</v>
      </c>
      <c r="K501" t="s">
        <v>758</v>
      </c>
      <c r="L501" t="s">
        <v>176</v>
      </c>
      <c r="M501" t="s">
        <v>5</v>
      </c>
      <c r="N501" t="s">
        <v>758</v>
      </c>
      <c r="R501" t="s">
        <v>2558</v>
      </c>
      <c r="S501" t="s">
        <v>2298</v>
      </c>
      <c r="T501" t="s">
        <v>646</v>
      </c>
      <c r="U501" t="s">
        <v>142</v>
      </c>
      <c r="Y501" t="s">
        <v>143</v>
      </c>
      <c r="Z501">
        <v>0</v>
      </c>
      <c r="AA501">
        <v>100</v>
      </c>
      <c r="AB501">
        <v>0</v>
      </c>
      <c r="AC501" t="s">
        <v>144</v>
      </c>
      <c r="AD501" t="s">
        <v>145</v>
      </c>
      <c r="AH501">
        <v>1220</v>
      </c>
      <c r="AI501" t="s">
        <v>146</v>
      </c>
      <c r="AJ501" t="s">
        <v>146</v>
      </c>
      <c r="AK501" t="s">
        <v>180</v>
      </c>
      <c r="AQ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Y501">
        <v>0</v>
      </c>
      <c r="BA501" t="s">
        <v>144</v>
      </c>
      <c r="BB501">
        <v>0</v>
      </c>
      <c r="BC501" t="s">
        <v>146</v>
      </c>
      <c r="BE501" t="s">
        <v>147</v>
      </c>
      <c r="BF501" t="s">
        <v>147</v>
      </c>
      <c r="BG501" t="s">
        <v>144</v>
      </c>
      <c r="BH501" t="s">
        <v>380</v>
      </c>
      <c r="BI501" t="s">
        <v>638</v>
      </c>
      <c r="BJ501" t="s">
        <v>639</v>
      </c>
      <c r="BK501" t="s">
        <v>144</v>
      </c>
      <c r="BP501" t="s">
        <v>345</v>
      </c>
      <c r="BW501">
        <v>0</v>
      </c>
      <c r="CG501">
        <v>20210109046</v>
      </c>
      <c r="CH501">
        <v>0</v>
      </c>
      <c r="CI501">
        <v>0</v>
      </c>
      <c r="CJ501">
        <v>1220</v>
      </c>
      <c r="CK501">
        <v>1220</v>
      </c>
      <c r="CL501">
        <v>100</v>
      </c>
      <c r="CM501">
        <v>1320</v>
      </c>
      <c r="CN501">
        <v>0</v>
      </c>
      <c r="CO501" t="s">
        <v>6009</v>
      </c>
      <c r="CP501" t="s">
        <v>153</v>
      </c>
      <c r="CQ501" t="s">
        <v>153</v>
      </c>
      <c r="CR501" t="s">
        <v>6004</v>
      </c>
      <c r="CS501">
        <v>70000</v>
      </c>
      <c r="CT501">
        <v>300000</v>
      </c>
    </row>
    <row r="502" spans="1:98" x14ac:dyDescent="0.2">
      <c r="A502" t="s">
        <v>2731</v>
      </c>
      <c r="B502" t="s">
        <v>169</v>
      </c>
      <c r="C502" t="s">
        <v>2322</v>
      </c>
      <c r="D502" t="s">
        <v>132</v>
      </c>
      <c r="E502" t="s">
        <v>171</v>
      </c>
      <c r="F502" t="s">
        <v>134</v>
      </c>
      <c r="H502" t="s">
        <v>1010</v>
      </c>
      <c r="K502" t="s">
        <v>13</v>
      </c>
      <c r="M502" t="s">
        <v>13</v>
      </c>
      <c r="O502" t="s">
        <v>1010</v>
      </c>
      <c r="R502" t="s">
        <v>623</v>
      </c>
      <c r="S502" t="s">
        <v>567</v>
      </c>
      <c r="T502" t="s">
        <v>2350</v>
      </c>
      <c r="U502" t="s">
        <v>142</v>
      </c>
      <c r="Z502">
        <v>0</v>
      </c>
      <c r="AA502">
        <v>0</v>
      </c>
      <c r="AB502">
        <v>0</v>
      </c>
      <c r="AH502">
        <v>0</v>
      </c>
      <c r="AQ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Y502">
        <v>0</v>
      </c>
      <c r="BB502">
        <v>0</v>
      </c>
      <c r="BW502">
        <v>0</v>
      </c>
      <c r="CG502">
        <v>20210109086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 t="s">
        <v>6009</v>
      </c>
      <c r="CP502" t="s">
        <v>153</v>
      </c>
      <c r="CQ502" t="s">
        <v>153</v>
      </c>
      <c r="CR502" t="str">
        <f>数据源[[#This Row],[部门]]</f>
        <v>散客</v>
      </c>
      <c r="CS502">
        <v>0</v>
      </c>
      <c r="CT502">
        <v>0</v>
      </c>
    </row>
    <row r="503" spans="1:98" x14ac:dyDescent="0.2">
      <c r="A503" t="s">
        <v>2731</v>
      </c>
      <c r="B503" t="s">
        <v>169</v>
      </c>
      <c r="C503" t="s">
        <v>244</v>
      </c>
      <c r="D503" t="s">
        <v>132</v>
      </c>
      <c r="E503" t="s">
        <v>171</v>
      </c>
      <c r="F503" t="s">
        <v>134</v>
      </c>
      <c r="H503" t="s">
        <v>172</v>
      </c>
      <c r="J503" t="s">
        <v>2737</v>
      </c>
      <c r="K503" t="s">
        <v>878</v>
      </c>
      <c r="L503" t="s">
        <v>176</v>
      </c>
      <c r="M503" t="s">
        <v>15</v>
      </c>
      <c r="N503" t="s">
        <v>878</v>
      </c>
      <c r="O503" t="s">
        <v>172</v>
      </c>
      <c r="R503" t="s">
        <v>622</v>
      </c>
      <c r="S503" t="s">
        <v>984</v>
      </c>
      <c r="T503" t="s">
        <v>2738</v>
      </c>
      <c r="U503" t="s">
        <v>142</v>
      </c>
      <c r="Y503" t="s">
        <v>143</v>
      </c>
      <c r="Z503">
        <v>0</v>
      </c>
      <c r="AA503">
        <v>100</v>
      </c>
      <c r="AB503">
        <v>0</v>
      </c>
      <c r="AE503" t="s">
        <v>411</v>
      </c>
      <c r="AG503" t="s">
        <v>1792</v>
      </c>
      <c r="AH503">
        <v>413</v>
      </c>
      <c r="AI503" t="s">
        <v>2739</v>
      </c>
      <c r="AJ503" t="s">
        <v>2739</v>
      </c>
      <c r="AK503" t="s">
        <v>506</v>
      </c>
      <c r="AQ503">
        <v>0</v>
      </c>
      <c r="AS503">
        <v>0</v>
      </c>
      <c r="AT503">
        <v>0</v>
      </c>
      <c r="AU503">
        <v>388</v>
      </c>
      <c r="AV503">
        <v>0</v>
      </c>
      <c r="AW503">
        <v>0</v>
      </c>
      <c r="AY503">
        <v>0</v>
      </c>
      <c r="BB503">
        <v>0</v>
      </c>
      <c r="BC503" t="s">
        <v>2739</v>
      </c>
      <c r="BE503" t="s">
        <v>411</v>
      </c>
      <c r="BF503" t="s">
        <v>2175</v>
      </c>
      <c r="BH503" t="s">
        <v>219</v>
      </c>
      <c r="BI503" t="s">
        <v>2624</v>
      </c>
      <c r="BJ503" t="s">
        <v>2740</v>
      </c>
      <c r="BW503">
        <v>0</v>
      </c>
      <c r="CG503">
        <v>20210109018</v>
      </c>
      <c r="CH503">
        <v>0</v>
      </c>
      <c r="CI503">
        <v>0</v>
      </c>
      <c r="CJ503">
        <v>25</v>
      </c>
      <c r="CK503">
        <v>25</v>
      </c>
      <c r="CL503">
        <v>100</v>
      </c>
      <c r="CM503">
        <v>125</v>
      </c>
      <c r="CN503">
        <v>0</v>
      </c>
      <c r="CO503" t="s">
        <v>6009</v>
      </c>
      <c r="CP503" t="s">
        <v>153</v>
      </c>
      <c r="CQ503" t="s">
        <v>153</v>
      </c>
      <c r="CR503" t="str">
        <f>数据源[[#This Row],[部门]]</f>
        <v>先锋团</v>
      </c>
      <c r="CS503">
        <v>60000</v>
      </c>
      <c r="CT503">
        <v>220000</v>
      </c>
    </row>
    <row r="504" spans="1:98" x14ac:dyDescent="0.2">
      <c r="A504" t="s">
        <v>2731</v>
      </c>
      <c r="B504" t="s">
        <v>185</v>
      </c>
      <c r="C504" t="s">
        <v>746</v>
      </c>
      <c r="D504" t="s">
        <v>132</v>
      </c>
      <c r="E504" t="s">
        <v>171</v>
      </c>
      <c r="F504" t="s">
        <v>134</v>
      </c>
      <c r="H504" t="s">
        <v>1010</v>
      </c>
      <c r="K504" t="s">
        <v>13</v>
      </c>
      <c r="M504" t="s">
        <v>13</v>
      </c>
      <c r="O504" t="s">
        <v>1010</v>
      </c>
      <c r="R504" t="s">
        <v>1009</v>
      </c>
      <c r="S504" t="s">
        <v>567</v>
      </c>
      <c r="T504" t="s">
        <v>1233</v>
      </c>
      <c r="U504" t="s">
        <v>142</v>
      </c>
      <c r="Z504">
        <v>0</v>
      </c>
      <c r="AA504">
        <v>0</v>
      </c>
      <c r="AB504">
        <v>0</v>
      </c>
      <c r="AH504">
        <v>0</v>
      </c>
      <c r="AQ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Y504">
        <v>0</v>
      </c>
      <c r="BB504">
        <v>0</v>
      </c>
      <c r="BW504">
        <v>0</v>
      </c>
      <c r="CG504">
        <v>20210109056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 t="s">
        <v>6009</v>
      </c>
      <c r="CP504" t="s">
        <v>153</v>
      </c>
      <c r="CQ504" t="s">
        <v>153</v>
      </c>
      <c r="CR504" t="str">
        <f>数据源[[#This Row],[部门]]</f>
        <v>散客</v>
      </c>
      <c r="CS504">
        <v>0</v>
      </c>
      <c r="CT504">
        <v>0</v>
      </c>
    </row>
    <row r="505" spans="1:98" x14ac:dyDescent="0.2">
      <c r="A505" t="s">
        <v>2731</v>
      </c>
      <c r="B505" t="s">
        <v>193</v>
      </c>
      <c r="C505" t="s">
        <v>2741</v>
      </c>
      <c r="D505" t="s">
        <v>132</v>
      </c>
      <c r="E505" t="s">
        <v>171</v>
      </c>
      <c r="F505" t="s">
        <v>134</v>
      </c>
      <c r="H505" t="s">
        <v>1010</v>
      </c>
      <c r="K505" t="s">
        <v>13</v>
      </c>
      <c r="M505" t="s">
        <v>13</v>
      </c>
      <c r="O505" t="s">
        <v>1010</v>
      </c>
      <c r="R505" t="s">
        <v>2145</v>
      </c>
      <c r="S505" t="s">
        <v>567</v>
      </c>
      <c r="T505" t="s">
        <v>2742</v>
      </c>
      <c r="U505" t="s">
        <v>142</v>
      </c>
      <c r="Z505">
        <v>0</v>
      </c>
      <c r="AA505">
        <v>0</v>
      </c>
      <c r="AB505">
        <v>0</v>
      </c>
      <c r="AH505">
        <v>0</v>
      </c>
      <c r="AQ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Y505">
        <v>0</v>
      </c>
      <c r="BB505">
        <v>0</v>
      </c>
      <c r="BW505">
        <v>0</v>
      </c>
      <c r="CG505">
        <v>20210109102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 t="s">
        <v>6009</v>
      </c>
      <c r="CP505" t="s">
        <v>153</v>
      </c>
      <c r="CQ505" t="s">
        <v>153</v>
      </c>
      <c r="CR505" t="str">
        <f>数据源[[#This Row],[部门]]</f>
        <v>散客</v>
      </c>
      <c r="CS505">
        <v>0</v>
      </c>
      <c r="CT505">
        <v>0</v>
      </c>
    </row>
    <row r="506" spans="1:98" x14ac:dyDescent="0.2">
      <c r="A506" t="s">
        <v>2731</v>
      </c>
      <c r="B506" t="s">
        <v>193</v>
      </c>
      <c r="C506" t="s">
        <v>888</v>
      </c>
      <c r="D506" t="s">
        <v>132</v>
      </c>
      <c r="E506" t="s">
        <v>171</v>
      </c>
      <c r="F506" t="s">
        <v>134</v>
      </c>
      <c r="H506" t="s">
        <v>172</v>
      </c>
      <c r="J506" t="s">
        <v>2743</v>
      </c>
      <c r="K506" t="s">
        <v>1673</v>
      </c>
      <c r="L506" t="s">
        <v>176</v>
      </c>
      <c r="M506" t="s">
        <v>15</v>
      </c>
      <c r="N506" t="s">
        <v>1673</v>
      </c>
      <c r="O506" t="s">
        <v>172</v>
      </c>
      <c r="R506" t="s">
        <v>198</v>
      </c>
      <c r="S506" t="s">
        <v>513</v>
      </c>
      <c r="T506" t="s">
        <v>863</v>
      </c>
      <c r="U506" t="s">
        <v>142</v>
      </c>
      <c r="Y506" t="s">
        <v>143</v>
      </c>
      <c r="Z506">
        <v>0</v>
      </c>
      <c r="AA506">
        <v>100</v>
      </c>
      <c r="AB506">
        <v>0</v>
      </c>
      <c r="AG506" t="s">
        <v>1792</v>
      </c>
      <c r="AH506">
        <v>388</v>
      </c>
      <c r="AI506" t="s">
        <v>2072</v>
      </c>
      <c r="AJ506" t="s">
        <v>2072</v>
      </c>
      <c r="AK506" t="s">
        <v>143</v>
      </c>
      <c r="AQ506">
        <v>0</v>
      </c>
      <c r="AS506">
        <v>0</v>
      </c>
      <c r="AT506">
        <v>0</v>
      </c>
      <c r="AU506">
        <v>388</v>
      </c>
      <c r="AV506">
        <v>0</v>
      </c>
      <c r="AW506">
        <v>0</v>
      </c>
      <c r="AY506">
        <v>0</v>
      </c>
      <c r="BB506">
        <v>0</v>
      </c>
      <c r="BC506" t="s">
        <v>2072</v>
      </c>
      <c r="BF506" t="s">
        <v>1792</v>
      </c>
      <c r="BH506" t="s">
        <v>219</v>
      </c>
      <c r="BI506" t="s">
        <v>1390</v>
      </c>
      <c r="BJ506" t="s">
        <v>2407</v>
      </c>
      <c r="BW506">
        <v>0</v>
      </c>
      <c r="CG506">
        <v>20210109015</v>
      </c>
      <c r="CH506">
        <v>0</v>
      </c>
      <c r="CI506">
        <v>0</v>
      </c>
      <c r="CJ506">
        <v>0</v>
      </c>
      <c r="CK506">
        <v>0</v>
      </c>
      <c r="CL506">
        <v>100</v>
      </c>
      <c r="CM506">
        <v>100</v>
      </c>
      <c r="CN506">
        <v>0</v>
      </c>
      <c r="CO506" t="s">
        <v>6009</v>
      </c>
      <c r="CP506" t="s">
        <v>153</v>
      </c>
      <c r="CQ506" t="s">
        <v>153</v>
      </c>
      <c r="CR506" t="str">
        <f>数据源[[#This Row],[部门]]</f>
        <v>先锋团</v>
      </c>
      <c r="CS506">
        <v>60000</v>
      </c>
      <c r="CT506">
        <v>220000</v>
      </c>
    </row>
    <row r="507" spans="1:98" x14ac:dyDescent="0.2">
      <c r="A507" t="s">
        <v>2731</v>
      </c>
      <c r="B507" t="s">
        <v>211</v>
      </c>
      <c r="C507" t="s">
        <v>336</v>
      </c>
      <c r="D507" t="s">
        <v>132</v>
      </c>
      <c r="E507" t="s">
        <v>171</v>
      </c>
      <c r="F507" t="s">
        <v>134</v>
      </c>
      <c r="H507" t="s">
        <v>1010</v>
      </c>
      <c r="K507" t="s">
        <v>13</v>
      </c>
      <c r="M507" t="s">
        <v>13</v>
      </c>
      <c r="O507" t="s">
        <v>1010</v>
      </c>
      <c r="R507" t="s">
        <v>1009</v>
      </c>
      <c r="S507" t="s">
        <v>567</v>
      </c>
      <c r="T507" t="s">
        <v>1233</v>
      </c>
      <c r="U507" t="s">
        <v>142</v>
      </c>
      <c r="Z507">
        <v>0</v>
      </c>
      <c r="AA507">
        <v>0</v>
      </c>
      <c r="AB507">
        <v>0</v>
      </c>
      <c r="AH507">
        <v>0</v>
      </c>
      <c r="AQ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Y507">
        <v>0</v>
      </c>
      <c r="BB507">
        <v>0</v>
      </c>
      <c r="BW507">
        <v>0</v>
      </c>
      <c r="CG507">
        <v>20210109057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 t="s">
        <v>6009</v>
      </c>
      <c r="CP507" t="s">
        <v>153</v>
      </c>
      <c r="CQ507" t="s">
        <v>153</v>
      </c>
      <c r="CR507" t="str">
        <f>数据源[[#This Row],[部门]]</f>
        <v>散客</v>
      </c>
      <c r="CS507">
        <v>0</v>
      </c>
      <c r="CT507">
        <v>0</v>
      </c>
    </row>
    <row r="508" spans="1:98" x14ac:dyDescent="0.2">
      <c r="A508" t="s">
        <v>2731</v>
      </c>
      <c r="B508" t="s">
        <v>223</v>
      </c>
      <c r="C508" t="s">
        <v>532</v>
      </c>
      <c r="D508" t="s">
        <v>132</v>
      </c>
      <c r="E508" t="s">
        <v>171</v>
      </c>
      <c r="F508" t="s">
        <v>134</v>
      </c>
      <c r="H508" t="s">
        <v>172</v>
      </c>
      <c r="J508" t="s">
        <v>2744</v>
      </c>
      <c r="K508" t="s">
        <v>894</v>
      </c>
      <c r="L508" t="s">
        <v>176</v>
      </c>
      <c r="M508" t="s">
        <v>18</v>
      </c>
      <c r="N508" t="s">
        <v>894</v>
      </c>
      <c r="O508" t="s">
        <v>172</v>
      </c>
      <c r="R508" t="s">
        <v>2745</v>
      </c>
      <c r="S508" t="s">
        <v>875</v>
      </c>
      <c r="T508" t="s">
        <v>1568</v>
      </c>
      <c r="U508" t="s">
        <v>142</v>
      </c>
      <c r="Y508" t="s">
        <v>143</v>
      </c>
      <c r="Z508">
        <v>0</v>
      </c>
      <c r="AA508">
        <v>100</v>
      </c>
      <c r="AB508">
        <v>0</v>
      </c>
      <c r="AD508" t="s">
        <v>145</v>
      </c>
      <c r="AG508" t="s">
        <v>1792</v>
      </c>
      <c r="AH508">
        <v>408</v>
      </c>
      <c r="AI508" t="s">
        <v>2081</v>
      </c>
      <c r="AJ508" t="s">
        <v>2081</v>
      </c>
      <c r="AK508" t="s">
        <v>180</v>
      </c>
      <c r="AQ508">
        <v>0</v>
      </c>
      <c r="AS508">
        <v>0</v>
      </c>
      <c r="AT508">
        <v>0</v>
      </c>
      <c r="AU508">
        <v>388</v>
      </c>
      <c r="AV508">
        <v>0</v>
      </c>
      <c r="AW508">
        <v>0</v>
      </c>
      <c r="AY508">
        <v>0</v>
      </c>
      <c r="BB508">
        <v>0</v>
      </c>
      <c r="BC508" t="s">
        <v>2081</v>
      </c>
      <c r="BE508" t="s">
        <v>145</v>
      </c>
      <c r="BF508" t="s">
        <v>1657</v>
      </c>
      <c r="BH508" t="s">
        <v>289</v>
      </c>
      <c r="BI508" t="s">
        <v>2362</v>
      </c>
      <c r="BJ508" t="s">
        <v>2363</v>
      </c>
      <c r="BW508">
        <v>0</v>
      </c>
      <c r="CG508">
        <v>20210109064</v>
      </c>
      <c r="CH508">
        <v>0</v>
      </c>
      <c r="CI508">
        <v>0</v>
      </c>
      <c r="CJ508">
        <v>20</v>
      </c>
      <c r="CK508">
        <v>20</v>
      </c>
      <c r="CL508">
        <v>100</v>
      </c>
      <c r="CM508">
        <v>120</v>
      </c>
      <c r="CN508">
        <v>0</v>
      </c>
      <c r="CO508" t="s">
        <v>6009</v>
      </c>
      <c r="CP508" t="s">
        <v>153</v>
      </c>
      <c r="CQ508" t="s">
        <v>153</v>
      </c>
      <c r="CR508" t="str">
        <f>数据源[[#This Row],[部门]]</f>
        <v>销-销售5部</v>
      </c>
      <c r="CS508">
        <v>30000</v>
      </c>
      <c r="CT508">
        <v>200000</v>
      </c>
    </row>
    <row r="509" spans="1:98" x14ac:dyDescent="0.2">
      <c r="A509" t="s">
        <v>2731</v>
      </c>
      <c r="B509" t="s">
        <v>223</v>
      </c>
      <c r="C509" t="s">
        <v>2522</v>
      </c>
      <c r="D509" t="s">
        <v>132</v>
      </c>
      <c r="E509" t="s">
        <v>171</v>
      </c>
      <c r="F509" t="s">
        <v>134</v>
      </c>
      <c r="H509" t="s">
        <v>1010</v>
      </c>
      <c r="K509" t="s">
        <v>13</v>
      </c>
      <c r="M509" t="s">
        <v>13</v>
      </c>
      <c r="O509" t="s">
        <v>1010</v>
      </c>
      <c r="R509" t="s">
        <v>2145</v>
      </c>
      <c r="S509" t="s">
        <v>567</v>
      </c>
      <c r="T509" t="s">
        <v>2742</v>
      </c>
      <c r="U509" t="s">
        <v>142</v>
      </c>
      <c r="Z509">
        <v>0</v>
      </c>
      <c r="AA509">
        <v>0</v>
      </c>
      <c r="AB509">
        <v>0</v>
      </c>
      <c r="AH509">
        <v>0</v>
      </c>
      <c r="AQ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Y509">
        <v>0</v>
      </c>
      <c r="BB509">
        <v>0</v>
      </c>
      <c r="BW509">
        <v>0</v>
      </c>
      <c r="CG509">
        <v>20210109101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 t="s">
        <v>6009</v>
      </c>
      <c r="CP509" t="s">
        <v>153</v>
      </c>
      <c r="CQ509" t="s">
        <v>153</v>
      </c>
      <c r="CR509" t="str">
        <f>数据源[[#This Row],[部门]]</f>
        <v>散客</v>
      </c>
      <c r="CS509">
        <v>0</v>
      </c>
      <c r="CT509">
        <v>0</v>
      </c>
    </row>
    <row r="510" spans="1:98" x14ac:dyDescent="0.2">
      <c r="A510" t="s">
        <v>2731</v>
      </c>
      <c r="B510" t="s">
        <v>231</v>
      </c>
      <c r="C510" t="s">
        <v>500</v>
      </c>
      <c r="D510" t="s">
        <v>132</v>
      </c>
      <c r="E510" t="s">
        <v>171</v>
      </c>
      <c r="F510" t="s">
        <v>134</v>
      </c>
      <c r="H510" t="s">
        <v>135</v>
      </c>
      <c r="J510" t="s">
        <v>2746</v>
      </c>
      <c r="K510" t="s">
        <v>1942</v>
      </c>
      <c r="L510" t="s">
        <v>176</v>
      </c>
      <c r="M510" t="s">
        <v>21</v>
      </c>
      <c r="N510" t="s">
        <v>1942</v>
      </c>
      <c r="R510" t="s">
        <v>966</v>
      </c>
      <c r="S510" t="s">
        <v>396</v>
      </c>
      <c r="T510" t="s">
        <v>1091</v>
      </c>
      <c r="U510" t="s">
        <v>142</v>
      </c>
      <c r="Y510" t="s">
        <v>143</v>
      </c>
      <c r="Z510">
        <v>0</v>
      </c>
      <c r="AA510">
        <v>100</v>
      </c>
      <c r="AB510">
        <v>0</v>
      </c>
      <c r="AC510" t="s">
        <v>217</v>
      </c>
      <c r="AH510">
        <v>398</v>
      </c>
      <c r="AI510" t="s">
        <v>218</v>
      </c>
      <c r="AJ510" t="s">
        <v>218</v>
      </c>
      <c r="AK510" t="s">
        <v>218</v>
      </c>
      <c r="AQ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Y510">
        <v>0</v>
      </c>
      <c r="BB510">
        <v>0</v>
      </c>
      <c r="BC510" t="s">
        <v>218</v>
      </c>
      <c r="BE510" t="s">
        <v>217</v>
      </c>
      <c r="BF510" t="s">
        <v>217</v>
      </c>
      <c r="BH510" t="s">
        <v>219</v>
      </c>
      <c r="BI510" t="s">
        <v>220</v>
      </c>
      <c r="BJ510" t="s">
        <v>221</v>
      </c>
      <c r="BW510">
        <v>0</v>
      </c>
      <c r="CG510">
        <v>20210109071</v>
      </c>
      <c r="CH510">
        <v>0</v>
      </c>
      <c r="CI510">
        <v>0</v>
      </c>
      <c r="CJ510">
        <v>398</v>
      </c>
      <c r="CK510">
        <v>398</v>
      </c>
      <c r="CL510">
        <v>100</v>
      </c>
      <c r="CM510">
        <v>498</v>
      </c>
      <c r="CN510">
        <v>0</v>
      </c>
      <c r="CO510" t="s">
        <v>6009</v>
      </c>
      <c r="CP510" t="s">
        <v>153</v>
      </c>
      <c r="CQ510" t="s">
        <v>153</v>
      </c>
      <c r="CR510" t="str">
        <f>数据源[[#This Row],[部门]]</f>
        <v>销-销售8部</v>
      </c>
      <c r="CS510">
        <v>50000</v>
      </c>
      <c r="CT510">
        <v>210000</v>
      </c>
    </row>
    <row r="511" spans="1:98" x14ac:dyDescent="0.2">
      <c r="A511" t="s">
        <v>2731</v>
      </c>
      <c r="B511" t="s">
        <v>231</v>
      </c>
      <c r="C511" t="s">
        <v>511</v>
      </c>
      <c r="D511" t="s">
        <v>132</v>
      </c>
      <c r="E511" t="s">
        <v>171</v>
      </c>
      <c r="F511" t="s">
        <v>134</v>
      </c>
      <c r="G511" t="s">
        <v>1281</v>
      </c>
      <c r="H511" t="s">
        <v>172</v>
      </c>
      <c r="K511" t="s">
        <v>13</v>
      </c>
      <c r="M511" t="s">
        <v>13</v>
      </c>
      <c r="O511" t="s">
        <v>172</v>
      </c>
      <c r="R511" t="s">
        <v>537</v>
      </c>
      <c r="S511" t="s">
        <v>1387</v>
      </c>
      <c r="T511" t="s">
        <v>1964</v>
      </c>
      <c r="U511" t="s">
        <v>142</v>
      </c>
      <c r="Z511">
        <v>0</v>
      </c>
      <c r="AA511">
        <v>0</v>
      </c>
      <c r="AB511">
        <v>0</v>
      </c>
      <c r="AG511" t="s">
        <v>1792</v>
      </c>
      <c r="AH511">
        <v>388</v>
      </c>
      <c r="AI511" t="s">
        <v>1792</v>
      </c>
      <c r="AJ511" t="s">
        <v>1792</v>
      </c>
      <c r="AQ511">
        <v>0</v>
      </c>
      <c r="AS511">
        <v>0</v>
      </c>
      <c r="AT511">
        <v>0</v>
      </c>
      <c r="AU511">
        <v>388</v>
      </c>
      <c r="AV511">
        <v>0</v>
      </c>
      <c r="AW511">
        <v>0</v>
      </c>
      <c r="AY511">
        <v>0</v>
      </c>
      <c r="BB511">
        <v>0</v>
      </c>
      <c r="BC511" t="s">
        <v>1792</v>
      </c>
      <c r="BF511" t="s">
        <v>1792</v>
      </c>
      <c r="BH511" t="s">
        <v>865</v>
      </c>
      <c r="BI511" t="s">
        <v>1472</v>
      </c>
      <c r="BJ511" t="s">
        <v>2468</v>
      </c>
      <c r="BW511">
        <v>0</v>
      </c>
      <c r="CG511">
        <v>20210109062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 t="s">
        <v>6009</v>
      </c>
      <c r="CP511" t="s">
        <v>153</v>
      </c>
      <c r="CQ511" t="s">
        <v>153</v>
      </c>
      <c r="CR511" t="str">
        <f>数据源[[#This Row],[部门]]</f>
        <v>散客</v>
      </c>
      <c r="CS511">
        <v>0</v>
      </c>
      <c r="CT511">
        <v>0</v>
      </c>
    </row>
    <row r="512" spans="1:98" x14ac:dyDescent="0.2">
      <c r="A512" t="s">
        <v>2731</v>
      </c>
      <c r="B512" t="s">
        <v>243</v>
      </c>
      <c r="C512" t="s">
        <v>471</v>
      </c>
      <c r="D512" t="s">
        <v>132</v>
      </c>
      <c r="E512" t="s">
        <v>171</v>
      </c>
      <c r="F512" t="s">
        <v>134</v>
      </c>
      <c r="H512" t="s">
        <v>172</v>
      </c>
      <c r="J512" t="s">
        <v>2747</v>
      </c>
      <c r="K512" t="s">
        <v>2144</v>
      </c>
      <c r="L512" t="s">
        <v>176</v>
      </c>
      <c r="M512" t="s">
        <v>4</v>
      </c>
      <c r="N512" t="s">
        <v>2144</v>
      </c>
      <c r="O512" t="s">
        <v>172</v>
      </c>
      <c r="R512" t="s">
        <v>2745</v>
      </c>
      <c r="S512" t="s">
        <v>340</v>
      </c>
      <c r="T512" t="s">
        <v>728</v>
      </c>
      <c r="U512" t="s">
        <v>142</v>
      </c>
      <c r="Y512" t="s">
        <v>143</v>
      </c>
      <c r="Z512">
        <v>0</v>
      </c>
      <c r="AA512">
        <v>100</v>
      </c>
      <c r="AB512">
        <v>0</v>
      </c>
      <c r="AC512" t="s">
        <v>1302</v>
      </c>
      <c r="AG512" t="s">
        <v>1792</v>
      </c>
      <c r="AH512">
        <v>686</v>
      </c>
      <c r="AI512" t="s">
        <v>2153</v>
      </c>
      <c r="AJ512" t="s">
        <v>2153</v>
      </c>
      <c r="AK512" t="s">
        <v>217</v>
      </c>
      <c r="AQ512">
        <v>0</v>
      </c>
      <c r="AS512">
        <v>0</v>
      </c>
      <c r="AT512">
        <v>0</v>
      </c>
      <c r="AU512">
        <v>388</v>
      </c>
      <c r="AV512">
        <v>0</v>
      </c>
      <c r="AW512">
        <v>0</v>
      </c>
      <c r="AY512">
        <v>0</v>
      </c>
      <c r="BB512">
        <v>0</v>
      </c>
      <c r="BC512" t="s">
        <v>2153</v>
      </c>
      <c r="BE512" t="s">
        <v>1302</v>
      </c>
      <c r="BF512" t="s">
        <v>1585</v>
      </c>
      <c r="BH512" t="s">
        <v>251</v>
      </c>
      <c r="BI512" t="s">
        <v>2748</v>
      </c>
      <c r="BJ512" t="s">
        <v>1452</v>
      </c>
      <c r="BQ512" t="s">
        <v>292</v>
      </c>
      <c r="BR512" t="s">
        <v>2749</v>
      </c>
      <c r="BW512">
        <v>0</v>
      </c>
      <c r="CG512">
        <v>20210109063</v>
      </c>
      <c r="CH512">
        <v>0</v>
      </c>
      <c r="CI512">
        <v>0</v>
      </c>
      <c r="CJ512">
        <v>298</v>
      </c>
      <c r="CK512">
        <v>298</v>
      </c>
      <c r="CL512">
        <v>100</v>
      </c>
      <c r="CM512">
        <v>398</v>
      </c>
      <c r="CN512">
        <v>0</v>
      </c>
      <c r="CO512" t="s">
        <v>6009</v>
      </c>
      <c r="CP512" t="s">
        <v>153</v>
      </c>
      <c r="CQ512" t="s">
        <v>153</v>
      </c>
      <c r="CR512" t="s">
        <v>6004</v>
      </c>
      <c r="CS512">
        <v>70000</v>
      </c>
      <c r="CT512">
        <v>300000</v>
      </c>
    </row>
    <row r="513" spans="1:98" x14ac:dyDescent="0.2">
      <c r="A513" t="s">
        <v>2731</v>
      </c>
      <c r="B513" t="s">
        <v>710</v>
      </c>
      <c r="C513" t="s">
        <v>143</v>
      </c>
      <c r="D513" t="s">
        <v>132</v>
      </c>
      <c r="E513" t="s">
        <v>171</v>
      </c>
      <c r="F513" t="s">
        <v>134</v>
      </c>
      <c r="H513" t="s">
        <v>1010</v>
      </c>
      <c r="K513" t="s">
        <v>13</v>
      </c>
      <c r="M513" t="s">
        <v>13</v>
      </c>
      <c r="O513" t="s">
        <v>1010</v>
      </c>
      <c r="R513" t="s">
        <v>2145</v>
      </c>
      <c r="S513" t="s">
        <v>340</v>
      </c>
      <c r="T513" t="s">
        <v>2742</v>
      </c>
      <c r="U513" t="s">
        <v>142</v>
      </c>
      <c r="Z513">
        <v>0</v>
      </c>
      <c r="AA513">
        <v>0</v>
      </c>
      <c r="AB513">
        <v>0</v>
      </c>
      <c r="AH513">
        <v>0</v>
      </c>
      <c r="AQ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Y513">
        <v>0</v>
      </c>
      <c r="BB513">
        <v>0</v>
      </c>
      <c r="BW513">
        <v>0</v>
      </c>
      <c r="CG513">
        <v>20210109100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 t="s">
        <v>6009</v>
      </c>
      <c r="CP513" t="s">
        <v>153</v>
      </c>
      <c r="CQ513" t="s">
        <v>153</v>
      </c>
      <c r="CR513" t="str">
        <f>数据源[[#This Row],[部门]]</f>
        <v>散客</v>
      </c>
      <c r="CS513">
        <v>0</v>
      </c>
      <c r="CT513">
        <v>0</v>
      </c>
    </row>
    <row r="514" spans="1:98" x14ac:dyDescent="0.2">
      <c r="A514" t="s">
        <v>2731</v>
      </c>
      <c r="B514" t="s">
        <v>254</v>
      </c>
      <c r="C514" t="s">
        <v>2750</v>
      </c>
      <c r="D514" t="s">
        <v>132</v>
      </c>
      <c r="E514" t="s">
        <v>171</v>
      </c>
      <c r="F514" t="s">
        <v>134</v>
      </c>
      <c r="H514" t="s">
        <v>1010</v>
      </c>
      <c r="K514" t="s">
        <v>13</v>
      </c>
      <c r="M514" t="s">
        <v>13</v>
      </c>
      <c r="O514" t="s">
        <v>1010</v>
      </c>
      <c r="R514" t="s">
        <v>2145</v>
      </c>
      <c r="S514" t="s">
        <v>340</v>
      </c>
      <c r="T514" t="s">
        <v>2742</v>
      </c>
      <c r="U514" t="s">
        <v>142</v>
      </c>
      <c r="Z514">
        <v>0</v>
      </c>
      <c r="AA514">
        <v>0</v>
      </c>
      <c r="AB514">
        <v>0</v>
      </c>
      <c r="AH514">
        <v>0</v>
      </c>
      <c r="AQ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Y514">
        <v>0</v>
      </c>
      <c r="BB514">
        <v>0</v>
      </c>
      <c r="BW514">
        <v>0</v>
      </c>
      <c r="CG514">
        <v>20210109099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 t="s">
        <v>6009</v>
      </c>
      <c r="CP514" t="s">
        <v>153</v>
      </c>
      <c r="CQ514" t="s">
        <v>153</v>
      </c>
      <c r="CR514" t="str">
        <f>数据源[[#This Row],[部门]]</f>
        <v>散客</v>
      </c>
      <c r="CS514">
        <v>0</v>
      </c>
      <c r="CT514">
        <v>0</v>
      </c>
    </row>
    <row r="515" spans="1:98" x14ac:dyDescent="0.2">
      <c r="A515" t="s">
        <v>2731</v>
      </c>
      <c r="B515" t="s">
        <v>254</v>
      </c>
      <c r="C515" t="s">
        <v>977</v>
      </c>
      <c r="D515" t="s">
        <v>132</v>
      </c>
      <c r="E515" t="s">
        <v>171</v>
      </c>
      <c r="F515" t="s">
        <v>134</v>
      </c>
      <c r="G515" t="s">
        <v>708</v>
      </c>
      <c r="H515" t="s">
        <v>135</v>
      </c>
      <c r="J515" t="s">
        <v>2751</v>
      </c>
      <c r="K515" t="s">
        <v>519</v>
      </c>
      <c r="L515" t="s">
        <v>176</v>
      </c>
      <c r="M515" t="s">
        <v>17</v>
      </c>
      <c r="N515" t="s">
        <v>519</v>
      </c>
      <c r="R515" t="s">
        <v>177</v>
      </c>
      <c r="S515" t="s">
        <v>248</v>
      </c>
      <c r="T515" t="s">
        <v>941</v>
      </c>
      <c r="U515" t="s">
        <v>142</v>
      </c>
      <c r="W515" t="s">
        <v>145</v>
      </c>
      <c r="Y515" t="s">
        <v>143</v>
      </c>
      <c r="Z515">
        <v>0</v>
      </c>
      <c r="AA515">
        <v>120</v>
      </c>
      <c r="AB515">
        <v>0</v>
      </c>
      <c r="AC515" t="s">
        <v>2752</v>
      </c>
      <c r="AH515">
        <v>978</v>
      </c>
      <c r="AI515" t="s">
        <v>691</v>
      </c>
      <c r="AJ515" t="s">
        <v>691</v>
      </c>
      <c r="AK515" t="s">
        <v>309</v>
      </c>
      <c r="AQ515">
        <v>580</v>
      </c>
      <c r="AS515">
        <v>0</v>
      </c>
      <c r="AT515">
        <v>0</v>
      </c>
      <c r="AU515">
        <v>0</v>
      </c>
      <c r="AV515">
        <v>0</v>
      </c>
      <c r="AW515">
        <v>0</v>
      </c>
      <c r="AY515">
        <v>0</v>
      </c>
      <c r="BB515">
        <v>0</v>
      </c>
      <c r="BC515" t="s">
        <v>691</v>
      </c>
      <c r="BE515" t="s">
        <v>217</v>
      </c>
      <c r="BF515" t="s">
        <v>2752</v>
      </c>
      <c r="BH515" t="s">
        <v>1641</v>
      </c>
      <c r="BI515" t="s">
        <v>2753</v>
      </c>
      <c r="BJ515" t="s">
        <v>2754</v>
      </c>
      <c r="BW515">
        <v>0</v>
      </c>
      <c r="CG515">
        <v>20210109008</v>
      </c>
      <c r="CH515">
        <v>0</v>
      </c>
      <c r="CI515">
        <v>0</v>
      </c>
      <c r="CJ515">
        <v>398</v>
      </c>
      <c r="CK515">
        <v>398</v>
      </c>
      <c r="CL515">
        <v>120</v>
      </c>
      <c r="CM515">
        <v>518</v>
      </c>
      <c r="CN515">
        <v>0</v>
      </c>
      <c r="CO515" t="s">
        <v>6009</v>
      </c>
      <c r="CP515" t="s">
        <v>153</v>
      </c>
      <c r="CQ515" t="s">
        <v>153</v>
      </c>
      <c r="CR515" t="str">
        <f>数据源[[#This Row],[部门]]</f>
        <v>销-销售2部</v>
      </c>
      <c r="CS515">
        <v>60000</v>
      </c>
      <c r="CT515">
        <v>250000</v>
      </c>
    </row>
    <row r="516" spans="1:98" x14ac:dyDescent="0.2">
      <c r="A516" t="s">
        <v>2731</v>
      </c>
      <c r="B516" t="s">
        <v>273</v>
      </c>
      <c r="C516" t="s">
        <v>2755</v>
      </c>
      <c r="D516" t="s">
        <v>132</v>
      </c>
      <c r="E516" t="s">
        <v>171</v>
      </c>
      <c r="F516" t="s">
        <v>134</v>
      </c>
      <c r="H516" t="s">
        <v>1010</v>
      </c>
      <c r="K516" t="s">
        <v>13</v>
      </c>
      <c r="M516" t="s">
        <v>13</v>
      </c>
      <c r="O516" t="s">
        <v>1010</v>
      </c>
      <c r="R516" t="s">
        <v>417</v>
      </c>
      <c r="S516" t="s">
        <v>340</v>
      </c>
      <c r="T516" t="s">
        <v>397</v>
      </c>
      <c r="U516" t="s">
        <v>142</v>
      </c>
      <c r="Z516">
        <v>0</v>
      </c>
      <c r="AA516">
        <v>0</v>
      </c>
      <c r="AB516">
        <v>0</v>
      </c>
      <c r="AH516">
        <v>0</v>
      </c>
      <c r="AQ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Y516">
        <v>0</v>
      </c>
      <c r="BB516">
        <v>0</v>
      </c>
      <c r="BW516">
        <v>0</v>
      </c>
      <c r="CG516">
        <v>20210109098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 t="s">
        <v>6009</v>
      </c>
      <c r="CP516" t="s">
        <v>153</v>
      </c>
      <c r="CQ516" t="s">
        <v>153</v>
      </c>
      <c r="CR516" t="str">
        <f>数据源[[#This Row],[部门]]</f>
        <v>散客</v>
      </c>
      <c r="CS516">
        <v>0</v>
      </c>
      <c r="CT516">
        <v>0</v>
      </c>
    </row>
    <row r="517" spans="1:98" x14ac:dyDescent="0.2">
      <c r="A517" t="s">
        <v>2731</v>
      </c>
      <c r="B517" t="s">
        <v>927</v>
      </c>
      <c r="C517" t="s">
        <v>224</v>
      </c>
      <c r="D517" t="s">
        <v>132</v>
      </c>
      <c r="E517" t="s">
        <v>171</v>
      </c>
      <c r="F517" t="s">
        <v>134</v>
      </c>
      <c r="H517" t="s">
        <v>156</v>
      </c>
      <c r="J517" t="s">
        <v>2756</v>
      </c>
      <c r="K517" t="s">
        <v>519</v>
      </c>
      <c r="L517" t="s">
        <v>176</v>
      </c>
      <c r="M517" t="s">
        <v>17</v>
      </c>
      <c r="N517" t="s">
        <v>519</v>
      </c>
      <c r="O517" t="s">
        <v>994</v>
      </c>
      <c r="R517" t="s">
        <v>1662</v>
      </c>
      <c r="S517" t="s">
        <v>567</v>
      </c>
      <c r="T517" t="s">
        <v>896</v>
      </c>
      <c r="U517" t="s">
        <v>142</v>
      </c>
      <c r="Y517" t="s">
        <v>143</v>
      </c>
      <c r="Z517">
        <v>0</v>
      </c>
      <c r="AA517">
        <v>100</v>
      </c>
      <c r="AB517">
        <v>0</v>
      </c>
      <c r="AC517" t="s">
        <v>217</v>
      </c>
      <c r="AG517" t="s">
        <v>1792</v>
      </c>
      <c r="AH517">
        <v>786</v>
      </c>
      <c r="AI517" t="s">
        <v>2152</v>
      </c>
      <c r="AJ517" t="s">
        <v>2152</v>
      </c>
      <c r="AN517" t="s">
        <v>218</v>
      </c>
      <c r="AQ517">
        <v>0</v>
      </c>
      <c r="AS517">
        <v>0</v>
      </c>
      <c r="AT517">
        <v>0</v>
      </c>
      <c r="AU517">
        <v>388</v>
      </c>
      <c r="AV517">
        <v>0</v>
      </c>
      <c r="AW517">
        <v>0</v>
      </c>
      <c r="AY517">
        <v>0</v>
      </c>
      <c r="BB517">
        <v>0</v>
      </c>
      <c r="BC517" t="s">
        <v>2152</v>
      </c>
      <c r="BE517" t="s">
        <v>217</v>
      </c>
      <c r="BF517" t="s">
        <v>2153</v>
      </c>
      <c r="BH517" t="s">
        <v>251</v>
      </c>
      <c r="BI517" t="s">
        <v>2436</v>
      </c>
      <c r="BJ517" t="s">
        <v>2437</v>
      </c>
      <c r="BW517">
        <v>0</v>
      </c>
      <c r="CG517">
        <v>20210109041</v>
      </c>
      <c r="CH517">
        <v>0</v>
      </c>
      <c r="CI517">
        <v>0</v>
      </c>
      <c r="CJ517">
        <v>398</v>
      </c>
      <c r="CK517">
        <v>398</v>
      </c>
      <c r="CL517">
        <v>100</v>
      </c>
      <c r="CM517">
        <v>498</v>
      </c>
      <c r="CN517">
        <v>0</v>
      </c>
      <c r="CO517" t="s">
        <v>6009</v>
      </c>
      <c r="CP517" t="s">
        <v>153</v>
      </c>
      <c r="CQ517" t="s">
        <v>153</v>
      </c>
      <c r="CR517" t="str">
        <f>数据源[[#This Row],[部门]]</f>
        <v>销-销售2部</v>
      </c>
      <c r="CS517">
        <v>60000</v>
      </c>
      <c r="CT517">
        <v>250000</v>
      </c>
    </row>
    <row r="518" spans="1:98" x14ac:dyDescent="0.2">
      <c r="A518" t="s">
        <v>2731</v>
      </c>
      <c r="B518" t="s">
        <v>279</v>
      </c>
      <c r="C518" t="s">
        <v>668</v>
      </c>
      <c r="D518" t="s">
        <v>132</v>
      </c>
      <c r="E518" t="s">
        <v>171</v>
      </c>
      <c r="F518" t="s">
        <v>134</v>
      </c>
      <c r="H518" t="s">
        <v>135</v>
      </c>
      <c r="I518" t="s">
        <v>533</v>
      </c>
      <c r="J518" t="s">
        <v>534</v>
      </c>
      <c r="K518" t="s">
        <v>535</v>
      </c>
      <c r="L518" t="s">
        <v>536</v>
      </c>
      <c r="M518" t="s">
        <v>17</v>
      </c>
      <c r="N518" t="s">
        <v>535</v>
      </c>
      <c r="R518" t="s">
        <v>2757</v>
      </c>
      <c r="S518" t="s">
        <v>567</v>
      </c>
      <c r="T518" t="s">
        <v>2758</v>
      </c>
      <c r="U518" t="s">
        <v>142</v>
      </c>
      <c r="Y518" t="s">
        <v>143</v>
      </c>
      <c r="Z518">
        <v>0</v>
      </c>
      <c r="AA518">
        <v>100</v>
      </c>
      <c r="AB518">
        <v>0</v>
      </c>
      <c r="AC518" t="s">
        <v>2759</v>
      </c>
      <c r="AD518" t="s">
        <v>145</v>
      </c>
      <c r="AH518">
        <v>1108</v>
      </c>
      <c r="AI518" t="s">
        <v>2760</v>
      </c>
      <c r="AJ518" t="s">
        <v>2760</v>
      </c>
      <c r="AK518" t="s">
        <v>143</v>
      </c>
      <c r="AL518" t="s">
        <v>154</v>
      </c>
      <c r="AQ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Y518">
        <v>0</v>
      </c>
      <c r="BA518" t="s">
        <v>583</v>
      </c>
      <c r="BB518">
        <v>0</v>
      </c>
      <c r="BC518" t="s">
        <v>2760</v>
      </c>
      <c r="BE518" t="s">
        <v>149</v>
      </c>
      <c r="BF518" t="s">
        <v>149</v>
      </c>
      <c r="BG518" t="s">
        <v>583</v>
      </c>
      <c r="BH518" t="s">
        <v>203</v>
      </c>
      <c r="BI518" t="s">
        <v>2761</v>
      </c>
      <c r="BJ518" t="s">
        <v>906</v>
      </c>
      <c r="BQ518" t="s">
        <v>2522</v>
      </c>
      <c r="BR518" t="s">
        <v>535</v>
      </c>
      <c r="BW518">
        <v>0</v>
      </c>
      <c r="CC518" t="s">
        <v>313</v>
      </c>
      <c r="CE518" t="s">
        <v>210</v>
      </c>
      <c r="CG518">
        <v>20210109031</v>
      </c>
      <c r="CH518">
        <v>0</v>
      </c>
      <c r="CI518">
        <v>0</v>
      </c>
      <c r="CJ518">
        <v>1108</v>
      </c>
      <c r="CK518">
        <v>1108</v>
      </c>
      <c r="CL518">
        <v>100</v>
      </c>
      <c r="CM518">
        <v>1208</v>
      </c>
      <c r="CN518">
        <v>0</v>
      </c>
      <c r="CO518" t="s">
        <v>6009</v>
      </c>
      <c r="CP518" t="s">
        <v>153</v>
      </c>
      <c r="CQ518" t="s">
        <v>153</v>
      </c>
      <c r="CR518" t="str">
        <f>数据源[[#This Row],[部门]]</f>
        <v>销-销售2部</v>
      </c>
      <c r="CS518">
        <v>60000</v>
      </c>
      <c r="CT518">
        <v>250000</v>
      </c>
    </row>
    <row r="519" spans="1:98" x14ac:dyDescent="0.2">
      <c r="A519" t="s">
        <v>2731</v>
      </c>
      <c r="B519" t="s">
        <v>294</v>
      </c>
      <c r="C519" t="s">
        <v>516</v>
      </c>
      <c r="D519" t="s">
        <v>132</v>
      </c>
      <c r="E519" t="s">
        <v>171</v>
      </c>
      <c r="F519" t="s">
        <v>134</v>
      </c>
      <c r="H519" t="s">
        <v>156</v>
      </c>
      <c r="J519" t="s">
        <v>2762</v>
      </c>
      <c r="K519" t="s">
        <v>282</v>
      </c>
      <c r="L519" t="s">
        <v>176</v>
      </c>
      <c r="M519" t="s">
        <v>22</v>
      </c>
      <c r="N519" t="s">
        <v>282</v>
      </c>
      <c r="O519" t="s">
        <v>994</v>
      </c>
      <c r="R519" t="s">
        <v>520</v>
      </c>
      <c r="S519" t="s">
        <v>567</v>
      </c>
      <c r="T519" t="s">
        <v>521</v>
      </c>
      <c r="U519" t="s">
        <v>142</v>
      </c>
      <c r="Y519" t="s">
        <v>143</v>
      </c>
      <c r="Z519">
        <v>0</v>
      </c>
      <c r="AA519">
        <v>100</v>
      </c>
      <c r="AB519">
        <v>0</v>
      </c>
      <c r="AC519" t="s">
        <v>921</v>
      </c>
      <c r="AG519" t="s">
        <v>1792</v>
      </c>
      <c r="AH519">
        <v>1184</v>
      </c>
      <c r="AI519" t="s">
        <v>2763</v>
      </c>
      <c r="AJ519" t="s">
        <v>2763</v>
      </c>
      <c r="AK519" t="s">
        <v>936</v>
      </c>
      <c r="AQ519">
        <v>0</v>
      </c>
      <c r="AS519">
        <v>0</v>
      </c>
      <c r="AT519">
        <v>0</v>
      </c>
      <c r="AU519">
        <v>388</v>
      </c>
      <c r="AV519">
        <v>0</v>
      </c>
      <c r="AW519">
        <v>0</v>
      </c>
      <c r="AY519">
        <v>0</v>
      </c>
      <c r="BB519">
        <v>0</v>
      </c>
      <c r="BC519" t="s">
        <v>2763</v>
      </c>
      <c r="BE519" t="s">
        <v>921</v>
      </c>
      <c r="BF519" t="s">
        <v>1979</v>
      </c>
      <c r="BH519" t="s">
        <v>1729</v>
      </c>
      <c r="BI519" t="s">
        <v>2764</v>
      </c>
      <c r="BJ519" t="s">
        <v>2765</v>
      </c>
      <c r="BW519">
        <v>0</v>
      </c>
      <c r="CG519">
        <v>20210109032</v>
      </c>
      <c r="CH519">
        <v>0</v>
      </c>
      <c r="CI519">
        <v>0</v>
      </c>
      <c r="CJ519">
        <v>796</v>
      </c>
      <c r="CK519">
        <v>796</v>
      </c>
      <c r="CL519">
        <v>100</v>
      </c>
      <c r="CM519">
        <v>896</v>
      </c>
      <c r="CN519">
        <v>0</v>
      </c>
      <c r="CO519" t="s">
        <v>6009</v>
      </c>
      <c r="CP519" t="s">
        <v>153</v>
      </c>
      <c r="CQ519" t="s">
        <v>153</v>
      </c>
      <c r="CR519" t="str">
        <f>数据源[[#This Row],[部门]]</f>
        <v>销-销售9部</v>
      </c>
      <c r="CS519">
        <v>40000</v>
      </c>
      <c r="CT519">
        <v>200000</v>
      </c>
    </row>
    <row r="520" spans="1:98" x14ac:dyDescent="0.2">
      <c r="A520" t="s">
        <v>2731</v>
      </c>
      <c r="B520" t="s">
        <v>301</v>
      </c>
      <c r="C520" t="s">
        <v>2335</v>
      </c>
      <c r="D520" t="s">
        <v>132</v>
      </c>
      <c r="E520" t="s">
        <v>171</v>
      </c>
      <c r="F520" t="s">
        <v>134</v>
      </c>
      <c r="H520" t="s">
        <v>172</v>
      </c>
      <c r="I520" t="s">
        <v>756</v>
      </c>
      <c r="J520" t="s">
        <v>757</v>
      </c>
      <c r="K520" t="s">
        <v>758</v>
      </c>
      <c r="L520" t="s">
        <v>176</v>
      </c>
      <c r="M520" t="s">
        <v>5</v>
      </c>
      <c r="N520" t="s">
        <v>758</v>
      </c>
      <c r="O520" t="s">
        <v>172</v>
      </c>
      <c r="R520" t="s">
        <v>2206</v>
      </c>
      <c r="S520" t="s">
        <v>567</v>
      </c>
      <c r="T520" t="s">
        <v>1405</v>
      </c>
      <c r="U520" t="s">
        <v>142</v>
      </c>
      <c r="Y520" t="s">
        <v>143</v>
      </c>
      <c r="Z520">
        <v>0</v>
      </c>
      <c r="AA520">
        <v>100</v>
      </c>
      <c r="AB520">
        <v>0</v>
      </c>
      <c r="AG520" t="s">
        <v>1792</v>
      </c>
      <c r="AH520">
        <v>388</v>
      </c>
      <c r="AI520" t="s">
        <v>2072</v>
      </c>
      <c r="AJ520" t="s">
        <v>2072</v>
      </c>
      <c r="AK520" t="s">
        <v>143</v>
      </c>
      <c r="AQ520">
        <v>0</v>
      </c>
      <c r="AS520">
        <v>0</v>
      </c>
      <c r="AT520">
        <v>0</v>
      </c>
      <c r="AU520">
        <v>388</v>
      </c>
      <c r="AV520">
        <v>0</v>
      </c>
      <c r="AW520">
        <v>0</v>
      </c>
      <c r="AY520">
        <v>0</v>
      </c>
      <c r="BB520">
        <v>0</v>
      </c>
      <c r="BC520" t="s">
        <v>2072</v>
      </c>
      <c r="BF520" t="s">
        <v>1792</v>
      </c>
      <c r="BH520" t="s">
        <v>219</v>
      </c>
      <c r="BI520" t="s">
        <v>1390</v>
      </c>
      <c r="BJ520" t="s">
        <v>2407</v>
      </c>
      <c r="BW520">
        <v>0</v>
      </c>
      <c r="CC520" t="s">
        <v>404</v>
      </c>
      <c r="CE520" t="s">
        <v>313</v>
      </c>
      <c r="CG520">
        <v>20210109083</v>
      </c>
      <c r="CH520">
        <v>0</v>
      </c>
      <c r="CI520">
        <v>0</v>
      </c>
      <c r="CJ520">
        <v>0</v>
      </c>
      <c r="CK520">
        <v>0</v>
      </c>
      <c r="CL520">
        <v>100</v>
      </c>
      <c r="CM520">
        <v>100</v>
      </c>
      <c r="CN520">
        <v>0</v>
      </c>
      <c r="CO520" t="s">
        <v>6009</v>
      </c>
      <c r="CP520" t="s">
        <v>153</v>
      </c>
      <c r="CQ520" t="s">
        <v>153</v>
      </c>
      <c r="CR520" t="s">
        <v>6004</v>
      </c>
      <c r="CS520">
        <v>70000</v>
      </c>
      <c r="CT520">
        <v>300000</v>
      </c>
    </row>
    <row r="521" spans="1:98" x14ac:dyDescent="0.2">
      <c r="A521" t="s">
        <v>2731</v>
      </c>
      <c r="B521" t="s">
        <v>314</v>
      </c>
      <c r="C521" t="s">
        <v>1125</v>
      </c>
      <c r="D521" t="s">
        <v>132</v>
      </c>
      <c r="E521" t="s">
        <v>171</v>
      </c>
      <c r="F521" t="s">
        <v>134</v>
      </c>
      <c r="H521" t="s">
        <v>172</v>
      </c>
      <c r="J521" t="s">
        <v>2766</v>
      </c>
      <c r="K521" t="s">
        <v>386</v>
      </c>
      <c r="L521" t="s">
        <v>176</v>
      </c>
      <c r="M521" t="s">
        <v>18</v>
      </c>
      <c r="N521" t="s">
        <v>386</v>
      </c>
      <c r="O521" t="s">
        <v>172</v>
      </c>
      <c r="R521" t="s">
        <v>236</v>
      </c>
      <c r="S521" t="s">
        <v>567</v>
      </c>
      <c r="T521" t="s">
        <v>2738</v>
      </c>
      <c r="U521" t="s">
        <v>142</v>
      </c>
      <c r="Y521" t="s">
        <v>143</v>
      </c>
      <c r="Z521">
        <v>0</v>
      </c>
      <c r="AA521">
        <v>100</v>
      </c>
      <c r="AB521">
        <v>0</v>
      </c>
      <c r="AC521" t="s">
        <v>1301</v>
      </c>
      <c r="AG521" t="s">
        <v>1792</v>
      </c>
      <c r="AH521">
        <v>586</v>
      </c>
      <c r="AI521" t="s">
        <v>1585</v>
      </c>
      <c r="AJ521" t="s">
        <v>1585</v>
      </c>
      <c r="AK521" t="s">
        <v>1302</v>
      </c>
      <c r="AQ521">
        <v>0</v>
      </c>
      <c r="AS521">
        <v>0</v>
      </c>
      <c r="AT521">
        <v>0</v>
      </c>
      <c r="AU521">
        <v>388</v>
      </c>
      <c r="AV521">
        <v>0</v>
      </c>
      <c r="AW521">
        <v>0</v>
      </c>
      <c r="AY521">
        <v>0</v>
      </c>
      <c r="BB521">
        <v>0</v>
      </c>
      <c r="BC521" t="s">
        <v>1585</v>
      </c>
      <c r="BE521" t="s">
        <v>1301</v>
      </c>
      <c r="BF521" t="s">
        <v>2211</v>
      </c>
      <c r="BH521" t="s">
        <v>251</v>
      </c>
      <c r="BI521" t="s">
        <v>943</v>
      </c>
      <c r="BJ521" t="s">
        <v>2767</v>
      </c>
      <c r="BW521">
        <v>0</v>
      </c>
      <c r="CG521">
        <v>20210109065</v>
      </c>
      <c r="CH521">
        <v>0</v>
      </c>
      <c r="CI521">
        <v>0</v>
      </c>
      <c r="CJ521">
        <v>198</v>
      </c>
      <c r="CK521">
        <v>198</v>
      </c>
      <c r="CL521">
        <v>100</v>
      </c>
      <c r="CM521">
        <v>298</v>
      </c>
      <c r="CN521">
        <v>0</v>
      </c>
      <c r="CO521" t="s">
        <v>6009</v>
      </c>
      <c r="CP521" t="s">
        <v>153</v>
      </c>
      <c r="CQ521" t="s">
        <v>153</v>
      </c>
      <c r="CR521" t="str">
        <f>数据源[[#This Row],[部门]]</f>
        <v>销-销售5部</v>
      </c>
      <c r="CS521">
        <v>30000</v>
      </c>
      <c r="CT521">
        <v>200000</v>
      </c>
    </row>
    <row r="522" spans="1:98" x14ac:dyDescent="0.2">
      <c r="A522" t="s">
        <v>2731</v>
      </c>
      <c r="B522" t="s">
        <v>335</v>
      </c>
      <c r="C522" t="s">
        <v>353</v>
      </c>
      <c r="D522" t="s">
        <v>132</v>
      </c>
      <c r="E522" t="s">
        <v>171</v>
      </c>
      <c r="F522" t="s">
        <v>134</v>
      </c>
      <c r="H522" t="s">
        <v>172</v>
      </c>
      <c r="J522" t="s">
        <v>2768</v>
      </c>
      <c r="K522" t="s">
        <v>993</v>
      </c>
      <c r="L522" t="s">
        <v>176</v>
      </c>
      <c r="M522" t="s">
        <v>22</v>
      </c>
      <c r="N522" t="s">
        <v>993</v>
      </c>
      <c r="O522" t="s">
        <v>172</v>
      </c>
      <c r="R522" t="s">
        <v>236</v>
      </c>
      <c r="S522" t="s">
        <v>396</v>
      </c>
      <c r="T522" t="s">
        <v>1707</v>
      </c>
      <c r="U522" t="s">
        <v>142</v>
      </c>
      <c r="Y522" t="s">
        <v>143</v>
      </c>
      <c r="Z522">
        <v>0</v>
      </c>
      <c r="AA522">
        <v>100</v>
      </c>
      <c r="AB522">
        <v>0</v>
      </c>
      <c r="AG522" t="s">
        <v>1792</v>
      </c>
      <c r="AH522">
        <v>388</v>
      </c>
      <c r="AI522" t="s">
        <v>2072</v>
      </c>
      <c r="AJ522" t="s">
        <v>2072</v>
      </c>
      <c r="AK522" t="s">
        <v>143</v>
      </c>
      <c r="AQ522">
        <v>0</v>
      </c>
      <c r="AS522">
        <v>0</v>
      </c>
      <c r="AT522">
        <v>0</v>
      </c>
      <c r="AU522">
        <v>388</v>
      </c>
      <c r="AV522">
        <v>0</v>
      </c>
      <c r="AW522">
        <v>0</v>
      </c>
      <c r="AY522">
        <v>0</v>
      </c>
      <c r="BB522">
        <v>0</v>
      </c>
      <c r="BC522" t="s">
        <v>2072</v>
      </c>
      <c r="BF522" t="s">
        <v>1792</v>
      </c>
      <c r="BH522" t="s">
        <v>219</v>
      </c>
      <c r="BI522" t="s">
        <v>1390</v>
      </c>
      <c r="BJ522" t="s">
        <v>2407</v>
      </c>
      <c r="BW522">
        <v>0</v>
      </c>
      <c r="CG522">
        <v>20210109066</v>
      </c>
      <c r="CH522">
        <v>0</v>
      </c>
      <c r="CI522">
        <v>0</v>
      </c>
      <c r="CJ522">
        <v>0</v>
      </c>
      <c r="CK522">
        <v>0</v>
      </c>
      <c r="CL522">
        <v>100</v>
      </c>
      <c r="CM522">
        <v>100</v>
      </c>
      <c r="CN522">
        <v>0</v>
      </c>
      <c r="CO522" t="s">
        <v>6009</v>
      </c>
      <c r="CP522" t="s">
        <v>153</v>
      </c>
      <c r="CQ522" t="s">
        <v>153</v>
      </c>
      <c r="CR522" t="str">
        <f>数据源[[#This Row],[部门]]</f>
        <v>销-销售9部</v>
      </c>
      <c r="CS522">
        <v>40000</v>
      </c>
      <c r="CT522">
        <v>200000</v>
      </c>
    </row>
    <row r="523" spans="1:98" x14ac:dyDescent="0.2">
      <c r="A523" t="s">
        <v>2731</v>
      </c>
      <c r="B523" t="s">
        <v>346</v>
      </c>
      <c r="C523" t="s">
        <v>562</v>
      </c>
      <c r="D523" t="s">
        <v>132</v>
      </c>
      <c r="E523" t="s">
        <v>171</v>
      </c>
      <c r="F523" t="s">
        <v>134</v>
      </c>
      <c r="H523" t="s">
        <v>172</v>
      </c>
      <c r="J523" t="s">
        <v>2769</v>
      </c>
      <c r="K523" t="s">
        <v>878</v>
      </c>
      <c r="L523" t="s">
        <v>176</v>
      </c>
      <c r="M523" t="s">
        <v>15</v>
      </c>
      <c r="N523" t="s">
        <v>878</v>
      </c>
      <c r="O523" t="s">
        <v>172</v>
      </c>
      <c r="R523" t="s">
        <v>364</v>
      </c>
      <c r="S523" t="s">
        <v>2285</v>
      </c>
      <c r="T523" t="s">
        <v>1091</v>
      </c>
      <c r="U523" t="s">
        <v>142</v>
      </c>
      <c r="Y523" t="s">
        <v>143</v>
      </c>
      <c r="Z523">
        <v>0</v>
      </c>
      <c r="AA523">
        <v>100</v>
      </c>
      <c r="AB523">
        <v>0</v>
      </c>
      <c r="AG523" t="s">
        <v>1792</v>
      </c>
      <c r="AH523">
        <v>388</v>
      </c>
      <c r="AI523" t="s">
        <v>2072</v>
      </c>
      <c r="AJ523" t="s">
        <v>2072</v>
      </c>
      <c r="AK523" t="s">
        <v>143</v>
      </c>
      <c r="AQ523">
        <v>0</v>
      </c>
      <c r="AS523">
        <v>0</v>
      </c>
      <c r="AT523">
        <v>0</v>
      </c>
      <c r="AU523">
        <v>388</v>
      </c>
      <c r="AV523">
        <v>0</v>
      </c>
      <c r="AW523">
        <v>0</v>
      </c>
      <c r="AY523">
        <v>0</v>
      </c>
      <c r="BB523">
        <v>0</v>
      </c>
      <c r="BC523" t="s">
        <v>2072</v>
      </c>
      <c r="BF523" t="s">
        <v>1792</v>
      </c>
      <c r="BH523" t="s">
        <v>219</v>
      </c>
      <c r="BI523" t="s">
        <v>1390</v>
      </c>
      <c r="BJ523" t="s">
        <v>2407</v>
      </c>
      <c r="BW523">
        <v>0</v>
      </c>
      <c r="CG523">
        <v>20210109007</v>
      </c>
      <c r="CH523">
        <v>0</v>
      </c>
      <c r="CI523">
        <v>0</v>
      </c>
      <c r="CJ523">
        <v>0</v>
      </c>
      <c r="CK523">
        <v>0</v>
      </c>
      <c r="CL523">
        <v>100</v>
      </c>
      <c r="CM523">
        <v>100</v>
      </c>
      <c r="CN523">
        <v>0</v>
      </c>
      <c r="CO523" t="s">
        <v>6009</v>
      </c>
      <c r="CP523" t="s">
        <v>153</v>
      </c>
      <c r="CQ523" t="s">
        <v>153</v>
      </c>
      <c r="CR523" t="str">
        <f>数据源[[#This Row],[部门]]</f>
        <v>先锋团</v>
      </c>
      <c r="CS523">
        <v>60000</v>
      </c>
      <c r="CT523">
        <v>220000</v>
      </c>
    </row>
    <row r="524" spans="1:98" x14ac:dyDescent="0.2">
      <c r="A524" t="s">
        <v>2731</v>
      </c>
      <c r="B524" t="s">
        <v>346</v>
      </c>
      <c r="C524" t="s">
        <v>2306</v>
      </c>
      <c r="D524" t="s">
        <v>132</v>
      </c>
      <c r="E524" t="s">
        <v>171</v>
      </c>
      <c r="F524" t="s">
        <v>134</v>
      </c>
      <c r="H524" t="s">
        <v>1010</v>
      </c>
      <c r="K524" t="s">
        <v>13</v>
      </c>
      <c r="M524" t="s">
        <v>13</v>
      </c>
      <c r="O524" t="s">
        <v>1010</v>
      </c>
      <c r="R524" t="s">
        <v>417</v>
      </c>
      <c r="S524" t="s">
        <v>567</v>
      </c>
      <c r="T524" t="s">
        <v>397</v>
      </c>
      <c r="U524" t="s">
        <v>142</v>
      </c>
      <c r="Z524">
        <v>0</v>
      </c>
      <c r="AA524">
        <v>0</v>
      </c>
      <c r="AB524">
        <v>0</v>
      </c>
      <c r="AH524">
        <v>0</v>
      </c>
      <c r="AQ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Y524">
        <v>0</v>
      </c>
      <c r="BB524">
        <v>0</v>
      </c>
      <c r="BW524">
        <v>0</v>
      </c>
      <c r="CG524">
        <v>20210109095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 t="s">
        <v>6009</v>
      </c>
      <c r="CP524" t="s">
        <v>153</v>
      </c>
      <c r="CQ524" t="s">
        <v>153</v>
      </c>
      <c r="CR524" t="str">
        <f>数据源[[#This Row],[部门]]</f>
        <v>散客</v>
      </c>
      <c r="CS524">
        <v>0</v>
      </c>
      <c r="CT524">
        <v>0</v>
      </c>
    </row>
    <row r="525" spans="1:98" x14ac:dyDescent="0.2">
      <c r="A525" t="s">
        <v>2731</v>
      </c>
      <c r="B525" t="s">
        <v>352</v>
      </c>
      <c r="C525" t="s">
        <v>602</v>
      </c>
      <c r="D525" t="s">
        <v>132</v>
      </c>
      <c r="E525" t="s">
        <v>171</v>
      </c>
      <c r="F525" t="s">
        <v>134</v>
      </c>
      <c r="H525" t="s">
        <v>172</v>
      </c>
      <c r="J525" t="s">
        <v>2770</v>
      </c>
      <c r="K525" t="s">
        <v>1320</v>
      </c>
      <c r="L525" t="s">
        <v>176</v>
      </c>
      <c r="M525" t="s">
        <v>21</v>
      </c>
      <c r="N525" t="s">
        <v>1320</v>
      </c>
      <c r="O525" t="s">
        <v>172</v>
      </c>
      <c r="R525" t="s">
        <v>2470</v>
      </c>
      <c r="S525" t="s">
        <v>1785</v>
      </c>
      <c r="T525" t="s">
        <v>876</v>
      </c>
      <c r="U525" t="s">
        <v>142</v>
      </c>
      <c r="Y525" t="s">
        <v>143</v>
      </c>
      <c r="Z525">
        <v>0</v>
      </c>
      <c r="AA525">
        <v>100</v>
      </c>
      <c r="AB525">
        <v>0</v>
      </c>
      <c r="AC525" t="s">
        <v>204</v>
      </c>
      <c r="AG525" t="s">
        <v>1792</v>
      </c>
      <c r="AH525">
        <v>438</v>
      </c>
      <c r="AI525" t="s">
        <v>2281</v>
      </c>
      <c r="AJ525" t="s">
        <v>2281</v>
      </c>
      <c r="AK525" t="s">
        <v>203</v>
      </c>
      <c r="AQ525">
        <v>0</v>
      </c>
      <c r="AS525">
        <v>0</v>
      </c>
      <c r="AT525">
        <v>0</v>
      </c>
      <c r="AU525">
        <v>388</v>
      </c>
      <c r="AV525">
        <v>0</v>
      </c>
      <c r="AW525">
        <v>0</v>
      </c>
      <c r="AY525">
        <v>0</v>
      </c>
      <c r="BB525">
        <v>0</v>
      </c>
      <c r="BC525" t="s">
        <v>2281</v>
      </c>
      <c r="BE525" t="s">
        <v>204</v>
      </c>
      <c r="BF525" t="s">
        <v>2167</v>
      </c>
      <c r="BH525" t="s">
        <v>2771</v>
      </c>
      <c r="BI525" t="s">
        <v>572</v>
      </c>
      <c r="BJ525" t="s">
        <v>2772</v>
      </c>
      <c r="BW525">
        <v>0</v>
      </c>
      <c r="CG525">
        <v>20210109013</v>
      </c>
      <c r="CH525">
        <v>0</v>
      </c>
      <c r="CI525">
        <v>0</v>
      </c>
      <c r="CJ525">
        <v>50</v>
      </c>
      <c r="CK525">
        <v>50</v>
      </c>
      <c r="CL525">
        <v>100</v>
      </c>
      <c r="CM525">
        <v>150</v>
      </c>
      <c r="CN525">
        <v>0</v>
      </c>
      <c r="CO525" t="s">
        <v>6009</v>
      </c>
      <c r="CP525" t="s">
        <v>153</v>
      </c>
      <c r="CQ525" t="s">
        <v>153</v>
      </c>
      <c r="CR525" t="str">
        <f>数据源[[#This Row],[部门]]</f>
        <v>销-销售8部</v>
      </c>
      <c r="CS525">
        <v>50000</v>
      </c>
      <c r="CT525">
        <v>210000</v>
      </c>
    </row>
    <row r="526" spans="1:98" x14ac:dyDescent="0.2">
      <c r="A526" t="s">
        <v>2731</v>
      </c>
      <c r="B526" t="s">
        <v>352</v>
      </c>
      <c r="C526" t="s">
        <v>435</v>
      </c>
      <c r="D526" t="s">
        <v>132</v>
      </c>
      <c r="E526" t="s">
        <v>171</v>
      </c>
      <c r="F526" t="s">
        <v>134</v>
      </c>
      <c r="H526" t="s">
        <v>1934</v>
      </c>
      <c r="K526" t="s">
        <v>13</v>
      </c>
      <c r="L526" t="s">
        <v>2773</v>
      </c>
      <c r="M526" t="s">
        <v>13</v>
      </c>
      <c r="N526" t="s">
        <v>2774</v>
      </c>
      <c r="O526" t="s">
        <v>1934</v>
      </c>
      <c r="R526" t="s">
        <v>1022</v>
      </c>
      <c r="S526" t="s">
        <v>449</v>
      </c>
      <c r="T526" t="s">
        <v>1568</v>
      </c>
      <c r="U526" t="s">
        <v>142</v>
      </c>
      <c r="Z526">
        <v>0</v>
      </c>
      <c r="AA526">
        <v>0</v>
      </c>
      <c r="AB526">
        <v>0</v>
      </c>
      <c r="AG526" t="s">
        <v>1110</v>
      </c>
      <c r="AH526">
        <v>1280</v>
      </c>
      <c r="AI526" t="s">
        <v>1110</v>
      </c>
      <c r="AJ526" t="s">
        <v>1110</v>
      </c>
      <c r="AQ526">
        <v>0</v>
      </c>
      <c r="AS526">
        <v>1280</v>
      </c>
      <c r="AT526">
        <v>0</v>
      </c>
      <c r="AU526">
        <v>0</v>
      </c>
      <c r="AV526">
        <v>0</v>
      </c>
      <c r="AW526">
        <v>0</v>
      </c>
      <c r="AY526">
        <v>0</v>
      </c>
      <c r="BB526">
        <v>0</v>
      </c>
      <c r="BC526" t="s">
        <v>1110</v>
      </c>
      <c r="BF526" t="s">
        <v>1110</v>
      </c>
      <c r="BH526" t="s">
        <v>865</v>
      </c>
      <c r="BI526" t="s">
        <v>2775</v>
      </c>
      <c r="BJ526" t="s">
        <v>2776</v>
      </c>
      <c r="BW526">
        <v>0</v>
      </c>
      <c r="CG526">
        <v>20210109076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 t="s">
        <v>6009</v>
      </c>
      <c r="CP526" t="s">
        <v>153</v>
      </c>
      <c r="CQ526" t="s">
        <v>153</v>
      </c>
      <c r="CR526" t="str">
        <f>数据源[[#This Row],[部门]]</f>
        <v>散客</v>
      </c>
      <c r="CS526">
        <v>0</v>
      </c>
      <c r="CT526">
        <v>0</v>
      </c>
    </row>
    <row r="527" spans="1:98" x14ac:dyDescent="0.2">
      <c r="A527" t="s">
        <v>2731</v>
      </c>
      <c r="B527" t="s">
        <v>370</v>
      </c>
      <c r="C527" t="s">
        <v>819</v>
      </c>
      <c r="D527" t="s">
        <v>132</v>
      </c>
      <c r="E527" t="s">
        <v>171</v>
      </c>
      <c r="F527" t="s">
        <v>134</v>
      </c>
      <c r="H527" t="s">
        <v>172</v>
      </c>
      <c r="J527" t="s">
        <v>2777</v>
      </c>
      <c r="K527" t="s">
        <v>2778</v>
      </c>
      <c r="L527" t="s">
        <v>8</v>
      </c>
      <c r="M527" t="s">
        <v>8</v>
      </c>
      <c r="N527" t="s">
        <v>2302</v>
      </c>
      <c r="O527" t="s">
        <v>172</v>
      </c>
      <c r="R527" t="s">
        <v>2569</v>
      </c>
      <c r="S527" t="s">
        <v>948</v>
      </c>
      <c r="T527" t="s">
        <v>792</v>
      </c>
      <c r="U527" t="s">
        <v>142</v>
      </c>
      <c r="Y527" t="s">
        <v>143</v>
      </c>
      <c r="Z527">
        <v>0</v>
      </c>
      <c r="AA527">
        <v>100</v>
      </c>
      <c r="AB527">
        <v>0</v>
      </c>
      <c r="AE527" t="s">
        <v>411</v>
      </c>
      <c r="AG527" t="s">
        <v>1792</v>
      </c>
      <c r="AH527">
        <v>413</v>
      </c>
      <c r="AI527" t="s">
        <v>2739</v>
      </c>
      <c r="AJ527" t="s">
        <v>2739</v>
      </c>
      <c r="AK527" t="s">
        <v>506</v>
      </c>
      <c r="AQ527">
        <v>0</v>
      </c>
      <c r="AS527">
        <v>0</v>
      </c>
      <c r="AT527">
        <v>0</v>
      </c>
      <c r="AU527">
        <v>388</v>
      </c>
      <c r="AV527">
        <v>0</v>
      </c>
      <c r="AW527">
        <v>0</v>
      </c>
      <c r="AY527">
        <v>0</v>
      </c>
      <c r="BB527">
        <v>0</v>
      </c>
      <c r="BC527" t="s">
        <v>2739</v>
      </c>
      <c r="BE527" t="s">
        <v>411</v>
      </c>
      <c r="BF527" t="s">
        <v>2175</v>
      </c>
      <c r="BH527" t="s">
        <v>663</v>
      </c>
      <c r="BI527" t="s">
        <v>2099</v>
      </c>
      <c r="BJ527" t="s">
        <v>2779</v>
      </c>
      <c r="BW527">
        <v>0</v>
      </c>
      <c r="CG527">
        <v>20210109072</v>
      </c>
      <c r="CH527">
        <v>0</v>
      </c>
      <c r="CI527">
        <v>0</v>
      </c>
      <c r="CJ527">
        <v>25</v>
      </c>
      <c r="CK527">
        <v>25</v>
      </c>
      <c r="CL527">
        <v>100</v>
      </c>
      <c r="CM527">
        <v>125</v>
      </c>
      <c r="CN527">
        <v>0</v>
      </c>
      <c r="CO527" t="s">
        <v>6009</v>
      </c>
      <c r="CP527" t="s">
        <v>153</v>
      </c>
      <c r="CQ527" t="s">
        <v>153</v>
      </c>
      <c r="CR527" t="str">
        <f>数据源[[#This Row],[部门]]</f>
        <v>国际部</v>
      </c>
      <c r="CS527">
        <v>35000</v>
      </c>
      <c r="CT527">
        <v>160000</v>
      </c>
    </row>
    <row r="528" spans="1:98" x14ac:dyDescent="0.2">
      <c r="A528" t="s">
        <v>2731</v>
      </c>
      <c r="B528" t="s">
        <v>370</v>
      </c>
      <c r="C528" t="s">
        <v>2780</v>
      </c>
      <c r="D528" t="s">
        <v>132</v>
      </c>
      <c r="E528" t="s">
        <v>171</v>
      </c>
      <c r="F528" t="s">
        <v>134</v>
      </c>
      <c r="H528" t="s">
        <v>1010</v>
      </c>
      <c r="K528" t="s">
        <v>13</v>
      </c>
      <c r="M528" t="s">
        <v>13</v>
      </c>
      <c r="O528" t="s">
        <v>1010</v>
      </c>
      <c r="R528" t="s">
        <v>417</v>
      </c>
      <c r="S528" t="s">
        <v>595</v>
      </c>
      <c r="T528" t="s">
        <v>2742</v>
      </c>
      <c r="U528" t="s">
        <v>142</v>
      </c>
      <c r="Z528">
        <v>0</v>
      </c>
      <c r="AA528">
        <v>0</v>
      </c>
      <c r="AB528">
        <v>0</v>
      </c>
      <c r="AH528">
        <v>0</v>
      </c>
      <c r="AQ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Y528">
        <v>0</v>
      </c>
      <c r="BB528">
        <v>0</v>
      </c>
      <c r="BW528">
        <v>0</v>
      </c>
      <c r="CG528">
        <v>20210109096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 t="s">
        <v>6009</v>
      </c>
      <c r="CP528" t="s">
        <v>153</v>
      </c>
      <c r="CQ528" t="s">
        <v>153</v>
      </c>
      <c r="CR528" t="str">
        <f>数据源[[#This Row],[部门]]</f>
        <v>散客</v>
      </c>
      <c r="CS528">
        <v>0</v>
      </c>
      <c r="CT528">
        <v>0</v>
      </c>
    </row>
    <row r="529" spans="1:98" x14ac:dyDescent="0.2">
      <c r="A529" t="s">
        <v>2731</v>
      </c>
      <c r="B529" t="s">
        <v>383</v>
      </c>
      <c r="C529" t="s">
        <v>2781</v>
      </c>
      <c r="D529" t="s">
        <v>132</v>
      </c>
      <c r="E529" t="s">
        <v>171</v>
      </c>
      <c r="F529" t="s">
        <v>134</v>
      </c>
      <c r="H529" t="s">
        <v>1010</v>
      </c>
      <c r="K529" t="s">
        <v>13</v>
      </c>
      <c r="M529" t="s">
        <v>13</v>
      </c>
      <c r="O529" t="s">
        <v>1010</v>
      </c>
      <c r="R529" t="s">
        <v>417</v>
      </c>
      <c r="S529" t="s">
        <v>595</v>
      </c>
      <c r="T529" t="s">
        <v>2742</v>
      </c>
      <c r="U529" t="s">
        <v>142</v>
      </c>
      <c r="Z529">
        <v>0</v>
      </c>
      <c r="AA529">
        <v>0</v>
      </c>
      <c r="AB529">
        <v>0</v>
      </c>
      <c r="AH529">
        <v>0</v>
      </c>
      <c r="AQ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Y529">
        <v>0</v>
      </c>
      <c r="BB529">
        <v>0</v>
      </c>
      <c r="BW529">
        <v>0</v>
      </c>
      <c r="CG529">
        <v>20210109097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 t="s">
        <v>6009</v>
      </c>
      <c r="CP529" t="s">
        <v>153</v>
      </c>
      <c r="CQ529" t="s">
        <v>153</v>
      </c>
      <c r="CR529" t="str">
        <f>数据源[[#This Row],[部门]]</f>
        <v>散客</v>
      </c>
      <c r="CS529">
        <v>0</v>
      </c>
      <c r="CT529">
        <v>0</v>
      </c>
    </row>
    <row r="530" spans="1:98" x14ac:dyDescent="0.2">
      <c r="A530" t="s">
        <v>2731</v>
      </c>
      <c r="B530" t="s">
        <v>383</v>
      </c>
      <c r="C530" t="s">
        <v>723</v>
      </c>
      <c r="D530" t="s">
        <v>132</v>
      </c>
      <c r="E530" t="s">
        <v>171</v>
      </c>
      <c r="F530" t="s">
        <v>134</v>
      </c>
      <c r="H530" t="s">
        <v>172</v>
      </c>
      <c r="I530" t="s">
        <v>233</v>
      </c>
      <c r="J530" t="s">
        <v>234</v>
      </c>
      <c r="K530" t="s">
        <v>188</v>
      </c>
      <c r="L530" t="s">
        <v>176</v>
      </c>
      <c r="M530" t="s">
        <v>21</v>
      </c>
      <c r="N530" t="s">
        <v>188</v>
      </c>
      <c r="O530" t="s">
        <v>172</v>
      </c>
      <c r="R530" t="s">
        <v>983</v>
      </c>
      <c r="S530" t="s">
        <v>1047</v>
      </c>
      <c r="T530" t="s">
        <v>2373</v>
      </c>
      <c r="U530" t="s">
        <v>142</v>
      </c>
      <c r="Y530" t="s">
        <v>143</v>
      </c>
      <c r="Z530">
        <v>0</v>
      </c>
      <c r="AA530">
        <v>100</v>
      </c>
      <c r="AB530">
        <v>0</v>
      </c>
      <c r="AC530" t="s">
        <v>1301</v>
      </c>
      <c r="AG530" t="s">
        <v>1792</v>
      </c>
      <c r="AH530">
        <v>586</v>
      </c>
      <c r="AI530" t="s">
        <v>1585</v>
      </c>
      <c r="AJ530" t="s">
        <v>1585</v>
      </c>
      <c r="AK530" t="s">
        <v>1302</v>
      </c>
      <c r="AQ530">
        <v>0</v>
      </c>
      <c r="AS530">
        <v>0</v>
      </c>
      <c r="AT530">
        <v>0</v>
      </c>
      <c r="AU530">
        <v>388</v>
      </c>
      <c r="AV530">
        <v>0</v>
      </c>
      <c r="AW530">
        <v>0</v>
      </c>
      <c r="AY530">
        <v>0</v>
      </c>
      <c r="BB530">
        <v>0</v>
      </c>
      <c r="BC530" t="s">
        <v>1585</v>
      </c>
      <c r="BE530" t="s">
        <v>1301</v>
      </c>
      <c r="BF530" t="s">
        <v>2211</v>
      </c>
      <c r="BH530" t="s">
        <v>251</v>
      </c>
      <c r="BI530" t="s">
        <v>943</v>
      </c>
      <c r="BJ530" t="s">
        <v>2767</v>
      </c>
      <c r="BW530">
        <v>0</v>
      </c>
      <c r="CC530" t="s">
        <v>431</v>
      </c>
      <c r="CG530">
        <v>20210109016</v>
      </c>
      <c r="CH530">
        <v>0</v>
      </c>
      <c r="CI530">
        <v>0</v>
      </c>
      <c r="CJ530">
        <v>198</v>
      </c>
      <c r="CK530">
        <v>198</v>
      </c>
      <c r="CL530">
        <v>100</v>
      </c>
      <c r="CM530">
        <v>298</v>
      </c>
      <c r="CN530">
        <v>0</v>
      </c>
      <c r="CO530" t="s">
        <v>6009</v>
      </c>
      <c r="CP530" t="s">
        <v>153</v>
      </c>
      <c r="CQ530" t="s">
        <v>153</v>
      </c>
      <c r="CR530" t="str">
        <f>数据源[[#This Row],[部门]]</f>
        <v>销-销售8部</v>
      </c>
      <c r="CS530">
        <v>50000</v>
      </c>
      <c r="CT530">
        <v>210000</v>
      </c>
    </row>
    <row r="531" spans="1:98" x14ac:dyDescent="0.2">
      <c r="A531" t="s">
        <v>2731</v>
      </c>
      <c r="B531" t="s">
        <v>1015</v>
      </c>
      <c r="C531" t="s">
        <v>414</v>
      </c>
      <c r="D531" t="s">
        <v>132</v>
      </c>
      <c r="E531" t="s">
        <v>171</v>
      </c>
      <c r="F531" t="s">
        <v>134</v>
      </c>
      <c r="H531" t="s">
        <v>172</v>
      </c>
      <c r="J531" t="s">
        <v>2782</v>
      </c>
      <c r="K531" t="s">
        <v>2778</v>
      </c>
      <c r="L531" t="s">
        <v>8</v>
      </c>
      <c r="M531" t="s">
        <v>8</v>
      </c>
      <c r="N531" t="s">
        <v>2778</v>
      </c>
      <c r="O531" t="s">
        <v>172</v>
      </c>
      <c r="R531" t="s">
        <v>2349</v>
      </c>
      <c r="S531" t="s">
        <v>721</v>
      </c>
      <c r="T531" t="s">
        <v>2783</v>
      </c>
      <c r="U531" t="s">
        <v>142</v>
      </c>
      <c r="Y531" t="s">
        <v>143</v>
      </c>
      <c r="Z531">
        <v>0</v>
      </c>
      <c r="AA531">
        <v>100</v>
      </c>
      <c r="AB531">
        <v>0</v>
      </c>
      <c r="AE531" t="s">
        <v>411</v>
      </c>
      <c r="AG531" t="s">
        <v>1792</v>
      </c>
      <c r="AH531">
        <v>413</v>
      </c>
      <c r="AI531" t="s">
        <v>2739</v>
      </c>
      <c r="AJ531" t="s">
        <v>2739</v>
      </c>
      <c r="AK531" t="s">
        <v>506</v>
      </c>
      <c r="AQ531">
        <v>0</v>
      </c>
      <c r="AS531">
        <v>0</v>
      </c>
      <c r="AT531">
        <v>0</v>
      </c>
      <c r="AU531">
        <v>388</v>
      </c>
      <c r="AV531">
        <v>0</v>
      </c>
      <c r="AW531">
        <v>0</v>
      </c>
      <c r="AY531">
        <v>0</v>
      </c>
      <c r="BB531">
        <v>0</v>
      </c>
      <c r="BC531" t="s">
        <v>2739</v>
      </c>
      <c r="BE531" t="s">
        <v>411</v>
      </c>
      <c r="BF531" t="s">
        <v>2175</v>
      </c>
      <c r="BH531" t="s">
        <v>663</v>
      </c>
      <c r="BI531" t="s">
        <v>2099</v>
      </c>
      <c r="BJ531" t="s">
        <v>2779</v>
      </c>
      <c r="BW531">
        <v>0</v>
      </c>
      <c r="CE531" t="s">
        <v>404</v>
      </c>
      <c r="CG531">
        <v>20210109081</v>
      </c>
      <c r="CH531">
        <v>0</v>
      </c>
      <c r="CI531">
        <v>0</v>
      </c>
      <c r="CJ531">
        <v>25</v>
      </c>
      <c r="CK531">
        <v>25</v>
      </c>
      <c r="CL531">
        <v>100</v>
      </c>
      <c r="CM531">
        <v>125</v>
      </c>
      <c r="CN531">
        <v>0</v>
      </c>
      <c r="CO531" t="s">
        <v>6009</v>
      </c>
      <c r="CP531" t="s">
        <v>153</v>
      </c>
      <c r="CQ531" t="s">
        <v>153</v>
      </c>
      <c r="CR531" t="str">
        <f>数据源[[#This Row],[部门]]</f>
        <v>国际部</v>
      </c>
      <c r="CS531">
        <v>35000</v>
      </c>
      <c r="CT531">
        <v>160000</v>
      </c>
    </row>
    <row r="532" spans="1:98" x14ac:dyDescent="0.2">
      <c r="A532" t="s">
        <v>2731</v>
      </c>
      <c r="B532" t="s">
        <v>398</v>
      </c>
      <c r="C532" t="s">
        <v>280</v>
      </c>
      <c r="D532" t="s">
        <v>132</v>
      </c>
      <c r="E532" t="s">
        <v>400</v>
      </c>
      <c r="F532" t="s">
        <v>400</v>
      </c>
      <c r="H532" t="s">
        <v>172</v>
      </c>
      <c r="J532" t="s">
        <v>2784</v>
      </c>
      <c r="K532" t="s">
        <v>636</v>
      </c>
      <c r="L532" t="s">
        <v>176</v>
      </c>
      <c r="M532" t="s">
        <v>17</v>
      </c>
      <c r="N532" t="s">
        <v>636</v>
      </c>
      <c r="O532" t="s">
        <v>172</v>
      </c>
      <c r="R532" t="s">
        <v>2785</v>
      </c>
      <c r="S532" t="s">
        <v>418</v>
      </c>
      <c r="T532" t="s">
        <v>2786</v>
      </c>
      <c r="U532" t="s">
        <v>142</v>
      </c>
      <c r="Z532">
        <v>0</v>
      </c>
      <c r="AA532">
        <v>0</v>
      </c>
      <c r="AB532">
        <v>0</v>
      </c>
      <c r="AD532" t="s">
        <v>145</v>
      </c>
      <c r="AG532" t="s">
        <v>1792</v>
      </c>
      <c r="AH532">
        <v>408</v>
      </c>
      <c r="AI532" t="s">
        <v>1657</v>
      </c>
      <c r="AJ532" t="s">
        <v>1657</v>
      </c>
      <c r="AK532" t="s">
        <v>145</v>
      </c>
      <c r="AQ532">
        <v>0</v>
      </c>
      <c r="AS532">
        <v>0</v>
      </c>
      <c r="AT532">
        <v>0</v>
      </c>
      <c r="AU532">
        <v>388</v>
      </c>
      <c r="AV532">
        <v>0</v>
      </c>
      <c r="AW532">
        <v>0</v>
      </c>
      <c r="AY532">
        <v>0</v>
      </c>
      <c r="BB532">
        <v>0</v>
      </c>
      <c r="BC532" t="s">
        <v>1657</v>
      </c>
      <c r="BE532" t="s">
        <v>145</v>
      </c>
      <c r="BF532" t="s">
        <v>1657</v>
      </c>
      <c r="BH532" t="s">
        <v>404</v>
      </c>
      <c r="BI532" t="s">
        <v>2199</v>
      </c>
      <c r="BJ532" t="s">
        <v>2200</v>
      </c>
      <c r="BW532">
        <v>0</v>
      </c>
      <c r="CG532">
        <v>20210109002</v>
      </c>
      <c r="CH532">
        <v>0</v>
      </c>
      <c r="CI532">
        <v>0</v>
      </c>
      <c r="CJ532">
        <v>20</v>
      </c>
      <c r="CK532">
        <v>20</v>
      </c>
      <c r="CL532">
        <v>0</v>
      </c>
      <c r="CM532">
        <v>20</v>
      </c>
      <c r="CN532">
        <v>0</v>
      </c>
      <c r="CO532" t="s">
        <v>6009</v>
      </c>
      <c r="CP532" t="s">
        <v>153</v>
      </c>
      <c r="CQ532" t="s">
        <v>153</v>
      </c>
      <c r="CR532" t="str">
        <f>数据源[[#This Row],[部门]]</f>
        <v>销-销售2部</v>
      </c>
      <c r="CS532">
        <v>60000</v>
      </c>
      <c r="CT532">
        <v>250000</v>
      </c>
    </row>
    <row r="533" spans="1:98" x14ac:dyDescent="0.2">
      <c r="A533" t="s">
        <v>2731</v>
      </c>
      <c r="B533" t="s">
        <v>423</v>
      </c>
      <c r="C533" t="s">
        <v>170</v>
      </c>
      <c r="D533" t="s">
        <v>132</v>
      </c>
      <c r="E533" t="s">
        <v>400</v>
      </c>
      <c r="F533" t="s">
        <v>400</v>
      </c>
      <c r="H533" t="s">
        <v>172</v>
      </c>
      <c r="J533" t="s">
        <v>2787</v>
      </c>
      <c r="K533" t="s">
        <v>565</v>
      </c>
      <c r="L533" t="s">
        <v>8</v>
      </c>
      <c r="M533" t="s">
        <v>8</v>
      </c>
      <c r="N533" t="s">
        <v>565</v>
      </c>
      <c r="O533" t="s">
        <v>172</v>
      </c>
      <c r="R533" t="s">
        <v>979</v>
      </c>
      <c r="S533" t="s">
        <v>418</v>
      </c>
      <c r="T533" t="s">
        <v>980</v>
      </c>
      <c r="U533" t="s">
        <v>142</v>
      </c>
      <c r="Z533">
        <v>0</v>
      </c>
      <c r="AA533">
        <v>0</v>
      </c>
      <c r="AB533">
        <v>0</v>
      </c>
      <c r="AC533" t="s">
        <v>420</v>
      </c>
      <c r="AG533" t="s">
        <v>1792</v>
      </c>
      <c r="AH533">
        <v>486</v>
      </c>
      <c r="AI533" t="s">
        <v>2788</v>
      </c>
      <c r="AJ533" t="s">
        <v>2788</v>
      </c>
      <c r="AN533" t="s">
        <v>420</v>
      </c>
      <c r="AQ533">
        <v>0</v>
      </c>
      <c r="AS533">
        <v>0</v>
      </c>
      <c r="AT533">
        <v>0</v>
      </c>
      <c r="AU533">
        <v>388</v>
      </c>
      <c r="AV533">
        <v>0</v>
      </c>
      <c r="AW533">
        <v>0</v>
      </c>
      <c r="AY533">
        <v>0</v>
      </c>
      <c r="BB533">
        <v>0</v>
      </c>
      <c r="BC533" t="s">
        <v>2788</v>
      </c>
      <c r="BE533" t="s">
        <v>420</v>
      </c>
      <c r="BF533" t="s">
        <v>2788</v>
      </c>
      <c r="BH533" t="s">
        <v>431</v>
      </c>
      <c r="BI533" t="s">
        <v>1631</v>
      </c>
      <c r="BJ533" t="s">
        <v>2789</v>
      </c>
      <c r="BW533">
        <v>0</v>
      </c>
      <c r="CG533">
        <v>20210109011</v>
      </c>
      <c r="CH533">
        <v>0</v>
      </c>
      <c r="CI533">
        <v>0</v>
      </c>
      <c r="CJ533">
        <v>98</v>
      </c>
      <c r="CK533">
        <v>98</v>
      </c>
      <c r="CL533">
        <v>0</v>
      </c>
      <c r="CM533">
        <v>98</v>
      </c>
      <c r="CN533">
        <v>0</v>
      </c>
      <c r="CO533" t="s">
        <v>6009</v>
      </c>
      <c r="CP533" t="s">
        <v>153</v>
      </c>
      <c r="CQ533" t="s">
        <v>153</v>
      </c>
      <c r="CR533" t="str">
        <f>数据源[[#This Row],[部门]]</f>
        <v>国际部</v>
      </c>
      <c r="CS533">
        <v>35000</v>
      </c>
      <c r="CT533">
        <v>160000</v>
      </c>
    </row>
    <row r="534" spans="1:98" x14ac:dyDescent="0.2">
      <c r="A534" t="s">
        <v>2731</v>
      </c>
      <c r="B534" t="s">
        <v>434</v>
      </c>
      <c r="C534" t="s">
        <v>465</v>
      </c>
      <c r="D534" t="s">
        <v>132</v>
      </c>
      <c r="E534" t="s">
        <v>400</v>
      </c>
      <c r="F534" t="s">
        <v>400</v>
      </c>
      <c r="H534" t="s">
        <v>172</v>
      </c>
      <c r="J534" t="s">
        <v>2790</v>
      </c>
      <c r="K534" t="s">
        <v>492</v>
      </c>
      <c r="L534" t="s">
        <v>8</v>
      </c>
      <c r="M534" t="s">
        <v>8</v>
      </c>
      <c r="N534" t="s">
        <v>492</v>
      </c>
      <c r="O534" t="s">
        <v>172</v>
      </c>
      <c r="R534" t="s">
        <v>2542</v>
      </c>
      <c r="S534" t="s">
        <v>418</v>
      </c>
      <c r="T534" t="s">
        <v>2543</v>
      </c>
      <c r="U534" t="s">
        <v>142</v>
      </c>
      <c r="Z534">
        <v>0</v>
      </c>
      <c r="AA534">
        <v>0</v>
      </c>
      <c r="AB534">
        <v>0</v>
      </c>
      <c r="AE534" t="s">
        <v>411</v>
      </c>
      <c r="AG534" t="s">
        <v>1792</v>
      </c>
      <c r="AH534">
        <v>413</v>
      </c>
      <c r="AI534" t="s">
        <v>2175</v>
      </c>
      <c r="AJ534" t="s">
        <v>2175</v>
      </c>
      <c r="AK534" t="s">
        <v>411</v>
      </c>
      <c r="AQ534">
        <v>0</v>
      </c>
      <c r="AS534">
        <v>0</v>
      </c>
      <c r="AT534">
        <v>0</v>
      </c>
      <c r="AU534">
        <v>388</v>
      </c>
      <c r="AV534">
        <v>0</v>
      </c>
      <c r="AW534">
        <v>0</v>
      </c>
      <c r="AY534">
        <v>0</v>
      </c>
      <c r="BB534">
        <v>0</v>
      </c>
      <c r="BC534" t="s">
        <v>2175</v>
      </c>
      <c r="BE534" t="s">
        <v>411</v>
      </c>
      <c r="BF534" t="s">
        <v>2175</v>
      </c>
      <c r="BH534" t="s">
        <v>404</v>
      </c>
      <c r="BI534" t="s">
        <v>1187</v>
      </c>
      <c r="BJ534" t="s">
        <v>2448</v>
      </c>
      <c r="BW534">
        <v>0</v>
      </c>
      <c r="CG534">
        <v>20210109009</v>
      </c>
      <c r="CH534">
        <v>0</v>
      </c>
      <c r="CI534">
        <v>0</v>
      </c>
      <c r="CJ534">
        <v>25</v>
      </c>
      <c r="CK534">
        <v>25</v>
      </c>
      <c r="CL534">
        <v>0</v>
      </c>
      <c r="CM534">
        <v>25</v>
      </c>
      <c r="CN534">
        <v>0</v>
      </c>
      <c r="CO534" t="s">
        <v>6009</v>
      </c>
      <c r="CP534" t="s">
        <v>153</v>
      </c>
      <c r="CQ534" t="s">
        <v>153</v>
      </c>
      <c r="CR534" t="str">
        <f>数据源[[#This Row],[部门]]</f>
        <v>国际部</v>
      </c>
      <c r="CS534">
        <v>35000</v>
      </c>
      <c r="CT534">
        <v>160000</v>
      </c>
    </row>
    <row r="535" spans="1:98" x14ac:dyDescent="0.2">
      <c r="A535" t="s">
        <v>2731</v>
      </c>
      <c r="B535" t="s">
        <v>444</v>
      </c>
      <c r="C535" t="s">
        <v>212</v>
      </c>
      <c r="D535" t="s">
        <v>132</v>
      </c>
      <c r="E535" t="s">
        <v>400</v>
      </c>
      <c r="F535" t="s">
        <v>400</v>
      </c>
      <c r="H535" t="s">
        <v>172</v>
      </c>
      <c r="J535" t="s">
        <v>2791</v>
      </c>
      <c r="K535" t="s">
        <v>2302</v>
      </c>
      <c r="L535" t="s">
        <v>8</v>
      </c>
      <c r="M535" t="s">
        <v>8</v>
      </c>
      <c r="N535" t="s">
        <v>2302</v>
      </c>
      <c r="O535" t="s">
        <v>172</v>
      </c>
      <c r="R535" t="s">
        <v>2517</v>
      </c>
      <c r="S535" t="s">
        <v>2304</v>
      </c>
      <c r="T535" t="s">
        <v>1424</v>
      </c>
      <c r="U535" t="s">
        <v>142</v>
      </c>
      <c r="Z535">
        <v>0</v>
      </c>
      <c r="AA535">
        <v>0</v>
      </c>
      <c r="AB535">
        <v>0</v>
      </c>
      <c r="AC535" t="s">
        <v>420</v>
      </c>
      <c r="AD535" t="s">
        <v>145</v>
      </c>
      <c r="AG535" t="s">
        <v>1792</v>
      </c>
      <c r="AH535">
        <v>506</v>
      </c>
      <c r="AI535" t="s">
        <v>2792</v>
      </c>
      <c r="AJ535" t="s">
        <v>2792</v>
      </c>
      <c r="AK535" t="s">
        <v>1683</v>
      </c>
      <c r="AQ535">
        <v>0</v>
      </c>
      <c r="AS535">
        <v>0</v>
      </c>
      <c r="AT535">
        <v>0</v>
      </c>
      <c r="AU535">
        <v>388</v>
      </c>
      <c r="AV535">
        <v>0</v>
      </c>
      <c r="AW535">
        <v>0</v>
      </c>
      <c r="AY535">
        <v>0</v>
      </c>
      <c r="BB535">
        <v>0</v>
      </c>
      <c r="BC535" t="s">
        <v>2792</v>
      </c>
      <c r="BE535" t="s">
        <v>1683</v>
      </c>
      <c r="BF535" t="s">
        <v>2792</v>
      </c>
      <c r="BH535" t="s">
        <v>431</v>
      </c>
      <c r="BI535" t="s">
        <v>2793</v>
      </c>
      <c r="BJ535" t="s">
        <v>2794</v>
      </c>
      <c r="BW535">
        <v>0</v>
      </c>
      <c r="CG535">
        <v>20210109054</v>
      </c>
      <c r="CH535">
        <v>0</v>
      </c>
      <c r="CI535">
        <v>0</v>
      </c>
      <c r="CJ535">
        <v>118</v>
      </c>
      <c r="CK535">
        <v>118</v>
      </c>
      <c r="CL535">
        <v>0</v>
      </c>
      <c r="CM535">
        <v>118</v>
      </c>
      <c r="CN535">
        <v>0</v>
      </c>
      <c r="CO535" t="s">
        <v>6009</v>
      </c>
      <c r="CP535" t="s">
        <v>153</v>
      </c>
      <c r="CQ535" t="s">
        <v>153</v>
      </c>
      <c r="CR535" t="str">
        <f>数据源[[#This Row],[部门]]</f>
        <v>国际部</v>
      </c>
      <c r="CS535">
        <v>35000</v>
      </c>
      <c r="CT535">
        <v>160000</v>
      </c>
    </row>
    <row r="536" spans="1:98" x14ac:dyDescent="0.2">
      <c r="A536" t="s">
        <v>2731</v>
      </c>
      <c r="B536" t="s">
        <v>444</v>
      </c>
      <c r="C536" t="s">
        <v>405</v>
      </c>
      <c r="D536" t="s">
        <v>132</v>
      </c>
      <c r="E536" t="s">
        <v>400</v>
      </c>
      <c r="F536" t="s">
        <v>400</v>
      </c>
      <c r="H536" t="s">
        <v>172</v>
      </c>
      <c r="J536" t="s">
        <v>2795</v>
      </c>
      <c r="K536" t="s">
        <v>338</v>
      </c>
      <c r="L536" t="s">
        <v>176</v>
      </c>
      <c r="M536" t="s">
        <v>17</v>
      </c>
      <c r="N536" t="s">
        <v>338</v>
      </c>
      <c r="O536" t="s">
        <v>172</v>
      </c>
      <c r="R536" t="s">
        <v>2796</v>
      </c>
      <c r="S536" t="s">
        <v>299</v>
      </c>
      <c r="T536" t="s">
        <v>1422</v>
      </c>
      <c r="U536" t="s">
        <v>142</v>
      </c>
      <c r="Z536">
        <v>0</v>
      </c>
      <c r="AA536">
        <v>0</v>
      </c>
      <c r="AB536">
        <v>0</v>
      </c>
      <c r="AD536" t="s">
        <v>145</v>
      </c>
      <c r="AE536" t="s">
        <v>552</v>
      </c>
      <c r="AG536" t="s">
        <v>1792</v>
      </c>
      <c r="AH536">
        <v>494</v>
      </c>
      <c r="AI536" t="s">
        <v>2793</v>
      </c>
      <c r="AJ536" t="s">
        <v>2793</v>
      </c>
      <c r="AK536" t="s">
        <v>145</v>
      </c>
      <c r="AL536" t="s">
        <v>552</v>
      </c>
      <c r="AQ536">
        <v>0</v>
      </c>
      <c r="AS536">
        <v>0</v>
      </c>
      <c r="AT536">
        <v>0</v>
      </c>
      <c r="AU536">
        <v>388</v>
      </c>
      <c r="AV536">
        <v>0</v>
      </c>
      <c r="AW536">
        <v>0</v>
      </c>
      <c r="AY536">
        <v>0</v>
      </c>
      <c r="BB536">
        <v>0</v>
      </c>
      <c r="BC536" t="s">
        <v>2793</v>
      </c>
      <c r="BE536" t="s">
        <v>181</v>
      </c>
      <c r="BF536" t="s">
        <v>2793</v>
      </c>
      <c r="BH536" t="s">
        <v>404</v>
      </c>
      <c r="BI536" t="s">
        <v>2072</v>
      </c>
      <c r="BJ536" t="s">
        <v>2797</v>
      </c>
      <c r="BW536">
        <v>0</v>
      </c>
      <c r="CG536">
        <v>20210109003</v>
      </c>
      <c r="CH536">
        <v>0</v>
      </c>
      <c r="CI536">
        <v>0</v>
      </c>
      <c r="CJ536">
        <v>106</v>
      </c>
      <c r="CK536">
        <v>106</v>
      </c>
      <c r="CL536">
        <v>0</v>
      </c>
      <c r="CM536">
        <v>106</v>
      </c>
      <c r="CN536">
        <v>0</v>
      </c>
      <c r="CO536" t="s">
        <v>6009</v>
      </c>
      <c r="CP536" t="s">
        <v>153</v>
      </c>
      <c r="CQ536" t="s">
        <v>153</v>
      </c>
      <c r="CR536" t="str">
        <f>数据源[[#This Row],[部门]]</f>
        <v>销-销售2部</v>
      </c>
      <c r="CS536">
        <v>60000</v>
      </c>
      <c r="CT536">
        <v>250000</v>
      </c>
    </row>
    <row r="537" spans="1:98" x14ac:dyDescent="0.2">
      <c r="A537" t="s">
        <v>2731</v>
      </c>
      <c r="B537" t="s">
        <v>453</v>
      </c>
      <c r="C537" t="s">
        <v>634</v>
      </c>
      <c r="D537" t="s">
        <v>132</v>
      </c>
      <c r="E537" t="s">
        <v>400</v>
      </c>
      <c r="F537" t="s">
        <v>400</v>
      </c>
      <c r="H537" t="s">
        <v>135</v>
      </c>
      <c r="J537" t="s">
        <v>2798</v>
      </c>
      <c r="K537" t="s">
        <v>1973</v>
      </c>
      <c r="L537" t="s">
        <v>176</v>
      </c>
      <c r="M537" t="s">
        <v>21</v>
      </c>
      <c r="N537" t="s">
        <v>1973</v>
      </c>
      <c r="R537" t="s">
        <v>481</v>
      </c>
      <c r="S537" t="s">
        <v>374</v>
      </c>
      <c r="T537" t="s">
        <v>190</v>
      </c>
      <c r="U537" t="s">
        <v>142</v>
      </c>
      <c r="Z537">
        <v>0</v>
      </c>
      <c r="AA537">
        <v>0</v>
      </c>
      <c r="AB537">
        <v>0</v>
      </c>
      <c r="AC537" t="s">
        <v>1301</v>
      </c>
      <c r="AH537">
        <v>198</v>
      </c>
      <c r="AI537" t="s">
        <v>1301</v>
      </c>
      <c r="AJ537" t="s">
        <v>1301</v>
      </c>
      <c r="AK537" t="s">
        <v>1301</v>
      </c>
      <c r="AQ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Y537">
        <v>0</v>
      </c>
      <c r="BB537">
        <v>0</v>
      </c>
      <c r="BC537" t="s">
        <v>1301</v>
      </c>
      <c r="BE537" t="s">
        <v>1301</v>
      </c>
      <c r="BF537" t="s">
        <v>1301</v>
      </c>
      <c r="BH537" t="s">
        <v>462</v>
      </c>
      <c r="BI537" t="s">
        <v>2799</v>
      </c>
      <c r="BJ537" t="s">
        <v>2800</v>
      </c>
      <c r="BW537">
        <v>0</v>
      </c>
      <c r="CG537">
        <v>20210109034</v>
      </c>
      <c r="CH537">
        <v>0</v>
      </c>
      <c r="CI537">
        <v>0</v>
      </c>
      <c r="CJ537">
        <v>198</v>
      </c>
      <c r="CK537">
        <v>198</v>
      </c>
      <c r="CL537">
        <v>0</v>
      </c>
      <c r="CM537">
        <v>198</v>
      </c>
      <c r="CN537">
        <v>0</v>
      </c>
      <c r="CO537" t="s">
        <v>6009</v>
      </c>
      <c r="CP537" t="s">
        <v>153</v>
      </c>
      <c r="CQ537" t="s">
        <v>153</v>
      </c>
      <c r="CR537" t="str">
        <f>数据源[[#This Row],[部门]]</f>
        <v>销-销售8部</v>
      </c>
      <c r="CS537">
        <v>50000</v>
      </c>
      <c r="CT537">
        <v>210000</v>
      </c>
    </row>
    <row r="538" spans="1:98" x14ac:dyDescent="0.2">
      <c r="A538" t="s">
        <v>2731</v>
      </c>
      <c r="B538" t="s">
        <v>464</v>
      </c>
      <c r="C538" t="s">
        <v>709</v>
      </c>
      <c r="D538" t="s">
        <v>132</v>
      </c>
      <c r="E538" t="s">
        <v>400</v>
      </c>
      <c r="F538" t="s">
        <v>400</v>
      </c>
      <c r="H538" t="s">
        <v>172</v>
      </c>
      <c r="J538" t="s">
        <v>2801</v>
      </c>
      <c r="K538" t="s">
        <v>214</v>
      </c>
      <c r="L538" t="s">
        <v>8</v>
      </c>
      <c r="M538" t="s">
        <v>8</v>
      </c>
      <c r="N538" t="s">
        <v>214</v>
      </c>
      <c r="O538" t="s">
        <v>172</v>
      </c>
      <c r="R538" t="s">
        <v>349</v>
      </c>
      <c r="S538" t="s">
        <v>441</v>
      </c>
      <c r="T538" t="s">
        <v>1382</v>
      </c>
      <c r="U538" t="s">
        <v>142</v>
      </c>
      <c r="Z538">
        <v>0</v>
      </c>
      <c r="AA538">
        <v>0</v>
      </c>
      <c r="AB538">
        <v>0</v>
      </c>
      <c r="AD538" t="s">
        <v>145</v>
      </c>
      <c r="AG538" t="s">
        <v>1792</v>
      </c>
      <c r="AH538">
        <v>408</v>
      </c>
      <c r="AI538" t="s">
        <v>1657</v>
      </c>
      <c r="AJ538" t="s">
        <v>1657</v>
      </c>
      <c r="AK538" t="s">
        <v>145</v>
      </c>
      <c r="AQ538">
        <v>0</v>
      </c>
      <c r="AS538">
        <v>0</v>
      </c>
      <c r="AT538">
        <v>0</v>
      </c>
      <c r="AU538">
        <v>388</v>
      </c>
      <c r="AV538">
        <v>0</v>
      </c>
      <c r="AW538">
        <v>0</v>
      </c>
      <c r="AY538">
        <v>0</v>
      </c>
      <c r="BB538">
        <v>0</v>
      </c>
      <c r="BC538" t="s">
        <v>1657</v>
      </c>
      <c r="BE538" t="s">
        <v>145</v>
      </c>
      <c r="BF538" t="s">
        <v>1657</v>
      </c>
      <c r="BH538" t="s">
        <v>404</v>
      </c>
      <c r="BI538" t="s">
        <v>2199</v>
      </c>
      <c r="BJ538" t="s">
        <v>2200</v>
      </c>
      <c r="BW538">
        <v>0</v>
      </c>
      <c r="CG538">
        <v>20210109004</v>
      </c>
      <c r="CH538">
        <v>0</v>
      </c>
      <c r="CI538">
        <v>0</v>
      </c>
      <c r="CJ538">
        <v>20</v>
      </c>
      <c r="CK538">
        <v>20</v>
      </c>
      <c r="CL538">
        <v>0</v>
      </c>
      <c r="CM538">
        <v>20</v>
      </c>
      <c r="CN538">
        <v>0</v>
      </c>
      <c r="CO538" t="s">
        <v>6009</v>
      </c>
      <c r="CP538" t="s">
        <v>153</v>
      </c>
      <c r="CQ538" t="s">
        <v>153</v>
      </c>
      <c r="CR538" t="str">
        <f>数据源[[#This Row],[部门]]</f>
        <v>国际部</v>
      </c>
      <c r="CS538">
        <v>35000</v>
      </c>
      <c r="CT538">
        <v>160000</v>
      </c>
    </row>
    <row r="539" spans="1:98" x14ac:dyDescent="0.2">
      <c r="A539" t="s">
        <v>2731</v>
      </c>
      <c r="B539" t="s">
        <v>464</v>
      </c>
      <c r="C539" t="s">
        <v>232</v>
      </c>
      <c r="D539" t="s">
        <v>132</v>
      </c>
      <c r="E539" t="s">
        <v>400</v>
      </c>
      <c r="F539" t="s">
        <v>400</v>
      </c>
      <c r="H539" t="s">
        <v>172</v>
      </c>
      <c r="J539" t="s">
        <v>1039</v>
      </c>
      <c r="K539" t="s">
        <v>1032</v>
      </c>
      <c r="L539" t="s">
        <v>8</v>
      </c>
      <c r="M539" t="s">
        <v>8</v>
      </c>
      <c r="N539" t="s">
        <v>1032</v>
      </c>
      <c r="O539" t="s">
        <v>172</v>
      </c>
      <c r="R539" t="s">
        <v>1109</v>
      </c>
      <c r="S539" t="s">
        <v>1003</v>
      </c>
      <c r="T539" t="s">
        <v>388</v>
      </c>
      <c r="U539" t="s">
        <v>142</v>
      </c>
      <c r="Z539">
        <v>0</v>
      </c>
      <c r="AA539">
        <v>0</v>
      </c>
      <c r="AB539">
        <v>0</v>
      </c>
      <c r="AE539" t="s">
        <v>411</v>
      </c>
      <c r="AG539" t="s">
        <v>1792</v>
      </c>
      <c r="AH539">
        <v>413</v>
      </c>
      <c r="AI539" t="s">
        <v>2175</v>
      </c>
      <c r="AJ539" t="s">
        <v>2175</v>
      </c>
      <c r="AK539" t="s">
        <v>411</v>
      </c>
      <c r="AQ539">
        <v>0</v>
      </c>
      <c r="AS539">
        <v>0</v>
      </c>
      <c r="AT539">
        <v>0</v>
      </c>
      <c r="AU539">
        <v>388</v>
      </c>
      <c r="AV539">
        <v>0</v>
      </c>
      <c r="AW539">
        <v>0</v>
      </c>
      <c r="AY539">
        <v>0</v>
      </c>
      <c r="BB539">
        <v>0</v>
      </c>
      <c r="BC539" t="s">
        <v>2175</v>
      </c>
      <c r="BE539" t="s">
        <v>411</v>
      </c>
      <c r="BF539" t="s">
        <v>2175</v>
      </c>
      <c r="BH539" t="s">
        <v>462</v>
      </c>
      <c r="BI539" t="s">
        <v>1200</v>
      </c>
      <c r="BJ539" t="s">
        <v>2176</v>
      </c>
      <c r="BW539">
        <v>0</v>
      </c>
      <c r="CG539">
        <v>20210109050</v>
      </c>
      <c r="CH539">
        <v>0</v>
      </c>
      <c r="CI539">
        <v>0</v>
      </c>
      <c r="CJ539">
        <v>25</v>
      </c>
      <c r="CK539">
        <v>25</v>
      </c>
      <c r="CL539">
        <v>0</v>
      </c>
      <c r="CM539">
        <v>25</v>
      </c>
      <c r="CN539">
        <v>0</v>
      </c>
      <c r="CO539" t="s">
        <v>6009</v>
      </c>
      <c r="CP539" t="s">
        <v>153</v>
      </c>
      <c r="CQ539" t="s">
        <v>153</v>
      </c>
      <c r="CR539" t="str">
        <f>数据源[[#This Row],[部门]]</f>
        <v>国际部</v>
      </c>
      <c r="CS539">
        <v>35000</v>
      </c>
      <c r="CT539">
        <v>160000</v>
      </c>
    </row>
    <row r="540" spans="1:98" x14ac:dyDescent="0.2">
      <c r="A540" t="s">
        <v>2731</v>
      </c>
      <c r="B540" t="s">
        <v>464</v>
      </c>
      <c r="C540" t="s">
        <v>399</v>
      </c>
      <c r="D540" t="s">
        <v>132</v>
      </c>
      <c r="E540" t="s">
        <v>400</v>
      </c>
      <c r="F540" t="s">
        <v>400</v>
      </c>
      <c r="H540" t="s">
        <v>172</v>
      </c>
      <c r="J540" t="s">
        <v>2802</v>
      </c>
      <c r="K540" t="s">
        <v>1678</v>
      </c>
      <c r="L540" t="s">
        <v>8</v>
      </c>
      <c r="M540" t="s">
        <v>8</v>
      </c>
      <c r="N540" t="s">
        <v>1678</v>
      </c>
      <c r="O540" t="s">
        <v>172</v>
      </c>
      <c r="R540" t="s">
        <v>580</v>
      </c>
      <c r="S540" t="s">
        <v>418</v>
      </c>
      <c r="T540" t="s">
        <v>1666</v>
      </c>
      <c r="U540" t="s">
        <v>142</v>
      </c>
      <c r="Z540">
        <v>0</v>
      </c>
      <c r="AA540">
        <v>0</v>
      </c>
      <c r="AB540">
        <v>0</v>
      </c>
      <c r="AE540" t="s">
        <v>411</v>
      </c>
      <c r="AG540" t="s">
        <v>1792</v>
      </c>
      <c r="AH540">
        <v>413</v>
      </c>
      <c r="AI540" t="s">
        <v>2175</v>
      </c>
      <c r="AJ540" t="s">
        <v>2175</v>
      </c>
      <c r="AK540" t="s">
        <v>411</v>
      </c>
      <c r="AQ540">
        <v>0</v>
      </c>
      <c r="AS540">
        <v>0</v>
      </c>
      <c r="AT540">
        <v>0</v>
      </c>
      <c r="AU540">
        <v>388</v>
      </c>
      <c r="AV540">
        <v>0</v>
      </c>
      <c r="AW540">
        <v>0</v>
      </c>
      <c r="AY540">
        <v>0</v>
      </c>
      <c r="BB540">
        <v>0</v>
      </c>
      <c r="BC540" t="s">
        <v>2175</v>
      </c>
      <c r="BE540" t="s">
        <v>411</v>
      </c>
      <c r="BF540" t="s">
        <v>2175</v>
      </c>
      <c r="BH540" t="s">
        <v>404</v>
      </c>
      <c r="BI540" t="s">
        <v>1187</v>
      </c>
      <c r="BJ540" t="s">
        <v>2448</v>
      </c>
      <c r="BW540">
        <v>0</v>
      </c>
      <c r="CG540">
        <v>20210109075</v>
      </c>
      <c r="CH540">
        <v>0</v>
      </c>
      <c r="CI540">
        <v>0</v>
      </c>
      <c r="CJ540">
        <v>25</v>
      </c>
      <c r="CK540">
        <v>25</v>
      </c>
      <c r="CL540">
        <v>0</v>
      </c>
      <c r="CM540">
        <v>25</v>
      </c>
      <c r="CN540">
        <v>0</v>
      </c>
      <c r="CO540" t="s">
        <v>6009</v>
      </c>
      <c r="CP540" t="s">
        <v>153</v>
      </c>
      <c r="CQ540" t="s">
        <v>153</v>
      </c>
      <c r="CR540" t="str">
        <f>数据源[[#This Row],[部门]]</f>
        <v>国际部</v>
      </c>
      <c r="CS540">
        <v>35000</v>
      </c>
      <c r="CT540">
        <v>160000</v>
      </c>
    </row>
    <row r="541" spans="1:98" x14ac:dyDescent="0.2">
      <c r="A541" t="s">
        <v>2731</v>
      </c>
      <c r="B541" t="s">
        <v>476</v>
      </c>
      <c r="C541" t="s">
        <v>981</v>
      </c>
      <c r="D541" t="s">
        <v>132</v>
      </c>
      <c r="E541" t="s">
        <v>400</v>
      </c>
      <c r="F541" t="s">
        <v>400</v>
      </c>
      <c r="H541" t="s">
        <v>172</v>
      </c>
      <c r="J541" t="s">
        <v>2803</v>
      </c>
      <c r="K541" t="s">
        <v>473</v>
      </c>
      <c r="L541" t="s">
        <v>176</v>
      </c>
      <c r="M541" t="s">
        <v>21</v>
      </c>
      <c r="N541" t="s">
        <v>473</v>
      </c>
      <c r="O541" t="s">
        <v>172</v>
      </c>
      <c r="R541" t="s">
        <v>448</v>
      </c>
      <c r="S541" t="s">
        <v>374</v>
      </c>
      <c r="T541" t="s">
        <v>1691</v>
      </c>
      <c r="U541" t="s">
        <v>142</v>
      </c>
      <c r="Z541">
        <v>0</v>
      </c>
      <c r="AA541">
        <v>0</v>
      </c>
      <c r="AB541">
        <v>0</v>
      </c>
      <c r="AC541" t="s">
        <v>430</v>
      </c>
      <c r="AE541" t="s">
        <v>411</v>
      </c>
      <c r="AG541" t="s">
        <v>1792</v>
      </c>
      <c r="AH541">
        <v>609</v>
      </c>
      <c r="AI541" t="s">
        <v>2463</v>
      </c>
      <c r="AJ541" t="s">
        <v>2463</v>
      </c>
      <c r="AK541" t="s">
        <v>430</v>
      </c>
      <c r="AL541" t="s">
        <v>411</v>
      </c>
      <c r="AQ541">
        <v>0</v>
      </c>
      <c r="AS541">
        <v>0</v>
      </c>
      <c r="AT541">
        <v>0</v>
      </c>
      <c r="AU541">
        <v>388</v>
      </c>
      <c r="AV541">
        <v>0</v>
      </c>
      <c r="AW541">
        <v>0</v>
      </c>
      <c r="AY541">
        <v>0</v>
      </c>
      <c r="BB541">
        <v>0</v>
      </c>
      <c r="BC541" t="s">
        <v>2463</v>
      </c>
      <c r="BE541" t="s">
        <v>2286</v>
      </c>
      <c r="BF541" t="s">
        <v>2463</v>
      </c>
      <c r="BH541" t="s">
        <v>241</v>
      </c>
      <c r="BI541" t="s">
        <v>2804</v>
      </c>
      <c r="BJ541" t="s">
        <v>2805</v>
      </c>
      <c r="BW541">
        <v>0</v>
      </c>
      <c r="CC541" t="s">
        <v>431</v>
      </c>
      <c r="CE541" t="s">
        <v>210</v>
      </c>
      <c r="CG541">
        <v>20210109012</v>
      </c>
      <c r="CH541">
        <v>0</v>
      </c>
      <c r="CI541">
        <v>0</v>
      </c>
      <c r="CJ541">
        <v>221</v>
      </c>
      <c r="CK541">
        <v>221</v>
      </c>
      <c r="CL541">
        <v>0</v>
      </c>
      <c r="CM541">
        <v>221</v>
      </c>
      <c r="CN541">
        <v>0</v>
      </c>
      <c r="CO541" t="s">
        <v>6009</v>
      </c>
      <c r="CP541" t="s">
        <v>153</v>
      </c>
      <c r="CQ541" t="s">
        <v>153</v>
      </c>
      <c r="CR541" t="str">
        <f>数据源[[#This Row],[部门]]</f>
        <v>销-销售8部</v>
      </c>
      <c r="CS541">
        <v>50000</v>
      </c>
      <c r="CT541">
        <v>210000</v>
      </c>
    </row>
    <row r="542" spans="1:98" x14ac:dyDescent="0.2">
      <c r="A542" t="s">
        <v>2731</v>
      </c>
      <c r="B542" t="s">
        <v>476</v>
      </c>
      <c r="C542" t="s">
        <v>274</v>
      </c>
      <c r="D542" t="s">
        <v>132</v>
      </c>
      <c r="E542" t="s">
        <v>400</v>
      </c>
      <c r="F542" t="s">
        <v>400</v>
      </c>
      <c r="H542" t="s">
        <v>172</v>
      </c>
      <c r="J542" t="s">
        <v>2806</v>
      </c>
      <c r="K542" t="s">
        <v>1549</v>
      </c>
      <c r="L542" t="s">
        <v>8</v>
      </c>
      <c r="M542" t="s">
        <v>8</v>
      </c>
      <c r="N542" t="s">
        <v>1549</v>
      </c>
      <c r="O542" t="s">
        <v>172</v>
      </c>
      <c r="R542" t="s">
        <v>1825</v>
      </c>
      <c r="S542" t="s">
        <v>418</v>
      </c>
      <c r="T542" t="s">
        <v>2807</v>
      </c>
      <c r="U542" t="s">
        <v>142</v>
      </c>
      <c r="Z542">
        <v>0</v>
      </c>
      <c r="AA542">
        <v>0</v>
      </c>
      <c r="AB542">
        <v>0</v>
      </c>
      <c r="AE542" t="s">
        <v>411</v>
      </c>
      <c r="AG542" t="s">
        <v>1792</v>
      </c>
      <c r="AH542">
        <v>413</v>
      </c>
      <c r="AI542" t="s">
        <v>2175</v>
      </c>
      <c r="AJ542" t="s">
        <v>2175</v>
      </c>
      <c r="AK542" t="s">
        <v>411</v>
      </c>
      <c r="AQ542">
        <v>0</v>
      </c>
      <c r="AS542">
        <v>0</v>
      </c>
      <c r="AT542">
        <v>0</v>
      </c>
      <c r="AU542">
        <v>388</v>
      </c>
      <c r="AV542">
        <v>0</v>
      </c>
      <c r="AW542">
        <v>0</v>
      </c>
      <c r="AY542">
        <v>0</v>
      </c>
      <c r="BB542">
        <v>0</v>
      </c>
      <c r="BC542" t="s">
        <v>2175</v>
      </c>
      <c r="BE542" t="s">
        <v>411</v>
      </c>
      <c r="BF542" t="s">
        <v>2175</v>
      </c>
      <c r="BH542" t="s">
        <v>404</v>
      </c>
      <c r="BI542" t="s">
        <v>1187</v>
      </c>
      <c r="BJ542" t="s">
        <v>2448</v>
      </c>
      <c r="BW542">
        <v>0</v>
      </c>
      <c r="CG542">
        <v>20210109080</v>
      </c>
      <c r="CH542">
        <v>0</v>
      </c>
      <c r="CI542">
        <v>0</v>
      </c>
      <c r="CJ542">
        <v>25</v>
      </c>
      <c r="CK542">
        <v>25</v>
      </c>
      <c r="CL542">
        <v>0</v>
      </c>
      <c r="CM542">
        <v>25</v>
      </c>
      <c r="CN542">
        <v>0</v>
      </c>
      <c r="CO542" t="s">
        <v>6009</v>
      </c>
      <c r="CP542" t="s">
        <v>153</v>
      </c>
      <c r="CQ542" t="s">
        <v>153</v>
      </c>
      <c r="CR542" t="str">
        <f>数据源[[#This Row],[部门]]</f>
        <v>国际部</v>
      </c>
      <c r="CS542">
        <v>35000</v>
      </c>
      <c r="CT542">
        <v>160000</v>
      </c>
    </row>
    <row r="543" spans="1:98" x14ac:dyDescent="0.2">
      <c r="A543" t="s">
        <v>2731</v>
      </c>
      <c r="B543" t="s">
        <v>483</v>
      </c>
      <c r="C543" t="s">
        <v>694</v>
      </c>
      <c r="D543" t="s">
        <v>132</v>
      </c>
      <c r="E543" t="s">
        <v>400</v>
      </c>
      <c r="F543" t="s">
        <v>400</v>
      </c>
      <c r="H543" t="s">
        <v>172</v>
      </c>
      <c r="J543" t="s">
        <v>2808</v>
      </c>
      <c r="K543" t="s">
        <v>988</v>
      </c>
      <c r="L543" t="s">
        <v>8</v>
      </c>
      <c r="M543" t="s">
        <v>8</v>
      </c>
      <c r="N543" t="s">
        <v>988</v>
      </c>
      <c r="O543" t="s">
        <v>172</v>
      </c>
      <c r="R543" t="s">
        <v>697</v>
      </c>
      <c r="S543" t="s">
        <v>418</v>
      </c>
      <c r="T543" t="s">
        <v>2255</v>
      </c>
      <c r="U543" t="s">
        <v>142</v>
      </c>
      <c r="Z543">
        <v>0</v>
      </c>
      <c r="AA543">
        <v>0</v>
      </c>
      <c r="AB543">
        <v>0</v>
      </c>
      <c r="AE543" t="s">
        <v>2275</v>
      </c>
      <c r="AG543" t="s">
        <v>1792</v>
      </c>
      <c r="AH543">
        <v>426</v>
      </c>
      <c r="AI543" t="s">
        <v>1193</v>
      </c>
      <c r="AJ543" t="s">
        <v>1193</v>
      </c>
      <c r="AK543" t="s">
        <v>2275</v>
      </c>
      <c r="AQ543">
        <v>0</v>
      </c>
      <c r="AS543">
        <v>0</v>
      </c>
      <c r="AT543">
        <v>0</v>
      </c>
      <c r="AU543">
        <v>388</v>
      </c>
      <c r="AV543">
        <v>0</v>
      </c>
      <c r="AW543">
        <v>0</v>
      </c>
      <c r="AY543">
        <v>0</v>
      </c>
      <c r="BB543">
        <v>0</v>
      </c>
      <c r="BC543" t="s">
        <v>1193</v>
      </c>
      <c r="BE543" t="s">
        <v>2275</v>
      </c>
      <c r="BF543" t="s">
        <v>1193</v>
      </c>
      <c r="BH543" t="s">
        <v>210</v>
      </c>
      <c r="BI543" t="s">
        <v>1389</v>
      </c>
      <c r="BJ543" t="s">
        <v>2809</v>
      </c>
      <c r="BW543">
        <v>0</v>
      </c>
      <c r="CG543">
        <v>20210109028</v>
      </c>
      <c r="CH543">
        <v>0</v>
      </c>
      <c r="CI543">
        <v>0</v>
      </c>
      <c r="CJ543">
        <v>38</v>
      </c>
      <c r="CK543">
        <v>38</v>
      </c>
      <c r="CL543">
        <v>0</v>
      </c>
      <c r="CM543">
        <v>38</v>
      </c>
      <c r="CN543">
        <v>0</v>
      </c>
      <c r="CO543" t="s">
        <v>6009</v>
      </c>
      <c r="CP543" t="s">
        <v>153</v>
      </c>
      <c r="CQ543" t="s">
        <v>153</v>
      </c>
      <c r="CR543" t="str">
        <f>数据源[[#This Row],[部门]]</f>
        <v>国际部</v>
      </c>
      <c r="CS543">
        <v>35000</v>
      </c>
      <c r="CT543">
        <v>160000</v>
      </c>
    </row>
    <row r="544" spans="1:98" x14ac:dyDescent="0.2">
      <c r="A544" t="s">
        <v>2731</v>
      </c>
      <c r="B544" t="s">
        <v>489</v>
      </c>
      <c r="C544" t="s">
        <v>484</v>
      </c>
      <c r="D544" t="s">
        <v>132</v>
      </c>
      <c r="E544" t="s">
        <v>400</v>
      </c>
      <c r="F544" t="s">
        <v>400</v>
      </c>
      <c r="H544" t="s">
        <v>172</v>
      </c>
      <c r="J544" t="s">
        <v>2810</v>
      </c>
      <c r="K544" t="s">
        <v>1973</v>
      </c>
      <c r="L544" t="s">
        <v>176</v>
      </c>
      <c r="M544" t="s">
        <v>21</v>
      </c>
      <c r="N544" t="s">
        <v>1973</v>
      </c>
      <c r="O544" t="s">
        <v>172</v>
      </c>
      <c r="R544" t="s">
        <v>2757</v>
      </c>
      <c r="S544" t="s">
        <v>2304</v>
      </c>
      <c r="T544" t="s">
        <v>1419</v>
      </c>
      <c r="U544" t="s">
        <v>142</v>
      </c>
      <c r="Z544">
        <v>0</v>
      </c>
      <c r="AA544">
        <v>0</v>
      </c>
      <c r="AB544">
        <v>0</v>
      </c>
      <c r="AE544" t="s">
        <v>411</v>
      </c>
      <c r="AG544" t="s">
        <v>1792</v>
      </c>
      <c r="AH544">
        <v>413</v>
      </c>
      <c r="AI544" t="s">
        <v>2175</v>
      </c>
      <c r="AJ544" t="s">
        <v>2175</v>
      </c>
      <c r="AK544" t="s">
        <v>411</v>
      </c>
      <c r="AQ544">
        <v>0</v>
      </c>
      <c r="AS544">
        <v>0</v>
      </c>
      <c r="AT544">
        <v>0</v>
      </c>
      <c r="AU544">
        <v>388</v>
      </c>
      <c r="AV544">
        <v>0</v>
      </c>
      <c r="AW544">
        <v>0</v>
      </c>
      <c r="AY544">
        <v>0</v>
      </c>
      <c r="BB544">
        <v>0</v>
      </c>
      <c r="BC544" t="s">
        <v>2175</v>
      </c>
      <c r="BE544" t="s">
        <v>411</v>
      </c>
      <c r="BF544" t="s">
        <v>2175</v>
      </c>
      <c r="BH544" t="s">
        <v>404</v>
      </c>
      <c r="BI544" t="s">
        <v>1187</v>
      </c>
      <c r="BJ544" t="s">
        <v>2448</v>
      </c>
      <c r="BW544">
        <v>0</v>
      </c>
      <c r="CG544">
        <v>20210109030</v>
      </c>
      <c r="CH544">
        <v>0</v>
      </c>
      <c r="CI544">
        <v>0</v>
      </c>
      <c r="CJ544">
        <v>25</v>
      </c>
      <c r="CK544">
        <v>25</v>
      </c>
      <c r="CL544">
        <v>0</v>
      </c>
      <c r="CM544">
        <v>25</v>
      </c>
      <c r="CN544">
        <v>0</v>
      </c>
      <c r="CO544" t="s">
        <v>6009</v>
      </c>
      <c r="CP544" t="s">
        <v>153</v>
      </c>
      <c r="CQ544" t="s">
        <v>153</v>
      </c>
      <c r="CR544" t="str">
        <f>数据源[[#This Row],[部门]]</f>
        <v>销-销售8部</v>
      </c>
      <c r="CS544">
        <v>50000</v>
      </c>
      <c r="CT544">
        <v>210000</v>
      </c>
    </row>
    <row r="545" spans="1:98" x14ac:dyDescent="0.2">
      <c r="A545" t="s">
        <v>2731</v>
      </c>
      <c r="B545" t="s">
        <v>510</v>
      </c>
      <c r="C545" t="s">
        <v>1049</v>
      </c>
      <c r="D545" t="s">
        <v>132</v>
      </c>
      <c r="E545" t="s">
        <v>400</v>
      </c>
      <c r="F545" t="s">
        <v>400</v>
      </c>
      <c r="H545" t="s">
        <v>135</v>
      </c>
      <c r="J545" t="s">
        <v>2811</v>
      </c>
      <c r="K545" t="s">
        <v>1106</v>
      </c>
      <c r="L545" t="s">
        <v>176</v>
      </c>
      <c r="M545" t="s">
        <v>22</v>
      </c>
      <c r="N545" t="s">
        <v>1106</v>
      </c>
      <c r="R545" t="s">
        <v>365</v>
      </c>
      <c r="S545" t="s">
        <v>760</v>
      </c>
      <c r="T545" t="s">
        <v>2812</v>
      </c>
      <c r="U545" t="s">
        <v>142</v>
      </c>
      <c r="Z545">
        <v>0</v>
      </c>
      <c r="AA545">
        <v>0</v>
      </c>
      <c r="AB545">
        <v>0</v>
      </c>
      <c r="AC545" t="s">
        <v>1301</v>
      </c>
      <c r="AH545">
        <v>198</v>
      </c>
      <c r="AI545" t="s">
        <v>1301</v>
      </c>
      <c r="AJ545" t="s">
        <v>1301</v>
      </c>
      <c r="AK545" t="s">
        <v>1301</v>
      </c>
      <c r="AQ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Y545">
        <v>0</v>
      </c>
      <c r="BB545">
        <v>0</v>
      </c>
      <c r="BC545" t="s">
        <v>1301</v>
      </c>
      <c r="BE545" t="s">
        <v>1301</v>
      </c>
      <c r="BF545" t="s">
        <v>1301</v>
      </c>
      <c r="BH545" t="s">
        <v>462</v>
      </c>
      <c r="BI545" t="s">
        <v>2799</v>
      </c>
      <c r="BJ545" t="s">
        <v>2800</v>
      </c>
      <c r="BW545">
        <v>0</v>
      </c>
      <c r="CC545" t="s">
        <v>32</v>
      </c>
      <c r="CG545">
        <v>20210109055</v>
      </c>
      <c r="CH545">
        <v>0</v>
      </c>
      <c r="CI545">
        <v>0</v>
      </c>
      <c r="CJ545">
        <v>198</v>
      </c>
      <c r="CK545">
        <v>198</v>
      </c>
      <c r="CL545">
        <v>0</v>
      </c>
      <c r="CM545">
        <v>198</v>
      </c>
      <c r="CN545">
        <v>0</v>
      </c>
      <c r="CO545" t="s">
        <v>6009</v>
      </c>
      <c r="CP545" t="s">
        <v>153</v>
      </c>
      <c r="CQ545" t="s">
        <v>153</v>
      </c>
      <c r="CR545" t="str">
        <f>数据源[[#This Row],[部门]]</f>
        <v>销-销售9部</v>
      </c>
      <c r="CS545">
        <v>40000</v>
      </c>
      <c r="CT545">
        <v>200000</v>
      </c>
    </row>
    <row r="546" spans="1:98" x14ac:dyDescent="0.2">
      <c r="A546" t="s">
        <v>2731</v>
      </c>
      <c r="B546" t="s">
        <v>515</v>
      </c>
      <c r="C546" t="s">
        <v>881</v>
      </c>
      <c r="D546" t="s">
        <v>132</v>
      </c>
      <c r="E546" t="s">
        <v>133</v>
      </c>
      <c r="F546" t="s">
        <v>134</v>
      </c>
      <c r="H546" t="s">
        <v>135</v>
      </c>
      <c r="J546" t="s">
        <v>1098</v>
      </c>
      <c r="K546" t="s">
        <v>1099</v>
      </c>
      <c r="L546" t="s">
        <v>1100</v>
      </c>
      <c r="M546" t="s">
        <v>30</v>
      </c>
      <c r="N546" t="s">
        <v>1099</v>
      </c>
      <c r="R546" t="s">
        <v>1372</v>
      </c>
      <c r="S546" t="s">
        <v>567</v>
      </c>
      <c r="T546" t="s">
        <v>2410</v>
      </c>
      <c r="U546" t="s">
        <v>142</v>
      </c>
      <c r="Y546" t="s">
        <v>143</v>
      </c>
      <c r="Z546">
        <v>0</v>
      </c>
      <c r="AA546">
        <v>100</v>
      </c>
      <c r="AB546">
        <v>0</v>
      </c>
      <c r="AC546" t="s">
        <v>286</v>
      </c>
      <c r="AD546" t="s">
        <v>145</v>
      </c>
      <c r="AH546">
        <v>608</v>
      </c>
      <c r="AI546" t="s">
        <v>287</v>
      </c>
      <c r="AJ546" t="s">
        <v>287</v>
      </c>
      <c r="AK546" t="s">
        <v>287</v>
      </c>
      <c r="AQ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Y546">
        <v>0</v>
      </c>
      <c r="BB546">
        <v>0</v>
      </c>
      <c r="BC546" t="s">
        <v>287</v>
      </c>
      <c r="BE546" t="s">
        <v>288</v>
      </c>
      <c r="BF546" t="s">
        <v>288</v>
      </c>
      <c r="BH546" t="s">
        <v>289</v>
      </c>
      <c r="BI546" t="s">
        <v>290</v>
      </c>
      <c r="BJ546" t="s">
        <v>291</v>
      </c>
      <c r="BQ546" t="s">
        <v>292</v>
      </c>
      <c r="BR546" t="s">
        <v>2813</v>
      </c>
      <c r="BW546">
        <v>0</v>
      </c>
      <c r="CE546" t="s">
        <v>404</v>
      </c>
      <c r="CG546">
        <v>20210109042</v>
      </c>
      <c r="CH546">
        <v>0</v>
      </c>
      <c r="CI546">
        <v>0</v>
      </c>
      <c r="CJ546">
        <v>608</v>
      </c>
      <c r="CK546">
        <v>608</v>
      </c>
      <c r="CL546">
        <v>100</v>
      </c>
      <c r="CM546">
        <v>708</v>
      </c>
      <c r="CN546">
        <v>0</v>
      </c>
      <c r="CO546" t="s">
        <v>6009</v>
      </c>
      <c r="CP546" t="s">
        <v>153</v>
      </c>
      <c r="CQ546" t="s">
        <v>153</v>
      </c>
      <c r="CR546" t="str">
        <f>数据源[[#This Row],[部门]]</f>
        <v>总经办</v>
      </c>
      <c r="CS546">
        <v>0</v>
      </c>
      <c r="CT546">
        <v>0</v>
      </c>
    </row>
    <row r="547" spans="1:98" x14ac:dyDescent="0.2">
      <c r="A547" t="s">
        <v>2731</v>
      </c>
      <c r="B547" t="s">
        <v>531</v>
      </c>
      <c r="C547" t="s">
        <v>302</v>
      </c>
      <c r="D547" t="s">
        <v>132</v>
      </c>
      <c r="E547" t="s">
        <v>133</v>
      </c>
      <c r="F547" t="s">
        <v>134</v>
      </c>
      <c r="H547" t="s">
        <v>135</v>
      </c>
      <c r="I547" t="s">
        <v>2814</v>
      </c>
      <c r="J547" t="s">
        <v>2815</v>
      </c>
      <c r="K547" t="s">
        <v>492</v>
      </c>
      <c r="L547" t="s">
        <v>8</v>
      </c>
      <c r="M547" t="s">
        <v>8</v>
      </c>
      <c r="N547" t="s">
        <v>492</v>
      </c>
      <c r="R547" t="s">
        <v>1561</v>
      </c>
      <c r="S547" t="s">
        <v>2702</v>
      </c>
      <c r="T547" t="s">
        <v>674</v>
      </c>
      <c r="U547" t="s">
        <v>142</v>
      </c>
      <c r="W547" t="s">
        <v>451</v>
      </c>
      <c r="Y547" t="s">
        <v>143</v>
      </c>
      <c r="Z547">
        <v>0</v>
      </c>
      <c r="AA547">
        <v>130</v>
      </c>
      <c r="AB547">
        <v>0</v>
      </c>
      <c r="AC547" t="s">
        <v>144</v>
      </c>
      <c r="AH547">
        <v>1200</v>
      </c>
      <c r="AI547" t="s">
        <v>2816</v>
      </c>
      <c r="AJ547" t="s">
        <v>2816</v>
      </c>
      <c r="AK547" t="s">
        <v>358</v>
      </c>
      <c r="AQ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Y547">
        <v>0</v>
      </c>
      <c r="BA547" t="s">
        <v>144</v>
      </c>
      <c r="BB547">
        <v>0</v>
      </c>
      <c r="BC547" t="s">
        <v>2816</v>
      </c>
      <c r="BE547" t="s">
        <v>144</v>
      </c>
      <c r="BF547" t="s">
        <v>144</v>
      </c>
      <c r="BG547" t="s">
        <v>144</v>
      </c>
      <c r="BH547" t="s">
        <v>2817</v>
      </c>
      <c r="BI547" t="s">
        <v>2222</v>
      </c>
      <c r="BJ547" t="s">
        <v>2818</v>
      </c>
      <c r="BK547" t="s">
        <v>144</v>
      </c>
      <c r="BP547" t="s">
        <v>345</v>
      </c>
      <c r="BW547">
        <v>0</v>
      </c>
      <c r="CG547">
        <v>20210109049</v>
      </c>
      <c r="CH547">
        <v>0</v>
      </c>
      <c r="CI547">
        <v>0</v>
      </c>
      <c r="CJ547">
        <v>1200</v>
      </c>
      <c r="CK547">
        <v>1200</v>
      </c>
      <c r="CL547">
        <v>130</v>
      </c>
      <c r="CM547">
        <v>1330</v>
      </c>
      <c r="CN547">
        <v>0</v>
      </c>
      <c r="CO547" t="s">
        <v>6009</v>
      </c>
      <c r="CP547" t="s">
        <v>153</v>
      </c>
      <c r="CQ547" t="s">
        <v>153</v>
      </c>
      <c r="CR547" t="str">
        <f>数据源[[#This Row],[部门]]</f>
        <v>国际部</v>
      </c>
      <c r="CS547">
        <v>35000</v>
      </c>
      <c r="CT547">
        <v>160000</v>
      </c>
    </row>
    <row r="548" spans="1:98" x14ac:dyDescent="0.2">
      <c r="A548" t="s">
        <v>2731</v>
      </c>
      <c r="B548" t="s">
        <v>544</v>
      </c>
      <c r="C548" t="s">
        <v>155</v>
      </c>
      <c r="D548" t="s">
        <v>132</v>
      </c>
      <c r="E548" t="s">
        <v>133</v>
      </c>
      <c r="F548" t="s">
        <v>134</v>
      </c>
      <c r="H548" t="s">
        <v>172</v>
      </c>
      <c r="I548" t="s">
        <v>2819</v>
      </c>
      <c r="J548" t="s">
        <v>2820</v>
      </c>
      <c r="K548" t="s">
        <v>1549</v>
      </c>
      <c r="L548" t="s">
        <v>8</v>
      </c>
      <c r="M548" t="s">
        <v>8</v>
      </c>
      <c r="N548" t="s">
        <v>1549</v>
      </c>
      <c r="O548" t="s">
        <v>172</v>
      </c>
      <c r="R548" t="s">
        <v>861</v>
      </c>
      <c r="S548" t="s">
        <v>567</v>
      </c>
      <c r="T548" t="s">
        <v>216</v>
      </c>
      <c r="U548" t="s">
        <v>142</v>
      </c>
      <c r="Y548" t="s">
        <v>143</v>
      </c>
      <c r="Z548">
        <v>0</v>
      </c>
      <c r="AA548">
        <v>100</v>
      </c>
      <c r="AB548">
        <v>0</v>
      </c>
      <c r="AC548" t="s">
        <v>2429</v>
      </c>
      <c r="AE548" t="s">
        <v>411</v>
      </c>
      <c r="AG548" t="s">
        <v>1792</v>
      </c>
      <c r="AH548">
        <v>1599</v>
      </c>
      <c r="AI548" t="s">
        <v>2821</v>
      </c>
      <c r="AJ548" t="s">
        <v>2821</v>
      </c>
      <c r="AK548" t="s">
        <v>1094</v>
      </c>
      <c r="AQ548">
        <v>0</v>
      </c>
      <c r="AS548">
        <v>0</v>
      </c>
      <c r="AT548">
        <v>0</v>
      </c>
      <c r="AU548">
        <v>388</v>
      </c>
      <c r="AV548">
        <v>0</v>
      </c>
      <c r="AW548">
        <v>0</v>
      </c>
      <c r="AY548">
        <v>0</v>
      </c>
      <c r="BB548">
        <v>0</v>
      </c>
      <c r="BC548" t="s">
        <v>2821</v>
      </c>
      <c r="BE548" t="s">
        <v>2822</v>
      </c>
      <c r="BF548" t="s">
        <v>2823</v>
      </c>
      <c r="BH548" t="s">
        <v>507</v>
      </c>
      <c r="BI548" t="s">
        <v>2824</v>
      </c>
      <c r="BJ548" t="s">
        <v>2825</v>
      </c>
      <c r="BQ548" t="s">
        <v>292</v>
      </c>
      <c r="BR548" t="s">
        <v>2316</v>
      </c>
      <c r="BW548">
        <v>0</v>
      </c>
      <c r="CE548" t="s">
        <v>33</v>
      </c>
      <c r="CG548">
        <v>20210109048</v>
      </c>
      <c r="CH548">
        <v>0</v>
      </c>
      <c r="CI548">
        <v>0</v>
      </c>
      <c r="CJ548">
        <v>1211</v>
      </c>
      <c r="CK548">
        <v>1211</v>
      </c>
      <c r="CL548">
        <v>100</v>
      </c>
      <c r="CM548">
        <v>1311</v>
      </c>
      <c r="CN548">
        <v>0</v>
      </c>
      <c r="CO548" t="s">
        <v>6009</v>
      </c>
      <c r="CP548" t="s">
        <v>153</v>
      </c>
      <c r="CQ548" t="s">
        <v>153</v>
      </c>
      <c r="CR548" t="str">
        <f>数据源[[#This Row],[部门]]</f>
        <v>国际部</v>
      </c>
      <c r="CS548">
        <v>35000</v>
      </c>
      <c r="CT548">
        <v>160000</v>
      </c>
    </row>
    <row r="549" spans="1:98" x14ac:dyDescent="0.2">
      <c r="A549" t="s">
        <v>2731</v>
      </c>
      <c r="B549" t="s">
        <v>561</v>
      </c>
      <c r="C549" t="s">
        <v>770</v>
      </c>
      <c r="D549" t="s">
        <v>132</v>
      </c>
      <c r="E549" t="s">
        <v>133</v>
      </c>
      <c r="F549" t="s">
        <v>134</v>
      </c>
      <c r="H549" t="s">
        <v>135</v>
      </c>
      <c r="I549" t="s">
        <v>682</v>
      </c>
      <c r="J549" t="s">
        <v>683</v>
      </c>
      <c r="K549" t="s">
        <v>671</v>
      </c>
      <c r="L549" t="s">
        <v>536</v>
      </c>
      <c r="M549" t="s">
        <v>16</v>
      </c>
      <c r="N549" t="s">
        <v>671</v>
      </c>
      <c r="R549" t="s">
        <v>494</v>
      </c>
      <c r="S549" t="s">
        <v>567</v>
      </c>
      <c r="T549" t="s">
        <v>1333</v>
      </c>
      <c r="U549" t="s">
        <v>142</v>
      </c>
      <c r="X549" t="s">
        <v>843</v>
      </c>
      <c r="Y549" t="s">
        <v>143</v>
      </c>
      <c r="Z549">
        <v>0</v>
      </c>
      <c r="AA549">
        <v>500</v>
      </c>
      <c r="AB549">
        <v>0</v>
      </c>
      <c r="AC549" t="s">
        <v>2826</v>
      </c>
      <c r="AD549" t="s">
        <v>145</v>
      </c>
      <c r="AE549" t="s">
        <v>2375</v>
      </c>
      <c r="AH549">
        <v>1054</v>
      </c>
      <c r="AI549" t="s">
        <v>2827</v>
      </c>
      <c r="AJ549" t="s">
        <v>2827</v>
      </c>
      <c r="AK549" t="s">
        <v>164</v>
      </c>
      <c r="AL549" t="s">
        <v>886</v>
      </c>
      <c r="AQ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Y549">
        <v>0</v>
      </c>
      <c r="BB549">
        <v>0</v>
      </c>
      <c r="BC549" t="s">
        <v>2827</v>
      </c>
      <c r="BE549" t="s">
        <v>2828</v>
      </c>
      <c r="BF549" t="s">
        <v>2828</v>
      </c>
      <c r="BH549" t="s">
        <v>2728</v>
      </c>
      <c r="BI549" t="s">
        <v>1938</v>
      </c>
      <c r="BJ549" t="s">
        <v>2829</v>
      </c>
      <c r="BQ549" t="s">
        <v>292</v>
      </c>
      <c r="BR549" t="s">
        <v>671</v>
      </c>
      <c r="BW549">
        <v>0</v>
      </c>
      <c r="CG549">
        <v>20210109044</v>
      </c>
      <c r="CH549">
        <v>0</v>
      </c>
      <c r="CI549">
        <v>0</v>
      </c>
      <c r="CJ549">
        <v>1054</v>
      </c>
      <c r="CK549">
        <v>1054</v>
      </c>
      <c r="CL549">
        <v>500</v>
      </c>
      <c r="CM549">
        <v>1554</v>
      </c>
      <c r="CN549">
        <v>0</v>
      </c>
      <c r="CO549" t="s">
        <v>6009</v>
      </c>
      <c r="CP549" t="s">
        <v>153</v>
      </c>
      <c r="CQ549" t="s">
        <v>153</v>
      </c>
      <c r="CR549" t="str">
        <f>数据源[[#This Row],[部门]]</f>
        <v>销-销售1部</v>
      </c>
      <c r="CS549">
        <v>60000</v>
      </c>
      <c r="CT549">
        <v>210000</v>
      </c>
    </row>
    <row r="550" spans="1:98" x14ac:dyDescent="0.2">
      <c r="A550" t="s">
        <v>2731</v>
      </c>
      <c r="B550" t="s">
        <v>1116</v>
      </c>
      <c r="C550" t="s">
        <v>496</v>
      </c>
      <c r="D550" t="s">
        <v>132</v>
      </c>
      <c r="E550" t="s">
        <v>133</v>
      </c>
      <c r="F550" t="s">
        <v>134</v>
      </c>
      <c r="G550" t="s">
        <v>546</v>
      </c>
      <c r="H550" t="s">
        <v>135</v>
      </c>
      <c r="I550" t="s">
        <v>2830</v>
      </c>
      <c r="J550" t="s">
        <v>2831</v>
      </c>
      <c r="K550" t="s">
        <v>293</v>
      </c>
      <c r="L550" t="s">
        <v>536</v>
      </c>
      <c r="M550" t="s">
        <v>22</v>
      </c>
      <c r="N550" t="s">
        <v>293</v>
      </c>
      <c r="R550" t="s">
        <v>1903</v>
      </c>
      <c r="S550" t="s">
        <v>595</v>
      </c>
      <c r="T550" t="s">
        <v>1255</v>
      </c>
      <c r="U550" t="s">
        <v>142</v>
      </c>
      <c r="Y550" t="s">
        <v>143</v>
      </c>
      <c r="Z550">
        <v>0</v>
      </c>
      <c r="AA550">
        <v>100</v>
      </c>
      <c r="AB550">
        <v>0</v>
      </c>
      <c r="AC550" t="s">
        <v>2832</v>
      </c>
      <c r="AD550" t="s">
        <v>145</v>
      </c>
      <c r="AH550">
        <v>1910</v>
      </c>
      <c r="AI550" t="s">
        <v>700</v>
      </c>
      <c r="AJ550" t="s">
        <v>700</v>
      </c>
      <c r="AK550" t="s">
        <v>2483</v>
      </c>
      <c r="AQ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Y550">
        <v>0</v>
      </c>
      <c r="BA550" t="s">
        <v>1083</v>
      </c>
      <c r="BB550">
        <v>0</v>
      </c>
      <c r="BC550" t="s">
        <v>700</v>
      </c>
      <c r="BE550" t="s">
        <v>2833</v>
      </c>
      <c r="BF550" t="s">
        <v>2833</v>
      </c>
      <c r="BG550" t="s">
        <v>1083</v>
      </c>
      <c r="BH550" t="s">
        <v>2834</v>
      </c>
      <c r="BI550" t="s">
        <v>525</v>
      </c>
      <c r="BJ550" t="s">
        <v>2835</v>
      </c>
      <c r="BK550" t="s">
        <v>1083</v>
      </c>
      <c r="BP550" t="s">
        <v>345</v>
      </c>
      <c r="BQ550" t="s">
        <v>413</v>
      </c>
      <c r="BR550" t="s">
        <v>2836</v>
      </c>
      <c r="BW550">
        <v>0</v>
      </c>
      <c r="CC550" t="s">
        <v>32</v>
      </c>
      <c r="CG550">
        <v>20210109051</v>
      </c>
      <c r="CH550">
        <v>0</v>
      </c>
      <c r="CI550">
        <v>0</v>
      </c>
      <c r="CJ550">
        <v>1910</v>
      </c>
      <c r="CK550">
        <v>1910</v>
      </c>
      <c r="CL550">
        <v>100</v>
      </c>
      <c r="CM550">
        <v>2010</v>
      </c>
      <c r="CN550">
        <v>0</v>
      </c>
      <c r="CO550" t="s">
        <v>6009</v>
      </c>
      <c r="CP550" t="s">
        <v>153</v>
      </c>
      <c r="CQ550" t="s">
        <v>153</v>
      </c>
      <c r="CR550" t="str">
        <f>数据源[[#This Row],[部门]]</f>
        <v>销-销售9部</v>
      </c>
      <c r="CS550">
        <v>40000</v>
      </c>
      <c r="CT550">
        <v>200000</v>
      </c>
    </row>
    <row r="551" spans="1:98" x14ac:dyDescent="0.2">
      <c r="A551" t="s">
        <v>2731</v>
      </c>
      <c r="B551" t="s">
        <v>589</v>
      </c>
      <c r="C551" t="s">
        <v>459</v>
      </c>
      <c r="D551" t="s">
        <v>132</v>
      </c>
      <c r="E551" t="s">
        <v>133</v>
      </c>
      <c r="F551" t="s">
        <v>134</v>
      </c>
      <c r="H551" t="s">
        <v>135</v>
      </c>
      <c r="I551" t="s">
        <v>1284</v>
      </c>
      <c r="J551" t="s">
        <v>1285</v>
      </c>
      <c r="K551" t="s">
        <v>748</v>
      </c>
      <c r="L551" t="s">
        <v>176</v>
      </c>
      <c r="M551" t="s">
        <v>20</v>
      </c>
      <c r="N551" t="s">
        <v>748</v>
      </c>
      <c r="O551" t="s">
        <v>2586</v>
      </c>
      <c r="R551" t="s">
        <v>995</v>
      </c>
      <c r="S551" t="s">
        <v>595</v>
      </c>
      <c r="T551" t="s">
        <v>1568</v>
      </c>
      <c r="U551" t="s">
        <v>142</v>
      </c>
      <c r="Y551" t="s">
        <v>143</v>
      </c>
      <c r="Z551">
        <v>0</v>
      </c>
      <c r="AA551">
        <v>100</v>
      </c>
      <c r="AB551">
        <v>0</v>
      </c>
      <c r="AC551" t="s">
        <v>1454</v>
      </c>
      <c r="AD551" t="s">
        <v>145</v>
      </c>
      <c r="AH551">
        <v>480</v>
      </c>
      <c r="AI551" t="s">
        <v>345</v>
      </c>
      <c r="AJ551" t="s">
        <v>345</v>
      </c>
      <c r="AK551" t="s">
        <v>345</v>
      </c>
      <c r="AQ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Y551">
        <v>0</v>
      </c>
      <c r="BB551">
        <v>0</v>
      </c>
      <c r="BC551" t="s">
        <v>345</v>
      </c>
      <c r="BE551" t="s">
        <v>2837</v>
      </c>
      <c r="BF551" t="s">
        <v>2837</v>
      </c>
      <c r="BH551" t="s">
        <v>2799</v>
      </c>
      <c r="BI551" t="s">
        <v>2838</v>
      </c>
      <c r="BJ551" t="s">
        <v>2839</v>
      </c>
      <c r="BQ551" t="s">
        <v>143</v>
      </c>
      <c r="BR551" t="s">
        <v>2503</v>
      </c>
      <c r="BW551">
        <v>0</v>
      </c>
      <c r="CC551" t="s">
        <v>666</v>
      </c>
      <c r="CE551" t="s">
        <v>412</v>
      </c>
      <c r="CG551">
        <v>20210109077</v>
      </c>
      <c r="CH551">
        <v>0</v>
      </c>
      <c r="CI551">
        <v>0</v>
      </c>
      <c r="CJ551">
        <v>480</v>
      </c>
      <c r="CK551">
        <v>480</v>
      </c>
      <c r="CL551">
        <v>100</v>
      </c>
      <c r="CM551">
        <v>580</v>
      </c>
      <c r="CN551">
        <v>0</v>
      </c>
      <c r="CO551" t="s">
        <v>6009</v>
      </c>
      <c r="CP551" t="s">
        <v>153</v>
      </c>
      <c r="CQ551" t="s">
        <v>153</v>
      </c>
      <c r="CR551" t="str">
        <f>数据源[[#This Row],[部门]]</f>
        <v>销-销售7部</v>
      </c>
      <c r="CS551">
        <v>60000</v>
      </c>
      <c r="CT551">
        <v>300000</v>
      </c>
    </row>
    <row r="552" spans="1:98" x14ac:dyDescent="0.2">
      <c r="A552" t="s">
        <v>2731</v>
      </c>
      <c r="B552" t="s">
        <v>617</v>
      </c>
      <c r="C552" t="s">
        <v>295</v>
      </c>
      <c r="D552" t="s">
        <v>132</v>
      </c>
      <c r="E552" t="s">
        <v>133</v>
      </c>
      <c r="F552" t="s">
        <v>134</v>
      </c>
      <c r="H552" t="s">
        <v>135</v>
      </c>
      <c r="J552" t="s">
        <v>2840</v>
      </c>
      <c r="K552" t="s">
        <v>1784</v>
      </c>
      <c r="L552" t="s">
        <v>536</v>
      </c>
      <c r="M552" t="s">
        <v>20</v>
      </c>
      <c r="N552" t="s">
        <v>1784</v>
      </c>
      <c r="O552" t="s">
        <v>2586</v>
      </c>
      <c r="R552" t="s">
        <v>853</v>
      </c>
      <c r="S552" t="s">
        <v>284</v>
      </c>
      <c r="T552" t="s">
        <v>1422</v>
      </c>
      <c r="U552" t="s">
        <v>142</v>
      </c>
      <c r="Y552" t="s">
        <v>143</v>
      </c>
      <c r="Z552">
        <v>0</v>
      </c>
      <c r="AA552">
        <v>100</v>
      </c>
      <c r="AB552">
        <v>0</v>
      </c>
      <c r="AC552" t="s">
        <v>2035</v>
      </c>
      <c r="AD552" t="s">
        <v>145</v>
      </c>
      <c r="AH552">
        <v>110</v>
      </c>
      <c r="AI552" t="s">
        <v>1432</v>
      </c>
      <c r="AJ552" t="s">
        <v>1432</v>
      </c>
      <c r="AL552" t="s">
        <v>2035</v>
      </c>
      <c r="AN552" t="s">
        <v>180</v>
      </c>
      <c r="AQ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Y552">
        <v>0</v>
      </c>
      <c r="BB552">
        <v>0</v>
      </c>
      <c r="BC552" t="s">
        <v>1432</v>
      </c>
      <c r="BE552" t="s">
        <v>2094</v>
      </c>
      <c r="BF552" t="s">
        <v>2094</v>
      </c>
      <c r="BH552" t="s">
        <v>2458</v>
      </c>
      <c r="BI552" t="s">
        <v>508</v>
      </c>
      <c r="BJ552" t="s">
        <v>2841</v>
      </c>
      <c r="BQ552" t="s">
        <v>1641</v>
      </c>
      <c r="BR552" t="s">
        <v>1784</v>
      </c>
      <c r="BW552">
        <v>0</v>
      </c>
      <c r="CC552" t="s">
        <v>327</v>
      </c>
      <c r="CE552" t="s">
        <v>145</v>
      </c>
      <c r="CG552">
        <v>20210109040</v>
      </c>
      <c r="CH552">
        <v>0</v>
      </c>
      <c r="CI552">
        <v>0</v>
      </c>
      <c r="CJ552">
        <v>110</v>
      </c>
      <c r="CK552">
        <v>110</v>
      </c>
      <c r="CL552">
        <v>100</v>
      </c>
      <c r="CM552">
        <v>210</v>
      </c>
      <c r="CN552">
        <v>0</v>
      </c>
      <c r="CO552" t="s">
        <v>6009</v>
      </c>
      <c r="CP552" t="s">
        <v>153</v>
      </c>
      <c r="CQ552" t="s">
        <v>153</v>
      </c>
      <c r="CR552" t="str">
        <f>数据源[[#This Row],[部门]]</f>
        <v>销-销售7部</v>
      </c>
      <c r="CS552">
        <v>60000</v>
      </c>
      <c r="CT552">
        <v>300000</v>
      </c>
    </row>
    <row r="553" spans="1:98" x14ac:dyDescent="0.2">
      <c r="A553" t="s">
        <v>2731</v>
      </c>
      <c r="B553" t="s">
        <v>617</v>
      </c>
      <c r="C553" t="s">
        <v>2345</v>
      </c>
      <c r="D553" t="s">
        <v>132</v>
      </c>
      <c r="E553" t="s">
        <v>133</v>
      </c>
      <c r="F553" t="s">
        <v>134</v>
      </c>
      <c r="H553" t="s">
        <v>1010</v>
      </c>
      <c r="K553" t="s">
        <v>13</v>
      </c>
      <c r="M553" t="s">
        <v>13</v>
      </c>
      <c r="O553" t="s">
        <v>1010</v>
      </c>
      <c r="R553" t="s">
        <v>284</v>
      </c>
      <c r="S553" t="s">
        <v>595</v>
      </c>
      <c r="T553" t="s">
        <v>397</v>
      </c>
      <c r="U553" t="s">
        <v>142</v>
      </c>
      <c r="Z553">
        <v>0</v>
      </c>
      <c r="AA553">
        <v>0</v>
      </c>
      <c r="AB553">
        <v>0</v>
      </c>
      <c r="AH553">
        <v>0</v>
      </c>
      <c r="AQ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Y553">
        <v>0</v>
      </c>
      <c r="BB553">
        <v>0</v>
      </c>
      <c r="BW553">
        <v>0</v>
      </c>
      <c r="CG553">
        <v>20210109091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 t="s">
        <v>6009</v>
      </c>
      <c r="CP553" t="s">
        <v>153</v>
      </c>
      <c r="CQ553" t="s">
        <v>153</v>
      </c>
      <c r="CR553" t="str">
        <f>数据源[[#This Row],[部门]]</f>
        <v>散客</v>
      </c>
      <c r="CS553">
        <v>0</v>
      </c>
      <c r="CT553">
        <v>0</v>
      </c>
    </row>
    <row r="554" spans="1:98" x14ac:dyDescent="0.2">
      <c r="A554" t="s">
        <v>2731</v>
      </c>
      <c r="B554" t="s">
        <v>1151</v>
      </c>
      <c r="C554" t="s">
        <v>2279</v>
      </c>
      <c r="D554" t="s">
        <v>132</v>
      </c>
      <c r="E554" t="s">
        <v>133</v>
      </c>
      <c r="F554" t="s">
        <v>134</v>
      </c>
      <c r="H554" t="s">
        <v>1010</v>
      </c>
      <c r="K554" t="s">
        <v>13</v>
      </c>
      <c r="M554" t="s">
        <v>13</v>
      </c>
      <c r="O554" t="s">
        <v>1010</v>
      </c>
      <c r="R554" t="s">
        <v>623</v>
      </c>
      <c r="S554" t="s">
        <v>595</v>
      </c>
      <c r="T554" t="s">
        <v>397</v>
      </c>
      <c r="U554" t="s">
        <v>142</v>
      </c>
      <c r="Z554">
        <v>0</v>
      </c>
      <c r="AA554">
        <v>0</v>
      </c>
      <c r="AB554">
        <v>0</v>
      </c>
      <c r="AH554">
        <v>0</v>
      </c>
      <c r="AQ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Y554">
        <v>0</v>
      </c>
      <c r="BB554">
        <v>0</v>
      </c>
      <c r="BW554">
        <v>0</v>
      </c>
      <c r="CG554">
        <v>20210109087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 t="s">
        <v>6009</v>
      </c>
      <c r="CP554" t="s">
        <v>153</v>
      </c>
      <c r="CQ554" t="s">
        <v>153</v>
      </c>
      <c r="CR554" t="str">
        <f>数据源[[#This Row],[部门]]</f>
        <v>散客</v>
      </c>
      <c r="CS554">
        <v>0</v>
      </c>
      <c r="CT554">
        <v>0</v>
      </c>
    </row>
    <row r="555" spans="1:98" x14ac:dyDescent="0.2">
      <c r="A555" t="s">
        <v>2731</v>
      </c>
      <c r="B555" t="s">
        <v>1151</v>
      </c>
      <c r="C555" t="s">
        <v>371</v>
      </c>
      <c r="D555" t="s">
        <v>132</v>
      </c>
      <c r="E555" t="s">
        <v>133</v>
      </c>
      <c r="F555" t="s">
        <v>134</v>
      </c>
      <c r="H555" t="s">
        <v>135</v>
      </c>
      <c r="I555" t="s">
        <v>2842</v>
      </c>
      <c r="J555" t="s">
        <v>2843</v>
      </c>
      <c r="K555" t="s">
        <v>492</v>
      </c>
      <c r="L555" t="s">
        <v>8</v>
      </c>
      <c r="M555" t="s">
        <v>8</v>
      </c>
      <c r="N555" t="s">
        <v>492</v>
      </c>
      <c r="R555" t="s">
        <v>2844</v>
      </c>
      <c r="S555" t="s">
        <v>2313</v>
      </c>
      <c r="T555" t="s">
        <v>351</v>
      </c>
      <c r="U555" t="s">
        <v>142</v>
      </c>
      <c r="Y555" t="s">
        <v>143</v>
      </c>
      <c r="Z555">
        <v>0</v>
      </c>
      <c r="AA555">
        <v>100</v>
      </c>
      <c r="AB555">
        <v>0</v>
      </c>
      <c r="AC555" t="s">
        <v>2634</v>
      </c>
      <c r="AD555" t="s">
        <v>264</v>
      </c>
      <c r="AH555">
        <v>1910</v>
      </c>
      <c r="AI555" t="s">
        <v>700</v>
      </c>
      <c r="AJ555" t="s">
        <v>700</v>
      </c>
      <c r="AK555" t="s">
        <v>180</v>
      </c>
      <c r="AL555" t="s">
        <v>1611</v>
      </c>
      <c r="AQ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Y555">
        <v>0</v>
      </c>
      <c r="BA555" t="s">
        <v>144</v>
      </c>
      <c r="BB555">
        <v>0</v>
      </c>
      <c r="BC555" t="s">
        <v>700</v>
      </c>
      <c r="BE555" t="s">
        <v>2833</v>
      </c>
      <c r="BF555" t="s">
        <v>2833</v>
      </c>
      <c r="BG555" t="s">
        <v>144</v>
      </c>
      <c r="BH555" t="s">
        <v>2845</v>
      </c>
      <c r="BI555" t="s">
        <v>2846</v>
      </c>
      <c r="BJ555" t="s">
        <v>2847</v>
      </c>
      <c r="BN555" t="s">
        <v>144</v>
      </c>
      <c r="BP555" t="s">
        <v>345</v>
      </c>
      <c r="BW555">
        <v>0</v>
      </c>
      <c r="CG555">
        <v>20210109005</v>
      </c>
      <c r="CH555">
        <v>0</v>
      </c>
      <c r="CI555">
        <v>0</v>
      </c>
      <c r="CJ555">
        <v>1910</v>
      </c>
      <c r="CK555">
        <v>1910</v>
      </c>
      <c r="CL555">
        <v>100</v>
      </c>
      <c r="CM555">
        <v>2010</v>
      </c>
      <c r="CN555">
        <v>0</v>
      </c>
      <c r="CO555" t="s">
        <v>6009</v>
      </c>
      <c r="CP555" t="s">
        <v>153</v>
      </c>
      <c r="CQ555" t="s">
        <v>153</v>
      </c>
      <c r="CR555" t="str">
        <f>数据源[[#This Row],[部门]]</f>
        <v>国际部</v>
      </c>
      <c r="CS555">
        <v>35000</v>
      </c>
      <c r="CT555">
        <v>160000</v>
      </c>
    </row>
    <row r="556" spans="1:98" x14ac:dyDescent="0.2">
      <c r="A556" t="s">
        <v>2731</v>
      </c>
      <c r="B556" t="s">
        <v>546</v>
      </c>
      <c r="C556" t="s">
        <v>681</v>
      </c>
      <c r="D556" t="s">
        <v>132</v>
      </c>
      <c r="E556" t="s">
        <v>133</v>
      </c>
      <c r="F556" t="s">
        <v>134</v>
      </c>
      <c r="H556" t="s">
        <v>135</v>
      </c>
      <c r="J556" t="s">
        <v>2848</v>
      </c>
      <c r="K556" t="s">
        <v>1712</v>
      </c>
      <c r="L556" t="s">
        <v>176</v>
      </c>
      <c r="M556" t="s">
        <v>17</v>
      </c>
      <c r="N556" t="s">
        <v>1712</v>
      </c>
      <c r="R556" t="s">
        <v>2148</v>
      </c>
      <c r="S556" t="s">
        <v>595</v>
      </c>
      <c r="T556" t="s">
        <v>550</v>
      </c>
      <c r="U556" t="s">
        <v>142</v>
      </c>
      <c r="Y556" t="s">
        <v>143</v>
      </c>
      <c r="Z556">
        <v>0</v>
      </c>
      <c r="AA556">
        <v>100</v>
      </c>
      <c r="AB556">
        <v>0</v>
      </c>
      <c r="AC556" t="s">
        <v>2849</v>
      </c>
      <c r="AH556">
        <v>2002</v>
      </c>
      <c r="AI556" t="s">
        <v>2850</v>
      </c>
      <c r="AJ556" t="s">
        <v>2850</v>
      </c>
      <c r="AN556" t="s">
        <v>2850</v>
      </c>
      <c r="AQ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Y556">
        <v>0</v>
      </c>
      <c r="BB556">
        <v>0</v>
      </c>
      <c r="BC556" t="s">
        <v>2850</v>
      </c>
      <c r="BE556" t="s">
        <v>2849</v>
      </c>
      <c r="BF556" t="s">
        <v>2849</v>
      </c>
      <c r="BH556" t="s">
        <v>203</v>
      </c>
      <c r="BI556" t="s">
        <v>2851</v>
      </c>
      <c r="BJ556" t="s">
        <v>2852</v>
      </c>
      <c r="BQ556" t="s">
        <v>1358</v>
      </c>
      <c r="BR556" t="s">
        <v>535</v>
      </c>
      <c r="BW556">
        <v>0</v>
      </c>
      <c r="CC556" t="s">
        <v>313</v>
      </c>
      <c r="CG556">
        <v>20210109073</v>
      </c>
      <c r="CH556">
        <v>0</v>
      </c>
      <c r="CI556">
        <v>0</v>
      </c>
      <c r="CJ556">
        <v>2002</v>
      </c>
      <c r="CK556">
        <v>2002</v>
      </c>
      <c r="CL556">
        <v>100</v>
      </c>
      <c r="CM556">
        <v>2102</v>
      </c>
      <c r="CN556">
        <v>0</v>
      </c>
      <c r="CO556" t="s">
        <v>6009</v>
      </c>
      <c r="CP556" t="s">
        <v>153</v>
      </c>
      <c r="CQ556" t="s">
        <v>153</v>
      </c>
      <c r="CR556" t="str">
        <f>数据源[[#This Row],[部门]]</f>
        <v>销-销售2部</v>
      </c>
      <c r="CS556">
        <v>60000</v>
      </c>
      <c r="CT556">
        <v>250000</v>
      </c>
    </row>
    <row r="557" spans="1:98" x14ac:dyDescent="0.2">
      <c r="A557" t="s">
        <v>2731</v>
      </c>
      <c r="B557" t="s">
        <v>641</v>
      </c>
      <c r="C557" t="s">
        <v>393</v>
      </c>
      <c r="D557" t="s">
        <v>132</v>
      </c>
      <c r="E557" t="s">
        <v>133</v>
      </c>
      <c r="F557" t="s">
        <v>134</v>
      </c>
      <c r="H557" t="s">
        <v>172</v>
      </c>
      <c r="I557" t="s">
        <v>2853</v>
      </c>
      <c r="J557" t="s">
        <v>2854</v>
      </c>
      <c r="K557" t="s">
        <v>1320</v>
      </c>
      <c r="L557" t="s">
        <v>176</v>
      </c>
      <c r="M557" t="s">
        <v>21</v>
      </c>
      <c r="N557" t="s">
        <v>1320</v>
      </c>
      <c r="O557" t="s">
        <v>172</v>
      </c>
      <c r="R557" t="s">
        <v>320</v>
      </c>
      <c r="S557" t="s">
        <v>595</v>
      </c>
      <c r="T557" t="s">
        <v>2855</v>
      </c>
      <c r="U557" t="s">
        <v>142</v>
      </c>
      <c r="Y557" t="s">
        <v>143</v>
      </c>
      <c r="Z557">
        <v>0</v>
      </c>
      <c r="AA557">
        <v>100</v>
      </c>
      <c r="AB557">
        <v>0</v>
      </c>
      <c r="AG557" t="s">
        <v>1792</v>
      </c>
      <c r="AH557">
        <v>388</v>
      </c>
      <c r="AI557" t="s">
        <v>2072</v>
      </c>
      <c r="AJ557" t="s">
        <v>2072</v>
      </c>
      <c r="AK557" t="s">
        <v>143</v>
      </c>
      <c r="AQ557">
        <v>0</v>
      </c>
      <c r="AS557">
        <v>0</v>
      </c>
      <c r="AT557">
        <v>0</v>
      </c>
      <c r="AU557">
        <v>388</v>
      </c>
      <c r="AV557">
        <v>0</v>
      </c>
      <c r="AW557">
        <v>0</v>
      </c>
      <c r="AY557">
        <v>0</v>
      </c>
      <c r="BB557">
        <v>0</v>
      </c>
      <c r="BC557" t="s">
        <v>2072</v>
      </c>
      <c r="BF557" t="s">
        <v>1792</v>
      </c>
      <c r="BH557" t="s">
        <v>219</v>
      </c>
      <c r="BI557" t="s">
        <v>1390</v>
      </c>
      <c r="BJ557" t="s">
        <v>2407</v>
      </c>
      <c r="BW557">
        <v>0</v>
      </c>
      <c r="CG557">
        <v>20210109082</v>
      </c>
      <c r="CH557">
        <v>0</v>
      </c>
      <c r="CI557">
        <v>0</v>
      </c>
      <c r="CJ557">
        <v>0</v>
      </c>
      <c r="CK557">
        <v>0</v>
      </c>
      <c r="CL557">
        <v>100</v>
      </c>
      <c r="CM557">
        <v>100</v>
      </c>
      <c r="CN557">
        <v>0</v>
      </c>
      <c r="CO557" t="s">
        <v>6009</v>
      </c>
      <c r="CP557" t="s">
        <v>153</v>
      </c>
      <c r="CQ557" t="s">
        <v>153</v>
      </c>
      <c r="CR557" t="str">
        <f>数据源[[#This Row],[部门]]</f>
        <v>销-销售8部</v>
      </c>
      <c r="CS557">
        <v>50000</v>
      </c>
      <c r="CT557">
        <v>210000</v>
      </c>
    </row>
    <row r="558" spans="1:98" x14ac:dyDescent="0.2">
      <c r="A558" t="s">
        <v>2731</v>
      </c>
      <c r="B558" t="s">
        <v>654</v>
      </c>
      <c r="C558" t="s">
        <v>642</v>
      </c>
      <c r="D558" t="s">
        <v>132</v>
      </c>
      <c r="E558" t="s">
        <v>133</v>
      </c>
      <c r="F558" t="s">
        <v>134</v>
      </c>
      <c r="H558" t="s">
        <v>172</v>
      </c>
      <c r="I558" t="s">
        <v>2248</v>
      </c>
      <c r="J558" t="s">
        <v>2249</v>
      </c>
      <c r="K558" t="s">
        <v>2250</v>
      </c>
      <c r="L558" t="s">
        <v>536</v>
      </c>
      <c r="M558" t="s">
        <v>15</v>
      </c>
      <c r="N558" t="s">
        <v>2250</v>
      </c>
      <c r="O558" t="s">
        <v>172</v>
      </c>
      <c r="R558" t="s">
        <v>2247</v>
      </c>
      <c r="S558" t="s">
        <v>595</v>
      </c>
      <c r="T558" t="s">
        <v>975</v>
      </c>
      <c r="U558" t="s">
        <v>142</v>
      </c>
      <c r="Y558" t="s">
        <v>143</v>
      </c>
      <c r="Z558">
        <v>0</v>
      </c>
      <c r="AA558">
        <v>100</v>
      </c>
      <c r="AB558">
        <v>0</v>
      </c>
      <c r="AD558" t="s">
        <v>145</v>
      </c>
      <c r="AG558" t="s">
        <v>1792</v>
      </c>
      <c r="AH558">
        <v>408</v>
      </c>
      <c r="AI558" t="s">
        <v>2081</v>
      </c>
      <c r="AJ558" t="s">
        <v>2081</v>
      </c>
      <c r="AK558" t="s">
        <v>180</v>
      </c>
      <c r="AQ558">
        <v>0</v>
      </c>
      <c r="AS558">
        <v>0</v>
      </c>
      <c r="AT558">
        <v>0</v>
      </c>
      <c r="AU558">
        <v>388</v>
      </c>
      <c r="AV558">
        <v>0</v>
      </c>
      <c r="AW558">
        <v>0</v>
      </c>
      <c r="AY558">
        <v>0</v>
      </c>
      <c r="BB558">
        <v>0</v>
      </c>
      <c r="BC558" t="s">
        <v>2081</v>
      </c>
      <c r="BE558" t="s">
        <v>145</v>
      </c>
      <c r="BF558" t="s">
        <v>1657</v>
      </c>
      <c r="BH558" t="s">
        <v>507</v>
      </c>
      <c r="BI558" t="s">
        <v>527</v>
      </c>
      <c r="BJ558" t="s">
        <v>2668</v>
      </c>
      <c r="BQ558" t="s">
        <v>2856</v>
      </c>
      <c r="BR558" t="s">
        <v>1090</v>
      </c>
      <c r="BW558">
        <v>0</v>
      </c>
      <c r="CC558" t="s">
        <v>404</v>
      </c>
      <c r="CE558" t="s">
        <v>151</v>
      </c>
      <c r="CG558">
        <v>20210109068</v>
      </c>
      <c r="CH558">
        <v>0</v>
      </c>
      <c r="CI558">
        <v>0</v>
      </c>
      <c r="CJ558">
        <v>20</v>
      </c>
      <c r="CK558">
        <v>20</v>
      </c>
      <c r="CL558">
        <v>100</v>
      </c>
      <c r="CM558">
        <v>120</v>
      </c>
      <c r="CN558">
        <v>0</v>
      </c>
      <c r="CO558" t="s">
        <v>6009</v>
      </c>
      <c r="CP558" t="s">
        <v>153</v>
      </c>
      <c r="CQ558" t="s">
        <v>153</v>
      </c>
      <c r="CR558" t="str">
        <f>数据源[[#This Row],[部门]]</f>
        <v>先锋团</v>
      </c>
      <c r="CS558">
        <v>60000</v>
      </c>
      <c r="CT558">
        <v>220000</v>
      </c>
    </row>
    <row r="559" spans="1:98" x14ac:dyDescent="0.2">
      <c r="A559" t="s">
        <v>2731</v>
      </c>
      <c r="B559" t="s">
        <v>667</v>
      </c>
      <c r="C559" t="s">
        <v>2341</v>
      </c>
      <c r="D559" t="s">
        <v>132</v>
      </c>
      <c r="E559" t="s">
        <v>133</v>
      </c>
      <c r="F559" t="s">
        <v>134</v>
      </c>
      <c r="H559" t="s">
        <v>1010</v>
      </c>
      <c r="K559" t="s">
        <v>13</v>
      </c>
      <c r="M559" t="s">
        <v>13</v>
      </c>
      <c r="O559" t="s">
        <v>1010</v>
      </c>
      <c r="R559" t="s">
        <v>284</v>
      </c>
      <c r="S559" t="s">
        <v>932</v>
      </c>
      <c r="T559" t="s">
        <v>2742</v>
      </c>
      <c r="U559" t="s">
        <v>142</v>
      </c>
      <c r="Z559">
        <v>0</v>
      </c>
      <c r="AA559">
        <v>0</v>
      </c>
      <c r="AB559">
        <v>0</v>
      </c>
      <c r="AH559">
        <v>0</v>
      </c>
      <c r="AQ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Y559">
        <v>0</v>
      </c>
      <c r="BB559">
        <v>0</v>
      </c>
      <c r="BW559">
        <v>0</v>
      </c>
      <c r="CG559">
        <v>20210109090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 t="s">
        <v>6009</v>
      </c>
      <c r="CP559" t="s">
        <v>153</v>
      </c>
      <c r="CQ559" t="s">
        <v>153</v>
      </c>
      <c r="CR559" t="str">
        <f>数据源[[#This Row],[部门]]</f>
        <v>散客</v>
      </c>
      <c r="CS559">
        <v>0</v>
      </c>
      <c r="CT559">
        <v>0</v>
      </c>
    </row>
    <row r="560" spans="1:98" x14ac:dyDescent="0.2">
      <c r="A560" t="s">
        <v>2731</v>
      </c>
      <c r="B560" t="s">
        <v>667</v>
      </c>
      <c r="C560" t="s">
        <v>1042</v>
      </c>
      <c r="D560" t="s">
        <v>132</v>
      </c>
      <c r="E560" t="s">
        <v>133</v>
      </c>
      <c r="F560" t="s">
        <v>134</v>
      </c>
      <c r="H560" t="s">
        <v>135</v>
      </c>
      <c r="J560" t="s">
        <v>901</v>
      </c>
      <c r="K560" t="s">
        <v>902</v>
      </c>
      <c r="L560" t="s">
        <v>176</v>
      </c>
      <c r="M560" t="s">
        <v>16</v>
      </c>
      <c r="N560" t="s">
        <v>902</v>
      </c>
      <c r="R560" t="s">
        <v>1040</v>
      </c>
      <c r="S560" t="s">
        <v>1570</v>
      </c>
      <c r="T560" t="s">
        <v>366</v>
      </c>
      <c r="U560" t="s">
        <v>142</v>
      </c>
      <c r="W560" t="s">
        <v>264</v>
      </c>
      <c r="Y560" t="s">
        <v>143</v>
      </c>
      <c r="Z560">
        <v>0</v>
      </c>
      <c r="AA560">
        <v>140</v>
      </c>
      <c r="AB560">
        <v>0</v>
      </c>
      <c r="AC560" t="s">
        <v>164</v>
      </c>
      <c r="AH560">
        <v>788</v>
      </c>
      <c r="AI560" t="s">
        <v>2857</v>
      </c>
      <c r="AJ560" t="s">
        <v>2857</v>
      </c>
      <c r="AK560" t="s">
        <v>2857</v>
      </c>
      <c r="AQ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Y560">
        <v>0</v>
      </c>
      <c r="BB560">
        <v>0</v>
      </c>
      <c r="BC560" t="s">
        <v>2857</v>
      </c>
      <c r="BE560" t="s">
        <v>164</v>
      </c>
      <c r="BF560" t="s">
        <v>164</v>
      </c>
      <c r="BH560" t="s">
        <v>2581</v>
      </c>
      <c r="BI560" t="s">
        <v>886</v>
      </c>
      <c r="BJ560" t="s">
        <v>2223</v>
      </c>
      <c r="BW560">
        <v>0</v>
      </c>
      <c r="CC560" t="s">
        <v>34</v>
      </c>
      <c r="CE560" t="s">
        <v>431</v>
      </c>
      <c r="CG560">
        <v>20210109047</v>
      </c>
      <c r="CH560">
        <v>0</v>
      </c>
      <c r="CI560">
        <v>0</v>
      </c>
      <c r="CJ560">
        <v>788</v>
      </c>
      <c r="CK560">
        <v>788</v>
      </c>
      <c r="CL560">
        <v>140</v>
      </c>
      <c r="CM560">
        <v>928</v>
      </c>
      <c r="CN560">
        <v>0</v>
      </c>
      <c r="CO560" t="s">
        <v>6009</v>
      </c>
      <c r="CP560" t="s">
        <v>153</v>
      </c>
      <c r="CQ560" t="s">
        <v>153</v>
      </c>
      <c r="CR560" t="str">
        <f>数据源[[#This Row],[部门]]</f>
        <v>销-销售1部</v>
      </c>
      <c r="CS560">
        <v>60000</v>
      </c>
      <c r="CT560">
        <v>210000</v>
      </c>
    </row>
    <row r="561" spans="1:98" x14ac:dyDescent="0.2">
      <c r="A561" t="s">
        <v>2731</v>
      </c>
      <c r="B561" t="s">
        <v>693</v>
      </c>
      <c r="C561" t="s">
        <v>315</v>
      </c>
      <c r="D561" t="s">
        <v>132</v>
      </c>
      <c r="E561" t="s">
        <v>133</v>
      </c>
      <c r="F561" t="s">
        <v>134</v>
      </c>
      <c r="G561" t="s">
        <v>1764</v>
      </c>
      <c r="H561" t="s">
        <v>135</v>
      </c>
      <c r="I561" t="s">
        <v>2858</v>
      </c>
      <c r="J561" t="s">
        <v>1499</v>
      </c>
      <c r="K561" t="s">
        <v>1500</v>
      </c>
      <c r="L561" t="s">
        <v>536</v>
      </c>
      <c r="M561" t="s">
        <v>19</v>
      </c>
      <c r="N561" t="s">
        <v>1500</v>
      </c>
      <c r="O561" t="s">
        <v>2586</v>
      </c>
      <c r="R561" t="s">
        <v>2859</v>
      </c>
      <c r="S561" t="s">
        <v>932</v>
      </c>
      <c r="T561" t="s">
        <v>996</v>
      </c>
      <c r="U561" t="s">
        <v>142</v>
      </c>
      <c r="Y561" t="s">
        <v>569</v>
      </c>
      <c r="Z561">
        <v>0</v>
      </c>
      <c r="AA561">
        <v>200</v>
      </c>
      <c r="AB561">
        <v>0</v>
      </c>
      <c r="AC561" t="s">
        <v>1279</v>
      </c>
      <c r="AH561">
        <v>3200</v>
      </c>
      <c r="AI561" t="s">
        <v>2860</v>
      </c>
      <c r="AJ561" t="s">
        <v>2860</v>
      </c>
      <c r="AL561" t="s">
        <v>843</v>
      </c>
      <c r="AQ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Y561">
        <v>0</v>
      </c>
      <c r="BA561" t="s">
        <v>1225</v>
      </c>
      <c r="BB561">
        <v>0</v>
      </c>
      <c r="BC561" t="s">
        <v>2860</v>
      </c>
      <c r="BD561" t="s">
        <v>204</v>
      </c>
      <c r="BE561" t="s">
        <v>2654</v>
      </c>
      <c r="BF561" t="s">
        <v>2654</v>
      </c>
      <c r="BG561" t="s">
        <v>1225</v>
      </c>
      <c r="BH561" t="s">
        <v>2861</v>
      </c>
      <c r="BI561" t="s">
        <v>1461</v>
      </c>
      <c r="BJ561" t="s">
        <v>2862</v>
      </c>
      <c r="BN561" t="s">
        <v>1225</v>
      </c>
      <c r="BP561" t="s">
        <v>2215</v>
      </c>
      <c r="BW561">
        <v>0</v>
      </c>
      <c r="CC561" t="s">
        <v>1664</v>
      </c>
      <c r="CG561">
        <v>20210109078</v>
      </c>
      <c r="CH561">
        <v>0</v>
      </c>
      <c r="CI561">
        <v>50</v>
      </c>
      <c r="CJ561">
        <v>3150</v>
      </c>
      <c r="CK561">
        <v>3200</v>
      </c>
      <c r="CL561">
        <v>200</v>
      </c>
      <c r="CM561">
        <v>3400</v>
      </c>
      <c r="CN561">
        <v>0</v>
      </c>
      <c r="CO561" t="s">
        <v>6009</v>
      </c>
      <c r="CP561" t="s">
        <v>153</v>
      </c>
      <c r="CQ561" t="s">
        <v>153</v>
      </c>
      <c r="CR561" t="str">
        <f>数据源[[#This Row],[部门]]</f>
        <v>销-销售6部</v>
      </c>
      <c r="CS561">
        <v>0</v>
      </c>
      <c r="CT561">
        <v>0</v>
      </c>
    </row>
    <row r="562" spans="1:98" x14ac:dyDescent="0.2">
      <c r="A562" t="s">
        <v>2731</v>
      </c>
      <c r="B562" t="s">
        <v>708</v>
      </c>
      <c r="C562" t="s">
        <v>329</v>
      </c>
      <c r="D562" t="s">
        <v>132</v>
      </c>
      <c r="E562" t="s">
        <v>133</v>
      </c>
      <c r="F562" t="s">
        <v>134</v>
      </c>
      <c r="H562" t="s">
        <v>1010</v>
      </c>
      <c r="K562" t="s">
        <v>13</v>
      </c>
      <c r="M562" t="s">
        <v>13</v>
      </c>
      <c r="O562" t="s">
        <v>1010</v>
      </c>
      <c r="R562" t="s">
        <v>840</v>
      </c>
      <c r="S562" t="s">
        <v>995</v>
      </c>
      <c r="T562" t="s">
        <v>1482</v>
      </c>
      <c r="U562" t="s">
        <v>142</v>
      </c>
      <c r="Z562">
        <v>0</v>
      </c>
      <c r="AA562">
        <v>0</v>
      </c>
      <c r="AB562">
        <v>0</v>
      </c>
      <c r="AH562">
        <v>0</v>
      </c>
      <c r="AQ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Y562">
        <v>0</v>
      </c>
      <c r="BB562">
        <v>0</v>
      </c>
      <c r="BW562">
        <v>0</v>
      </c>
      <c r="CE562" t="s">
        <v>752</v>
      </c>
      <c r="CG562">
        <v>20210109053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 t="s">
        <v>6009</v>
      </c>
      <c r="CP562" t="s">
        <v>153</v>
      </c>
      <c r="CQ562" t="s">
        <v>153</v>
      </c>
      <c r="CR562" t="str">
        <f>数据源[[#This Row],[部门]]</f>
        <v>散客</v>
      </c>
      <c r="CS562">
        <v>0</v>
      </c>
      <c r="CT562">
        <v>0</v>
      </c>
    </row>
    <row r="563" spans="1:98" x14ac:dyDescent="0.2">
      <c r="A563" t="s">
        <v>2731</v>
      </c>
      <c r="B563" t="s">
        <v>717</v>
      </c>
      <c r="C563" t="s">
        <v>2334</v>
      </c>
      <c r="D563" t="s">
        <v>132</v>
      </c>
      <c r="E563" t="s">
        <v>133</v>
      </c>
      <c r="F563" t="s">
        <v>134</v>
      </c>
      <c r="H563" t="s">
        <v>1010</v>
      </c>
      <c r="K563" t="s">
        <v>13</v>
      </c>
      <c r="M563" t="s">
        <v>13</v>
      </c>
      <c r="O563" t="s">
        <v>1010</v>
      </c>
      <c r="R563" t="s">
        <v>623</v>
      </c>
      <c r="S563" t="s">
        <v>932</v>
      </c>
      <c r="T563" t="s">
        <v>2742</v>
      </c>
      <c r="U563" t="s">
        <v>142</v>
      </c>
      <c r="Z563">
        <v>0</v>
      </c>
      <c r="AA563">
        <v>0</v>
      </c>
      <c r="AB563">
        <v>0</v>
      </c>
      <c r="AH563">
        <v>0</v>
      </c>
      <c r="AQ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Y563">
        <v>0</v>
      </c>
      <c r="BB563">
        <v>0</v>
      </c>
      <c r="BW563">
        <v>0</v>
      </c>
      <c r="CG563">
        <v>20210109089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 t="s">
        <v>6009</v>
      </c>
      <c r="CP563" t="s">
        <v>153</v>
      </c>
      <c r="CQ563" t="s">
        <v>153</v>
      </c>
      <c r="CR563" t="str">
        <f>数据源[[#This Row],[部门]]</f>
        <v>散客</v>
      </c>
      <c r="CS563">
        <v>0</v>
      </c>
      <c r="CT563">
        <v>0</v>
      </c>
    </row>
    <row r="564" spans="1:98" x14ac:dyDescent="0.2">
      <c r="A564" t="s">
        <v>2731</v>
      </c>
      <c r="B564" t="s">
        <v>717</v>
      </c>
      <c r="C564" t="s">
        <v>1237</v>
      </c>
      <c r="D564" t="s">
        <v>132</v>
      </c>
      <c r="E564" t="s">
        <v>133</v>
      </c>
      <c r="F564" t="s">
        <v>134</v>
      </c>
      <c r="H564" t="s">
        <v>135</v>
      </c>
      <c r="I564" t="s">
        <v>1782</v>
      </c>
      <c r="J564" t="s">
        <v>1783</v>
      </c>
      <c r="K564" t="s">
        <v>1784</v>
      </c>
      <c r="L564" t="s">
        <v>536</v>
      </c>
      <c r="M564" t="s">
        <v>20</v>
      </c>
      <c r="N564" t="s">
        <v>1784</v>
      </c>
      <c r="O564" t="s">
        <v>2863</v>
      </c>
      <c r="R564" t="s">
        <v>228</v>
      </c>
      <c r="S564" t="s">
        <v>1570</v>
      </c>
      <c r="T564" t="s">
        <v>2085</v>
      </c>
      <c r="U564" t="s">
        <v>142</v>
      </c>
      <c r="Y564" t="s">
        <v>143</v>
      </c>
      <c r="Z564">
        <v>0</v>
      </c>
      <c r="AA564">
        <v>100</v>
      </c>
      <c r="AB564">
        <v>0</v>
      </c>
      <c r="AC564" t="s">
        <v>2215</v>
      </c>
      <c r="AH564">
        <v>780</v>
      </c>
      <c r="AI564" t="s">
        <v>1165</v>
      </c>
      <c r="AJ564" t="s">
        <v>1165</v>
      </c>
      <c r="AL564" t="s">
        <v>143</v>
      </c>
      <c r="AQ564">
        <v>780</v>
      </c>
      <c r="AS564">
        <v>0</v>
      </c>
      <c r="AT564">
        <v>0</v>
      </c>
      <c r="AU564">
        <v>0</v>
      </c>
      <c r="AV564">
        <v>0</v>
      </c>
      <c r="AW564">
        <v>0</v>
      </c>
      <c r="AY564">
        <v>0</v>
      </c>
      <c r="BB564">
        <v>0</v>
      </c>
      <c r="BC564" t="s">
        <v>1165</v>
      </c>
      <c r="BD564" t="s">
        <v>451</v>
      </c>
      <c r="BF564" t="s">
        <v>2864</v>
      </c>
      <c r="BH564" t="s">
        <v>1309</v>
      </c>
      <c r="BI564" t="s">
        <v>925</v>
      </c>
      <c r="BJ564" t="s">
        <v>2865</v>
      </c>
      <c r="BW564">
        <v>0</v>
      </c>
      <c r="CC564" t="s">
        <v>462</v>
      </c>
      <c r="CE564" t="s">
        <v>1147</v>
      </c>
      <c r="CG564">
        <v>20210109039</v>
      </c>
      <c r="CH564">
        <v>0</v>
      </c>
      <c r="CI564">
        <v>0</v>
      </c>
      <c r="CJ564">
        <v>0</v>
      </c>
      <c r="CK564">
        <v>0</v>
      </c>
      <c r="CL564">
        <v>100</v>
      </c>
      <c r="CM564">
        <v>100</v>
      </c>
      <c r="CN564">
        <v>0</v>
      </c>
      <c r="CO564" t="s">
        <v>6009</v>
      </c>
      <c r="CP564" t="s">
        <v>153</v>
      </c>
      <c r="CQ564" t="s">
        <v>153</v>
      </c>
      <c r="CR564" t="str">
        <f>数据源[[#This Row],[部门]]</f>
        <v>销-销售7部</v>
      </c>
      <c r="CS564">
        <v>60000</v>
      </c>
      <c r="CT564">
        <v>300000</v>
      </c>
    </row>
    <row r="565" spans="1:98" x14ac:dyDescent="0.2">
      <c r="A565" t="s">
        <v>2731</v>
      </c>
      <c r="B565" t="s">
        <v>733</v>
      </c>
      <c r="C565" t="s">
        <v>873</v>
      </c>
      <c r="D565" t="s">
        <v>132</v>
      </c>
      <c r="E565" t="s">
        <v>133</v>
      </c>
      <c r="F565" t="s">
        <v>134</v>
      </c>
      <c r="G565" t="s">
        <v>693</v>
      </c>
      <c r="H565" t="s">
        <v>156</v>
      </c>
      <c r="I565" t="s">
        <v>2866</v>
      </c>
      <c r="J565" t="s">
        <v>2867</v>
      </c>
      <c r="K565" t="s">
        <v>636</v>
      </c>
      <c r="L565" t="s">
        <v>176</v>
      </c>
      <c r="M565" t="s">
        <v>17</v>
      </c>
      <c r="N565" t="s">
        <v>636</v>
      </c>
      <c r="O565" t="s">
        <v>994</v>
      </c>
      <c r="R565" t="s">
        <v>1080</v>
      </c>
      <c r="S565" t="s">
        <v>2868</v>
      </c>
      <c r="T565" t="s">
        <v>550</v>
      </c>
      <c r="U565" t="s">
        <v>142</v>
      </c>
      <c r="Y565" t="s">
        <v>143</v>
      </c>
      <c r="Z565">
        <v>0</v>
      </c>
      <c r="AA565">
        <v>100</v>
      </c>
      <c r="AB565">
        <v>0</v>
      </c>
      <c r="AC565" t="s">
        <v>2869</v>
      </c>
      <c r="AG565" t="s">
        <v>1792</v>
      </c>
      <c r="AH565">
        <v>1702</v>
      </c>
      <c r="AI565" t="s">
        <v>2870</v>
      </c>
      <c r="AJ565" t="s">
        <v>2870</v>
      </c>
      <c r="AL565" t="s">
        <v>1358</v>
      </c>
      <c r="AQ565">
        <v>0</v>
      </c>
      <c r="AS565">
        <v>0</v>
      </c>
      <c r="AT565">
        <v>0</v>
      </c>
      <c r="AU565">
        <v>388</v>
      </c>
      <c r="AV565">
        <v>0</v>
      </c>
      <c r="AW565">
        <v>0</v>
      </c>
      <c r="AY565">
        <v>0</v>
      </c>
      <c r="BA565" t="s">
        <v>793</v>
      </c>
      <c r="BB565">
        <v>0</v>
      </c>
      <c r="BC565" t="s">
        <v>2870</v>
      </c>
      <c r="BE565" t="s">
        <v>2869</v>
      </c>
      <c r="BF565" t="s">
        <v>2871</v>
      </c>
      <c r="BG565" t="s">
        <v>793</v>
      </c>
      <c r="BH565" t="s">
        <v>1088</v>
      </c>
      <c r="BI565" t="s">
        <v>2872</v>
      </c>
      <c r="BJ565" t="s">
        <v>2873</v>
      </c>
      <c r="BN565" t="s">
        <v>793</v>
      </c>
      <c r="BP565" t="s">
        <v>345</v>
      </c>
      <c r="BW565">
        <v>0</v>
      </c>
      <c r="CG565">
        <v>20210109070</v>
      </c>
      <c r="CH565">
        <v>0</v>
      </c>
      <c r="CI565">
        <v>0</v>
      </c>
      <c r="CJ565">
        <v>1314</v>
      </c>
      <c r="CK565">
        <v>1314</v>
      </c>
      <c r="CL565">
        <v>100</v>
      </c>
      <c r="CM565">
        <v>1414</v>
      </c>
      <c r="CN565">
        <v>0</v>
      </c>
      <c r="CO565" t="s">
        <v>6009</v>
      </c>
      <c r="CP565" t="s">
        <v>153</v>
      </c>
      <c r="CQ565" t="s">
        <v>153</v>
      </c>
      <c r="CR565" t="str">
        <f>数据源[[#This Row],[部门]]</f>
        <v>销-销售2部</v>
      </c>
      <c r="CS565">
        <v>60000</v>
      </c>
      <c r="CT565">
        <v>250000</v>
      </c>
    </row>
    <row r="566" spans="1:98" x14ac:dyDescent="0.2">
      <c r="A566" t="s">
        <v>2731</v>
      </c>
      <c r="B566" t="s">
        <v>745</v>
      </c>
      <c r="C566" t="s">
        <v>2327</v>
      </c>
      <c r="D566" t="s">
        <v>132</v>
      </c>
      <c r="E566" t="s">
        <v>133</v>
      </c>
      <c r="F566" t="s">
        <v>134</v>
      </c>
      <c r="H566" t="s">
        <v>1010</v>
      </c>
      <c r="K566" t="s">
        <v>13</v>
      </c>
      <c r="M566" t="s">
        <v>13</v>
      </c>
      <c r="O566" t="s">
        <v>1010</v>
      </c>
      <c r="R566" t="s">
        <v>623</v>
      </c>
      <c r="S566" t="s">
        <v>932</v>
      </c>
      <c r="T566" t="s">
        <v>2742</v>
      </c>
      <c r="U566" t="s">
        <v>142</v>
      </c>
      <c r="Z566">
        <v>0</v>
      </c>
      <c r="AA566">
        <v>0</v>
      </c>
      <c r="AB566">
        <v>0</v>
      </c>
      <c r="AH566">
        <v>0</v>
      </c>
      <c r="AQ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Y566">
        <v>0</v>
      </c>
      <c r="BB566">
        <v>0</v>
      </c>
      <c r="BW566">
        <v>0</v>
      </c>
      <c r="CG566">
        <v>20210109088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 t="s">
        <v>6009</v>
      </c>
      <c r="CP566" t="s">
        <v>153</v>
      </c>
      <c r="CQ566" t="s">
        <v>153</v>
      </c>
      <c r="CR566" t="str">
        <f>数据源[[#This Row],[部门]]</f>
        <v>散客</v>
      </c>
      <c r="CS566">
        <v>0</v>
      </c>
      <c r="CT566">
        <v>0</v>
      </c>
    </row>
    <row r="567" spans="1:98" x14ac:dyDescent="0.2">
      <c r="A567" t="s">
        <v>2731</v>
      </c>
      <c r="B567" t="s">
        <v>745</v>
      </c>
      <c r="C567" t="s">
        <v>1075</v>
      </c>
      <c r="D567" t="s">
        <v>132</v>
      </c>
      <c r="E567" t="s">
        <v>133</v>
      </c>
      <c r="F567" t="s">
        <v>134</v>
      </c>
      <c r="H567" t="s">
        <v>172</v>
      </c>
      <c r="J567" t="s">
        <v>2874</v>
      </c>
      <c r="K567" t="s">
        <v>2875</v>
      </c>
      <c r="L567" t="s">
        <v>176</v>
      </c>
      <c r="M567" t="s">
        <v>20</v>
      </c>
      <c r="N567" t="s">
        <v>2875</v>
      </c>
      <c r="O567" t="s">
        <v>172</v>
      </c>
      <c r="R567" t="s">
        <v>1349</v>
      </c>
      <c r="S567" t="s">
        <v>1180</v>
      </c>
      <c r="T567" t="s">
        <v>2876</v>
      </c>
      <c r="U567" t="s">
        <v>142</v>
      </c>
      <c r="Y567" t="s">
        <v>143</v>
      </c>
      <c r="Z567">
        <v>0</v>
      </c>
      <c r="AA567">
        <v>100</v>
      </c>
      <c r="AB567">
        <v>0</v>
      </c>
      <c r="AG567" t="s">
        <v>1792</v>
      </c>
      <c r="AH567">
        <v>388</v>
      </c>
      <c r="AI567" t="s">
        <v>2072</v>
      </c>
      <c r="AJ567" t="s">
        <v>2072</v>
      </c>
      <c r="AK567" t="s">
        <v>143</v>
      </c>
      <c r="AQ567">
        <v>0</v>
      </c>
      <c r="AS567">
        <v>0</v>
      </c>
      <c r="AT567">
        <v>0</v>
      </c>
      <c r="AU567">
        <v>388</v>
      </c>
      <c r="AV567">
        <v>0</v>
      </c>
      <c r="AW567">
        <v>0</v>
      </c>
      <c r="AY567">
        <v>0</v>
      </c>
      <c r="BB567">
        <v>0</v>
      </c>
      <c r="BC567" t="s">
        <v>2072</v>
      </c>
      <c r="BF567" t="s">
        <v>1792</v>
      </c>
      <c r="BH567" t="s">
        <v>950</v>
      </c>
      <c r="BI567" t="s">
        <v>2663</v>
      </c>
      <c r="BJ567" t="s">
        <v>2664</v>
      </c>
      <c r="BW567">
        <v>0</v>
      </c>
      <c r="CG567">
        <v>20210109029</v>
      </c>
      <c r="CH567">
        <v>0</v>
      </c>
      <c r="CI567">
        <v>0</v>
      </c>
      <c r="CJ567">
        <v>0</v>
      </c>
      <c r="CK567">
        <v>0</v>
      </c>
      <c r="CL567">
        <v>100</v>
      </c>
      <c r="CM567">
        <v>100</v>
      </c>
      <c r="CN567">
        <v>0</v>
      </c>
      <c r="CO567" t="s">
        <v>6009</v>
      </c>
      <c r="CP567" t="s">
        <v>153</v>
      </c>
      <c r="CQ567" t="s">
        <v>153</v>
      </c>
      <c r="CR567" t="str">
        <f>数据源[[#This Row],[部门]]</f>
        <v>销-销售7部</v>
      </c>
      <c r="CS567">
        <v>60000</v>
      </c>
      <c r="CT567">
        <v>300000</v>
      </c>
    </row>
    <row r="568" spans="1:98" x14ac:dyDescent="0.2">
      <c r="A568" t="s">
        <v>2731</v>
      </c>
      <c r="B568" t="s">
        <v>753</v>
      </c>
      <c r="C568" t="s">
        <v>734</v>
      </c>
      <c r="D568" t="s">
        <v>132</v>
      </c>
      <c r="E568" t="s">
        <v>133</v>
      </c>
      <c r="F568" t="s">
        <v>134</v>
      </c>
      <c r="H568" t="s">
        <v>1010</v>
      </c>
      <c r="K568" t="s">
        <v>13</v>
      </c>
      <c r="M568" t="s">
        <v>13</v>
      </c>
      <c r="O568" t="s">
        <v>1010</v>
      </c>
      <c r="R568" t="s">
        <v>1926</v>
      </c>
      <c r="S568" t="s">
        <v>1933</v>
      </c>
      <c r="T568" t="s">
        <v>863</v>
      </c>
      <c r="U568" t="s">
        <v>142</v>
      </c>
      <c r="Z568">
        <v>0</v>
      </c>
      <c r="AA568">
        <v>0</v>
      </c>
      <c r="AB568">
        <v>0</v>
      </c>
      <c r="AH568">
        <v>0</v>
      </c>
      <c r="AQ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Y568">
        <v>0</v>
      </c>
      <c r="BB568">
        <v>0</v>
      </c>
      <c r="BW568">
        <v>0</v>
      </c>
      <c r="CC568" t="s">
        <v>1634</v>
      </c>
      <c r="CE568" t="s">
        <v>1013</v>
      </c>
      <c r="CG568">
        <v>20210109027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 t="s">
        <v>6009</v>
      </c>
      <c r="CP568" t="s">
        <v>153</v>
      </c>
      <c r="CQ568" t="s">
        <v>153</v>
      </c>
      <c r="CR568" t="str">
        <f>数据源[[#This Row],[部门]]</f>
        <v>散客</v>
      </c>
      <c r="CS568">
        <v>0</v>
      </c>
      <c r="CT568">
        <v>0</v>
      </c>
    </row>
    <row r="569" spans="1:98" x14ac:dyDescent="0.2">
      <c r="A569" t="s">
        <v>2731</v>
      </c>
      <c r="B569" t="s">
        <v>753</v>
      </c>
      <c r="C569" t="s">
        <v>718</v>
      </c>
      <c r="D569" t="s">
        <v>132</v>
      </c>
      <c r="E569" t="s">
        <v>133</v>
      </c>
      <c r="F569" t="s">
        <v>134</v>
      </c>
      <c r="G569" t="s">
        <v>755</v>
      </c>
      <c r="H569" t="s">
        <v>135</v>
      </c>
      <c r="I569" t="s">
        <v>2877</v>
      </c>
      <c r="J569" t="s">
        <v>2878</v>
      </c>
      <c r="K569" t="s">
        <v>930</v>
      </c>
      <c r="L569" t="s">
        <v>176</v>
      </c>
      <c r="M569" t="s">
        <v>15</v>
      </c>
      <c r="N569" t="s">
        <v>930</v>
      </c>
      <c r="R569" t="s">
        <v>1933</v>
      </c>
      <c r="S569" t="s">
        <v>932</v>
      </c>
      <c r="T569" t="s">
        <v>1849</v>
      </c>
      <c r="U569" t="s">
        <v>142</v>
      </c>
      <c r="Y569" t="s">
        <v>262</v>
      </c>
      <c r="Z569">
        <v>0</v>
      </c>
      <c r="AA569">
        <v>300</v>
      </c>
      <c r="AB569">
        <v>0</v>
      </c>
      <c r="AC569" t="s">
        <v>2879</v>
      </c>
      <c r="AD569" t="s">
        <v>145</v>
      </c>
      <c r="AH569">
        <v>19620</v>
      </c>
      <c r="AI569" t="s">
        <v>2880</v>
      </c>
      <c r="AJ569" t="s">
        <v>2880</v>
      </c>
      <c r="AK569" t="s">
        <v>262</v>
      </c>
      <c r="AL569" t="s">
        <v>180</v>
      </c>
      <c r="AQ569">
        <v>19500</v>
      </c>
      <c r="AS569">
        <v>0</v>
      </c>
      <c r="AT569">
        <v>0</v>
      </c>
      <c r="AU569">
        <v>0</v>
      </c>
      <c r="AV569">
        <v>0</v>
      </c>
      <c r="AW569">
        <v>0</v>
      </c>
      <c r="AY569">
        <v>0</v>
      </c>
      <c r="BB569">
        <v>0</v>
      </c>
      <c r="BC569" t="s">
        <v>2880</v>
      </c>
      <c r="BD569" t="s">
        <v>2864</v>
      </c>
      <c r="BE569" t="s">
        <v>180</v>
      </c>
      <c r="BF569" t="s">
        <v>2881</v>
      </c>
      <c r="BH569" t="s">
        <v>2882</v>
      </c>
      <c r="BI569" t="s">
        <v>2883</v>
      </c>
      <c r="BJ569" t="s">
        <v>2884</v>
      </c>
      <c r="BW569">
        <v>0</v>
      </c>
      <c r="CG569">
        <v>20210109067</v>
      </c>
      <c r="CH569">
        <v>0</v>
      </c>
      <c r="CI569">
        <v>0</v>
      </c>
      <c r="CJ569">
        <v>120</v>
      </c>
      <c r="CK569">
        <v>120</v>
      </c>
      <c r="CL569">
        <v>300</v>
      </c>
      <c r="CM569">
        <v>420</v>
      </c>
      <c r="CN569">
        <v>0</v>
      </c>
      <c r="CO569" t="s">
        <v>6009</v>
      </c>
      <c r="CP569" t="s">
        <v>153</v>
      </c>
      <c r="CQ569" t="s">
        <v>153</v>
      </c>
      <c r="CR569" t="str">
        <f>数据源[[#This Row],[部门]]</f>
        <v>先锋团</v>
      </c>
      <c r="CS569">
        <v>60000</v>
      </c>
      <c r="CT569">
        <v>220000</v>
      </c>
    </row>
    <row r="570" spans="1:98" x14ac:dyDescent="0.2">
      <c r="A570" t="s">
        <v>2731</v>
      </c>
      <c r="B570" t="s">
        <v>2885</v>
      </c>
      <c r="C570" t="s">
        <v>2356</v>
      </c>
      <c r="D570" t="s">
        <v>132</v>
      </c>
      <c r="E570" t="s">
        <v>133</v>
      </c>
      <c r="F570" t="s">
        <v>134</v>
      </c>
      <c r="H570" t="s">
        <v>1010</v>
      </c>
      <c r="K570" t="s">
        <v>13</v>
      </c>
      <c r="M570" t="s">
        <v>13</v>
      </c>
      <c r="O570" t="s">
        <v>1010</v>
      </c>
      <c r="R570" t="s">
        <v>284</v>
      </c>
      <c r="S570" t="s">
        <v>932</v>
      </c>
      <c r="T570" t="s">
        <v>2886</v>
      </c>
      <c r="U570" t="s">
        <v>142</v>
      </c>
      <c r="Z570">
        <v>0</v>
      </c>
      <c r="AA570">
        <v>0</v>
      </c>
      <c r="AB570">
        <v>0</v>
      </c>
      <c r="AH570">
        <v>0</v>
      </c>
      <c r="AQ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Y570">
        <v>0</v>
      </c>
      <c r="BB570">
        <v>0</v>
      </c>
      <c r="BW570">
        <v>0</v>
      </c>
      <c r="CG570">
        <v>20210109094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 t="s">
        <v>6009</v>
      </c>
      <c r="CP570" t="s">
        <v>153</v>
      </c>
      <c r="CQ570" t="s">
        <v>153</v>
      </c>
      <c r="CR570" t="str">
        <f>数据源[[#This Row],[部门]]</f>
        <v>散客</v>
      </c>
      <c r="CS570">
        <v>0</v>
      </c>
      <c r="CT570">
        <v>0</v>
      </c>
    </row>
    <row r="571" spans="1:98" x14ac:dyDescent="0.2">
      <c r="A571" t="s">
        <v>2731</v>
      </c>
      <c r="B571" t="s">
        <v>769</v>
      </c>
      <c r="C571" t="s">
        <v>811</v>
      </c>
      <c r="D571" t="s">
        <v>132</v>
      </c>
      <c r="E571" t="s">
        <v>133</v>
      </c>
      <c r="F571" t="s">
        <v>134</v>
      </c>
      <c r="G571" t="s">
        <v>1523</v>
      </c>
      <c r="H571" t="s">
        <v>135</v>
      </c>
      <c r="I571" t="s">
        <v>2220</v>
      </c>
      <c r="J571" t="s">
        <v>2221</v>
      </c>
      <c r="K571" t="s">
        <v>758</v>
      </c>
      <c r="L571" t="s">
        <v>176</v>
      </c>
      <c r="M571" t="s">
        <v>5</v>
      </c>
      <c r="N571" t="s">
        <v>758</v>
      </c>
      <c r="R571" t="s">
        <v>579</v>
      </c>
      <c r="S571" t="s">
        <v>320</v>
      </c>
      <c r="T571" t="s">
        <v>776</v>
      </c>
      <c r="U571" t="s">
        <v>142</v>
      </c>
      <c r="X571" t="s">
        <v>569</v>
      </c>
      <c r="Y571" t="s">
        <v>262</v>
      </c>
      <c r="Z571">
        <v>0</v>
      </c>
      <c r="AA571">
        <v>500</v>
      </c>
      <c r="AB571">
        <v>0</v>
      </c>
      <c r="AC571" t="s">
        <v>263</v>
      </c>
      <c r="AH571">
        <v>2400</v>
      </c>
      <c r="AI571" t="s">
        <v>2887</v>
      </c>
      <c r="AJ571" t="s">
        <v>2887</v>
      </c>
      <c r="AK571" t="s">
        <v>761</v>
      </c>
      <c r="AN571" t="s">
        <v>144</v>
      </c>
      <c r="AQ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Y571">
        <v>0</v>
      </c>
      <c r="BA571" t="s">
        <v>144</v>
      </c>
      <c r="BB571">
        <v>0</v>
      </c>
      <c r="BC571" t="s">
        <v>2887</v>
      </c>
      <c r="BE571" t="s">
        <v>263</v>
      </c>
      <c r="BF571" t="s">
        <v>263</v>
      </c>
      <c r="BG571" t="s">
        <v>144</v>
      </c>
      <c r="BH571" t="s">
        <v>2888</v>
      </c>
      <c r="BI571" t="s">
        <v>2889</v>
      </c>
      <c r="BJ571" t="s">
        <v>2890</v>
      </c>
      <c r="BK571" t="s">
        <v>144</v>
      </c>
      <c r="BP571" t="s">
        <v>345</v>
      </c>
      <c r="BQ571" t="s">
        <v>625</v>
      </c>
      <c r="BR571" t="s">
        <v>2503</v>
      </c>
      <c r="BW571">
        <v>0</v>
      </c>
      <c r="CC571" t="s">
        <v>242</v>
      </c>
      <c r="CE571" t="s">
        <v>313</v>
      </c>
      <c r="CG571">
        <v>20210109017</v>
      </c>
      <c r="CH571">
        <v>0</v>
      </c>
      <c r="CI571">
        <v>0</v>
      </c>
      <c r="CJ571">
        <v>2400</v>
      </c>
      <c r="CK571">
        <v>2400</v>
      </c>
      <c r="CL571">
        <v>500</v>
      </c>
      <c r="CM571">
        <v>2900</v>
      </c>
      <c r="CN571">
        <v>0</v>
      </c>
      <c r="CO571" t="s">
        <v>6009</v>
      </c>
      <c r="CP571" t="s">
        <v>153</v>
      </c>
      <c r="CQ571" t="s">
        <v>153</v>
      </c>
      <c r="CR571" t="s">
        <v>6004</v>
      </c>
      <c r="CS571">
        <v>70000</v>
      </c>
      <c r="CT571">
        <v>300000</v>
      </c>
    </row>
    <row r="572" spans="1:98" x14ac:dyDescent="0.2">
      <c r="A572" t="s">
        <v>2731</v>
      </c>
      <c r="B572" t="s">
        <v>769</v>
      </c>
      <c r="C572" t="s">
        <v>2325</v>
      </c>
      <c r="D572" t="s">
        <v>132</v>
      </c>
      <c r="E572" t="s">
        <v>133</v>
      </c>
      <c r="F572" t="s">
        <v>134</v>
      </c>
      <c r="H572" t="s">
        <v>1010</v>
      </c>
      <c r="K572" t="s">
        <v>13</v>
      </c>
      <c r="M572" t="s">
        <v>13</v>
      </c>
      <c r="O572" t="s">
        <v>1010</v>
      </c>
      <c r="R572" t="s">
        <v>284</v>
      </c>
      <c r="S572" t="s">
        <v>418</v>
      </c>
      <c r="T572" t="s">
        <v>2886</v>
      </c>
      <c r="U572" t="s">
        <v>142</v>
      </c>
      <c r="Z572">
        <v>0</v>
      </c>
      <c r="AA572">
        <v>0</v>
      </c>
      <c r="AB572">
        <v>0</v>
      </c>
      <c r="AH572">
        <v>0</v>
      </c>
      <c r="AQ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Y572">
        <v>0</v>
      </c>
      <c r="BB572">
        <v>0</v>
      </c>
      <c r="BW572">
        <v>0</v>
      </c>
      <c r="CG572">
        <v>20210109092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 t="s">
        <v>6009</v>
      </c>
      <c r="CP572" t="s">
        <v>153</v>
      </c>
      <c r="CQ572" t="s">
        <v>153</v>
      </c>
      <c r="CR572" t="str">
        <f>数据源[[#This Row],[部门]]</f>
        <v>散客</v>
      </c>
      <c r="CS572">
        <v>0</v>
      </c>
      <c r="CT572">
        <v>0</v>
      </c>
    </row>
    <row r="573" spans="1:98" x14ac:dyDescent="0.2">
      <c r="A573" t="s">
        <v>2731</v>
      </c>
      <c r="B573" t="s">
        <v>2891</v>
      </c>
      <c r="C573" t="s">
        <v>2330</v>
      </c>
      <c r="D573" t="s">
        <v>132</v>
      </c>
      <c r="E573" t="s">
        <v>133</v>
      </c>
      <c r="F573" t="s">
        <v>134</v>
      </c>
      <c r="H573" t="s">
        <v>1010</v>
      </c>
      <c r="K573" t="s">
        <v>13</v>
      </c>
      <c r="M573" t="s">
        <v>13</v>
      </c>
      <c r="O573" t="s">
        <v>1010</v>
      </c>
      <c r="R573" t="s">
        <v>284</v>
      </c>
      <c r="S573" t="s">
        <v>418</v>
      </c>
      <c r="T573" t="s">
        <v>2886</v>
      </c>
      <c r="U573" t="s">
        <v>142</v>
      </c>
      <c r="Z573">
        <v>0</v>
      </c>
      <c r="AA573">
        <v>0</v>
      </c>
      <c r="AB573">
        <v>0</v>
      </c>
      <c r="AH573">
        <v>0</v>
      </c>
      <c r="AQ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Y573">
        <v>0</v>
      </c>
      <c r="BB573">
        <v>0</v>
      </c>
      <c r="BW573">
        <v>0</v>
      </c>
      <c r="CG573">
        <v>20210109093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 t="s">
        <v>6009</v>
      </c>
      <c r="CP573" t="s">
        <v>153</v>
      </c>
      <c r="CQ573" t="s">
        <v>153</v>
      </c>
      <c r="CR573" t="str">
        <f>数据源[[#This Row],[部门]]</f>
        <v>散客</v>
      </c>
      <c r="CS573">
        <v>0</v>
      </c>
      <c r="CT573">
        <v>0</v>
      </c>
    </row>
    <row r="574" spans="1:98" x14ac:dyDescent="0.2">
      <c r="A574" t="s">
        <v>2731</v>
      </c>
      <c r="B574" t="s">
        <v>787</v>
      </c>
      <c r="C574" t="s">
        <v>490</v>
      </c>
      <c r="D574" t="s">
        <v>132</v>
      </c>
      <c r="E574" t="s">
        <v>394</v>
      </c>
      <c r="F574" t="s">
        <v>394</v>
      </c>
      <c r="G574" t="s">
        <v>243</v>
      </c>
      <c r="H574" t="s">
        <v>135</v>
      </c>
      <c r="I574" t="s">
        <v>316</v>
      </c>
      <c r="J574" t="s">
        <v>317</v>
      </c>
      <c r="K574" t="s">
        <v>318</v>
      </c>
      <c r="L574" t="s">
        <v>319</v>
      </c>
      <c r="M574" t="s">
        <v>9</v>
      </c>
      <c r="N574" t="s">
        <v>318</v>
      </c>
      <c r="O574" t="s">
        <v>2586</v>
      </c>
      <c r="R574" t="s">
        <v>1294</v>
      </c>
      <c r="S574" t="s">
        <v>567</v>
      </c>
      <c r="T574" t="s">
        <v>2892</v>
      </c>
      <c r="U574" t="s">
        <v>142</v>
      </c>
      <c r="Y574" t="s">
        <v>569</v>
      </c>
      <c r="Z574">
        <v>0</v>
      </c>
      <c r="AA574">
        <v>200</v>
      </c>
      <c r="AB574">
        <v>0</v>
      </c>
      <c r="AD574" t="s">
        <v>145</v>
      </c>
      <c r="AE574" t="s">
        <v>1432</v>
      </c>
      <c r="AH574">
        <v>230</v>
      </c>
      <c r="AI574" t="s">
        <v>2629</v>
      </c>
      <c r="AJ574" t="s">
        <v>2629</v>
      </c>
      <c r="AK574" t="s">
        <v>569</v>
      </c>
      <c r="AQ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Y574">
        <v>0</v>
      </c>
      <c r="BA574" t="s">
        <v>2484</v>
      </c>
      <c r="BB574">
        <v>0</v>
      </c>
      <c r="BC574" t="s">
        <v>2629</v>
      </c>
      <c r="BE574" t="s">
        <v>2484</v>
      </c>
      <c r="BF574" t="s">
        <v>2484</v>
      </c>
      <c r="BG574" t="s">
        <v>2484</v>
      </c>
      <c r="BH574" t="s">
        <v>569</v>
      </c>
      <c r="BI574" t="s">
        <v>2484</v>
      </c>
      <c r="BJ574" t="s">
        <v>2893</v>
      </c>
      <c r="BK574" t="s">
        <v>262</v>
      </c>
      <c r="BW574">
        <v>0</v>
      </c>
      <c r="CC574" t="s">
        <v>151</v>
      </c>
      <c r="CE574" t="s">
        <v>865</v>
      </c>
      <c r="CG574">
        <v>20210109014</v>
      </c>
      <c r="CH574">
        <v>0</v>
      </c>
      <c r="CI574">
        <v>0</v>
      </c>
      <c r="CJ574">
        <v>230</v>
      </c>
      <c r="CK574">
        <v>230</v>
      </c>
      <c r="CL574">
        <v>200</v>
      </c>
      <c r="CM574">
        <v>430</v>
      </c>
      <c r="CN574">
        <v>0</v>
      </c>
      <c r="CO574" t="s">
        <v>6009</v>
      </c>
      <c r="CP574" t="s">
        <v>153</v>
      </c>
      <c r="CQ574" t="s">
        <v>153</v>
      </c>
      <c r="CR574" t="str">
        <f>数据源[[#This Row],[部门]]</f>
        <v>会员中心</v>
      </c>
      <c r="CS574">
        <v>0</v>
      </c>
      <c r="CT574">
        <v>0</v>
      </c>
    </row>
    <row r="575" spans="1:98" x14ac:dyDescent="0.2">
      <c r="A575" t="s">
        <v>2731</v>
      </c>
      <c r="B575" t="s">
        <v>798</v>
      </c>
      <c r="C575" t="s">
        <v>799</v>
      </c>
      <c r="D575" t="s">
        <v>132</v>
      </c>
      <c r="E575" t="s">
        <v>800</v>
      </c>
      <c r="F575" t="s">
        <v>800</v>
      </c>
      <c r="H575" t="s">
        <v>135</v>
      </c>
      <c r="K575" t="s">
        <v>13</v>
      </c>
      <c r="M575" t="s">
        <v>13</v>
      </c>
      <c r="R575" t="s">
        <v>2894</v>
      </c>
      <c r="S575" t="s">
        <v>1271</v>
      </c>
      <c r="T575" t="s">
        <v>2895</v>
      </c>
      <c r="U575" t="s">
        <v>142</v>
      </c>
      <c r="V575" t="s">
        <v>2896</v>
      </c>
      <c r="W575" t="s">
        <v>583</v>
      </c>
      <c r="Z575">
        <v>0</v>
      </c>
      <c r="AA575">
        <v>3408</v>
      </c>
      <c r="AB575">
        <v>0</v>
      </c>
      <c r="AC575" t="s">
        <v>2897</v>
      </c>
      <c r="AE575" t="s">
        <v>2898</v>
      </c>
      <c r="AF575" t="s">
        <v>793</v>
      </c>
      <c r="AH575">
        <v>20269</v>
      </c>
      <c r="AI575" t="s">
        <v>2899</v>
      </c>
      <c r="AJ575" t="s">
        <v>2899</v>
      </c>
      <c r="AK575" t="s">
        <v>2900</v>
      </c>
      <c r="AL575" t="s">
        <v>263</v>
      </c>
      <c r="AN575" t="s">
        <v>2901</v>
      </c>
      <c r="AQ575">
        <v>0</v>
      </c>
      <c r="AS575">
        <v>0</v>
      </c>
      <c r="AT575">
        <v>20183</v>
      </c>
      <c r="AU575">
        <v>0</v>
      </c>
      <c r="AV575">
        <v>0</v>
      </c>
      <c r="AW575">
        <v>0</v>
      </c>
      <c r="AY575">
        <v>0</v>
      </c>
      <c r="BB575">
        <v>0</v>
      </c>
      <c r="BC575" t="s">
        <v>2899</v>
      </c>
      <c r="BE575" t="s">
        <v>552</v>
      </c>
      <c r="BF575" t="s">
        <v>2902</v>
      </c>
      <c r="BH575" t="s">
        <v>2903</v>
      </c>
      <c r="BI575" t="s">
        <v>2904</v>
      </c>
      <c r="BJ575" t="s">
        <v>2905</v>
      </c>
      <c r="BW575">
        <v>0</v>
      </c>
      <c r="CC575" t="s">
        <v>1801</v>
      </c>
      <c r="CG575">
        <v>20210109001</v>
      </c>
      <c r="CH575">
        <v>0</v>
      </c>
      <c r="CI575">
        <v>0</v>
      </c>
      <c r="CJ575">
        <v>86</v>
      </c>
      <c r="CK575">
        <v>86</v>
      </c>
      <c r="CL575">
        <v>3408</v>
      </c>
      <c r="CM575">
        <v>3494</v>
      </c>
      <c r="CN575">
        <v>0</v>
      </c>
      <c r="CO575" t="s">
        <v>6009</v>
      </c>
      <c r="CP575" t="s">
        <v>153</v>
      </c>
      <c r="CQ575" t="s">
        <v>153</v>
      </c>
      <c r="CR575" t="str">
        <f>数据源[[#This Row],[部门]]</f>
        <v>散客</v>
      </c>
      <c r="CS575">
        <v>0</v>
      </c>
      <c r="CT575">
        <v>0</v>
      </c>
    </row>
    <row r="576" spans="1:98" x14ac:dyDescent="0.2">
      <c r="A576" t="s">
        <v>2731</v>
      </c>
      <c r="B576" t="s">
        <v>1548</v>
      </c>
      <c r="C576" t="s">
        <v>2315</v>
      </c>
      <c r="D576" t="s">
        <v>132</v>
      </c>
      <c r="E576" t="s">
        <v>1282</v>
      </c>
      <c r="F576" t="s">
        <v>1282</v>
      </c>
      <c r="H576" t="s">
        <v>135</v>
      </c>
      <c r="K576" t="s">
        <v>2409</v>
      </c>
      <c r="L576" t="s">
        <v>176</v>
      </c>
      <c r="M576" t="s">
        <v>18</v>
      </c>
      <c r="N576" t="s">
        <v>2409</v>
      </c>
      <c r="R576" t="s">
        <v>2206</v>
      </c>
      <c r="S576" t="s">
        <v>760</v>
      </c>
      <c r="T576" t="s">
        <v>1449</v>
      </c>
      <c r="U576" t="s">
        <v>142</v>
      </c>
      <c r="Z576">
        <v>0</v>
      </c>
      <c r="AA576">
        <v>0</v>
      </c>
      <c r="AB576">
        <v>0</v>
      </c>
      <c r="AD576" t="s">
        <v>145</v>
      </c>
      <c r="AH576">
        <v>20</v>
      </c>
      <c r="AI576" t="s">
        <v>145</v>
      </c>
      <c r="AJ576" t="s">
        <v>145</v>
      </c>
      <c r="AK576" t="s">
        <v>145</v>
      </c>
      <c r="AQ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Y576">
        <v>0</v>
      </c>
      <c r="BB576">
        <v>0</v>
      </c>
      <c r="BC576" t="s">
        <v>145</v>
      </c>
      <c r="BE576" t="s">
        <v>145</v>
      </c>
      <c r="BF576" t="s">
        <v>145</v>
      </c>
      <c r="BI576" t="s">
        <v>145</v>
      </c>
      <c r="BW576">
        <v>0</v>
      </c>
      <c r="CG576">
        <v>20210109084</v>
      </c>
      <c r="CH576">
        <v>0</v>
      </c>
      <c r="CI576">
        <v>0</v>
      </c>
      <c r="CJ576">
        <v>20</v>
      </c>
      <c r="CK576">
        <v>20</v>
      </c>
      <c r="CL576">
        <v>0</v>
      </c>
      <c r="CM576">
        <v>20</v>
      </c>
      <c r="CN576">
        <v>0</v>
      </c>
      <c r="CO576" t="s">
        <v>6009</v>
      </c>
      <c r="CP576" t="s">
        <v>153</v>
      </c>
      <c r="CQ576" t="s">
        <v>153</v>
      </c>
      <c r="CR576" t="str">
        <f>数据源[[#This Row],[部门]]</f>
        <v>销-销售5部</v>
      </c>
      <c r="CS576">
        <v>30000</v>
      </c>
      <c r="CT576">
        <v>200000</v>
      </c>
    </row>
    <row r="577" spans="1:98" x14ac:dyDescent="0.2">
      <c r="A577" t="s">
        <v>2731</v>
      </c>
      <c r="B577" t="s">
        <v>2311</v>
      </c>
      <c r="C577" t="s">
        <v>2355</v>
      </c>
      <c r="D577" t="s">
        <v>132</v>
      </c>
      <c r="E577" t="s">
        <v>1282</v>
      </c>
      <c r="F577" t="s">
        <v>1282</v>
      </c>
      <c r="H577" t="s">
        <v>135</v>
      </c>
      <c r="K577" t="s">
        <v>2011</v>
      </c>
      <c r="L577" t="s">
        <v>2557</v>
      </c>
      <c r="M577" t="s">
        <v>24</v>
      </c>
      <c r="N577" t="s">
        <v>2011</v>
      </c>
      <c r="R577" t="s">
        <v>1713</v>
      </c>
      <c r="S577" t="s">
        <v>418</v>
      </c>
      <c r="T577" t="s">
        <v>2906</v>
      </c>
      <c r="U577" t="s">
        <v>142</v>
      </c>
      <c r="Z577">
        <v>0</v>
      </c>
      <c r="AA577">
        <v>0</v>
      </c>
      <c r="AB577">
        <v>2014</v>
      </c>
      <c r="AE577" t="s">
        <v>2331</v>
      </c>
      <c r="AH577">
        <v>2062</v>
      </c>
      <c r="AI577" t="s">
        <v>2907</v>
      </c>
      <c r="AJ577" t="s">
        <v>2907</v>
      </c>
      <c r="AK577" t="s">
        <v>2908</v>
      </c>
      <c r="AL577" t="s">
        <v>262</v>
      </c>
      <c r="AN577" t="s">
        <v>569</v>
      </c>
      <c r="AQ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Y577">
        <v>0</v>
      </c>
      <c r="BB577">
        <v>0</v>
      </c>
      <c r="BC577" t="s">
        <v>2907</v>
      </c>
      <c r="BE577" t="s">
        <v>2907</v>
      </c>
      <c r="BF577" t="s">
        <v>2907</v>
      </c>
      <c r="BI577" t="s">
        <v>2907</v>
      </c>
      <c r="BW577">
        <v>0</v>
      </c>
      <c r="CD577" t="s">
        <v>32</v>
      </c>
      <c r="CG577">
        <v>20210109085</v>
      </c>
      <c r="CH577">
        <v>0</v>
      </c>
      <c r="CI577">
        <v>0</v>
      </c>
      <c r="CJ577">
        <v>48</v>
      </c>
      <c r="CK577">
        <v>48</v>
      </c>
      <c r="CL577">
        <v>2014</v>
      </c>
      <c r="CM577">
        <v>2062</v>
      </c>
      <c r="CN577">
        <v>0</v>
      </c>
      <c r="CO577" t="s">
        <v>6009</v>
      </c>
      <c r="CP577" t="s">
        <v>153</v>
      </c>
      <c r="CQ577" t="s">
        <v>153</v>
      </c>
      <c r="CR577" t="s">
        <v>6005</v>
      </c>
      <c r="CS577">
        <v>60000</v>
      </c>
      <c r="CT577">
        <v>300000</v>
      </c>
    </row>
    <row r="578" spans="1:98" x14ac:dyDescent="0.2">
      <c r="A578" t="s">
        <v>2731</v>
      </c>
      <c r="B578" t="s">
        <v>1281</v>
      </c>
      <c r="C578" t="s">
        <v>788</v>
      </c>
      <c r="D578" t="s">
        <v>132</v>
      </c>
      <c r="E578" t="s">
        <v>1282</v>
      </c>
      <c r="F578" t="s">
        <v>1282</v>
      </c>
      <c r="H578" t="s">
        <v>135</v>
      </c>
      <c r="K578" t="s">
        <v>282</v>
      </c>
      <c r="L578" t="s">
        <v>176</v>
      </c>
      <c r="M578" t="s">
        <v>22</v>
      </c>
      <c r="N578" t="s">
        <v>282</v>
      </c>
      <c r="R578" t="s">
        <v>1838</v>
      </c>
      <c r="S578" t="s">
        <v>760</v>
      </c>
      <c r="T578" t="s">
        <v>2807</v>
      </c>
      <c r="U578" t="s">
        <v>142</v>
      </c>
      <c r="Z578">
        <v>0</v>
      </c>
      <c r="AA578">
        <v>0</v>
      </c>
      <c r="AB578">
        <v>0</v>
      </c>
      <c r="AC578" t="s">
        <v>217</v>
      </c>
      <c r="AH578">
        <v>398</v>
      </c>
      <c r="AI578" t="s">
        <v>217</v>
      </c>
      <c r="AJ578" t="s">
        <v>217</v>
      </c>
      <c r="AK578" t="s">
        <v>217</v>
      </c>
      <c r="AQ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Y578">
        <v>0</v>
      </c>
      <c r="BB578">
        <v>0</v>
      </c>
      <c r="BC578" t="s">
        <v>217</v>
      </c>
      <c r="BE578" t="s">
        <v>217</v>
      </c>
      <c r="BF578" t="s">
        <v>217</v>
      </c>
      <c r="BH578" t="s">
        <v>210</v>
      </c>
      <c r="BI578" t="s">
        <v>220</v>
      </c>
      <c r="BJ578" t="s">
        <v>1283</v>
      </c>
      <c r="BW578">
        <v>0</v>
      </c>
      <c r="CG578">
        <v>20210109079</v>
      </c>
      <c r="CH578">
        <v>0</v>
      </c>
      <c r="CI578">
        <v>0</v>
      </c>
      <c r="CJ578">
        <v>398</v>
      </c>
      <c r="CK578">
        <v>398</v>
      </c>
      <c r="CL578">
        <v>0</v>
      </c>
      <c r="CM578">
        <v>398</v>
      </c>
      <c r="CN578">
        <v>0</v>
      </c>
      <c r="CO578" t="s">
        <v>6009</v>
      </c>
      <c r="CP578" t="s">
        <v>153</v>
      </c>
      <c r="CQ578" t="s">
        <v>153</v>
      </c>
      <c r="CR578" t="str">
        <f>数据源[[#This Row],[部门]]</f>
        <v>销-销售9部</v>
      </c>
      <c r="CS578">
        <v>40000</v>
      </c>
      <c r="CT578">
        <v>200000</v>
      </c>
    </row>
    <row r="579" spans="1:98" x14ac:dyDescent="0.2">
      <c r="A579" t="s">
        <v>2909</v>
      </c>
      <c r="B579" t="s">
        <v>130</v>
      </c>
      <c r="C579" t="s">
        <v>2341</v>
      </c>
      <c r="D579" t="s">
        <v>132</v>
      </c>
      <c r="E579" t="s">
        <v>133</v>
      </c>
      <c r="F579" t="s">
        <v>134</v>
      </c>
      <c r="H579" t="s">
        <v>172</v>
      </c>
      <c r="J579" t="s">
        <v>2910</v>
      </c>
      <c r="K579" t="s">
        <v>2778</v>
      </c>
      <c r="L579" t="s">
        <v>8</v>
      </c>
      <c r="M579" t="s">
        <v>8</v>
      </c>
      <c r="N579" t="s">
        <v>2778</v>
      </c>
      <c r="O579" t="s">
        <v>172</v>
      </c>
      <c r="R579" t="s">
        <v>1404</v>
      </c>
      <c r="S579" t="s">
        <v>340</v>
      </c>
      <c r="T579" t="s">
        <v>321</v>
      </c>
      <c r="U579" t="s">
        <v>142</v>
      </c>
      <c r="Y579" t="s">
        <v>143</v>
      </c>
      <c r="Z579">
        <v>0</v>
      </c>
      <c r="AA579">
        <v>100</v>
      </c>
      <c r="AB579">
        <v>0</v>
      </c>
      <c r="AG579" t="s">
        <v>1792</v>
      </c>
      <c r="AH579">
        <v>388</v>
      </c>
      <c r="AI579" t="s">
        <v>2072</v>
      </c>
      <c r="AJ579" t="s">
        <v>2072</v>
      </c>
      <c r="AK579" t="s">
        <v>143</v>
      </c>
      <c r="AQ579">
        <v>0</v>
      </c>
      <c r="AS579">
        <v>0</v>
      </c>
      <c r="AT579">
        <v>0</v>
      </c>
      <c r="AU579">
        <v>388</v>
      </c>
      <c r="AV579">
        <v>0</v>
      </c>
      <c r="AW579">
        <v>0</v>
      </c>
      <c r="AY579">
        <v>0</v>
      </c>
      <c r="BB579">
        <v>0</v>
      </c>
      <c r="BC579" t="s">
        <v>2072</v>
      </c>
      <c r="BF579" t="s">
        <v>1792</v>
      </c>
      <c r="BH579" t="s">
        <v>219</v>
      </c>
      <c r="BI579" t="s">
        <v>1390</v>
      </c>
      <c r="BJ579" t="s">
        <v>2407</v>
      </c>
      <c r="BW579">
        <v>0</v>
      </c>
      <c r="CG579">
        <v>20210110090</v>
      </c>
      <c r="CH579">
        <v>0</v>
      </c>
      <c r="CI579">
        <v>0</v>
      </c>
      <c r="CJ579">
        <v>0</v>
      </c>
      <c r="CK579">
        <v>0</v>
      </c>
      <c r="CL579">
        <v>100</v>
      </c>
      <c r="CM579">
        <v>100</v>
      </c>
      <c r="CN579">
        <v>0</v>
      </c>
      <c r="CO579" t="s">
        <v>6009</v>
      </c>
      <c r="CP579" t="s">
        <v>153</v>
      </c>
      <c r="CQ579" t="s">
        <v>153</v>
      </c>
      <c r="CR579" t="str">
        <f>数据源[[#This Row],[部门]]</f>
        <v>国际部</v>
      </c>
      <c r="CS579">
        <v>35000</v>
      </c>
      <c r="CT579">
        <v>160000</v>
      </c>
    </row>
    <row r="580" spans="1:98" x14ac:dyDescent="0.2">
      <c r="A580" t="s">
        <v>2909</v>
      </c>
      <c r="B580" t="s">
        <v>154</v>
      </c>
      <c r="C580" t="s">
        <v>155</v>
      </c>
      <c r="D580" t="s">
        <v>132</v>
      </c>
      <c r="E580" t="s">
        <v>133</v>
      </c>
      <c r="F580" t="s">
        <v>134</v>
      </c>
      <c r="H580" t="s">
        <v>156</v>
      </c>
      <c r="I580" t="s">
        <v>157</v>
      </c>
      <c r="J580" t="s">
        <v>158</v>
      </c>
      <c r="K580" t="s">
        <v>159</v>
      </c>
      <c r="L580" t="s">
        <v>160</v>
      </c>
      <c r="M580" t="s">
        <v>2</v>
      </c>
      <c r="N580" t="s">
        <v>159</v>
      </c>
      <c r="O580" t="s">
        <v>156</v>
      </c>
      <c r="R580" t="s">
        <v>1315</v>
      </c>
      <c r="S580" t="s">
        <v>229</v>
      </c>
      <c r="T580" t="s">
        <v>1030</v>
      </c>
      <c r="U580" t="s">
        <v>142</v>
      </c>
      <c r="Y580" t="s">
        <v>143</v>
      </c>
      <c r="Z580">
        <v>0</v>
      </c>
      <c r="AA580">
        <v>100</v>
      </c>
      <c r="AB580">
        <v>520</v>
      </c>
      <c r="AC580" t="s">
        <v>286</v>
      </c>
      <c r="AG580" t="s">
        <v>1792</v>
      </c>
      <c r="AH580">
        <v>1496</v>
      </c>
      <c r="AI580" t="s">
        <v>2911</v>
      </c>
      <c r="AJ580" t="s">
        <v>2911</v>
      </c>
      <c r="AK580" t="s">
        <v>1122</v>
      </c>
      <c r="AQ580">
        <v>0</v>
      </c>
      <c r="AS580">
        <v>0</v>
      </c>
      <c r="AT580">
        <v>0</v>
      </c>
      <c r="AU580">
        <v>388</v>
      </c>
      <c r="AV580">
        <v>0</v>
      </c>
      <c r="AW580">
        <v>0</v>
      </c>
      <c r="AY580">
        <v>0</v>
      </c>
      <c r="BA580" t="s">
        <v>286</v>
      </c>
      <c r="BB580">
        <v>0</v>
      </c>
      <c r="BC580" t="s">
        <v>2911</v>
      </c>
      <c r="BE580" t="s">
        <v>149</v>
      </c>
      <c r="BF580" t="s">
        <v>2912</v>
      </c>
      <c r="BG580" t="s">
        <v>286</v>
      </c>
      <c r="BH580" t="s">
        <v>794</v>
      </c>
      <c r="BI580" t="s">
        <v>1718</v>
      </c>
      <c r="BJ580" t="s">
        <v>2913</v>
      </c>
      <c r="BW580">
        <v>0</v>
      </c>
      <c r="CG580">
        <v>20210110048</v>
      </c>
      <c r="CH580">
        <v>0</v>
      </c>
      <c r="CI580">
        <v>0</v>
      </c>
      <c r="CJ580">
        <v>588</v>
      </c>
      <c r="CK580">
        <v>588</v>
      </c>
      <c r="CL580">
        <v>620</v>
      </c>
      <c r="CM580">
        <v>1208</v>
      </c>
      <c r="CN580">
        <v>0</v>
      </c>
      <c r="CO580" t="s">
        <v>6009</v>
      </c>
      <c r="CP580" t="s">
        <v>153</v>
      </c>
      <c r="CQ580" t="s">
        <v>153</v>
      </c>
      <c r="CR580" t="str">
        <f>数据源[[#This Row],[部门]]</f>
        <v>出品部</v>
      </c>
      <c r="CS580">
        <v>0</v>
      </c>
      <c r="CT580">
        <v>18000</v>
      </c>
    </row>
    <row r="581" spans="1:98" x14ac:dyDescent="0.2">
      <c r="A581" t="s">
        <v>2909</v>
      </c>
      <c r="B581" t="s">
        <v>185</v>
      </c>
      <c r="C581" t="s">
        <v>315</v>
      </c>
      <c r="D581" t="s">
        <v>132</v>
      </c>
      <c r="E581" t="s">
        <v>171</v>
      </c>
      <c r="F581" t="s">
        <v>134</v>
      </c>
      <c r="H581" t="s">
        <v>172</v>
      </c>
      <c r="J581" t="s">
        <v>2914</v>
      </c>
      <c r="K581" t="s">
        <v>318</v>
      </c>
      <c r="L581" t="s">
        <v>319</v>
      </c>
      <c r="M581" t="s">
        <v>9</v>
      </c>
      <c r="N581" t="s">
        <v>318</v>
      </c>
      <c r="O581" t="s">
        <v>172</v>
      </c>
      <c r="R581" t="s">
        <v>1649</v>
      </c>
      <c r="S581" t="s">
        <v>932</v>
      </c>
      <c r="T581" t="s">
        <v>722</v>
      </c>
      <c r="U581" t="s">
        <v>142</v>
      </c>
      <c r="Y581" t="s">
        <v>143</v>
      </c>
      <c r="Z581">
        <v>0</v>
      </c>
      <c r="AA581">
        <v>100</v>
      </c>
      <c r="AB581">
        <v>0</v>
      </c>
      <c r="AG581" t="s">
        <v>1792</v>
      </c>
      <c r="AH581">
        <v>388</v>
      </c>
      <c r="AI581" t="s">
        <v>2072</v>
      </c>
      <c r="AJ581" t="s">
        <v>2072</v>
      </c>
      <c r="AN581" t="s">
        <v>143</v>
      </c>
      <c r="AQ581">
        <v>0</v>
      </c>
      <c r="AS581">
        <v>0</v>
      </c>
      <c r="AT581">
        <v>0</v>
      </c>
      <c r="AU581">
        <v>388</v>
      </c>
      <c r="AV581">
        <v>0</v>
      </c>
      <c r="AW581">
        <v>0</v>
      </c>
      <c r="AY581">
        <v>0</v>
      </c>
      <c r="BB581">
        <v>0</v>
      </c>
      <c r="BC581" t="s">
        <v>2072</v>
      </c>
      <c r="BF581" t="s">
        <v>1792</v>
      </c>
      <c r="BH581" t="s">
        <v>219</v>
      </c>
      <c r="BI581" t="s">
        <v>1390</v>
      </c>
      <c r="BJ581" t="s">
        <v>2407</v>
      </c>
      <c r="BW581">
        <v>0</v>
      </c>
      <c r="CG581">
        <v>20210110078</v>
      </c>
      <c r="CH581">
        <v>0</v>
      </c>
      <c r="CI581">
        <v>0</v>
      </c>
      <c r="CJ581">
        <v>0</v>
      </c>
      <c r="CK581">
        <v>0</v>
      </c>
      <c r="CL581">
        <v>100</v>
      </c>
      <c r="CM581">
        <v>100</v>
      </c>
      <c r="CN581">
        <v>0</v>
      </c>
      <c r="CO581" t="s">
        <v>6009</v>
      </c>
      <c r="CP581" t="s">
        <v>153</v>
      </c>
      <c r="CQ581" t="s">
        <v>153</v>
      </c>
      <c r="CR581" t="str">
        <f>数据源[[#This Row],[部门]]</f>
        <v>会员中心</v>
      </c>
      <c r="CS581">
        <v>0</v>
      </c>
      <c r="CT581">
        <v>0</v>
      </c>
    </row>
    <row r="582" spans="1:98" x14ac:dyDescent="0.2">
      <c r="A582" t="s">
        <v>2909</v>
      </c>
      <c r="B582" t="s">
        <v>193</v>
      </c>
      <c r="C582" t="s">
        <v>1042</v>
      </c>
      <c r="D582" t="s">
        <v>132</v>
      </c>
      <c r="E582" t="s">
        <v>171</v>
      </c>
      <c r="F582" t="s">
        <v>134</v>
      </c>
      <c r="H582" t="s">
        <v>172</v>
      </c>
      <c r="J582" t="s">
        <v>2915</v>
      </c>
      <c r="K582" t="s">
        <v>2778</v>
      </c>
      <c r="L582" t="s">
        <v>8</v>
      </c>
      <c r="M582" t="s">
        <v>8</v>
      </c>
      <c r="N582" t="s">
        <v>2778</v>
      </c>
      <c r="O582" t="s">
        <v>172</v>
      </c>
      <c r="R582" t="s">
        <v>903</v>
      </c>
      <c r="S582" t="s">
        <v>932</v>
      </c>
      <c r="T582" t="s">
        <v>163</v>
      </c>
      <c r="U582" t="s">
        <v>142</v>
      </c>
      <c r="V582" t="s">
        <v>151</v>
      </c>
      <c r="Y582" t="s">
        <v>143</v>
      </c>
      <c r="Z582">
        <v>0</v>
      </c>
      <c r="AA582">
        <v>105</v>
      </c>
      <c r="AB582">
        <v>0</v>
      </c>
      <c r="AC582" t="s">
        <v>154</v>
      </c>
      <c r="AD582" t="s">
        <v>264</v>
      </c>
      <c r="AF582" t="s">
        <v>262</v>
      </c>
      <c r="AG582" t="s">
        <v>1792</v>
      </c>
      <c r="AH582">
        <v>1616</v>
      </c>
      <c r="AI582" t="s">
        <v>2916</v>
      </c>
      <c r="AJ582" t="s">
        <v>2916</v>
      </c>
      <c r="AK582" t="s">
        <v>2917</v>
      </c>
      <c r="AL582" t="s">
        <v>164</v>
      </c>
      <c r="AQ582">
        <v>0</v>
      </c>
      <c r="AS582">
        <v>0</v>
      </c>
      <c r="AT582">
        <v>0</v>
      </c>
      <c r="AU582">
        <v>388</v>
      </c>
      <c r="AV582">
        <v>0</v>
      </c>
      <c r="AW582">
        <v>0</v>
      </c>
      <c r="AY582">
        <v>0</v>
      </c>
      <c r="BB582">
        <v>0</v>
      </c>
      <c r="BC582" t="s">
        <v>2916</v>
      </c>
      <c r="BE582" t="s">
        <v>2918</v>
      </c>
      <c r="BF582" t="s">
        <v>2919</v>
      </c>
      <c r="BH582" t="s">
        <v>2920</v>
      </c>
      <c r="BI582" t="s">
        <v>2921</v>
      </c>
      <c r="BJ582" t="s">
        <v>2090</v>
      </c>
      <c r="BW582">
        <v>0</v>
      </c>
      <c r="CE582" t="s">
        <v>210</v>
      </c>
      <c r="CG582">
        <v>20210110047</v>
      </c>
      <c r="CH582">
        <v>75</v>
      </c>
      <c r="CI582">
        <v>0</v>
      </c>
      <c r="CJ582">
        <v>1153</v>
      </c>
      <c r="CK582">
        <v>1228</v>
      </c>
      <c r="CL582">
        <v>105</v>
      </c>
      <c r="CM582">
        <v>1333</v>
      </c>
      <c r="CN582">
        <v>0</v>
      </c>
      <c r="CO582" t="s">
        <v>6009</v>
      </c>
      <c r="CP582" t="s">
        <v>153</v>
      </c>
      <c r="CQ582" t="s">
        <v>153</v>
      </c>
      <c r="CR582" t="str">
        <f>数据源[[#This Row],[部门]]</f>
        <v>国际部</v>
      </c>
      <c r="CS582">
        <v>35000</v>
      </c>
      <c r="CT582">
        <v>160000</v>
      </c>
    </row>
    <row r="583" spans="1:98" x14ac:dyDescent="0.2">
      <c r="A583" t="s">
        <v>2909</v>
      </c>
      <c r="B583" t="s">
        <v>211</v>
      </c>
      <c r="C583" t="s">
        <v>371</v>
      </c>
      <c r="D583" t="s">
        <v>132</v>
      </c>
      <c r="E583" t="s">
        <v>171</v>
      </c>
      <c r="F583" t="s">
        <v>134</v>
      </c>
      <c r="H583" t="s">
        <v>172</v>
      </c>
      <c r="J583" t="s">
        <v>2922</v>
      </c>
      <c r="K583" t="s">
        <v>2923</v>
      </c>
      <c r="L583" t="s">
        <v>10</v>
      </c>
      <c r="M583" t="s">
        <v>10</v>
      </c>
      <c r="N583" t="s">
        <v>2923</v>
      </c>
      <c r="O583" t="s">
        <v>172</v>
      </c>
      <c r="R583" t="s">
        <v>2924</v>
      </c>
      <c r="S583" t="s">
        <v>1033</v>
      </c>
      <c r="T583" t="s">
        <v>1240</v>
      </c>
      <c r="U583" t="s">
        <v>142</v>
      </c>
      <c r="Y583" t="s">
        <v>143</v>
      </c>
      <c r="Z583">
        <v>0</v>
      </c>
      <c r="AA583">
        <v>100</v>
      </c>
      <c r="AB583">
        <v>0</v>
      </c>
      <c r="AD583" t="s">
        <v>145</v>
      </c>
      <c r="AG583" t="s">
        <v>1792</v>
      </c>
      <c r="AH583">
        <v>408</v>
      </c>
      <c r="AI583" t="s">
        <v>2081</v>
      </c>
      <c r="AJ583" t="s">
        <v>2081</v>
      </c>
      <c r="AK583" t="s">
        <v>180</v>
      </c>
      <c r="AQ583">
        <v>0</v>
      </c>
      <c r="AS583">
        <v>0</v>
      </c>
      <c r="AT583">
        <v>0</v>
      </c>
      <c r="AU583">
        <v>388</v>
      </c>
      <c r="AV583">
        <v>0</v>
      </c>
      <c r="AW583">
        <v>0</v>
      </c>
      <c r="AY583">
        <v>0</v>
      </c>
      <c r="BB583">
        <v>0</v>
      </c>
      <c r="BC583" t="s">
        <v>2081</v>
      </c>
      <c r="BE583" t="s">
        <v>145</v>
      </c>
      <c r="BF583" t="s">
        <v>1657</v>
      </c>
      <c r="BH583" t="s">
        <v>219</v>
      </c>
      <c r="BI583" t="s">
        <v>843</v>
      </c>
      <c r="BJ583" t="s">
        <v>2440</v>
      </c>
      <c r="BW583">
        <v>0</v>
      </c>
      <c r="CC583" t="s">
        <v>2275</v>
      </c>
      <c r="CE583" t="s">
        <v>204</v>
      </c>
      <c r="CG583">
        <v>20210110005</v>
      </c>
      <c r="CH583">
        <v>0</v>
      </c>
      <c r="CI583">
        <v>0</v>
      </c>
      <c r="CJ583">
        <v>20</v>
      </c>
      <c r="CK583">
        <v>20</v>
      </c>
      <c r="CL583">
        <v>100</v>
      </c>
      <c r="CM583">
        <v>120</v>
      </c>
      <c r="CN583">
        <v>0</v>
      </c>
      <c r="CO583" t="s">
        <v>6009</v>
      </c>
      <c r="CP583" t="s">
        <v>153</v>
      </c>
      <c r="CQ583" t="s">
        <v>153</v>
      </c>
      <c r="CR583" t="str">
        <f>数据源[[#This Row],[部门]]</f>
        <v>礼宾部</v>
      </c>
      <c r="CS583">
        <v>0</v>
      </c>
      <c r="CT583">
        <v>30000</v>
      </c>
    </row>
    <row r="584" spans="1:98" x14ac:dyDescent="0.2">
      <c r="A584" t="s">
        <v>2909</v>
      </c>
      <c r="B584" t="s">
        <v>223</v>
      </c>
      <c r="C584" t="s">
        <v>131</v>
      </c>
      <c r="D584" t="s">
        <v>132</v>
      </c>
      <c r="E584" t="s">
        <v>171</v>
      </c>
      <c r="F584" t="s">
        <v>134</v>
      </c>
      <c r="H584" t="s">
        <v>172</v>
      </c>
      <c r="J584" t="s">
        <v>2925</v>
      </c>
      <c r="K584" t="s">
        <v>2923</v>
      </c>
      <c r="L584" t="s">
        <v>10</v>
      </c>
      <c r="M584" t="s">
        <v>10</v>
      </c>
      <c r="N584" t="s">
        <v>2923</v>
      </c>
      <c r="O584" t="s">
        <v>172</v>
      </c>
      <c r="R584" t="s">
        <v>853</v>
      </c>
      <c r="S584" t="s">
        <v>1033</v>
      </c>
      <c r="T584" t="s">
        <v>1081</v>
      </c>
      <c r="U584" t="s">
        <v>142</v>
      </c>
      <c r="Y584" t="s">
        <v>143</v>
      </c>
      <c r="Z584">
        <v>0</v>
      </c>
      <c r="AA584">
        <v>100</v>
      </c>
      <c r="AB584">
        <v>0</v>
      </c>
      <c r="AE584" t="s">
        <v>2275</v>
      </c>
      <c r="AG584" t="s">
        <v>1792</v>
      </c>
      <c r="AH584">
        <v>426</v>
      </c>
      <c r="AI584" t="s">
        <v>1541</v>
      </c>
      <c r="AJ584" t="s">
        <v>1541</v>
      </c>
      <c r="AK584" t="s">
        <v>507</v>
      </c>
      <c r="AQ584">
        <v>0</v>
      </c>
      <c r="AS584">
        <v>0</v>
      </c>
      <c r="AT584">
        <v>0</v>
      </c>
      <c r="AU584">
        <v>388</v>
      </c>
      <c r="AV584">
        <v>0</v>
      </c>
      <c r="AW584">
        <v>0</v>
      </c>
      <c r="AY584">
        <v>0</v>
      </c>
      <c r="BB584">
        <v>0</v>
      </c>
      <c r="BC584" t="s">
        <v>1541</v>
      </c>
      <c r="BE584" t="s">
        <v>2275</v>
      </c>
      <c r="BF584" t="s">
        <v>1193</v>
      </c>
      <c r="BH584" t="s">
        <v>219</v>
      </c>
      <c r="BI584" t="s">
        <v>1389</v>
      </c>
      <c r="BJ584" t="s">
        <v>2926</v>
      </c>
      <c r="BW584">
        <v>0</v>
      </c>
      <c r="CG584">
        <v>20210110043</v>
      </c>
      <c r="CH584">
        <v>0</v>
      </c>
      <c r="CI584">
        <v>0</v>
      </c>
      <c r="CJ584">
        <v>38</v>
      </c>
      <c r="CK584">
        <v>38</v>
      </c>
      <c r="CL584">
        <v>100</v>
      </c>
      <c r="CM584">
        <v>138</v>
      </c>
      <c r="CN584">
        <v>0</v>
      </c>
      <c r="CO584" t="s">
        <v>6009</v>
      </c>
      <c r="CP584" t="s">
        <v>153</v>
      </c>
      <c r="CQ584" t="s">
        <v>153</v>
      </c>
      <c r="CR584" t="str">
        <f>数据源[[#This Row],[部门]]</f>
        <v>礼宾部</v>
      </c>
      <c r="CS584">
        <v>0</v>
      </c>
      <c r="CT584">
        <v>30000</v>
      </c>
    </row>
    <row r="585" spans="1:98" x14ac:dyDescent="0.2">
      <c r="A585" t="s">
        <v>2909</v>
      </c>
      <c r="B585" t="s">
        <v>231</v>
      </c>
      <c r="C585" t="s">
        <v>224</v>
      </c>
      <c r="D585" t="s">
        <v>132</v>
      </c>
      <c r="E585" t="s">
        <v>171</v>
      </c>
      <c r="F585" t="s">
        <v>134</v>
      </c>
      <c r="G585" t="s">
        <v>254</v>
      </c>
      <c r="H585" t="s">
        <v>172</v>
      </c>
      <c r="J585" t="s">
        <v>2927</v>
      </c>
      <c r="K585" t="s">
        <v>1712</v>
      </c>
      <c r="L585" t="s">
        <v>176</v>
      </c>
      <c r="M585" t="s">
        <v>17</v>
      </c>
      <c r="N585" t="s">
        <v>1712</v>
      </c>
      <c r="O585" t="s">
        <v>172</v>
      </c>
      <c r="R585" t="s">
        <v>2928</v>
      </c>
      <c r="S585" t="s">
        <v>2298</v>
      </c>
      <c r="T585" t="s">
        <v>341</v>
      </c>
      <c r="U585" t="s">
        <v>142</v>
      </c>
      <c r="Y585" t="s">
        <v>143</v>
      </c>
      <c r="Z585">
        <v>0</v>
      </c>
      <c r="AA585">
        <v>100</v>
      </c>
      <c r="AB585">
        <v>0</v>
      </c>
      <c r="AC585" t="s">
        <v>217</v>
      </c>
      <c r="AD585" t="s">
        <v>145</v>
      </c>
      <c r="AG585" t="s">
        <v>1792</v>
      </c>
      <c r="AH585">
        <v>806</v>
      </c>
      <c r="AI585" t="s">
        <v>2367</v>
      </c>
      <c r="AJ585" t="s">
        <v>2367</v>
      </c>
      <c r="AK585" t="s">
        <v>145</v>
      </c>
      <c r="AL585" t="s">
        <v>218</v>
      </c>
      <c r="AQ585">
        <v>0</v>
      </c>
      <c r="AS585">
        <v>0</v>
      </c>
      <c r="AT585">
        <v>0</v>
      </c>
      <c r="AU585">
        <v>388</v>
      </c>
      <c r="AV585">
        <v>0</v>
      </c>
      <c r="AW585">
        <v>0</v>
      </c>
      <c r="AY585">
        <v>0</v>
      </c>
      <c r="BB585">
        <v>0</v>
      </c>
      <c r="BC585" t="s">
        <v>2367</v>
      </c>
      <c r="BE585" t="s">
        <v>1389</v>
      </c>
      <c r="BF585" t="s">
        <v>2368</v>
      </c>
      <c r="BH585" t="s">
        <v>985</v>
      </c>
      <c r="BI585" t="s">
        <v>886</v>
      </c>
      <c r="BJ585" t="s">
        <v>2929</v>
      </c>
      <c r="BK585" t="s">
        <v>286</v>
      </c>
      <c r="BW585">
        <v>0</v>
      </c>
      <c r="CG585">
        <v>20210110041</v>
      </c>
      <c r="CH585">
        <v>0</v>
      </c>
      <c r="CI585">
        <v>0</v>
      </c>
      <c r="CJ585">
        <v>418</v>
      </c>
      <c r="CK585">
        <v>418</v>
      </c>
      <c r="CL585">
        <v>100</v>
      </c>
      <c r="CM585">
        <v>518</v>
      </c>
      <c r="CN585">
        <v>0</v>
      </c>
      <c r="CO585" t="s">
        <v>6009</v>
      </c>
      <c r="CP585" t="s">
        <v>153</v>
      </c>
      <c r="CQ585" t="s">
        <v>153</v>
      </c>
      <c r="CR585" t="str">
        <f>数据源[[#This Row],[部门]]</f>
        <v>销-销售2部</v>
      </c>
      <c r="CS585">
        <v>60000</v>
      </c>
      <c r="CT585">
        <v>250000</v>
      </c>
    </row>
    <row r="586" spans="1:98" x14ac:dyDescent="0.2">
      <c r="A586" t="s">
        <v>2909</v>
      </c>
      <c r="B586" t="s">
        <v>243</v>
      </c>
      <c r="C586" t="s">
        <v>668</v>
      </c>
      <c r="D586" t="s">
        <v>132</v>
      </c>
      <c r="E586" t="s">
        <v>171</v>
      </c>
      <c r="F586" t="s">
        <v>134</v>
      </c>
      <c r="H586" t="s">
        <v>172</v>
      </c>
      <c r="J586" t="s">
        <v>2930</v>
      </c>
      <c r="K586" t="s">
        <v>1320</v>
      </c>
      <c r="L586" t="s">
        <v>176</v>
      </c>
      <c r="M586" t="s">
        <v>21</v>
      </c>
      <c r="N586" t="s">
        <v>1320</v>
      </c>
      <c r="O586" t="s">
        <v>172</v>
      </c>
      <c r="R586" t="s">
        <v>2588</v>
      </c>
      <c r="S586" t="s">
        <v>970</v>
      </c>
      <c r="T586" t="s">
        <v>2931</v>
      </c>
      <c r="U586" t="s">
        <v>142</v>
      </c>
      <c r="Y586" t="s">
        <v>143</v>
      </c>
      <c r="Z586">
        <v>0</v>
      </c>
      <c r="AA586">
        <v>100</v>
      </c>
      <c r="AB586">
        <v>0</v>
      </c>
      <c r="AC586" t="s">
        <v>1301</v>
      </c>
      <c r="AG586" t="s">
        <v>1792</v>
      </c>
      <c r="AH586">
        <v>586</v>
      </c>
      <c r="AI586" t="s">
        <v>1585</v>
      </c>
      <c r="AJ586" t="s">
        <v>1585</v>
      </c>
      <c r="AK586" t="s">
        <v>1302</v>
      </c>
      <c r="AQ586">
        <v>0</v>
      </c>
      <c r="AS586">
        <v>0</v>
      </c>
      <c r="AT586">
        <v>0</v>
      </c>
      <c r="AU586">
        <v>388</v>
      </c>
      <c r="AV586">
        <v>0</v>
      </c>
      <c r="AW586">
        <v>0</v>
      </c>
      <c r="AY586">
        <v>0</v>
      </c>
      <c r="BB586">
        <v>0</v>
      </c>
      <c r="BC586" t="s">
        <v>1585</v>
      </c>
      <c r="BE586" t="s">
        <v>1301</v>
      </c>
      <c r="BF586" t="s">
        <v>2211</v>
      </c>
      <c r="BH586" t="s">
        <v>597</v>
      </c>
      <c r="BI586" t="s">
        <v>2932</v>
      </c>
      <c r="BJ586" t="s">
        <v>2933</v>
      </c>
      <c r="BW586">
        <v>0</v>
      </c>
      <c r="CG586">
        <v>20210110031</v>
      </c>
      <c r="CH586">
        <v>0</v>
      </c>
      <c r="CI586">
        <v>0</v>
      </c>
      <c r="CJ586">
        <v>198</v>
      </c>
      <c r="CK586">
        <v>198</v>
      </c>
      <c r="CL586">
        <v>100</v>
      </c>
      <c r="CM586">
        <v>298</v>
      </c>
      <c r="CN586">
        <v>0</v>
      </c>
      <c r="CO586" t="s">
        <v>6009</v>
      </c>
      <c r="CP586" t="s">
        <v>153</v>
      </c>
      <c r="CQ586" t="s">
        <v>153</v>
      </c>
      <c r="CR586" t="str">
        <f>数据源[[#This Row],[部门]]</f>
        <v>销-销售8部</v>
      </c>
      <c r="CS586">
        <v>50000</v>
      </c>
      <c r="CT586">
        <v>210000</v>
      </c>
    </row>
    <row r="587" spans="1:98" x14ac:dyDescent="0.2">
      <c r="A587" t="s">
        <v>2909</v>
      </c>
      <c r="B587" t="s">
        <v>710</v>
      </c>
      <c r="C587" t="s">
        <v>754</v>
      </c>
      <c r="D587" t="s">
        <v>132</v>
      </c>
      <c r="E587" t="s">
        <v>171</v>
      </c>
      <c r="F587" t="s">
        <v>134</v>
      </c>
      <c r="H587" t="s">
        <v>172</v>
      </c>
      <c r="J587" t="s">
        <v>2934</v>
      </c>
      <c r="K587" t="s">
        <v>2409</v>
      </c>
      <c r="L587" t="s">
        <v>176</v>
      </c>
      <c r="M587" t="s">
        <v>18</v>
      </c>
      <c r="N587" t="s">
        <v>2409</v>
      </c>
      <c r="O587" t="s">
        <v>172</v>
      </c>
      <c r="R587" t="s">
        <v>903</v>
      </c>
      <c r="S587" t="s">
        <v>932</v>
      </c>
      <c r="T587" t="s">
        <v>429</v>
      </c>
      <c r="U587" t="s">
        <v>142</v>
      </c>
      <c r="Y587" t="s">
        <v>143</v>
      </c>
      <c r="Z587">
        <v>0</v>
      </c>
      <c r="AA587">
        <v>100</v>
      </c>
      <c r="AB587">
        <v>0</v>
      </c>
      <c r="AC587" t="s">
        <v>2935</v>
      </c>
      <c r="AG587" t="s">
        <v>1792</v>
      </c>
      <c r="AH587">
        <v>982</v>
      </c>
      <c r="AI587" t="s">
        <v>2936</v>
      </c>
      <c r="AJ587" t="s">
        <v>2936</v>
      </c>
      <c r="AK587" t="s">
        <v>2937</v>
      </c>
      <c r="AQ587">
        <v>0</v>
      </c>
      <c r="AS587">
        <v>0</v>
      </c>
      <c r="AT587">
        <v>0</v>
      </c>
      <c r="AU587">
        <v>388</v>
      </c>
      <c r="AV587">
        <v>0</v>
      </c>
      <c r="AW587">
        <v>0</v>
      </c>
      <c r="AY587">
        <v>0</v>
      </c>
      <c r="BB587">
        <v>0</v>
      </c>
      <c r="BC587" t="s">
        <v>2936</v>
      </c>
      <c r="BE587" t="s">
        <v>2935</v>
      </c>
      <c r="BF587" t="s">
        <v>2938</v>
      </c>
      <c r="BH587" t="s">
        <v>2939</v>
      </c>
      <c r="BI587" t="s">
        <v>1165</v>
      </c>
      <c r="BJ587" t="s">
        <v>2940</v>
      </c>
      <c r="BW587">
        <v>0</v>
      </c>
      <c r="CC587" t="s">
        <v>33</v>
      </c>
      <c r="CG587">
        <v>20210110046</v>
      </c>
      <c r="CH587">
        <v>0</v>
      </c>
      <c r="CI587">
        <v>0</v>
      </c>
      <c r="CJ587">
        <v>594</v>
      </c>
      <c r="CK587">
        <v>594</v>
      </c>
      <c r="CL587">
        <v>100</v>
      </c>
      <c r="CM587">
        <v>694</v>
      </c>
      <c r="CN587">
        <v>0</v>
      </c>
      <c r="CO587" t="s">
        <v>6009</v>
      </c>
      <c r="CP587" t="s">
        <v>153</v>
      </c>
      <c r="CQ587" t="s">
        <v>153</v>
      </c>
      <c r="CR587" t="str">
        <f>数据源[[#This Row],[部门]]</f>
        <v>销-销售5部</v>
      </c>
      <c r="CS587">
        <v>30000</v>
      </c>
      <c r="CT587">
        <v>200000</v>
      </c>
    </row>
    <row r="588" spans="1:98" x14ac:dyDescent="0.2">
      <c r="A588" t="s">
        <v>2909</v>
      </c>
      <c r="B588" t="s">
        <v>254</v>
      </c>
      <c r="C588" t="s">
        <v>881</v>
      </c>
      <c r="D588" t="s">
        <v>132</v>
      </c>
      <c r="E588" t="s">
        <v>171</v>
      </c>
      <c r="F588" t="s">
        <v>134</v>
      </c>
      <c r="H588" t="s">
        <v>156</v>
      </c>
      <c r="I588" t="s">
        <v>2941</v>
      </c>
      <c r="J588" t="s">
        <v>2579</v>
      </c>
      <c r="K588" t="s">
        <v>993</v>
      </c>
      <c r="L588" t="s">
        <v>176</v>
      </c>
      <c r="M588" t="s">
        <v>22</v>
      </c>
      <c r="N588" t="s">
        <v>993</v>
      </c>
      <c r="O588" t="s">
        <v>156</v>
      </c>
      <c r="R588" t="s">
        <v>2191</v>
      </c>
      <c r="S588" t="s">
        <v>140</v>
      </c>
      <c r="T588" t="s">
        <v>2942</v>
      </c>
      <c r="U588" t="s">
        <v>142</v>
      </c>
      <c r="Y588" t="s">
        <v>143</v>
      </c>
      <c r="Z588">
        <v>0</v>
      </c>
      <c r="AA588">
        <v>100</v>
      </c>
      <c r="AB588">
        <v>0</v>
      </c>
      <c r="AC588" t="s">
        <v>144</v>
      </c>
      <c r="AF588" t="s">
        <v>569</v>
      </c>
      <c r="AG588" t="s">
        <v>1792</v>
      </c>
      <c r="AH588">
        <v>1788</v>
      </c>
      <c r="AI588" t="s">
        <v>2943</v>
      </c>
      <c r="AJ588" t="s">
        <v>2943</v>
      </c>
      <c r="AK588" t="s">
        <v>143</v>
      </c>
      <c r="AQ588">
        <v>0</v>
      </c>
      <c r="AS588">
        <v>0</v>
      </c>
      <c r="AT588">
        <v>0</v>
      </c>
      <c r="AU588">
        <v>388</v>
      </c>
      <c r="AV588">
        <v>0</v>
      </c>
      <c r="AW588">
        <v>200</v>
      </c>
      <c r="AY588">
        <v>0</v>
      </c>
      <c r="BA588" t="s">
        <v>144</v>
      </c>
      <c r="BB588">
        <v>0</v>
      </c>
      <c r="BC588" t="s">
        <v>2943</v>
      </c>
      <c r="BE588" t="s">
        <v>144</v>
      </c>
      <c r="BF588" t="s">
        <v>2944</v>
      </c>
      <c r="BG588" t="s">
        <v>144</v>
      </c>
      <c r="BH588" t="s">
        <v>1641</v>
      </c>
      <c r="BI588" t="s">
        <v>2945</v>
      </c>
      <c r="BJ588" t="s">
        <v>2946</v>
      </c>
      <c r="BK588" t="s">
        <v>144</v>
      </c>
      <c r="BP588" t="s">
        <v>2947</v>
      </c>
      <c r="BQ588" t="s">
        <v>1309</v>
      </c>
      <c r="BR588" t="s">
        <v>2836</v>
      </c>
      <c r="BW588">
        <v>0</v>
      </c>
      <c r="CC588" t="s">
        <v>327</v>
      </c>
      <c r="CG588">
        <v>20210110042</v>
      </c>
      <c r="CH588">
        <v>0</v>
      </c>
      <c r="CI588">
        <v>0</v>
      </c>
      <c r="CJ588">
        <v>1200</v>
      </c>
      <c r="CK588">
        <v>1200</v>
      </c>
      <c r="CL588">
        <v>100</v>
      </c>
      <c r="CM588">
        <v>1300</v>
      </c>
      <c r="CN588">
        <v>0</v>
      </c>
      <c r="CO588" t="s">
        <v>6009</v>
      </c>
      <c r="CP588" t="s">
        <v>153</v>
      </c>
      <c r="CQ588" t="s">
        <v>153</v>
      </c>
      <c r="CR588" t="str">
        <f>数据源[[#This Row],[部门]]</f>
        <v>销-销售9部</v>
      </c>
      <c r="CS588">
        <v>40000</v>
      </c>
      <c r="CT588">
        <v>200000</v>
      </c>
    </row>
    <row r="589" spans="1:98" x14ac:dyDescent="0.2">
      <c r="A589" t="s">
        <v>2909</v>
      </c>
      <c r="B589" t="s">
        <v>254</v>
      </c>
      <c r="C589" t="s">
        <v>274</v>
      </c>
      <c r="D589" t="s">
        <v>132</v>
      </c>
      <c r="E589" t="s">
        <v>171</v>
      </c>
      <c r="F589" t="s">
        <v>134</v>
      </c>
      <c r="G589" t="s">
        <v>1116</v>
      </c>
      <c r="H589" t="s">
        <v>172</v>
      </c>
      <c r="J589" t="s">
        <v>2948</v>
      </c>
      <c r="K589" t="s">
        <v>894</v>
      </c>
      <c r="L589" t="s">
        <v>176</v>
      </c>
      <c r="M589" t="s">
        <v>18</v>
      </c>
      <c r="N589" t="s">
        <v>894</v>
      </c>
      <c r="O589" t="s">
        <v>172</v>
      </c>
      <c r="R589" t="s">
        <v>2251</v>
      </c>
      <c r="S589" t="s">
        <v>932</v>
      </c>
      <c r="T589" t="s">
        <v>1637</v>
      </c>
      <c r="U589" t="s">
        <v>142</v>
      </c>
      <c r="Y589" t="s">
        <v>569</v>
      </c>
      <c r="Z589">
        <v>0</v>
      </c>
      <c r="AA589">
        <v>200</v>
      </c>
      <c r="AB589">
        <v>0</v>
      </c>
      <c r="AC589" t="s">
        <v>2949</v>
      </c>
      <c r="AD589" t="s">
        <v>145</v>
      </c>
      <c r="AG589" t="s">
        <v>2087</v>
      </c>
      <c r="AH589">
        <v>1788</v>
      </c>
      <c r="AI589" t="s">
        <v>523</v>
      </c>
      <c r="AJ589" t="s">
        <v>523</v>
      </c>
      <c r="AK589" t="s">
        <v>143</v>
      </c>
      <c r="AL589" t="s">
        <v>2950</v>
      </c>
      <c r="AQ589">
        <v>0</v>
      </c>
      <c r="AS589">
        <v>0</v>
      </c>
      <c r="AT589">
        <v>0</v>
      </c>
      <c r="AU589">
        <v>388</v>
      </c>
      <c r="AV589">
        <v>0</v>
      </c>
      <c r="AW589">
        <v>588</v>
      </c>
      <c r="AY589">
        <v>0</v>
      </c>
      <c r="BB589">
        <v>0</v>
      </c>
      <c r="BC589" t="s">
        <v>523</v>
      </c>
      <c r="BE589" t="s">
        <v>2951</v>
      </c>
      <c r="BF589" t="s">
        <v>2944</v>
      </c>
      <c r="BH589" t="s">
        <v>2952</v>
      </c>
      <c r="BI589" t="s">
        <v>2953</v>
      </c>
      <c r="BJ589" t="s">
        <v>2954</v>
      </c>
      <c r="BQ589" t="s">
        <v>413</v>
      </c>
      <c r="BR589" t="s">
        <v>2813</v>
      </c>
      <c r="BW589">
        <v>0</v>
      </c>
      <c r="CG589">
        <v>20210110080</v>
      </c>
      <c r="CH589">
        <v>0</v>
      </c>
      <c r="CI589">
        <v>0</v>
      </c>
      <c r="CJ589">
        <v>812</v>
      </c>
      <c r="CK589">
        <v>812</v>
      </c>
      <c r="CL589">
        <v>200</v>
      </c>
      <c r="CM589">
        <v>1012</v>
      </c>
      <c r="CN589">
        <v>0</v>
      </c>
      <c r="CO589" t="s">
        <v>6009</v>
      </c>
      <c r="CP589" t="s">
        <v>153</v>
      </c>
      <c r="CQ589" t="s">
        <v>153</v>
      </c>
      <c r="CR589" t="str">
        <f>数据源[[#This Row],[部门]]</f>
        <v>销-销售5部</v>
      </c>
      <c r="CS589">
        <v>30000</v>
      </c>
      <c r="CT589">
        <v>200000</v>
      </c>
    </row>
    <row r="590" spans="1:98" x14ac:dyDescent="0.2">
      <c r="A590" t="s">
        <v>2909</v>
      </c>
      <c r="B590" t="s">
        <v>273</v>
      </c>
      <c r="C590" t="s">
        <v>681</v>
      </c>
      <c r="D590" t="s">
        <v>132</v>
      </c>
      <c r="E590" t="s">
        <v>171</v>
      </c>
      <c r="F590" t="s">
        <v>134</v>
      </c>
      <c r="H590" t="s">
        <v>135</v>
      </c>
      <c r="J590" t="s">
        <v>2955</v>
      </c>
      <c r="K590" t="s">
        <v>2956</v>
      </c>
      <c r="L590" t="s">
        <v>176</v>
      </c>
      <c r="M590" t="s">
        <v>3</v>
      </c>
      <c r="N590" t="s">
        <v>2956</v>
      </c>
      <c r="R590" t="s">
        <v>720</v>
      </c>
      <c r="S590" t="s">
        <v>140</v>
      </c>
      <c r="T590" t="s">
        <v>960</v>
      </c>
      <c r="U590" t="s">
        <v>142</v>
      </c>
      <c r="Y590" t="s">
        <v>143</v>
      </c>
      <c r="Z590">
        <v>0</v>
      </c>
      <c r="AA590">
        <v>100</v>
      </c>
      <c r="AB590">
        <v>0</v>
      </c>
      <c r="AC590" t="s">
        <v>286</v>
      </c>
      <c r="AH590">
        <v>588</v>
      </c>
      <c r="AI590" t="s">
        <v>184</v>
      </c>
      <c r="AJ590" t="s">
        <v>184</v>
      </c>
      <c r="AK590" t="s">
        <v>184</v>
      </c>
      <c r="AQ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Y590">
        <v>0</v>
      </c>
      <c r="BB590">
        <v>0</v>
      </c>
      <c r="BC590" t="s">
        <v>184</v>
      </c>
      <c r="BE590" t="s">
        <v>286</v>
      </c>
      <c r="BF590" t="s">
        <v>286</v>
      </c>
      <c r="BH590" t="s">
        <v>663</v>
      </c>
      <c r="BI590" t="s">
        <v>891</v>
      </c>
      <c r="BJ590" t="s">
        <v>892</v>
      </c>
      <c r="BW590">
        <v>0</v>
      </c>
      <c r="CG590">
        <v>20210110073</v>
      </c>
      <c r="CH590">
        <v>0</v>
      </c>
      <c r="CI590">
        <v>0</v>
      </c>
      <c r="CJ590">
        <v>588</v>
      </c>
      <c r="CK590">
        <v>588</v>
      </c>
      <c r="CL590">
        <v>100</v>
      </c>
      <c r="CM590">
        <v>688</v>
      </c>
      <c r="CN590">
        <v>0</v>
      </c>
      <c r="CO590" t="s">
        <v>6009</v>
      </c>
      <c r="CP590" t="s">
        <v>153</v>
      </c>
      <c r="CQ590" t="s">
        <v>153</v>
      </c>
      <c r="CR590" t="s">
        <v>6004</v>
      </c>
      <c r="CS590">
        <v>70000</v>
      </c>
      <c r="CT590">
        <v>300000</v>
      </c>
    </row>
    <row r="591" spans="1:98" x14ac:dyDescent="0.2">
      <c r="A591" t="s">
        <v>2909</v>
      </c>
      <c r="B591" t="s">
        <v>927</v>
      </c>
      <c r="C591" t="s">
        <v>718</v>
      </c>
      <c r="D591" t="s">
        <v>132</v>
      </c>
      <c r="E591" t="s">
        <v>171</v>
      </c>
      <c r="F591" t="s">
        <v>134</v>
      </c>
      <c r="H591" t="s">
        <v>172</v>
      </c>
      <c r="J591" t="s">
        <v>2957</v>
      </c>
      <c r="K591" t="s">
        <v>1665</v>
      </c>
      <c r="L591" t="s">
        <v>176</v>
      </c>
      <c r="M591" t="s">
        <v>21</v>
      </c>
      <c r="N591" t="s">
        <v>1665</v>
      </c>
      <c r="O591" t="s">
        <v>172</v>
      </c>
      <c r="R591" t="s">
        <v>1047</v>
      </c>
      <c r="S591" t="s">
        <v>948</v>
      </c>
      <c r="T591" t="s">
        <v>550</v>
      </c>
      <c r="U591" t="s">
        <v>142</v>
      </c>
      <c r="Y591" t="s">
        <v>143</v>
      </c>
      <c r="Z591">
        <v>0</v>
      </c>
      <c r="AA591">
        <v>100</v>
      </c>
      <c r="AB591">
        <v>0</v>
      </c>
      <c r="AC591" t="s">
        <v>1301</v>
      </c>
      <c r="AG591" t="s">
        <v>1792</v>
      </c>
      <c r="AH591">
        <v>586</v>
      </c>
      <c r="AI591" t="s">
        <v>1585</v>
      </c>
      <c r="AJ591" t="s">
        <v>1585</v>
      </c>
      <c r="AK591" t="s">
        <v>1302</v>
      </c>
      <c r="AQ591">
        <v>0</v>
      </c>
      <c r="AS591">
        <v>0</v>
      </c>
      <c r="AT591">
        <v>0</v>
      </c>
      <c r="AU591">
        <v>388</v>
      </c>
      <c r="AV591">
        <v>0</v>
      </c>
      <c r="AW591">
        <v>0</v>
      </c>
      <c r="AY591">
        <v>0</v>
      </c>
      <c r="BB591">
        <v>0</v>
      </c>
      <c r="BC591" t="s">
        <v>1585</v>
      </c>
      <c r="BE591" t="s">
        <v>1301</v>
      </c>
      <c r="BF591" t="s">
        <v>2211</v>
      </c>
      <c r="BH591" t="s">
        <v>597</v>
      </c>
      <c r="BI591" t="s">
        <v>2932</v>
      </c>
      <c r="BJ591" t="s">
        <v>2933</v>
      </c>
      <c r="BW591">
        <v>0</v>
      </c>
      <c r="CG591">
        <v>20210110067</v>
      </c>
      <c r="CH591">
        <v>0</v>
      </c>
      <c r="CI591">
        <v>0</v>
      </c>
      <c r="CJ591">
        <v>198</v>
      </c>
      <c r="CK591">
        <v>198</v>
      </c>
      <c r="CL591">
        <v>100</v>
      </c>
      <c r="CM591">
        <v>298</v>
      </c>
      <c r="CN591">
        <v>0</v>
      </c>
      <c r="CO591" t="s">
        <v>6009</v>
      </c>
      <c r="CP591" t="s">
        <v>153</v>
      </c>
      <c r="CQ591" t="s">
        <v>153</v>
      </c>
      <c r="CR591" t="str">
        <f>数据源[[#This Row],[部门]]</f>
        <v>销-销售8部</v>
      </c>
      <c r="CS591">
        <v>50000</v>
      </c>
      <c r="CT591">
        <v>210000</v>
      </c>
    </row>
    <row r="592" spans="1:98" x14ac:dyDescent="0.2">
      <c r="A592" t="s">
        <v>2909</v>
      </c>
      <c r="B592" t="s">
        <v>279</v>
      </c>
      <c r="C592" t="s">
        <v>302</v>
      </c>
      <c r="D592" t="s">
        <v>132</v>
      </c>
      <c r="E592" t="s">
        <v>171</v>
      </c>
      <c r="F592" t="s">
        <v>134</v>
      </c>
      <c r="H592" t="s">
        <v>156</v>
      </c>
      <c r="J592" t="s">
        <v>2958</v>
      </c>
      <c r="K592" t="s">
        <v>774</v>
      </c>
      <c r="L592" t="s">
        <v>775</v>
      </c>
      <c r="M592" t="s">
        <v>23</v>
      </c>
      <c r="N592" t="s">
        <v>774</v>
      </c>
      <c r="O592" t="s">
        <v>156</v>
      </c>
      <c r="R592" t="s">
        <v>1315</v>
      </c>
      <c r="S592" t="s">
        <v>932</v>
      </c>
      <c r="T592" t="s">
        <v>249</v>
      </c>
      <c r="U592" t="s">
        <v>142</v>
      </c>
      <c r="Y592" t="s">
        <v>143</v>
      </c>
      <c r="Z592">
        <v>0</v>
      </c>
      <c r="AA592">
        <v>100</v>
      </c>
      <c r="AB592">
        <v>0</v>
      </c>
      <c r="AC592" t="s">
        <v>2959</v>
      </c>
      <c r="AG592" t="s">
        <v>1792</v>
      </c>
      <c r="AH592">
        <v>784</v>
      </c>
      <c r="AI592" t="s">
        <v>2960</v>
      </c>
      <c r="AJ592" t="s">
        <v>2960</v>
      </c>
      <c r="AK592" t="s">
        <v>2961</v>
      </c>
      <c r="AQ592">
        <v>0</v>
      </c>
      <c r="AS592">
        <v>0</v>
      </c>
      <c r="AT592">
        <v>0</v>
      </c>
      <c r="AU592">
        <v>388</v>
      </c>
      <c r="AV592">
        <v>0</v>
      </c>
      <c r="AW592">
        <v>0</v>
      </c>
      <c r="AY592">
        <v>0</v>
      </c>
      <c r="BB592">
        <v>0</v>
      </c>
      <c r="BC592" t="s">
        <v>2960</v>
      </c>
      <c r="BE592" t="s">
        <v>2959</v>
      </c>
      <c r="BF592" t="s">
        <v>2962</v>
      </c>
      <c r="BH592" t="s">
        <v>933</v>
      </c>
      <c r="BI592" t="s">
        <v>2963</v>
      </c>
      <c r="BJ592" t="s">
        <v>2964</v>
      </c>
      <c r="BW592">
        <v>0</v>
      </c>
      <c r="CC592" t="s">
        <v>33</v>
      </c>
      <c r="CE592" t="s">
        <v>33</v>
      </c>
      <c r="CG592">
        <v>20210110049</v>
      </c>
      <c r="CH592">
        <v>0</v>
      </c>
      <c r="CI592">
        <v>0</v>
      </c>
      <c r="CJ592">
        <v>396</v>
      </c>
      <c r="CK592">
        <v>396</v>
      </c>
      <c r="CL592">
        <v>100</v>
      </c>
      <c r="CM592">
        <v>496</v>
      </c>
      <c r="CN592">
        <v>0</v>
      </c>
      <c r="CO592" t="s">
        <v>6009</v>
      </c>
      <c r="CP592" t="s">
        <v>153</v>
      </c>
      <c r="CQ592" t="s">
        <v>153</v>
      </c>
      <c r="CR592" t="str">
        <f>数据源[[#This Row],[部门]]</f>
        <v>运营部</v>
      </c>
      <c r="CS592">
        <v>0</v>
      </c>
      <c r="CT592">
        <v>35000</v>
      </c>
    </row>
    <row r="593" spans="1:98" x14ac:dyDescent="0.2">
      <c r="A593" t="s">
        <v>2909</v>
      </c>
      <c r="B593" t="s">
        <v>294</v>
      </c>
      <c r="C593" t="s">
        <v>1005</v>
      </c>
      <c r="D593" t="s">
        <v>132</v>
      </c>
      <c r="E593" t="s">
        <v>171</v>
      </c>
      <c r="F593" t="s">
        <v>134</v>
      </c>
      <c r="H593" t="s">
        <v>172</v>
      </c>
      <c r="J593" t="s">
        <v>2392</v>
      </c>
      <c r="K593" t="s">
        <v>2339</v>
      </c>
      <c r="L593" t="s">
        <v>8</v>
      </c>
      <c r="M593" t="s">
        <v>8</v>
      </c>
      <c r="N593" t="s">
        <v>2339</v>
      </c>
      <c r="O593" t="s">
        <v>172</v>
      </c>
      <c r="R593" t="s">
        <v>2965</v>
      </c>
      <c r="S593" t="s">
        <v>1003</v>
      </c>
      <c r="T593" t="s">
        <v>499</v>
      </c>
      <c r="U593" t="s">
        <v>142</v>
      </c>
      <c r="Y593" t="s">
        <v>143</v>
      </c>
      <c r="Z593">
        <v>0</v>
      </c>
      <c r="AA593">
        <v>100</v>
      </c>
      <c r="AB593">
        <v>0</v>
      </c>
      <c r="AC593" t="s">
        <v>1198</v>
      </c>
      <c r="AD593" t="s">
        <v>145</v>
      </c>
      <c r="AG593" t="s">
        <v>1792</v>
      </c>
      <c r="AH593">
        <v>856</v>
      </c>
      <c r="AI593" t="s">
        <v>2966</v>
      </c>
      <c r="AJ593" t="s">
        <v>2966</v>
      </c>
      <c r="AK593" t="s">
        <v>2464</v>
      </c>
      <c r="AQ593">
        <v>0</v>
      </c>
      <c r="AS593">
        <v>0</v>
      </c>
      <c r="AT593">
        <v>0</v>
      </c>
      <c r="AU593">
        <v>388</v>
      </c>
      <c r="AV593">
        <v>0</v>
      </c>
      <c r="AW593">
        <v>0</v>
      </c>
      <c r="AY593">
        <v>0</v>
      </c>
      <c r="BB593">
        <v>0</v>
      </c>
      <c r="BC593" t="s">
        <v>2966</v>
      </c>
      <c r="BE593" t="s">
        <v>2967</v>
      </c>
      <c r="BF593" t="s">
        <v>2968</v>
      </c>
      <c r="BH593" t="s">
        <v>794</v>
      </c>
      <c r="BI593" t="s">
        <v>164</v>
      </c>
      <c r="BJ593" t="s">
        <v>2969</v>
      </c>
      <c r="BW593">
        <v>0</v>
      </c>
      <c r="CG593">
        <v>20210110052</v>
      </c>
      <c r="CH593">
        <v>0</v>
      </c>
      <c r="CI593">
        <v>0</v>
      </c>
      <c r="CJ593">
        <v>468</v>
      </c>
      <c r="CK593">
        <v>468</v>
      </c>
      <c r="CL593">
        <v>100</v>
      </c>
      <c r="CM593">
        <v>568</v>
      </c>
      <c r="CN593">
        <v>0</v>
      </c>
      <c r="CO593" t="s">
        <v>6009</v>
      </c>
      <c r="CP593" t="s">
        <v>153</v>
      </c>
      <c r="CQ593" t="s">
        <v>153</v>
      </c>
      <c r="CR593" t="str">
        <f>数据源[[#This Row],[部门]]</f>
        <v>国际部</v>
      </c>
      <c r="CS593">
        <v>35000</v>
      </c>
      <c r="CT593">
        <v>160000</v>
      </c>
    </row>
    <row r="594" spans="1:98" x14ac:dyDescent="0.2">
      <c r="A594" t="s">
        <v>2909</v>
      </c>
      <c r="B594" t="s">
        <v>301</v>
      </c>
      <c r="C594" t="s">
        <v>1107</v>
      </c>
      <c r="D594" t="s">
        <v>132</v>
      </c>
      <c r="E594" t="s">
        <v>171</v>
      </c>
      <c r="F594" t="s">
        <v>134</v>
      </c>
      <c r="H594" t="s">
        <v>172</v>
      </c>
      <c r="I594" t="s">
        <v>711</v>
      </c>
      <c r="J594" t="s">
        <v>712</v>
      </c>
      <c r="K594" t="s">
        <v>713</v>
      </c>
      <c r="L594" t="s">
        <v>176</v>
      </c>
      <c r="M594" t="s">
        <v>14</v>
      </c>
      <c r="N594" t="s">
        <v>713</v>
      </c>
      <c r="O594" t="s">
        <v>172</v>
      </c>
      <c r="R594" t="s">
        <v>1648</v>
      </c>
      <c r="S594" t="s">
        <v>2970</v>
      </c>
      <c r="T594" t="s">
        <v>2812</v>
      </c>
      <c r="U594" t="s">
        <v>142</v>
      </c>
      <c r="Y594" t="s">
        <v>143</v>
      </c>
      <c r="Z594">
        <v>0</v>
      </c>
      <c r="AA594">
        <v>100</v>
      </c>
      <c r="AB594">
        <v>0</v>
      </c>
      <c r="AE594" t="s">
        <v>2331</v>
      </c>
      <c r="AG594" t="s">
        <v>1792</v>
      </c>
      <c r="AH594">
        <v>436</v>
      </c>
      <c r="AI594" t="s">
        <v>2971</v>
      </c>
      <c r="AJ594" t="s">
        <v>2971</v>
      </c>
      <c r="AK594" t="s">
        <v>380</v>
      </c>
      <c r="AQ594">
        <v>0</v>
      </c>
      <c r="AS594">
        <v>0</v>
      </c>
      <c r="AT594">
        <v>0</v>
      </c>
      <c r="AU594">
        <v>388</v>
      </c>
      <c r="AV594">
        <v>0</v>
      </c>
      <c r="AW594">
        <v>0</v>
      </c>
      <c r="AY594">
        <v>0</v>
      </c>
      <c r="BB594">
        <v>0</v>
      </c>
      <c r="BC594" t="s">
        <v>2971</v>
      </c>
      <c r="BE594" t="s">
        <v>2331</v>
      </c>
      <c r="BF594" t="s">
        <v>1630</v>
      </c>
      <c r="BH594" t="s">
        <v>219</v>
      </c>
      <c r="BI594" t="s">
        <v>2972</v>
      </c>
      <c r="BJ594" t="s">
        <v>2973</v>
      </c>
      <c r="BW594">
        <v>0</v>
      </c>
      <c r="CG594">
        <v>20210110038</v>
      </c>
      <c r="CH594">
        <v>0</v>
      </c>
      <c r="CI594">
        <v>0</v>
      </c>
      <c r="CJ594">
        <v>48</v>
      </c>
      <c r="CK594">
        <v>48</v>
      </c>
      <c r="CL594">
        <v>100</v>
      </c>
      <c r="CM594">
        <v>148</v>
      </c>
      <c r="CN594">
        <v>0</v>
      </c>
      <c r="CO594" t="s">
        <v>6009</v>
      </c>
      <c r="CP594" t="s">
        <v>153</v>
      </c>
      <c r="CQ594" t="s">
        <v>153</v>
      </c>
      <c r="CR594" t="str">
        <f>数据源[[#This Row],[部门]]</f>
        <v>市场部</v>
      </c>
      <c r="CS594">
        <v>20000</v>
      </c>
      <c r="CT594">
        <v>60000</v>
      </c>
    </row>
    <row r="595" spans="1:98" x14ac:dyDescent="0.2">
      <c r="A595" t="s">
        <v>2909</v>
      </c>
      <c r="B595" t="s">
        <v>314</v>
      </c>
      <c r="C595" t="s">
        <v>602</v>
      </c>
      <c r="D595" t="s">
        <v>132</v>
      </c>
      <c r="E595" t="s">
        <v>171</v>
      </c>
      <c r="F595" t="s">
        <v>134</v>
      </c>
      <c r="H595" t="s">
        <v>172</v>
      </c>
      <c r="J595" t="s">
        <v>2974</v>
      </c>
      <c r="K595" t="s">
        <v>2323</v>
      </c>
      <c r="L595" t="s">
        <v>8</v>
      </c>
      <c r="M595" t="s">
        <v>8</v>
      </c>
      <c r="N595" t="s">
        <v>2323</v>
      </c>
      <c r="O595" t="s">
        <v>172</v>
      </c>
      <c r="R595" t="s">
        <v>605</v>
      </c>
      <c r="S595" t="s">
        <v>2192</v>
      </c>
      <c r="T595" t="s">
        <v>581</v>
      </c>
      <c r="U595" t="s">
        <v>142</v>
      </c>
      <c r="Y595" t="s">
        <v>143</v>
      </c>
      <c r="Z595">
        <v>0</v>
      </c>
      <c r="AA595">
        <v>100</v>
      </c>
      <c r="AB595">
        <v>0</v>
      </c>
      <c r="AD595" t="s">
        <v>145</v>
      </c>
      <c r="AG595" t="s">
        <v>1792</v>
      </c>
      <c r="AH595">
        <v>408</v>
      </c>
      <c r="AI595" t="s">
        <v>2081</v>
      </c>
      <c r="AJ595" t="s">
        <v>2081</v>
      </c>
      <c r="AK595" t="s">
        <v>180</v>
      </c>
      <c r="AQ595">
        <v>0</v>
      </c>
      <c r="AS595">
        <v>0</v>
      </c>
      <c r="AT595">
        <v>0</v>
      </c>
      <c r="AU595">
        <v>388</v>
      </c>
      <c r="AV595">
        <v>0</v>
      </c>
      <c r="AW595">
        <v>0</v>
      </c>
      <c r="AY595">
        <v>0</v>
      </c>
      <c r="BB595">
        <v>0</v>
      </c>
      <c r="BC595" t="s">
        <v>2081</v>
      </c>
      <c r="BE595" t="s">
        <v>145</v>
      </c>
      <c r="BF595" t="s">
        <v>1657</v>
      </c>
      <c r="BH595" t="s">
        <v>219</v>
      </c>
      <c r="BI595" t="s">
        <v>843</v>
      </c>
      <c r="BJ595" t="s">
        <v>2440</v>
      </c>
      <c r="BW595">
        <v>0</v>
      </c>
      <c r="CG595">
        <v>20210110013</v>
      </c>
      <c r="CH595">
        <v>0</v>
      </c>
      <c r="CI595">
        <v>0</v>
      </c>
      <c r="CJ595">
        <v>20</v>
      </c>
      <c r="CK595">
        <v>20</v>
      </c>
      <c r="CL595">
        <v>100</v>
      </c>
      <c r="CM595">
        <v>120</v>
      </c>
      <c r="CN595">
        <v>0</v>
      </c>
      <c r="CO595" t="s">
        <v>6009</v>
      </c>
      <c r="CP595" t="s">
        <v>153</v>
      </c>
      <c r="CQ595" t="s">
        <v>153</v>
      </c>
      <c r="CR595" t="str">
        <f>数据源[[#This Row],[部门]]</f>
        <v>国际部</v>
      </c>
      <c r="CS595">
        <v>35000</v>
      </c>
      <c r="CT595">
        <v>160000</v>
      </c>
    </row>
    <row r="596" spans="1:98" x14ac:dyDescent="0.2">
      <c r="A596" t="s">
        <v>2909</v>
      </c>
      <c r="B596" t="s">
        <v>335</v>
      </c>
      <c r="C596" t="s">
        <v>618</v>
      </c>
      <c r="D596" t="s">
        <v>132</v>
      </c>
      <c r="E596" t="s">
        <v>171</v>
      </c>
      <c r="F596" t="s">
        <v>134</v>
      </c>
      <c r="H596" t="s">
        <v>172</v>
      </c>
      <c r="J596" t="s">
        <v>978</v>
      </c>
      <c r="K596" t="s">
        <v>304</v>
      </c>
      <c r="L596" t="s">
        <v>305</v>
      </c>
      <c r="M596" t="s">
        <v>25</v>
      </c>
      <c r="N596" t="s">
        <v>304</v>
      </c>
      <c r="O596" t="s">
        <v>172</v>
      </c>
      <c r="R596" t="s">
        <v>1037</v>
      </c>
      <c r="S596" t="s">
        <v>374</v>
      </c>
      <c r="T596" t="s">
        <v>1041</v>
      </c>
      <c r="U596" t="s">
        <v>142</v>
      </c>
      <c r="Y596" t="s">
        <v>143</v>
      </c>
      <c r="Z596">
        <v>0</v>
      </c>
      <c r="AA596">
        <v>100</v>
      </c>
      <c r="AB596">
        <v>0</v>
      </c>
      <c r="AG596" t="s">
        <v>1792</v>
      </c>
      <c r="AH596">
        <v>388</v>
      </c>
      <c r="AI596" t="s">
        <v>2072</v>
      </c>
      <c r="AJ596" t="s">
        <v>2072</v>
      </c>
      <c r="AK596" t="s">
        <v>143</v>
      </c>
      <c r="AQ596">
        <v>0</v>
      </c>
      <c r="AS596">
        <v>0</v>
      </c>
      <c r="AT596">
        <v>0</v>
      </c>
      <c r="AU596">
        <v>388</v>
      </c>
      <c r="AV596">
        <v>0</v>
      </c>
      <c r="AW596">
        <v>0</v>
      </c>
      <c r="AY596">
        <v>0</v>
      </c>
      <c r="BB596">
        <v>0</v>
      </c>
      <c r="BC596" t="s">
        <v>2072</v>
      </c>
      <c r="BF596" t="s">
        <v>1792</v>
      </c>
      <c r="BH596" t="s">
        <v>219</v>
      </c>
      <c r="BI596" t="s">
        <v>1390</v>
      </c>
      <c r="BJ596" t="s">
        <v>2407</v>
      </c>
      <c r="BW596">
        <v>0</v>
      </c>
      <c r="CG596">
        <v>20210110024</v>
      </c>
      <c r="CH596">
        <v>0</v>
      </c>
      <c r="CI596">
        <v>0</v>
      </c>
      <c r="CJ596">
        <v>0</v>
      </c>
      <c r="CK596">
        <v>0</v>
      </c>
      <c r="CL596">
        <v>100</v>
      </c>
      <c r="CM596">
        <v>100</v>
      </c>
      <c r="CN596">
        <v>0</v>
      </c>
      <c r="CO596" t="s">
        <v>6009</v>
      </c>
      <c r="CP596" t="s">
        <v>153</v>
      </c>
      <c r="CQ596" t="s">
        <v>153</v>
      </c>
      <c r="CR596" t="s">
        <v>6005</v>
      </c>
      <c r="CS596">
        <v>60000</v>
      </c>
      <c r="CT596">
        <v>300000</v>
      </c>
    </row>
    <row r="597" spans="1:98" x14ac:dyDescent="0.2">
      <c r="A597" t="s">
        <v>2909</v>
      </c>
      <c r="B597" t="s">
        <v>346</v>
      </c>
      <c r="C597" t="s">
        <v>977</v>
      </c>
      <c r="D597" t="s">
        <v>132</v>
      </c>
      <c r="E597" t="s">
        <v>171</v>
      </c>
      <c r="F597" t="s">
        <v>134</v>
      </c>
      <c r="H597" t="s">
        <v>172</v>
      </c>
      <c r="I597" t="s">
        <v>1930</v>
      </c>
      <c r="J597" t="s">
        <v>1931</v>
      </c>
      <c r="K597" t="s">
        <v>1932</v>
      </c>
      <c r="L597" t="s">
        <v>305</v>
      </c>
      <c r="M597" t="s">
        <v>25</v>
      </c>
      <c r="N597" t="s">
        <v>1932</v>
      </c>
      <c r="O597" t="s">
        <v>172</v>
      </c>
      <c r="R597" t="s">
        <v>2692</v>
      </c>
      <c r="S597" t="s">
        <v>1674</v>
      </c>
      <c r="T597" t="s">
        <v>607</v>
      </c>
      <c r="U597" t="s">
        <v>142</v>
      </c>
      <c r="Y597" t="s">
        <v>143</v>
      </c>
      <c r="Z597">
        <v>0</v>
      </c>
      <c r="AA597">
        <v>100</v>
      </c>
      <c r="AB597">
        <v>0</v>
      </c>
      <c r="AG597" t="s">
        <v>1792</v>
      </c>
      <c r="AH597">
        <v>388</v>
      </c>
      <c r="AI597" t="s">
        <v>2072</v>
      </c>
      <c r="AJ597" t="s">
        <v>2072</v>
      </c>
      <c r="AK597" t="s">
        <v>143</v>
      </c>
      <c r="AQ597">
        <v>0</v>
      </c>
      <c r="AS597">
        <v>0</v>
      </c>
      <c r="AT597">
        <v>0</v>
      </c>
      <c r="AU597">
        <v>388</v>
      </c>
      <c r="AV597">
        <v>0</v>
      </c>
      <c r="AW597">
        <v>0</v>
      </c>
      <c r="AY597">
        <v>0</v>
      </c>
      <c r="BB597">
        <v>0</v>
      </c>
      <c r="BC597" t="s">
        <v>2072</v>
      </c>
      <c r="BF597" t="s">
        <v>1792</v>
      </c>
      <c r="BH597" t="s">
        <v>663</v>
      </c>
      <c r="BI597" t="s">
        <v>1472</v>
      </c>
      <c r="BJ597" t="s">
        <v>2360</v>
      </c>
      <c r="BW597">
        <v>0</v>
      </c>
      <c r="CG597">
        <v>20210110008</v>
      </c>
      <c r="CH597">
        <v>0</v>
      </c>
      <c r="CI597">
        <v>0</v>
      </c>
      <c r="CJ597">
        <v>0</v>
      </c>
      <c r="CK597">
        <v>0</v>
      </c>
      <c r="CL597">
        <v>100</v>
      </c>
      <c r="CM597">
        <v>100</v>
      </c>
      <c r="CN597">
        <v>0</v>
      </c>
      <c r="CO597" t="s">
        <v>6009</v>
      </c>
      <c r="CP597" t="s">
        <v>153</v>
      </c>
      <c r="CQ597" t="s">
        <v>153</v>
      </c>
      <c r="CR597" t="s">
        <v>6005</v>
      </c>
      <c r="CS597">
        <v>60000</v>
      </c>
      <c r="CT597">
        <v>300000</v>
      </c>
    </row>
    <row r="598" spans="1:98" x14ac:dyDescent="0.2">
      <c r="A598" t="s">
        <v>2909</v>
      </c>
      <c r="B598" t="s">
        <v>346</v>
      </c>
      <c r="C598" t="s">
        <v>459</v>
      </c>
      <c r="D598" t="s">
        <v>132</v>
      </c>
      <c r="E598" t="s">
        <v>171</v>
      </c>
      <c r="F598" t="s">
        <v>134</v>
      </c>
      <c r="H598" t="s">
        <v>135</v>
      </c>
      <c r="J598" t="s">
        <v>2975</v>
      </c>
      <c r="K598" t="s">
        <v>1090</v>
      </c>
      <c r="L598" t="s">
        <v>536</v>
      </c>
      <c r="M598" t="s">
        <v>15</v>
      </c>
      <c r="N598" t="s">
        <v>1090</v>
      </c>
      <c r="R598" t="s">
        <v>1649</v>
      </c>
      <c r="S598" t="s">
        <v>715</v>
      </c>
      <c r="T598" t="s">
        <v>1574</v>
      </c>
      <c r="U598" t="s">
        <v>142</v>
      </c>
      <c r="Y598" t="s">
        <v>143</v>
      </c>
      <c r="Z598">
        <v>0</v>
      </c>
      <c r="AA598">
        <v>100</v>
      </c>
      <c r="AB598">
        <v>0</v>
      </c>
      <c r="AC598" t="s">
        <v>921</v>
      </c>
      <c r="AH598">
        <v>796</v>
      </c>
      <c r="AI598" t="s">
        <v>936</v>
      </c>
      <c r="AJ598" t="s">
        <v>936</v>
      </c>
      <c r="AK598" t="s">
        <v>936</v>
      </c>
      <c r="AQ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Y598">
        <v>0</v>
      </c>
      <c r="BB598">
        <v>0</v>
      </c>
      <c r="BC598" t="s">
        <v>936</v>
      </c>
      <c r="BE598" t="s">
        <v>921</v>
      </c>
      <c r="BF598" t="s">
        <v>921</v>
      </c>
      <c r="BH598" t="s">
        <v>597</v>
      </c>
      <c r="BI598" t="s">
        <v>2215</v>
      </c>
      <c r="BJ598" t="s">
        <v>2976</v>
      </c>
      <c r="BW598">
        <v>0</v>
      </c>
      <c r="CG598">
        <v>20210110077</v>
      </c>
      <c r="CH598">
        <v>0</v>
      </c>
      <c r="CI598">
        <v>0</v>
      </c>
      <c r="CJ598">
        <v>796</v>
      </c>
      <c r="CK598">
        <v>796</v>
      </c>
      <c r="CL598">
        <v>100</v>
      </c>
      <c r="CM598">
        <v>896</v>
      </c>
      <c r="CN598">
        <v>0</v>
      </c>
      <c r="CO598" t="s">
        <v>6009</v>
      </c>
      <c r="CP598" t="s">
        <v>153</v>
      </c>
      <c r="CQ598" t="s">
        <v>153</v>
      </c>
      <c r="CR598" t="str">
        <f>数据源[[#This Row],[部门]]</f>
        <v>先锋团</v>
      </c>
      <c r="CS598">
        <v>60000</v>
      </c>
      <c r="CT598">
        <v>220000</v>
      </c>
    </row>
    <row r="599" spans="1:98" x14ac:dyDescent="0.2">
      <c r="A599" t="s">
        <v>2909</v>
      </c>
      <c r="B599" t="s">
        <v>352</v>
      </c>
      <c r="C599" t="s">
        <v>2301</v>
      </c>
      <c r="D599" t="s">
        <v>132</v>
      </c>
      <c r="E599" t="s">
        <v>171</v>
      </c>
      <c r="F599" t="s">
        <v>134</v>
      </c>
      <c r="H599" t="s">
        <v>156</v>
      </c>
      <c r="J599" t="s">
        <v>2496</v>
      </c>
      <c r="K599" t="s">
        <v>1490</v>
      </c>
      <c r="L599" t="s">
        <v>176</v>
      </c>
      <c r="M599" t="s">
        <v>16</v>
      </c>
      <c r="N599" t="s">
        <v>1490</v>
      </c>
      <c r="O599" t="s">
        <v>156</v>
      </c>
      <c r="R599" t="s">
        <v>1844</v>
      </c>
      <c r="S599" t="s">
        <v>162</v>
      </c>
      <c r="T599" t="s">
        <v>1367</v>
      </c>
      <c r="U599" t="s">
        <v>142</v>
      </c>
      <c r="Y599" t="s">
        <v>143</v>
      </c>
      <c r="Z599">
        <v>0</v>
      </c>
      <c r="AA599">
        <v>100</v>
      </c>
      <c r="AB599">
        <v>0</v>
      </c>
      <c r="AC599" t="s">
        <v>1321</v>
      </c>
      <c r="AG599" t="s">
        <v>1792</v>
      </c>
      <c r="AH599">
        <v>986</v>
      </c>
      <c r="AI599" t="s">
        <v>1344</v>
      </c>
      <c r="AJ599" t="s">
        <v>1344</v>
      </c>
      <c r="AN599" t="s">
        <v>843</v>
      </c>
      <c r="AQ599">
        <v>0</v>
      </c>
      <c r="AR599" t="s">
        <v>1302</v>
      </c>
      <c r="AS599">
        <v>0</v>
      </c>
      <c r="AT599">
        <v>0</v>
      </c>
      <c r="AU599">
        <v>388</v>
      </c>
      <c r="AV599">
        <v>0</v>
      </c>
      <c r="AW599">
        <v>0</v>
      </c>
      <c r="AY599">
        <v>0</v>
      </c>
      <c r="BB599">
        <v>0</v>
      </c>
      <c r="BC599" t="s">
        <v>1344</v>
      </c>
      <c r="BE599" t="s">
        <v>1321</v>
      </c>
      <c r="BF599" t="s">
        <v>2574</v>
      </c>
      <c r="BH599" t="s">
        <v>933</v>
      </c>
      <c r="BI599" t="s">
        <v>2031</v>
      </c>
      <c r="BJ599" t="s">
        <v>2977</v>
      </c>
      <c r="BW599">
        <v>0</v>
      </c>
      <c r="CC599" t="s">
        <v>242</v>
      </c>
      <c r="CG599">
        <v>20210110074</v>
      </c>
      <c r="CH599">
        <v>0</v>
      </c>
      <c r="CI599">
        <v>0</v>
      </c>
      <c r="CJ599">
        <v>598</v>
      </c>
      <c r="CK599">
        <v>598</v>
      </c>
      <c r="CL599">
        <v>100</v>
      </c>
      <c r="CM599">
        <v>698</v>
      </c>
      <c r="CN599">
        <v>0</v>
      </c>
      <c r="CO599" t="s">
        <v>6009</v>
      </c>
      <c r="CP599" t="s">
        <v>153</v>
      </c>
      <c r="CQ599" t="s">
        <v>153</v>
      </c>
      <c r="CR599" t="str">
        <f>数据源[[#This Row],[部门]]</f>
        <v>销-销售1部</v>
      </c>
      <c r="CS599">
        <v>60000</v>
      </c>
      <c r="CT599">
        <v>210000</v>
      </c>
    </row>
    <row r="600" spans="1:98" x14ac:dyDescent="0.2">
      <c r="A600" t="s">
        <v>2909</v>
      </c>
      <c r="B600" t="s">
        <v>383</v>
      </c>
      <c r="C600" t="s">
        <v>2330</v>
      </c>
      <c r="D600" t="s">
        <v>132</v>
      </c>
      <c r="E600" t="s">
        <v>171</v>
      </c>
      <c r="F600" t="s">
        <v>134</v>
      </c>
      <c r="H600" t="s">
        <v>172</v>
      </c>
      <c r="J600" t="s">
        <v>2978</v>
      </c>
      <c r="K600" t="s">
        <v>331</v>
      </c>
      <c r="L600" t="s">
        <v>227</v>
      </c>
      <c r="M600" t="s">
        <v>23</v>
      </c>
      <c r="N600" t="s">
        <v>331</v>
      </c>
      <c r="O600" t="s">
        <v>172</v>
      </c>
      <c r="R600" t="s">
        <v>1713</v>
      </c>
      <c r="S600" t="s">
        <v>595</v>
      </c>
      <c r="T600" t="s">
        <v>1964</v>
      </c>
      <c r="U600" t="s">
        <v>142</v>
      </c>
      <c r="Y600" t="s">
        <v>204</v>
      </c>
      <c r="Z600">
        <v>0</v>
      </c>
      <c r="AA600">
        <v>50</v>
      </c>
      <c r="AB600">
        <v>0</v>
      </c>
      <c r="AG600" t="s">
        <v>1792</v>
      </c>
      <c r="AH600">
        <v>388</v>
      </c>
      <c r="AI600" t="s">
        <v>2167</v>
      </c>
      <c r="AJ600" t="s">
        <v>2167</v>
      </c>
      <c r="AK600" t="s">
        <v>204</v>
      </c>
      <c r="AQ600">
        <v>0</v>
      </c>
      <c r="AS600">
        <v>0</v>
      </c>
      <c r="AT600">
        <v>0</v>
      </c>
      <c r="AU600">
        <v>388</v>
      </c>
      <c r="AV600">
        <v>0</v>
      </c>
      <c r="AW600">
        <v>0</v>
      </c>
      <c r="AY600">
        <v>0</v>
      </c>
      <c r="BB600">
        <v>0</v>
      </c>
      <c r="BC600" t="s">
        <v>2167</v>
      </c>
      <c r="BF600" t="s">
        <v>1792</v>
      </c>
      <c r="BH600" t="s">
        <v>322</v>
      </c>
      <c r="BI600" t="s">
        <v>1390</v>
      </c>
      <c r="BJ600" t="s">
        <v>2525</v>
      </c>
      <c r="BW600">
        <v>0</v>
      </c>
      <c r="CG600">
        <v>20210110093</v>
      </c>
      <c r="CH600">
        <v>0</v>
      </c>
      <c r="CI600">
        <v>0</v>
      </c>
      <c r="CJ600">
        <v>0</v>
      </c>
      <c r="CK600">
        <v>0</v>
      </c>
      <c r="CL600">
        <v>50</v>
      </c>
      <c r="CM600">
        <v>50</v>
      </c>
      <c r="CN600">
        <v>0</v>
      </c>
      <c r="CO600" t="s">
        <v>6009</v>
      </c>
      <c r="CP600" t="s">
        <v>153</v>
      </c>
      <c r="CQ600" t="s">
        <v>153</v>
      </c>
      <c r="CR600" t="str">
        <f>数据源[[#This Row],[部门]]</f>
        <v>运营部</v>
      </c>
      <c r="CS600">
        <v>0</v>
      </c>
      <c r="CT600">
        <v>35000</v>
      </c>
    </row>
    <row r="601" spans="1:98" x14ac:dyDescent="0.2">
      <c r="A601" t="s">
        <v>2909</v>
      </c>
      <c r="B601" t="s">
        <v>383</v>
      </c>
      <c r="C601" t="s">
        <v>873</v>
      </c>
      <c r="D601" t="s">
        <v>132</v>
      </c>
      <c r="E601" t="s">
        <v>171</v>
      </c>
      <c r="F601" t="s">
        <v>134</v>
      </c>
      <c r="H601" t="s">
        <v>172</v>
      </c>
      <c r="I601" t="s">
        <v>2979</v>
      </c>
      <c r="J601" t="s">
        <v>2980</v>
      </c>
      <c r="K601" t="s">
        <v>1106</v>
      </c>
      <c r="L601" t="s">
        <v>176</v>
      </c>
      <c r="M601" t="s">
        <v>22</v>
      </c>
      <c r="N601" t="s">
        <v>1106</v>
      </c>
      <c r="O601" t="s">
        <v>172</v>
      </c>
      <c r="R601" t="s">
        <v>1058</v>
      </c>
      <c r="S601" t="s">
        <v>1882</v>
      </c>
      <c r="T601" t="s">
        <v>2855</v>
      </c>
      <c r="U601" t="s">
        <v>142</v>
      </c>
      <c r="Y601" t="s">
        <v>143</v>
      </c>
      <c r="Z601">
        <v>0</v>
      </c>
      <c r="AA601">
        <v>100</v>
      </c>
      <c r="AB601">
        <v>0</v>
      </c>
      <c r="AG601" t="s">
        <v>1792</v>
      </c>
      <c r="AH601">
        <v>388</v>
      </c>
      <c r="AI601" t="s">
        <v>2072</v>
      </c>
      <c r="AJ601" t="s">
        <v>2072</v>
      </c>
      <c r="AK601" t="s">
        <v>143</v>
      </c>
      <c r="AQ601">
        <v>0</v>
      </c>
      <c r="AS601">
        <v>0</v>
      </c>
      <c r="AT601">
        <v>0</v>
      </c>
      <c r="AU601">
        <v>388</v>
      </c>
      <c r="AV601">
        <v>0</v>
      </c>
      <c r="AW601">
        <v>0</v>
      </c>
      <c r="AY601">
        <v>0</v>
      </c>
      <c r="BB601">
        <v>0</v>
      </c>
      <c r="BC601" t="s">
        <v>2072</v>
      </c>
      <c r="BF601" t="s">
        <v>1792</v>
      </c>
      <c r="BH601" t="s">
        <v>219</v>
      </c>
      <c r="BI601" t="s">
        <v>1390</v>
      </c>
      <c r="BJ601" t="s">
        <v>2407</v>
      </c>
      <c r="BW601">
        <v>0</v>
      </c>
      <c r="CG601">
        <v>20210110070</v>
      </c>
      <c r="CH601">
        <v>0</v>
      </c>
      <c r="CI601">
        <v>0</v>
      </c>
      <c r="CJ601">
        <v>0</v>
      </c>
      <c r="CK601">
        <v>0</v>
      </c>
      <c r="CL601">
        <v>100</v>
      </c>
      <c r="CM601">
        <v>100</v>
      </c>
      <c r="CN601">
        <v>0</v>
      </c>
      <c r="CO601" t="s">
        <v>6009</v>
      </c>
      <c r="CP601" t="s">
        <v>153</v>
      </c>
      <c r="CQ601" t="s">
        <v>153</v>
      </c>
      <c r="CR601" t="str">
        <f>数据源[[#This Row],[部门]]</f>
        <v>销-销售9部</v>
      </c>
      <c r="CS601">
        <v>40000</v>
      </c>
      <c r="CT601">
        <v>200000</v>
      </c>
    </row>
    <row r="602" spans="1:98" x14ac:dyDescent="0.2">
      <c r="A602" t="s">
        <v>2909</v>
      </c>
      <c r="B602" t="s">
        <v>398</v>
      </c>
      <c r="C602" t="s">
        <v>414</v>
      </c>
      <c r="D602" t="s">
        <v>132</v>
      </c>
      <c r="E602" t="s">
        <v>400</v>
      </c>
      <c r="F602" t="s">
        <v>400</v>
      </c>
      <c r="H602" t="s">
        <v>156</v>
      </c>
      <c r="J602" t="s">
        <v>2981</v>
      </c>
      <c r="K602" t="s">
        <v>878</v>
      </c>
      <c r="L602" t="s">
        <v>176</v>
      </c>
      <c r="M602" t="s">
        <v>15</v>
      </c>
      <c r="N602" t="s">
        <v>878</v>
      </c>
      <c r="O602" t="s">
        <v>156</v>
      </c>
      <c r="R602" t="s">
        <v>2192</v>
      </c>
      <c r="S602" t="s">
        <v>457</v>
      </c>
      <c r="T602" t="s">
        <v>2982</v>
      </c>
      <c r="U602" t="s">
        <v>142</v>
      </c>
      <c r="Z602">
        <v>0</v>
      </c>
      <c r="AA602">
        <v>0</v>
      </c>
      <c r="AB602">
        <v>0</v>
      </c>
      <c r="AC602" t="s">
        <v>420</v>
      </c>
      <c r="AG602" t="s">
        <v>1792</v>
      </c>
      <c r="AH602">
        <v>486</v>
      </c>
      <c r="AI602" t="s">
        <v>2788</v>
      </c>
      <c r="AJ602" t="s">
        <v>2788</v>
      </c>
      <c r="AK602" t="s">
        <v>420</v>
      </c>
      <c r="AQ602">
        <v>0</v>
      </c>
      <c r="AS602">
        <v>0</v>
      </c>
      <c r="AT602">
        <v>0</v>
      </c>
      <c r="AU602">
        <v>388</v>
      </c>
      <c r="AV602">
        <v>0</v>
      </c>
      <c r="AW602">
        <v>0</v>
      </c>
      <c r="AY602">
        <v>0</v>
      </c>
      <c r="BB602">
        <v>0</v>
      </c>
      <c r="BC602" t="s">
        <v>2788</v>
      </c>
      <c r="BE602" t="s">
        <v>420</v>
      </c>
      <c r="BF602" t="s">
        <v>2788</v>
      </c>
      <c r="BH602" t="s">
        <v>421</v>
      </c>
      <c r="BI602" t="s">
        <v>2983</v>
      </c>
      <c r="BJ602" t="s">
        <v>2984</v>
      </c>
      <c r="BW602">
        <v>0</v>
      </c>
      <c r="CG602">
        <v>20210110081</v>
      </c>
      <c r="CH602">
        <v>0</v>
      </c>
      <c r="CI602">
        <v>0</v>
      </c>
      <c r="CJ602">
        <v>98</v>
      </c>
      <c r="CK602">
        <v>98</v>
      </c>
      <c r="CL602">
        <v>0</v>
      </c>
      <c r="CM602">
        <v>98</v>
      </c>
      <c r="CN602">
        <v>0</v>
      </c>
      <c r="CO602" t="s">
        <v>6009</v>
      </c>
      <c r="CP602" t="s">
        <v>153</v>
      </c>
      <c r="CQ602" t="s">
        <v>153</v>
      </c>
      <c r="CR602" t="str">
        <f>数据源[[#This Row],[部门]]</f>
        <v>先锋团</v>
      </c>
      <c r="CS602">
        <v>60000</v>
      </c>
      <c r="CT602">
        <v>220000</v>
      </c>
    </row>
    <row r="603" spans="1:98" x14ac:dyDescent="0.2">
      <c r="A603" t="s">
        <v>2909</v>
      </c>
      <c r="B603" t="s">
        <v>398</v>
      </c>
      <c r="C603" t="s">
        <v>280</v>
      </c>
      <c r="D603" t="s">
        <v>132</v>
      </c>
      <c r="E603" t="s">
        <v>400</v>
      </c>
      <c r="F603" t="s">
        <v>400</v>
      </c>
      <c r="H603" t="s">
        <v>172</v>
      </c>
      <c r="J603" t="s">
        <v>2985</v>
      </c>
      <c r="K603" t="s">
        <v>331</v>
      </c>
      <c r="L603" t="s">
        <v>227</v>
      </c>
      <c r="M603" t="s">
        <v>23</v>
      </c>
      <c r="N603" t="s">
        <v>331</v>
      </c>
      <c r="O603" t="s">
        <v>172</v>
      </c>
      <c r="R603" t="s">
        <v>2986</v>
      </c>
      <c r="S603" t="s">
        <v>2192</v>
      </c>
      <c r="T603" t="s">
        <v>2599</v>
      </c>
      <c r="U603" t="s">
        <v>142</v>
      </c>
      <c r="Z603">
        <v>0</v>
      </c>
      <c r="AA603">
        <v>0</v>
      </c>
      <c r="AB603">
        <v>0</v>
      </c>
      <c r="AD603" t="s">
        <v>145</v>
      </c>
      <c r="AG603" t="s">
        <v>1792</v>
      </c>
      <c r="AH603">
        <v>408</v>
      </c>
      <c r="AI603" t="s">
        <v>1657</v>
      </c>
      <c r="AJ603" t="s">
        <v>1657</v>
      </c>
      <c r="AK603" t="s">
        <v>145</v>
      </c>
      <c r="AQ603">
        <v>0</v>
      </c>
      <c r="AS603">
        <v>0</v>
      </c>
      <c r="AT603">
        <v>0</v>
      </c>
      <c r="AU603">
        <v>388</v>
      </c>
      <c r="AV603">
        <v>0</v>
      </c>
      <c r="AW603">
        <v>0</v>
      </c>
      <c r="AY603">
        <v>0</v>
      </c>
      <c r="BB603">
        <v>0</v>
      </c>
      <c r="BC603" t="s">
        <v>1657</v>
      </c>
      <c r="BE603" t="s">
        <v>145</v>
      </c>
      <c r="BF603" t="s">
        <v>1657</v>
      </c>
      <c r="BH603" t="s">
        <v>404</v>
      </c>
      <c r="BI603" t="s">
        <v>2199</v>
      </c>
      <c r="BJ603" t="s">
        <v>2200</v>
      </c>
      <c r="BW603">
        <v>0</v>
      </c>
      <c r="CG603">
        <v>20210110002</v>
      </c>
      <c r="CH603">
        <v>0</v>
      </c>
      <c r="CI603">
        <v>0</v>
      </c>
      <c r="CJ603">
        <v>20</v>
      </c>
      <c r="CK603">
        <v>20</v>
      </c>
      <c r="CL603">
        <v>0</v>
      </c>
      <c r="CM603">
        <v>20</v>
      </c>
      <c r="CN603">
        <v>0</v>
      </c>
      <c r="CO603" t="s">
        <v>6009</v>
      </c>
      <c r="CP603" t="s">
        <v>153</v>
      </c>
      <c r="CQ603" t="s">
        <v>153</v>
      </c>
      <c r="CR603" t="str">
        <f>数据源[[#This Row],[部门]]</f>
        <v>运营部</v>
      </c>
      <c r="CS603">
        <v>0</v>
      </c>
      <c r="CT603">
        <v>35000</v>
      </c>
    </row>
    <row r="604" spans="1:98" x14ac:dyDescent="0.2">
      <c r="A604" t="s">
        <v>2909</v>
      </c>
      <c r="B604" t="s">
        <v>423</v>
      </c>
      <c r="C604" t="s">
        <v>2356</v>
      </c>
      <c r="D604" t="s">
        <v>132</v>
      </c>
      <c r="E604" t="s">
        <v>400</v>
      </c>
      <c r="F604" t="s">
        <v>400</v>
      </c>
      <c r="G604" t="s">
        <v>398</v>
      </c>
      <c r="H604" t="s">
        <v>172</v>
      </c>
      <c r="J604" t="s">
        <v>472</v>
      </c>
      <c r="K604" t="s">
        <v>473</v>
      </c>
      <c r="L604" t="s">
        <v>176</v>
      </c>
      <c r="M604" t="s">
        <v>21</v>
      </c>
      <c r="N604" t="s">
        <v>473</v>
      </c>
      <c r="O604" t="s">
        <v>172</v>
      </c>
      <c r="R604" t="s">
        <v>2393</v>
      </c>
      <c r="S604" t="s">
        <v>567</v>
      </c>
      <c r="T604" t="s">
        <v>2987</v>
      </c>
      <c r="U604" t="s">
        <v>142</v>
      </c>
      <c r="Z604">
        <v>0</v>
      </c>
      <c r="AA604">
        <v>0</v>
      </c>
      <c r="AB604">
        <v>0</v>
      </c>
      <c r="AD604" t="s">
        <v>145</v>
      </c>
      <c r="AG604" t="s">
        <v>1792</v>
      </c>
      <c r="AH604">
        <v>408</v>
      </c>
      <c r="AI604" t="s">
        <v>1657</v>
      </c>
      <c r="AJ604" t="s">
        <v>1657</v>
      </c>
      <c r="AK604" t="s">
        <v>145</v>
      </c>
      <c r="AQ604">
        <v>0</v>
      </c>
      <c r="AS604">
        <v>0</v>
      </c>
      <c r="AT604">
        <v>0</v>
      </c>
      <c r="AU604">
        <v>388</v>
      </c>
      <c r="AV604">
        <v>0</v>
      </c>
      <c r="AW604">
        <v>0</v>
      </c>
      <c r="AY604">
        <v>0</v>
      </c>
      <c r="BB604">
        <v>0</v>
      </c>
      <c r="BC604" t="s">
        <v>1657</v>
      </c>
      <c r="BE604" t="s">
        <v>145</v>
      </c>
      <c r="BF604" t="s">
        <v>1657</v>
      </c>
      <c r="BH604" t="s">
        <v>404</v>
      </c>
      <c r="BI604" t="s">
        <v>2199</v>
      </c>
      <c r="BJ604" t="s">
        <v>2200</v>
      </c>
      <c r="BW604">
        <v>0</v>
      </c>
      <c r="CG604">
        <v>20210110094</v>
      </c>
      <c r="CH604">
        <v>0</v>
      </c>
      <c r="CI604">
        <v>0</v>
      </c>
      <c r="CJ604">
        <v>20</v>
      </c>
      <c r="CK604">
        <v>20</v>
      </c>
      <c r="CL604">
        <v>0</v>
      </c>
      <c r="CM604">
        <v>20</v>
      </c>
      <c r="CN604">
        <v>0</v>
      </c>
      <c r="CO604" t="s">
        <v>6009</v>
      </c>
      <c r="CP604" t="s">
        <v>153</v>
      </c>
      <c r="CQ604" t="s">
        <v>153</v>
      </c>
      <c r="CR604" t="str">
        <f>数据源[[#This Row],[部门]]</f>
        <v>销-销售8部</v>
      </c>
      <c r="CS604">
        <v>50000</v>
      </c>
      <c r="CT604">
        <v>210000</v>
      </c>
    </row>
    <row r="605" spans="1:98" x14ac:dyDescent="0.2">
      <c r="A605" t="s">
        <v>2909</v>
      </c>
      <c r="B605" t="s">
        <v>423</v>
      </c>
      <c r="C605" t="s">
        <v>1125</v>
      </c>
      <c r="D605" t="s">
        <v>132</v>
      </c>
      <c r="E605" t="s">
        <v>400</v>
      </c>
      <c r="F605" t="s">
        <v>400</v>
      </c>
      <c r="H605" t="s">
        <v>172</v>
      </c>
      <c r="J605" t="s">
        <v>2182</v>
      </c>
      <c r="K605" t="s">
        <v>331</v>
      </c>
      <c r="L605" t="s">
        <v>227</v>
      </c>
      <c r="M605" t="s">
        <v>23</v>
      </c>
      <c r="N605" t="s">
        <v>331</v>
      </c>
      <c r="O605" t="s">
        <v>172</v>
      </c>
      <c r="R605" t="s">
        <v>2988</v>
      </c>
      <c r="S605" t="s">
        <v>1663</v>
      </c>
      <c r="T605" t="s">
        <v>550</v>
      </c>
      <c r="U605" t="s">
        <v>142</v>
      </c>
      <c r="Z605">
        <v>0</v>
      </c>
      <c r="AA605">
        <v>0</v>
      </c>
      <c r="AB605">
        <v>0</v>
      </c>
      <c r="AD605" t="s">
        <v>145</v>
      </c>
      <c r="AG605" t="s">
        <v>1792</v>
      </c>
      <c r="AH605">
        <v>408</v>
      </c>
      <c r="AI605" t="s">
        <v>1657</v>
      </c>
      <c r="AJ605" t="s">
        <v>1657</v>
      </c>
      <c r="AK605" t="s">
        <v>145</v>
      </c>
      <c r="AQ605">
        <v>0</v>
      </c>
      <c r="AS605">
        <v>0</v>
      </c>
      <c r="AT605">
        <v>0</v>
      </c>
      <c r="AU605">
        <v>388</v>
      </c>
      <c r="AV605">
        <v>0</v>
      </c>
      <c r="AW605">
        <v>0</v>
      </c>
      <c r="AY605">
        <v>0</v>
      </c>
      <c r="BB605">
        <v>0</v>
      </c>
      <c r="BC605" t="s">
        <v>1657</v>
      </c>
      <c r="BE605" t="s">
        <v>145</v>
      </c>
      <c r="BF605" t="s">
        <v>1657</v>
      </c>
      <c r="BH605" t="s">
        <v>404</v>
      </c>
      <c r="BI605" t="s">
        <v>2199</v>
      </c>
      <c r="BJ605" t="s">
        <v>2200</v>
      </c>
      <c r="BW605">
        <v>0</v>
      </c>
      <c r="CG605">
        <v>20210110065</v>
      </c>
      <c r="CH605">
        <v>0</v>
      </c>
      <c r="CI605">
        <v>0</v>
      </c>
      <c r="CJ605">
        <v>20</v>
      </c>
      <c r="CK605">
        <v>20</v>
      </c>
      <c r="CL605">
        <v>0</v>
      </c>
      <c r="CM605">
        <v>20</v>
      </c>
      <c r="CN605">
        <v>0</v>
      </c>
      <c r="CO605" t="s">
        <v>6009</v>
      </c>
      <c r="CP605" t="s">
        <v>153</v>
      </c>
      <c r="CQ605" t="s">
        <v>153</v>
      </c>
      <c r="CR605" t="str">
        <f>数据源[[#This Row],[部门]]</f>
        <v>运营部</v>
      </c>
      <c r="CS605">
        <v>0</v>
      </c>
      <c r="CT605">
        <v>35000</v>
      </c>
    </row>
    <row r="606" spans="1:98" x14ac:dyDescent="0.2">
      <c r="A606" t="s">
        <v>2909</v>
      </c>
      <c r="B606" t="s">
        <v>423</v>
      </c>
      <c r="C606" t="s">
        <v>405</v>
      </c>
      <c r="D606" t="s">
        <v>132</v>
      </c>
      <c r="E606" t="s">
        <v>400</v>
      </c>
      <c r="F606" t="s">
        <v>400</v>
      </c>
      <c r="H606" t="s">
        <v>172</v>
      </c>
      <c r="I606" t="s">
        <v>1195</v>
      </c>
      <c r="J606" t="s">
        <v>1196</v>
      </c>
      <c r="K606" t="s">
        <v>331</v>
      </c>
      <c r="L606" t="s">
        <v>227</v>
      </c>
      <c r="M606" t="s">
        <v>23</v>
      </c>
      <c r="N606" t="s">
        <v>331</v>
      </c>
      <c r="O606" t="s">
        <v>172</v>
      </c>
      <c r="R606" t="s">
        <v>1937</v>
      </c>
      <c r="S606" t="s">
        <v>2988</v>
      </c>
      <c r="T606" t="s">
        <v>1255</v>
      </c>
      <c r="U606" t="s">
        <v>142</v>
      </c>
      <c r="Z606">
        <v>0</v>
      </c>
      <c r="AA606">
        <v>0</v>
      </c>
      <c r="AB606">
        <v>0</v>
      </c>
      <c r="AD606" t="s">
        <v>145</v>
      </c>
      <c r="AG606" t="s">
        <v>1792</v>
      </c>
      <c r="AH606">
        <v>408</v>
      </c>
      <c r="AI606" t="s">
        <v>1657</v>
      </c>
      <c r="AJ606" t="s">
        <v>1657</v>
      </c>
      <c r="AK606" t="s">
        <v>145</v>
      </c>
      <c r="AQ606">
        <v>0</v>
      </c>
      <c r="AS606">
        <v>0</v>
      </c>
      <c r="AT606">
        <v>0</v>
      </c>
      <c r="AU606">
        <v>388</v>
      </c>
      <c r="AV606">
        <v>0</v>
      </c>
      <c r="AW606">
        <v>0</v>
      </c>
      <c r="AY606">
        <v>0</v>
      </c>
      <c r="BB606">
        <v>0</v>
      </c>
      <c r="BC606" t="s">
        <v>1657</v>
      </c>
      <c r="BE606" t="s">
        <v>145</v>
      </c>
      <c r="BF606" t="s">
        <v>1657</v>
      </c>
      <c r="BH606" t="s">
        <v>404</v>
      </c>
      <c r="BI606" t="s">
        <v>2199</v>
      </c>
      <c r="BJ606" t="s">
        <v>2200</v>
      </c>
      <c r="BW606">
        <v>0</v>
      </c>
      <c r="CG606">
        <v>20210110003</v>
      </c>
      <c r="CH606">
        <v>0</v>
      </c>
      <c r="CI606">
        <v>0</v>
      </c>
      <c r="CJ606">
        <v>20</v>
      </c>
      <c r="CK606">
        <v>20</v>
      </c>
      <c r="CL606">
        <v>0</v>
      </c>
      <c r="CM606">
        <v>20</v>
      </c>
      <c r="CN606">
        <v>0</v>
      </c>
      <c r="CO606" t="s">
        <v>6009</v>
      </c>
      <c r="CP606" t="s">
        <v>153</v>
      </c>
      <c r="CQ606" t="s">
        <v>153</v>
      </c>
      <c r="CR606" t="str">
        <f>数据源[[#This Row],[部门]]</f>
        <v>运营部</v>
      </c>
      <c r="CS606">
        <v>0</v>
      </c>
      <c r="CT606">
        <v>35000</v>
      </c>
    </row>
    <row r="607" spans="1:98" x14ac:dyDescent="0.2">
      <c r="A607" t="s">
        <v>2909</v>
      </c>
      <c r="B607" t="s">
        <v>434</v>
      </c>
      <c r="C607" t="s">
        <v>490</v>
      </c>
      <c r="D607" t="s">
        <v>132</v>
      </c>
      <c r="E607" t="s">
        <v>400</v>
      </c>
      <c r="F607" t="s">
        <v>400</v>
      </c>
      <c r="H607" t="s">
        <v>172</v>
      </c>
      <c r="J607" t="s">
        <v>2989</v>
      </c>
      <c r="K607" t="s">
        <v>894</v>
      </c>
      <c r="L607" t="s">
        <v>176</v>
      </c>
      <c r="M607" t="s">
        <v>18</v>
      </c>
      <c r="N607" t="s">
        <v>894</v>
      </c>
      <c r="O607" t="s">
        <v>172</v>
      </c>
      <c r="R607" t="s">
        <v>605</v>
      </c>
      <c r="S607" t="s">
        <v>340</v>
      </c>
      <c r="T607" t="s">
        <v>2244</v>
      </c>
      <c r="U607" t="s">
        <v>142</v>
      </c>
      <c r="Z607">
        <v>0</v>
      </c>
      <c r="AA607">
        <v>0</v>
      </c>
      <c r="AB607">
        <v>0</v>
      </c>
      <c r="AD607" t="s">
        <v>145</v>
      </c>
      <c r="AG607" t="s">
        <v>1792</v>
      </c>
      <c r="AH607">
        <v>408</v>
      </c>
      <c r="AI607" t="s">
        <v>1657</v>
      </c>
      <c r="AJ607" t="s">
        <v>1657</v>
      </c>
      <c r="AK607" t="s">
        <v>145</v>
      </c>
      <c r="AQ607">
        <v>0</v>
      </c>
      <c r="AS607">
        <v>0</v>
      </c>
      <c r="AT607">
        <v>0</v>
      </c>
      <c r="AU607">
        <v>388</v>
      </c>
      <c r="AV607">
        <v>0</v>
      </c>
      <c r="AW607">
        <v>0</v>
      </c>
      <c r="AY607">
        <v>0</v>
      </c>
      <c r="BB607">
        <v>0</v>
      </c>
      <c r="BC607" t="s">
        <v>1657</v>
      </c>
      <c r="BE607" t="s">
        <v>145</v>
      </c>
      <c r="BF607" t="s">
        <v>1657</v>
      </c>
      <c r="BH607" t="s">
        <v>1507</v>
      </c>
      <c r="BI607" t="s">
        <v>2990</v>
      </c>
      <c r="BJ607" t="s">
        <v>2563</v>
      </c>
      <c r="BW607">
        <v>0</v>
      </c>
      <c r="CG607">
        <v>20210110014</v>
      </c>
      <c r="CH607">
        <v>0</v>
      </c>
      <c r="CI607">
        <v>0</v>
      </c>
      <c r="CJ607">
        <v>20</v>
      </c>
      <c r="CK607">
        <v>20</v>
      </c>
      <c r="CL607">
        <v>0</v>
      </c>
      <c r="CM607">
        <v>20</v>
      </c>
      <c r="CN607">
        <v>0</v>
      </c>
      <c r="CO607" t="s">
        <v>6009</v>
      </c>
      <c r="CP607" t="s">
        <v>153</v>
      </c>
      <c r="CQ607" t="s">
        <v>153</v>
      </c>
      <c r="CR607" t="str">
        <f>数据源[[#This Row],[部门]]</f>
        <v>销-销售5部</v>
      </c>
      <c r="CS607">
        <v>30000</v>
      </c>
      <c r="CT607">
        <v>200000</v>
      </c>
    </row>
    <row r="608" spans="1:98" x14ac:dyDescent="0.2">
      <c r="A608" t="s">
        <v>2909</v>
      </c>
      <c r="B608" t="s">
        <v>444</v>
      </c>
      <c r="C608" t="s">
        <v>438</v>
      </c>
      <c r="D608" t="s">
        <v>132</v>
      </c>
      <c r="E608" t="s">
        <v>400</v>
      </c>
      <c r="F608" t="s">
        <v>400</v>
      </c>
      <c r="H608" t="s">
        <v>172</v>
      </c>
      <c r="J608" t="s">
        <v>1692</v>
      </c>
      <c r="K608" t="s">
        <v>565</v>
      </c>
      <c r="L608" t="s">
        <v>8</v>
      </c>
      <c r="M608" t="s">
        <v>8</v>
      </c>
      <c r="N608" t="s">
        <v>565</v>
      </c>
      <c r="O608" t="s">
        <v>172</v>
      </c>
      <c r="R608" t="s">
        <v>2652</v>
      </c>
      <c r="S608" t="s">
        <v>879</v>
      </c>
      <c r="T608" t="s">
        <v>2230</v>
      </c>
      <c r="U608" t="s">
        <v>142</v>
      </c>
      <c r="Z608">
        <v>0</v>
      </c>
      <c r="AA608">
        <v>0</v>
      </c>
      <c r="AB608">
        <v>0</v>
      </c>
      <c r="AG608" t="s">
        <v>1792</v>
      </c>
      <c r="AH608">
        <v>388</v>
      </c>
      <c r="AI608" t="s">
        <v>1792</v>
      </c>
      <c r="AJ608" t="s">
        <v>1792</v>
      </c>
      <c r="AQ608">
        <v>0</v>
      </c>
      <c r="AS608">
        <v>0</v>
      </c>
      <c r="AT608">
        <v>0</v>
      </c>
      <c r="AU608">
        <v>388</v>
      </c>
      <c r="AV608">
        <v>0</v>
      </c>
      <c r="AW608">
        <v>0</v>
      </c>
      <c r="AY608">
        <v>0</v>
      </c>
      <c r="BB608">
        <v>0</v>
      </c>
      <c r="BC608" t="s">
        <v>1792</v>
      </c>
      <c r="BF608" t="s">
        <v>1792</v>
      </c>
      <c r="BH608" t="s">
        <v>462</v>
      </c>
      <c r="BI608" t="s">
        <v>1919</v>
      </c>
      <c r="BJ608" t="s">
        <v>2991</v>
      </c>
      <c r="BW608">
        <v>0</v>
      </c>
      <c r="CG608">
        <v>20210110026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 t="s">
        <v>6009</v>
      </c>
      <c r="CP608" t="s">
        <v>153</v>
      </c>
      <c r="CQ608" t="s">
        <v>153</v>
      </c>
      <c r="CR608" t="str">
        <f>数据源[[#This Row],[部门]]</f>
        <v>国际部</v>
      </c>
      <c r="CS608">
        <v>35000</v>
      </c>
      <c r="CT608">
        <v>160000</v>
      </c>
    </row>
    <row r="609" spans="1:98" x14ac:dyDescent="0.2">
      <c r="A609" t="s">
        <v>2909</v>
      </c>
      <c r="B609" t="s">
        <v>444</v>
      </c>
      <c r="C609" t="s">
        <v>329</v>
      </c>
      <c r="D609" t="s">
        <v>132</v>
      </c>
      <c r="E609" t="s">
        <v>400</v>
      </c>
      <c r="F609" t="s">
        <v>400</v>
      </c>
      <c r="H609" t="s">
        <v>172</v>
      </c>
      <c r="J609" t="s">
        <v>1675</v>
      </c>
      <c r="K609" t="s">
        <v>1676</v>
      </c>
      <c r="L609" t="s">
        <v>8</v>
      </c>
      <c r="M609" t="s">
        <v>8</v>
      </c>
      <c r="N609" t="s">
        <v>1676</v>
      </c>
      <c r="O609" t="s">
        <v>172</v>
      </c>
      <c r="R609" t="s">
        <v>879</v>
      </c>
      <c r="S609" t="s">
        <v>340</v>
      </c>
      <c r="T609" t="s">
        <v>458</v>
      </c>
      <c r="U609" t="s">
        <v>142</v>
      </c>
      <c r="Z609">
        <v>0</v>
      </c>
      <c r="AA609">
        <v>0</v>
      </c>
      <c r="AB609">
        <v>0</v>
      </c>
      <c r="AG609" t="s">
        <v>1792</v>
      </c>
      <c r="AH609">
        <v>388</v>
      </c>
      <c r="AI609" t="s">
        <v>1792</v>
      </c>
      <c r="AJ609" t="s">
        <v>1792</v>
      </c>
      <c r="AQ609">
        <v>0</v>
      </c>
      <c r="AS609">
        <v>0</v>
      </c>
      <c r="AT609">
        <v>0</v>
      </c>
      <c r="AU609">
        <v>388</v>
      </c>
      <c r="AV609">
        <v>0</v>
      </c>
      <c r="AW609">
        <v>0</v>
      </c>
      <c r="AY609">
        <v>0</v>
      </c>
      <c r="BB609">
        <v>0</v>
      </c>
      <c r="BC609" t="s">
        <v>1792</v>
      </c>
      <c r="BF609" t="s">
        <v>1792</v>
      </c>
      <c r="BH609" t="s">
        <v>210</v>
      </c>
      <c r="BI609" t="s">
        <v>1390</v>
      </c>
      <c r="BJ609" t="s">
        <v>2992</v>
      </c>
      <c r="BW609">
        <v>0</v>
      </c>
      <c r="CG609">
        <v>20210110053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 t="s">
        <v>6009</v>
      </c>
      <c r="CP609" t="s">
        <v>153</v>
      </c>
      <c r="CQ609" t="s">
        <v>153</v>
      </c>
      <c r="CR609" t="str">
        <f>数据源[[#This Row],[部门]]</f>
        <v>国际部</v>
      </c>
      <c r="CS609">
        <v>35000</v>
      </c>
      <c r="CT609">
        <v>160000</v>
      </c>
    </row>
    <row r="610" spans="1:98" x14ac:dyDescent="0.2">
      <c r="A610" t="s">
        <v>2909</v>
      </c>
      <c r="B610" t="s">
        <v>453</v>
      </c>
      <c r="C610" t="s">
        <v>477</v>
      </c>
      <c r="D610" t="s">
        <v>132</v>
      </c>
      <c r="E610" t="s">
        <v>400</v>
      </c>
      <c r="F610" t="s">
        <v>400</v>
      </c>
      <c r="H610" t="s">
        <v>135</v>
      </c>
      <c r="J610" t="s">
        <v>2993</v>
      </c>
      <c r="K610" t="s">
        <v>1490</v>
      </c>
      <c r="L610" t="s">
        <v>176</v>
      </c>
      <c r="M610" t="s">
        <v>16</v>
      </c>
      <c r="N610" t="s">
        <v>1490</v>
      </c>
      <c r="R610" t="s">
        <v>697</v>
      </c>
      <c r="S610" t="s">
        <v>340</v>
      </c>
      <c r="T610" t="s">
        <v>1056</v>
      </c>
      <c r="U610" t="s">
        <v>142</v>
      </c>
      <c r="Z610">
        <v>0</v>
      </c>
      <c r="AA610">
        <v>0</v>
      </c>
      <c r="AB610">
        <v>0</v>
      </c>
      <c r="AC610" t="s">
        <v>2370</v>
      </c>
      <c r="AH610">
        <v>294</v>
      </c>
      <c r="AI610" t="s">
        <v>2370</v>
      </c>
      <c r="AJ610" t="s">
        <v>2370</v>
      </c>
      <c r="AK610" t="s">
        <v>430</v>
      </c>
      <c r="AQ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 t="s">
        <v>420</v>
      </c>
      <c r="AY610">
        <v>0</v>
      </c>
      <c r="BB610">
        <v>0</v>
      </c>
      <c r="BC610" t="s">
        <v>2370</v>
      </c>
      <c r="BE610" t="s">
        <v>2370</v>
      </c>
      <c r="BF610" t="s">
        <v>2370</v>
      </c>
      <c r="BH610" t="s">
        <v>744</v>
      </c>
      <c r="BI610" t="s">
        <v>2994</v>
      </c>
      <c r="BJ610" t="s">
        <v>2995</v>
      </c>
      <c r="BW610">
        <v>0</v>
      </c>
      <c r="CG610">
        <v>20210110035</v>
      </c>
      <c r="CH610">
        <v>0</v>
      </c>
      <c r="CI610">
        <v>0</v>
      </c>
      <c r="CJ610">
        <v>294</v>
      </c>
      <c r="CK610">
        <v>294</v>
      </c>
      <c r="CL610">
        <v>0</v>
      </c>
      <c r="CM610">
        <v>294</v>
      </c>
      <c r="CN610">
        <v>0</v>
      </c>
      <c r="CO610" t="s">
        <v>6009</v>
      </c>
      <c r="CP610" t="s">
        <v>153</v>
      </c>
      <c r="CQ610" t="s">
        <v>153</v>
      </c>
      <c r="CR610" t="str">
        <f>数据源[[#This Row],[部门]]</f>
        <v>销-销售1部</v>
      </c>
      <c r="CS610">
        <v>60000</v>
      </c>
      <c r="CT610">
        <v>210000</v>
      </c>
    </row>
    <row r="611" spans="1:98" x14ac:dyDescent="0.2">
      <c r="A611" t="s">
        <v>2909</v>
      </c>
      <c r="B611" t="s">
        <v>464</v>
      </c>
      <c r="C611" t="s">
        <v>734</v>
      </c>
      <c r="D611" t="s">
        <v>132</v>
      </c>
      <c r="E611" t="s">
        <v>400</v>
      </c>
      <c r="F611" t="s">
        <v>400</v>
      </c>
      <c r="H611" t="s">
        <v>172</v>
      </c>
      <c r="J611" t="s">
        <v>2466</v>
      </c>
      <c r="K611" t="s">
        <v>492</v>
      </c>
      <c r="L611" t="s">
        <v>8</v>
      </c>
      <c r="M611" t="s">
        <v>8</v>
      </c>
      <c r="N611" t="s">
        <v>492</v>
      </c>
      <c r="O611" t="s">
        <v>172</v>
      </c>
      <c r="R611" t="s">
        <v>2652</v>
      </c>
      <c r="S611" t="s">
        <v>869</v>
      </c>
      <c r="T611" t="s">
        <v>996</v>
      </c>
      <c r="U611" t="s">
        <v>142</v>
      </c>
      <c r="Z611">
        <v>0</v>
      </c>
      <c r="AA611">
        <v>0</v>
      </c>
      <c r="AB611">
        <v>0</v>
      </c>
      <c r="AE611" t="s">
        <v>377</v>
      </c>
      <c r="AG611" t="s">
        <v>1792</v>
      </c>
      <c r="AH611">
        <v>416</v>
      </c>
      <c r="AI611" t="s">
        <v>2996</v>
      </c>
      <c r="AJ611" t="s">
        <v>2996</v>
      </c>
      <c r="AK611" t="s">
        <v>377</v>
      </c>
      <c r="AQ611">
        <v>0</v>
      </c>
      <c r="AS611">
        <v>0</v>
      </c>
      <c r="AT611">
        <v>0</v>
      </c>
      <c r="AU611">
        <v>388</v>
      </c>
      <c r="AV611">
        <v>0</v>
      </c>
      <c r="AW611">
        <v>0</v>
      </c>
      <c r="AY611">
        <v>0</v>
      </c>
      <c r="BB611">
        <v>0</v>
      </c>
      <c r="BC611" t="s">
        <v>2996</v>
      </c>
      <c r="BE611" t="s">
        <v>377</v>
      </c>
      <c r="BF611" t="s">
        <v>2996</v>
      </c>
      <c r="BH611" t="s">
        <v>404</v>
      </c>
      <c r="BI611" t="s">
        <v>1699</v>
      </c>
      <c r="BJ611" t="s">
        <v>2997</v>
      </c>
      <c r="BW611">
        <v>0</v>
      </c>
      <c r="CG611">
        <v>20210110027</v>
      </c>
      <c r="CH611">
        <v>0</v>
      </c>
      <c r="CI611">
        <v>0</v>
      </c>
      <c r="CJ611">
        <v>28</v>
      </c>
      <c r="CK611">
        <v>28</v>
      </c>
      <c r="CL611">
        <v>0</v>
      </c>
      <c r="CM611">
        <v>28</v>
      </c>
      <c r="CN611">
        <v>0</v>
      </c>
      <c r="CO611" t="s">
        <v>6009</v>
      </c>
      <c r="CP611" t="s">
        <v>153</v>
      </c>
      <c r="CQ611" t="s">
        <v>153</v>
      </c>
      <c r="CR611" t="str">
        <f>数据源[[#This Row],[部门]]</f>
        <v>国际部</v>
      </c>
      <c r="CS611">
        <v>35000</v>
      </c>
      <c r="CT611">
        <v>160000</v>
      </c>
    </row>
    <row r="612" spans="1:98" x14ac:dyDescent="0.2">
      <c r="A612" t="s">
        <v>2909</v>
      </c>
      <c r="B612" t="s">
        <v>464</v>
      </c>
      <c r="C612" t="s">
        <v>746</v>
      </c>
      <c r="D612" t="s">
        <v>132</v>
      </c>
      <c r="E612" t="s">
        <v>400</v>
      </c>
      <c r="F612" t="s">
        <v>400</v>
      </c>
      <c r="H612" t="s">
        <v>172</v>
      </c>
      <c r="J612" t="s">
        <v>2808</v>
      </c>
      <c r="K612" t="s">
        <v>355</v>
      </c>
      <c r="L612" t="s">
        <v>8</v>
      </c>
      <c r="M612" t="s">
        <v>8</v>
      </c>
      <c r="N612" t="s">
        <v>355</v>
      </c>
      <c r="O612" t="s">
        <v>172</v>
      </c>
      <c r="R612" t="s">
        <v>869</v>
      </c>
      <c r="S612" t="s">
        <v>340</v>
      </c>
      <c r="T612" t="s">
        <v>1589</v>
      </c>
      <c r="U612" t="s">
        <v>142</v>
      </c>
      <c r="Z612">
        <v>0</v>
      </c>
      <c r="AA612">
        <v>0</v>
      </c>
      <c r="AB612">
        <v>0</v>
      </c>
      <c r="AE612" t="s">
        <v>2275</v>
      </c>
      <c r="AG612" t="s">
        <v>1792</v>
      </c>
      <c r="AH612">
        <v>426</v>
      </c>
      <c r="AI612" t="s">
        <v>1193</v>
      </c>
      <c r="AJ612" t="s">
        <v>1193</v>
      </c>
      <c r="AK612" t="s">
        <v>2275</v>
      </c>
      <c r="AQ612">
        <v>0</v>
      </c>
      <c r="AS612">
        <v>0</v>
      </c>
      <c r="AT612">
        <v>0</v>
      </c>
      <c r="AU612">
        <v>388</v>
      </c>
      <c r="AV612">
        <v>0</v>
      </c>
      <c r="AW612">
        <v>0</v>
      </c>
      <c r="AY612">
        <v>0</v>
      </c>
      <c r="BB612">
        <v>0</v>
      </c>
      <c r="BC612" t="s">
        <v>1193</v>
      </c>
      <c r="BE612" t="s">
        <v>2275</v>
      </c>
      <c r="BF612" t="s">
        <v>1193</v>
      </c>
      <c r="BH612" t="s">
        <v>462</v>
      </c>
      <c r="BI612" t="s">
        <v>2998</v>
      </c>
      <c r="BJ612" t="s">
        <v>2999</v>
      </c>
      <c r="BW612">
        <v>0</v>
      </c>
      <c r="CG612">
        <v>20210110056</v>
      </c>
      <c r="CH612">
        <v>0</v>
      </c>
      <c r="CI612">
        <v>0</v>
      </c>
      <c r="CJ612">
        <v>38</v>
      </c>
      <c r="CK612">
        <v>38</v>
      </c>
      <c r="CL612">
        <v>0</v>
      </c>
      <c r="CM612">
        <v>38</v>
      </c>
      <c r="CN612">
        <v>0</v>
      </c>
      <c r="CO612" t="s">
        <v>6009</v>
      </c>
      <c r="CP612" t="s">
        <v>153</v>
      </c>
      <c r="CQ612" t="s">
        <v>153</v>
      </c>
      <c r="CR612" t="str">
        <f>数据源[[#This Row],[部门]]</f>
        <v>国际部</v>
      </c>
      <c r="CS612">
        <v>35000</v>
      </c>
      <c r="CT612">
        <v>160000</v>
      </c>
    </row>
    <row r="613" spans="1:98" x14ac:dyDescent="0.2">
      <c r="A613" t="s">
        <v>2909</v>
      </c>
      <c r="B613" t="s">
        <v>476</v>
      </c>
      <c r="C613" t="s">
        <v>590</v>
      </c>
      <c r="D613" t="s">
        <v>132</v>
      </c>
      <c r="E613" t="s">
        <v>400</v>
      </c>
      <c r="F613" t="s">
        <v>400</v>
      </c>
      <c r="H613" t="s">
        <v>172</v>
      </c>
      <c r="J613" t="s">
        <v>1686</v>
      </c>
      <c r="K613" t="s">
        <v>1678</v>
      </c>
      <c r="L613" t="s">
        <v>8</v>
      </c>
      <c r="M613" t="s">
        <v>8</v>
      </c>
      <c r="N613" t="s">
        <v>1678</v>
      </c>
      <c r="O613" t="s">
        <v>172</v>
      </c>
      <c r="R613" t="s">
        <v>1674</v>
      </c>
      <c r="S613" t="s">
        <v>1326</v>
      </c>
      <c r="T613" t="s">
        <v>1568</v>
      </c>
      <c r="U613" t="s">
        <v>142</v>
      </c>
      <c r="Z613">
        <v>0</v>
      </c>
      <c r="AA613">
        <v>0</v>
      </c>
      <c r="AB613">
        <v>0</v>
      </c>
      <c r="AD613" t="s">
        <v>145</v>
      </c>
      <c r="AG613" t="s">
        <v>1792</v>
      </c>
      <c r="AH613">
        <v>408</v>
      </c>
      <c r="AI613" t="s">
        <v>1657</v>
      </c>
      <c r="AJ613" t="s">
        <v>1657</v>
      </c>
      <c r="AL613" t="s">
        <v>145</v>
      </c>
      <c r="AQ613">
        <v>0</v>
      </c>
      <c r="AS613">
        <v>0</v>
      </c>
      <c r="AT613">
        <v>0</v>
      </c>
      <c r="AU613">
        <v>388</v>
      </c>
      <c r="AV613">
        <v>0</v>
      </c>
      <c r="AW613">
        <v>0</v>
      </c>
      <c r="AY613">
        <v>0</v>
      </c>
      <c r="BB613">
        <v>0</v>
      </c>
      <c r="BC613" t="s">
        <v>1657</v>
      </c>
      <c r="BE613" t="s">
        <v>145</v>
      </c>
      <c r="BF613" t="s">
        <v>1657</v>
      </c>
      <c r="BH613" t="s">
        <v>404</v>
      </c>
      <c r="BI613" t="s">
        <v>2199</v>
      </c>
      <c r="BJ613" t="s">
        <v>2200</v>
      </c>
      <c r="BW613">
        <v>0</v>
      </c>
      <c r="CG613">
        <v>20210110069</v>
      </c>
      <c r="CH613">
        <v>0</v>
      </c>
      <c r="CI613">
        <v>0</v>
      </c>
      <c r="CJ613">
        <v>20</v>
      </c>
      <c r="CK613">
        <v>20</v>
      </c>
      <c r="CL613">
        <v>0</v>
      </c>
      <c r="CM613">
        <v>20</v>
      </c>
      <c r="CN613">
        <v>0</v>
      </c>
      <c r="CO613" t="s">
        <v>6009</v>
      </c>
      <c r="CP613" t="s">
        <v>153</v>
      </c>
      <c r="CQ613" t="s">
        <v>153</v>
      </c>
      <c r="CR613" t="str">
        <f>数据源[[#This Row],[部门]]</f>
        <v>国际部</v>
      </c>
      <c r="CS613">
        <v>35000</v>
      </c>
      <c r="CT613">
        <v>160000</v>
      </c>
    </row>
    <row r="614" spans="1:98" x14ac:dyDescent="0.2">
      <c r="A614" t="s">
        <v>2909</v>
      </c>
      <c r="B614" t="s">
        <v>476</v>
      </c>
      <c r="C614" t="s">
        <v>2279</v>
      </c>
      <c r="D614" t="s">
        <v>132</v>
      </c>
      <c r="E614" t="s">
        <v>400</v>
      </c>
      <c r="F614" t="s">
        <v>400</v>
      </c>
      <c r="H614" t="s">
        <v>172</v>
      </c>
      <c r="I614" t="s">
        <v>3000</v>
      </c>
      <c r="J614" t="s">
        <v>3001</v>
      </c>
      <c r="K614" t="s">
        <v>2778</v>
      </c>
      <c r="L614" t="s">
        <v>8</v>
      </c>
      <c r="M614" t="s">
        <v>8</v>
      </c>
      <c r="N614" t="s">
        <v>2778</v>
      </c>
      <c r="O614" t="s">
        <v>172</v>
      </c>
      <c r="R614" t="s">
        <v>1326</v>
      </c>
      <c r="S614" t="s">
        <v>162</v>
      </c>
      <c r="T614" t="s">
        <v>685</v>
      </c>
      <c r="U614" t="s">
        <v>142</v>
      </c>
      <c r="Z614">
        <v>0</v>
      </c>
      <c r="AA614">
        <v>0</v>
      </c>
      <c r="AB614">
        <v>0</v>
      </c>
      <c r="AG614" t="s">
        <v>1792</v>
      </c>
      <c r="AH614">
        <v>388</v>
      </c>
      <c r="AI614" t="s">
        <v>1792</v>
      </c>
      <c r="AJ614" t="s">
        <v>1792</v>
      </c>
      <c r="AQ614">
        <v>0</v>
      </c>
      <c r="AS614">
        <v>0</v>
      </c>
      <c r="AT614">
        <v>0</v>
      </c>
      <c r="AU614">
        <v>388</v>
      </c>
      <c r="AV614">
        <v>0</v>
      </c>
      <c r="AW614">
        <v>0</v>
      </c>
      <c r="AY614">
        <v>0</v>
      </c>
      <c r="BB614">
        <v>0</v>
      </c>
      <c r="BC614" t="s">
        <v>1792</v>
      </c>
      <c r="BF614" t="s">
        <v>1792</v>
      </c>
      <c r="BH614" t="s">
        <v>865</v>
      </c>
      <c r="BI614" t="s">
        <v>1472</v>
      </c>
      <c r="BJ614" t="s">
        <v>2468</v>
      </c>
      <c r="BW614">
        <v>0</v>
      </c>
      <c r="CG614">
        <v>20210110087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 t="s">
        <v>6009</v>
      </c>
      <c r="CP614" t="s">
        <v>153</v>
      </c>
      <c r="CQ614" t="s">
        <v>153</v>
      </c>
      <c r="CR614" t="str">
        <f>数据源[[#This Row],[部门]]</f>
        <v>国际部</v>
      </c>
      <c r="CS614">
        <v>35000</v>
      </c>
      <c r="CT614">
        <v>160000</v>
      </c>
    </row>
    <row r="615" spans="1:98" x14ac:dyDescent="0.2">
      <c r="A615" t="s">
        <v>2909</v>
      </c>
      <c r="B615" t="s">
        <v>476</v>
      </c>
      <c r="C615" t="s">
        <v>1049</v>
      </c>
      <c r="D615" t="s">
        <v>132</v>
      </c>
      <c r="E615" t="s">
        <v>400</v>
      </c>
      <c r="F615" t="s">
        <v>400</v>
      </c>
      <c r="H615" t="s">
        <v>172</v>
      </c>
      <c r="J615" t="s">
        <v>3002</v>
      </c>
      <c r="K615" t="s">
        <v>3003</v>
      </c>
      <c r="L615" t="s">
        <v>8</v>
      </c>
      <c r="M615" t="s">
        <v>8</v>
      </c>
      <c r="N615" t="s">
        <v>3003</v>
      </c>
      <c r="O615" t="s">
        <v>172</v>
      </c>
      <c r="R615" t="s">
        <v>1418</v>
      </c>
      <c r="S615" t="s">
        <v>1674</v>
      </c>
      <c r="T615" t="s">
        <v>3004</v>
      </c>
      <c r="U615" t="s">
        <v>142</v>
      </c>
      <c r="Z615">
        <v>0</v>
      </c>
      <c r="AA615">
        <v>0</v>
      </c>
      <c r="AB615">
        <v>0</v>
      </c>
      <c r="AE615" t="s">
        <v>377</v>
      </c>
      <c r="AG615" t="s">
        <v>1792</v>
      </c>
      <c r="AH615">
        <v>416</v>
      </c>
      <c r="AI615" t="s">
        <v>2996</v>
      </c>
      <c r="AJ615" t="s">
        <v>2996</v>
      </c>
      <c r="AK615" t="s">
        <v>377</v>
      </c>
      <c r="AQ615">
        <v>0</v>
      </c>
      <c r="AS615">
        <v>0</v>
      </c>
      <c r="AT615">
        <v>0</v>
      </c>
      <c r="AU615">
        <v>388</v>
      </c>
      <c r="AV615">
        <v>0</v>
      </c>
      <c r="AW615">
        <v>0</v>
      </c>
      <c r="AY615">
        <v>0</v>
      </c>
      <c r="BB615">
        <v>0</v>
      </c>
      <c r="BC615" t="s">
        <v>2996</v>
      </c>
      <c r="BE615" t="s">
        <v>377</v>
      </c>
      <c r="BF615" t="s">
        <v>2996</v>
      </c>
      <c r="BH615" t="s">
        <v>404</v>
      </c>
      <c r="BI615" t="s">
        <v>1699</v>
      </c>
      <c r="BJ615" t="s">
        <v>2997</v>
      </c>
      <c r="BW615">
        <v>0</v>
      </c>
      <c r="CG615">
        <v>20210110055</v>
      </c>
      <c r="CH615">
        <v>0</v>
      </c>
      <c r="CI615">
        <v>0</v>
      </c>
      <c r="CJ615">
        <v>28</v>
      </c>
      <c r="CK615">
        <v>28</v>
      </c>
      <c r="CL615">
        <v>0</v>
      </c>
      <c r="CM615">
        <v>28</v>
      </c>
      <c r="CN615">
        <v>0</v>
      </c>
      <c r="CO615" t="s">
        <v>6009</v>
      </c>
      <c r="CP615" t="s">
        <v>153</v>
      </c>
      <c r="CQ615" t="s">
        <v>153</v>
      </c>
      <c r="CR615" t="str">
        <f>数据源[[#This Row],[部门]]</f>
        <v>国际部</v>
      </c>
      <c r="CS615">
        <v>35000</v>
      </c>
      <c r="CT615">
        <v>160000</v>
      </c>
    </row>
    <row r="616" spans="1:98" x14ac:dyDescent="0.2">
      <c r="A616" t="s">
        <v>2909</v>
      </c>
      <c r="B616" t="s">
        <v>476</v>
      </c>
      <c r="C616" t="s">
        <v>562</v>
      </c>
      <c r="D616" t="s">
        <v>132</v>
      </c>
      <c r="E616" t="s">
        <v>400</v>
      </c>
      <c r="F616" t="s">
        <v>400</v>
      </c>
      <c r="H616" t="s">
        <v>172</v>
      </c>
      <c r="J616" t="s">
        <v>406</v>
      </c>
      <c r="K616" t="s">
        <v>486</v>
      </c>
      <c r="L616" t="s">
        <v>8</v>
      </c>
      <c r="M616" t="s">
        <v>8</v>
      </c>
      <c r="N616" t="s">
        <v>486</v>
      </c>
      <c r="O616" t="s">
        <v>172</v>
      </c>
      <c r="R616" t="s">
        <v>1426</v>
      </c>
      <c r="S616" t="s">
        <v>879</v>
      </c>
      <c r="T616" t="s">
        <v>975</v>
      </c>
      <c r="U616" t="s">
        <v>142</v>
      </c>
      <c r="Z616">
        <v>0</v>
      </c>
      <c r="AA616">
        <v>0</v>
      </c>
      <c r="AB616">
        <v>0</v>
      </c>
      <c r="AE616" t="s">
        <v>411</v>
      </c>
      <c r="AG616" t="s">
        <v>1792</v>
      </c>
      <c r="AH616">
        <v>413</v>
      </c>
      <c r="AI616" t="s">
        <v>2175</v>
      </c>
      <c r="AJ616" t="s">
        <v>2175</v>
      </c>
      <c r="AK616" t="s">
        <v>411</v>
      </c>
      <c r="AQ616">
        <v>0</v>
      </c>
      <c r="AS616">
        <v>0</v>
      </c>
      <c r="AT616">
        <v>0</v>
      </c>
      <c r="AU616">
        <v>388</v>
      </c>
      <c r="AV616">
        <v>0</v>
      </c>
      <c r="AW616">
        <v>0</v>
      </c>
      <c r="AY616">
        <v>0</v>
      </c>
      <c r="BB616">
        <v>0</v>
      </c>
      <c r="BC616" t="s">
        <v>2175</v>
      </c>
      <c r="BE616" t="s">
        <v>411</v>
      </c>
      <c r="BF616" t="s">
        <v>2175</v>
      </c>
      <c r="BH616" t="s">
        <v>462</v>
      </c>
      <c r="BI616" t="s">
        <v>1200</v>
      </c>
      <c r="BJ616" t="s">
        <v>2176</v>
      </c>
      <c r="BW616">
        <v>0</v>
      </c>
      <c r="CG616">
        <v>20210110007</v>
      </c>
      <c r="CH616">
        <v>0</v>
      </c>
      <c r="CI616">
        <v>0</v>
      </c>
      <c r="CJ616">
        <v>25</v>
      </c>
      <c r="CK616">
        <v>25</v>
      </c>
      <c r="CL616">
        <v>0</v>
      </c>
      <c r="CM616">
        <v>25</v>
      </c>
      <c r="CN616">
        <v>0</v>
      </c>
      <c r="CO616" t="s">
        <v>6009</v>
      </c>
      <c r="CP616" t="s">
        <v>153</v>
      </c>
      <c r="CQ616" t="s">
        <v>153</v>
      </c>
      <c r="CR616" t="str">
        <f>数据源[[#This Row],[部门]]</f>
        <v>国际部</v>
      </c>
      <c r="CS616">
        <v>35000</v>
      </c>
      <c r="CT616">
        <v>160000</v>
      </c>
    </row>
    <row r="617" spans="1:98" x14ac:dyDescent="0.2">
      <c r="A617" t="s">
        <v>2909</v>
      </c>
      <c r="B617" t="s">
        <v>483</v>
      </c>
      <c r="C617" t="s">
        <v>465</v>
      </c>
      <c r="D617" t="s">
        <v>132</v>
      </c>
      <c r="E617" t="s">
        <v>400</v>
      </c>
      <c r="F617" t="s">
        <v>400</v>
      </c>
      <c r="H617" t="s">
        <v>172</v>
      </c>
      <c r="J617" t="s">
        <v>3005</v>
      </c>
      <c r="K617" t="s">
        <v>1549</v>
      </c>
      <c r="L617" t="s">
        <v>8</v>
      </c>
      <c r="M617" t="s">
        <v>8</v>
      </c>
      <c r="N617" t="s">
        <v>1549</v>
      </c>
      <c r="O617" t="s">
        <v>172</v>
      </c>
      <c r="R617" t="s">
        <v>910</v>
      </c>
      <c r="S617" t="s">
        <v>340</v>
      </c>
      <c r="T617" t="s">
        <v>3006</v>
      </c>
      <c r="U617" t="s">
        <v>142</v>
      </c>
      <c r="Z617">
        <v>0</v>
      </c>
      <c r="AA617">
        <v>0</v>
      </c>
      <c r="AB617">
        <v>0</v>
      </c>
      <c r="AE617" t="s">
        <v>377</v>
      </c>
      <c r="AG617" t="s">
        <v>1792</v>
      </c>
      <c r="AH617">
        <v>416</v>
      </c>
      <c r="AI617" t="s">
        <v>2996</v>
      </c>
      <c r="AJ617" t="s">
        <v>2996</v>
      </c>
      <c r="AK617" t="s">
        <v>377</v>
      </c>
      <c r="AQ617">
        <v>0</v>
      </c>
      <c r="AS617">
        <v>0</v>
      </c>
      <c r="AT617">
        <v>0</v>
      </c>
      <c r="AU617">
        <v>388</v>
      </c>
      <c r="AV617">
        <v>0</v>
      </c>
      <c r="AW617">
        <v>0</v>
      </c>
      <c r="AY617">
        <v>0</v>
      </c>
      <c r="BB617">
        <v>0</v>
      </c>
      <c r="BC617" t="s">
        <v>2996</v>
      </c>
      <c r="BE617" t="s">
        <v>377</v>
      </c>
      <c r="BF617" t="s">
        <v>2996</v>
      </c>
      <c r="BH617" t="s">
        <v>404</v>
      </c>
      <c r="BI617" t="s">
        <v>1699</v>
      </c>
      <c r="BJ617" t="s">
        <v>2997</v>
      </c>
      <c r="BW617">
        <v>0</v>
      </c>
      <c r="CG617">
        <v>20210110009</v>
      </c>
      <c r="CH617">
        <v>0</v>
      </c>
      <c r="CI617">
        <v>0</v>
      </c>
      <c r="CJ617">
        <v>28</v>
      </c>
      <c r="CK617">
        <v>28</v>
      </c>
      <c r="CL617">
        <v>0</v>
      </c>
      <c r="CM617">
        <v>28</v>
      </c>
      <c r="CN617">
        <v>0</v>
      </c>
      <c r="CO617" t="s">
        <v>6009</v>
      </c>
      <c r="CP617" t="s">
        <v>153</v>
      </c>
      <c r="CQ617" t="s">
        <v>153</v>
      </c>
      <c r="CR617" t="str">
        <f>数据源[[#This Row],[部门]]</f>
        <v>国际部</v>
      </c>
      <c r="CS617">
        <v>35000</v>
      </c>
      <c r="CT617">
        <v>160000</v>
      </c>
    </row>
    <row r="618" spans="1:98" x14ac:dyDescent="0.2">
      <c r="A618" t="s">
        <v>2909</v>
      </c>
      <c r="B618" t="s">
        <v>489</v>
      </c>
      <c r="C618" t="s">
        <v>362</v>
      </c>
      <c r="D618" t="s">
        <v>132</v>
      </c>
      <c r="E618" t="s">
        <v>400</v>
      </c>
      <c r="F618" t="s">
        <v>400</v>
      </c>
      <c r="H618" t="s">
        <v>172</v>
      </c>
      <c r="I618" t="s">
        <v>3007</v>
      </c>
      <c r="J618" t="s">
        <v>3008</v>
      </c>
      <c r="K618" t="s">
        <v>467</v>
      </c>
      <c r="L618" t="s">
        <v>468</v>
      </c>
      <c r="M618" t="s">
        <v>23</v>
      </c>
      <c r="N618" t="s">
        <v>467</v>
      </c>
      <c r="O618" t="s">
        <v>172</v>
      </c>
      <c r="R618" t="s">
        <v>469</v>
      </c>
      <c r="S618" t="s">
        <v>1933</v>
      </c>
      <c r="T618" t="s">
        <v>3009</v>
      </c>
      <c r="U618" t="s">
        <v>142</v>
      </c>
      <c r="V618" t="s">
        <v>33</v>
      </c>
      <c r="Z618">
        <v>0</v>
      </c>
      <c r="AA618">
        <v>2</v>
      </c>
      <c r="AB618">
        <v>0</v>
      </c>
      <c r="AE618" t="s">
        <v>377</v>
      </c>
      <c r="AG618" t="s">
        <v>1792</v>
      </c>
      <c r="AH618">
        <v>416</v>
      </c>
      <c r="AI618" t="s">
        <v>1389</v>
      </c>
      <c r="AJ618" t="s">
        <v>1389</v>
      </c>
      <c r="AL618" t="s">
        <v>451</v>
      </c>
      <c r="AQ618">
        <v>0</v>
      </c>
      <c r="AS618">
        <v>0</v>
      </c>
      <c r="AT618">
        <v>0</v>
      </c>
      <c r="AU618">
        <v>388</v>
      </c>
      <c r="AV618">
        <v>0</v>
      </c>
      <c r="AW618">
        <v>0</v>
      </c>
      <c r="AY618">
        <v>0</v>
      </c>
      <c r="BB618">
        <v>0</v>
      </c>
      <c r="BC618" t="s">
        <v>1389</v>
      </c>
      <c r="BE618" t="s">
        <v>377</v>
      </c>
      <c r="BF618" t="s">
        <v>2996</v>
      </c>
      <c r="BH618" t="s">
        <v>865</v>
      </c>
      <c r="BI618" t="s">
        <v>3010</v>
      </c>
      <c r="BJ618" t="s">
        <v>3011</v>
      </c>
      <c r="BW618">
        <v>0</v>
      </c>
      <c r="CG618">
        <v>20210110010</v>
      </c>
      <c r="CH618">
        <v>0</v>
      </c>
      <c r="CI618">
        <v>0</v>
      </c>
      <c r="CJ618">
        <v>28</v>
      </c>
      <c r="CK618">
        <v>28</v>
      </c>
      <c r="CL618">
        <v>2</v>
      </c>
      <c r="CM618">
        <v>30</v>
      </c>
      <c r="CN618">
        <v>0</v>
      </c>
      <c r="CO618" t="s">
        <v>6009</v>
      </c>
      <c r="CP618" t="s">
        <v>153</v>
      </c>
      <c r="CQ618" t="s">
        <v>153</v>
      </c>
      <c r="CR618" t="str">
        <f>数据源[[#This Row],[部门]]</f>
        <v>运营部</v>
      </c>
      <c r="CS618">
        <v>0</v>
      </c>
      <c r="CT618">
        <v>35000</v>
      </c>
    </row>
    <row r="619" spans="1:98" x14ac:dyDescent="0.2">
      <c r="A619" t="s">
        <v>2909</v>
      </c>
      <c r="B619" t="s">
        <v>489</v>
      </c>
      <c r="C619" t="s">
        <v>435</v>
      </c>
      <c r="D619" t="s">
        <v>132</v>
      </c>
      <c r="E619" t="s">
        <v>400</v>
      </c>
      <c r="F619" t="s">
        <v>400</v>
      </c>
      <c r="H619" t="s">
        <v>172</v>
      </c>
      <c r="J619" t="s">
        <v>3012</v>
      </c>
      <c r="K619" t="s">
        <v>3013</v>
      </c>
      <c r="L619" t="s">
        <v>227</v>
      </c>
      <c r="M619" t="s">
        <v>23</v>
      </c>
      <c r="N619" t="s">
        <v>3013</v>
      </c>
      <c r="O619" t="s">
        <v>172</v>
      </c>
      <c r="R619" t="s">
        <v>1933</v>
      </c>
      <c r="S619" t="s">
        <v>229</v>
      </c>
      <c r="T619" t="s">
        <v>410</v>
      </c>
      <c r="U619" t="s">
        <v>142</v>
      </c>
      <c r="Z619">
        <v>0</v>
      </c>
      <c r="AA619">
        <v>0</v>
      </c>
      <c r="AB619">
        <v>0</v>
      </c>
      <c r="AE619" t="s">
        <v>377</v>
      </c>
      <c r="AG619" t="s">
        <v>1792</v>
      </c>
      <c r="AH619">
        <v>416</v>
      </c>
      <c r="AI619" t="s">
        <v>2996</v>
      </c>
      <c r="AJ619" t="s">
        <v>2996</v>
      </c>
      <c r="AK619" t="s">
        <v>377</v>
      </c>
      <c r="AQ619">
        <v>0</v>
      </c>
      <c r="AS619">
        <v>0</v>
      </c>
      <c r="AT619">
        <v>0</v>
      </c>
      <c r="AU619">
        <v>388</v>
      </c>
      <c r="AV619">
        <v>0</v>
      </c>
      <c r="AW619">
        <v>0</v>
      </c>
      <c r="AY619">
        <v>0</v>
      </c>
      <c r="BB619">
        <v>0</v>
      </c>
      <c r="BC619" t="s">
        <v>2996</v>
      </c>
      <c r="BE619" t="s">
        <v>377</v>
      </c>
      <c r="BF619" t="s">
        <v>2996</v>
      </c>
      <c r="BH619" t="s">
        <v>404</v>
      </c>
      <c r="BI619" t="s">
        <v>1699</v>
      </c>
      <c r="BJ619" t="s">
        <v>2997</v>
      </c>
      <c r="BW619">
        <v>0</v>
      </c>
      <c r="CG619">
        <v>20210110076</v>
      </c>
      <c r="CH619">
        <v>0</v>
      </c>
      <c r="CI619">
        <v>0</v>
      </c>
      <c r="CJ619">
        <v>28</v>
      </c>
      <c r="CK619">
        <v>28</v>
      </c>
      <c r="CL619">
        <v>0</v>
      </c>
      <c r="CM619">
        <v>28</v>
      </c>
      <c r="CN619">
        <v>0</v>
      </c>
      <c r="CO619" t="s">
        <v>6009</v>
      </c>
      <c r="CP619" t="s">
        <v>153</v>
      </c>
      <c r="CQ619" t="s">
        <v>153</v>
      </c>
      <c r="CR619" t="str">
        <f>数据源[[#This Row],[部门]]</f>
        <v>运营部</v>
      </c>
      <c r="CS619">
        <v>0</v>
      </c>
      <c r="CT619">
        <v>35000</v>
      </c>
    </row>
    <row r="620" spans="1:98" x14ac:dyDescent="0.2">
      <c r="A620" t="s">
        <v>2909</v>
      </c>
      <c r="B620" t="s">
        <v>510</v>
      </c>
      <c r="C620" t="s">
        <v>399</v>
      </c>
      <c r="D620" t="s">
        <v>132</v>
      </c>
      <c r="E620" t="s">
        <v>400</v>
      </c>
      <c r="F620" t="s">
        <v>400</v>
      </c>
      <c r="H620" t="s">
        <v>172</v>
      </c>
      <c r="J620" t="s">
        <v>3014</v>
      </c>
      <c r="K620" t="s">
        <v>1415</v>
      </c>
      <c r="L620" t="s">
        <v>227</v>
      </c>
      <c r="M620" t="s">
        <v>23</v>
      </c>
      <c r="N620" t="s">
        <v>1415</v>
      </c>
      <c r="O620" t="s">
        <v>172</v>
      </c>
      <c r="R620" t="s">
        <v>1844</v>
      </c>
      <c r="S620" t="s">
        <v>229</v>
      </c>
      <c r="T620" t="s">
        <v>1960</v>
      </c>
      <c r="U620" t="s">
        <v>142</v>
      </c>
      <c r="Z620">
        <v>0</v>
      </c>
      <c r="AA620">
        <v>0</v>
      </c>
      <c r="AB620">
        <v>0</v>
      </c>
      <c r="AG620" t="s">
        <v>1792</v>
      </c>
      <c r="AH620">
        <v>388</v>
      </c>
      <c r="AI620" t="s">
        <v>1792</v>
      </c>
      <c r="AJ620" t="s">
        <v>1792</v>
      </c>
      <c r="AQ620">
        <v>0</v>
      </c>
      <c r="AS620">
        <v>0</v>
      </c>
      <c r="AT620">
        <v>0</v>
      </c>
      <c r="AU620">
        <v>388</v>
      </c>
      <c r="AV620">
        <v>0</v>
      </c>
      <c r="AW620">
        <v>0</v>
      </c>
      <c r="AY620">
        <v>0</v>
      </c>
      <c r="BB620">
        <v>0</v>
      </c>
      <c r="BC620" t="s">
        <v>1792</v>
      </c>
      <c r="BF620" t="s">
        <v>1792</v>
      </c>
      <c r="BH620" t="s">
        <v>462</v>
      </c>
      <c r="BI620" t="s">
        <v>1919</v>
      </c>
      <c r="BJ620" t="s">
        <v>2991</v>
      </c>
      <c r="BW620">
        <v>0</v>
      </c>
      <c r="CG620">
        <v>20210110075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 t="s">
        <v>6009</v>
      </c>
      <c r="CP620" t="s">
        <v>153</v>
      </c>
      <c r="CQ620" t="s">
        <v>153</v>
      </c>
      <c r="CR620" t="str">
        <f>数据源[[#This Row],[部门]]</f>
        <v>运营部</v>
      </c>
      <c r="CS620">
        <v>0</v>
      </c>
      <c r="CT620">
        <v>35000</v>
      </c>
    </row>
    <row r="621" spans="1:98" x14ac:dyDescent="0.2">
      <c r="A621" t="s">
        <v>2909</v>
      </c>
      <c r="B621" t="s">
        <v>510</v>
      </c>
      <c r="C621" t="s">
        <v>424</v>
      </c>
      <c r="D621" t="s">
        <v>132</v>
      </c>
      <c r="E621" t="s">
        <v>400</v>
      </c>
      <c r="F621" t="s">
        <v>400</v>
      </c>
      <c r="H621" t="s">
        <v>172</v>
      </c>
      <c r="J621" t="s">
        <v>3015</v>
      </c>
      <c r="K621" t="s">
        <v>3013</v>
      </c>
      <c r="L621" t="s">
        <v>227</v>
      </c>
      <c r="M621" t="s">
        <v>23</v>
      </c>
      <c r="N621" t="s">
        <v>3013</v>
      </c>
      <c r="O621" t="s">
        <v>172</v>
      </c>
      <c r="R621" t="s">
        <v>759</v>
      </c>
      <c r="S621" t="s">
        <v>1844</v>
      </c>
      <c r="T621" t="s">
        <v>685</v>
      </c>
      <c r="U621" t="s">
        <v>142</v>
      </c>
      <c r="Z621">
        <v>0</v>
      </c>
      <c r="AA621">
        <v>0</v>
      </c>
      <c r="AB621">
        <v>0</v>
      </c>
      <c r="AE621" t="s">
        <v>377</v>
      </c>
      <c r="AG621" t="s">
        <v>1792</v>
      </c>
      <c r="AH621">
        <v>416</v>
      </c>
      <c r="AI621" t="s">
        <v>2996</v>
      </c>
      <c r="AJ621" t="s">
        <v>2996</v>
      </c>
      <c r="AK621" t="s">
        <v>377</v>
      </c>
      <c r="AQ621">
        <v>0</v>
      </c>
      <c r="AS621">
        <v>0</v>
      </c>
      <c r="AT621">
        <v>0</v>
      </c>
      <c r="AU621">
        <v>388</v>
      </c>
      <c r="AV621">
        <v>0</v>
      </c>
      <c r="AW621">
        <v>0</v>
      </c>
      <c r="AY621">
        <v>0</v>
      </c>
      <c r="BB621">
        <v>0</v>
      </c>
      <c r="BC621" t="s">
        <v>2996</v>
      </c>
      <c r="BE621" t="s">
        <v>377</v>
      </c>
      <c r="BF621" t="s">
        <v>2996</v>
      </c>
      <c r="BH621" t="s">
        <v>404</v>
      </c>
      <c r="BI621" t="s">
        <v>1699</v>
      </c>
      <c r="BJ621" t="s">
        <v>2997</v>
      </c>
      <c r="BW621">
        <v>0</v>
      </c>
      <c r="CG621">
        <v>20210110045</v>
      </c>
      <c r="CH621">
        <v>0</v>
      </c>
      <c r="CI621">
        <v>0</v>
      </c>
      <c r="CJ621">
        <v>28</v>
      </c>
      <c r="CK621">
        <v>28</v>
      </c>
      <c r="CL621">
        <v>0</v>
      </c>
      <c r="CM621">
        <v>28</v>
      </c>
      <c r="CN621">
        <v>0</v>
      </c>
      <c r="CO621" t="s">
        <v>6009</v>
      </c>
      <c r="CP621" t="s">
        <v>153</v>
      </c>
      <c r="CQ621" t="s">
        <v>153</v>
      </c>
      <c r="CR621" t="str">
        <f>数据源[[#This Row],[部门]]</f>
        <v>运营部</v>
      </c>
      <c r="CS621">
        <v>0</v>
      </c>
      <c r="CT621">
        <v>35000</v>
      </c>
    </row>
    <row r="622" spans="1:98" x14ac:dyDescent="0.2">
      <c r="A622" t="s">
        <v>2909</v>
      </c>
      <c r="B622" t="s">
        <v>515</v>
      </c>
      <c r="C622" t="s">
        <v>888</v>
      </c>
      <c r="D622" t="s">
        <v>132</v>
      </c>
      <c r="E622" t="s">
        <v>133</v>
      </c>
      <c r="F622" t="s">
        <v>134</v>
      </c>
      <c r="G622" t="s">
        <v>1425</v>
      </c>
      <c r="H622" t="s">
        <v>135</v>
      </c>
      <c r="I622" t="s">
        <v>3016</v>
      </c>
      <c r="J622" t="s">
        <v>3017</v>
      </c>
      <c r="K622" t="s">
        <v>2348</v>
      </c>
      <c r="L622" t="s">
        <v>8</v>
      </c>
      <c r="M622" t="s">
        <v>8</v>
      </c>
      <c r="N622" t="s">
        <v>2348</v>
      </c>
      <c r="R622" t="s">
        <v>727</v>
      </c>
      <c r="S622" t="s">
        <v>3018</v>
      </c>
      <c r="T622" t="s">
        <v>375</v>
      </c>
      <c r="U622" t="s">
        <v>142</v>
      </c>
      <c r="V622" t="s">
        <v>143</v>
      </c>
      <c r="X622" t="s">
        <v>569</v>
      </c>
      <c r="Y622" t="s">
        <v>569</v>
      </c>
      <c r="Z622">
        <v>0</v>
      </c>
      <c r="AA622">
        <v>500</v>
      </c>
      <c r="AB622">
        <v>0</v>
      </c>
      <c r="AC622" t="s">
        <v>3019</v>
      </c>
      <c r="AD622" t="s">
        <v>145</v>
      </c>
      <c r="AF622" t="s">
        <v>1120</v>
      </c>
      <c r="AH622">
        <v>4560</v>
      </c>
      <c r="AI622" t="s">
        <v>3020</v>
      </c>
      <c r="AJ622" t="s">
        <v>3020</v>
      </c>
      <c r="AK622" t="s">
        <v>767</v>
      </c>
      <c r="AQ622">
        <v>0</v>
      </c>
      <c r="AS622">
        <v>0</v>
      </c>
      <c r="AT622">
        <v>0</v>
      </c>
      <c r="AU622">
        <v>0</v>
      </c>
      <c r="AV622">
        <v>0</v>
      </c>
      <c r="AW622">
        <v>200</v>
      </c>
      <c r="AY622">
        <v>0</v>
      </c>
      <c r="BA622" t="s">
        <v>1110</v>
      </c>
      <c r="BB622">
        <v>0</v>
      </c>
      <c r="BC622" t="s">
        <v>3020</v>
      </c>
      <c r="BD622" t="s">
        <v>204</v>
      </c>
      <c r="BE622" t="s">
        <v>3021</v>
      </c>
      <c r="BF622" t="s">
        <v>3022</v>
      </c>
      <c r="BG622" t="s">
        <v>1110</v>
      </c>
      <c r="BH622" t="s">
        <v>3023</v>
      </c>
      <c r="BI622" t="s">
        <v>3024</v>
      </c>
      <c r="BJ622" t="s">
        <v>1189</v>
      </c>
      <c r="BK622" t="s">
        <v>1110</v>
      </c>
      <c r="BP622" t="s">
        <v>2947</v>
      </c>
      <c r="BW622">
        <v>0</v>
      </c>
      <c r="CC622" t="s">
        <v>34</v>
      </c>
      <c r="CE622" t="s">
        <v>35</v>
      </c>
      <c r="CG622">
        <v>20210110015</v>
      </c>
      <c r="CH622">
        <v>100</v>
      </c>
      <c r="CI622">
        <v>0</v>
      </c>
      <c r="CJ622">
        <v>4260</v>
      </c>
      <c r="CK622">
        <v>4360</v>
      </c>
      <c r="CL622">
        <v>500</v>
      </c>
      <c r="CM622">
        <v>4860</v>
      </c>
      <c r="CN622">
        <v>0</v>
      </c>
      <c r="CO622" t="s">
        <v>6009</v>
      </c>
      <c r="CP622" t="s">
        <v>153</v>
      </c>
      <c r="CQ622" t="s">
        <v>153</v>
      </c>
      <c r="CR622" t="str">
        <f>数据源[[#This Row],[部门]]</f>
        <v>国际部</v>
      </c>
      <c r="CS622">
        <v>35000</v>
      </c>
      <c r="CT622">
        <v>160000</v>
      </c>
    </row>
    <row r="623" spans="1:98" x14ac:dyDescent="0.2">
      <c r="A623" t="s">
        <v>2909</v>
      </c>
      <c r="B623" t="s">
        <v>544</v>
      </c>
      <c r="C623" t="s">
        <v>2355</v>
      </c>
      <c r="D623" t="s">
        <v>132</v>
      </c>
      <c r="E623" t="s">
        <v>133</v>
      </c>
      <c r="F623" t="s">
        <v>134</v>
      </c>
      <c r="H623" t="s">
        <v>156</v>
      </c>
      <c r="I623" t="s">
        <v>2853</v>
      </c>
      <c r="J623" t="s">
        <v>2854</v>
      </c>
      <c r="K623" t="s">
        <v>1320</v>
      </c>
      <c r="L623" t="s">
        <v>176</v>
      </c>
      <c r="M623" t="s">
        <v>21</v>
      </c>
      <c r="N623" t="s">
        <v>1320</v>
      </c>
      <c r="O623" t="s">
        <v>156</v>
      </c>
      <c r="R623" t="s">
        <v>248</v>
      </c>
      <c r="S623" t="s">
        <v>595</v>
      </c>
      <c r="T623" t="s">
        <v>1004</v>
      </c>
      <c r="U623" t="s">
        <v>142</v>
      </c>
      <c r="X623" t="s">
        <v>569</v>
      </c>
      <c r="Y623" t="s">
        <v>143</v>
      </c>
      <c r="Z623">
        <v>0</v>
      </c>
      <c r="AA623">
        <v>300</v>
      </c>
      <c r="AB623">
        <v>0</v>
      </c>
      <c r="AC623" t="s">
        <v>1302</v>
      </c>
      <c r="AE623" t="s">
        <v>2331</v>
      </c>
      <c r="AG623" t="s">
        <v>1792</v>
      </c>
      <c r="AH623">
        <v>734</v>
      </c>
      <c r="AI623" t="s">
        <v>1533</v>
      </c>
      <c r="AJ623" t="s">
        <v>1533</v>
      </c>
      <c r="AK623" t="s">
        <v>3025</v>
      </c>
      <c r="AL623" t="s">
        <v>569</v>
      </c>
      <c r="AQ623">
        <v>0</v>
      </c>
      <c r="AS623">
        <v>0</v>
      </c>
      <c r="AT623">
        <v>0</v>
      </c>
      <c r="AU623">
        <v>388</v>
      </c>
      <c r="AV623">
        <v>0</v>
      </c>
      <c r="AW623">
        <v>0</v>
      </c>
      <c r="AY623">
        <v>0</v>
      </c>
      <c r="BB623">
        <v>0</v>
      </c>
      <c r="BC623" t="s">
        <v>1533</v>
      </c>
      <c r="BE623" t="s">
        <v>3026</v>
      </c>
      <c r="BF623" t="s">
        <v>3027</v>
      </c>
      <c r="BH623" t="s">
        <v>2423</v>
      </c>
      <c r="BI623" t="s">
        <v>1165</v>
      </c>
      <c r="BJ623" t="s">
        <v>3028</v>
      </c>
      <c r="BW623">
        <v>0</v>
      </c>
      <c r="CG623">
        <v>20210110085</v>
      </c>
      <c r="CH623">
        <v>0</v>
      </c>
      <c r="CI623">
        <v>0</v>
      </c>
      <c r="CJ623">
        <v>346</v>
      </c>
      <c r="CK623">
        <v>346</v>
      </c>
      <c r="CL623">
        <v>300</v>
      </c>
      <c r="CM623">
        <v>646</v>
      </c>
      <c r="CN623">
        <v>0</v>
      </c>
      <c r="CO623" t="s">
        <v>6009</v>
      </c>
      <c r="CP623" t="s">
        <v>153</v>
      </c>
      <c r="CQ623" t="s">
        <v>153</v>
      </c>
      <c r="CR623" t="str">
        <f>数据源[[#This Row],[部门]]</f>
        <v>销-销售8部</v>
      </c>
      <c r="CS623">
        <v>50000</v>
      </c>
      <c r="CT623">
        <v>210000</v>
      </c>
    </row>
    <row r="624" spans="1:98" x14ac:dyDescent="0.2">
      <c r="A624" t="s">
        <v>2909</v>
      </c>
      <c r="B624" t="s">
        <v>561</v>
      </c>
      <c r="C624" t="s">
        <v>2315</v>
      </c>
      <c r="D624" t="s">
        <v>132</v>
      </c>
      <c r="E624" t="s">
        <v>133</v>
      </c>
      <c r="F624" t="s">
        <v>134</v>
      </c>
      <c r="H624" t="s">
        <v>135</v>
      </c>
      <c r="I624" t="s">
        <v>1284</v>
      </c>
      <c r="J624" t="s">
        <v>1285</v>
      </c>
      <c r="K624" t="s">
        <v>748</v>
      </c>
      <c r="L624" t="s">
        <v>176</v>
      </c>
      <c r="M624" t="s">
        <v>20</v>
      </c>
      <c r="N624" t="s">
        <v>748</v>
      </c>
      <c r="R624" t="s">
        <v>3029</v>
      </c>
      <c r="S624" t="s">
        <v>595</v>
      </c>
      <c r="T624" t="s">
        <v>1102</v>
      </c>
      <c r="U624" t="s">
        <v>142</v>
      </c>
      <c r="Y624" t="s">
        <v>143</v>
      </c>
      <c r="Z624">
        <v>0</v>
      </c>
      <c r="AA624">
        <v>100</v>
      </c>
      <c r="AB624">
        <v>0</v>
      </c>
      <c r="AC624" t="s">
        <v>3030</v>
      </c>
      <c r="AD624" t="s">
        <v>145</v>
      </c>
      <c r="AH624">
        <v>5610</v>
      </c>
      <c r="AI624" t="s">
        <v>3031</v>
      </c>
      <c r="AJ624" t="s">
        <v>3031</v>
      </c>
      <c r="AK624" t="s">
        <v>180</v>
      </c>
      <c r="AL624" t="s">
        <v>3032</v>
      </c>
      <c r="AQ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Y624">
        <v>0</v>
      </c>
      <c r="BA624" t="s">
        <v>2712</v>
      </c>
      <c r="BB624">
        <v>0</v>
      </c>
      <c r="BC624" t="s">
        <v>3031</v>
      </c>
      <c r="BE624" t="s">
        <v>3033</v>
      </c>
      <c r="BF624" t="s">
        <v>3033</v>
      </c>
      <c r="BG624" t="s">
        <v>2712</v>
      </c>
      <c r="BH624" t="s">
        <v>3034</v>
      </c>
      <c r="BI624" t="s">
        <v>3035</v>
      </c>
      <c r="BJ624" t="s">
        <v>3036</v>
      </c>
      <c r="BL624" t="s">
        <v>3037</v>
      </c>
      <c r="BM624" t="s">
        <v>238</v>
      </c>
      <c r="BP624" t="s">
        <v>3038</v>
      </c>
      <c r="BW624">
        <v>0</v>
      </c>
      <c r="CC624" t="s">
        <v>815</v>
      </c>
      <c r="CE624" t="s">
        <v>182</v>
      </c>
      <c r="CG624">
        <v>20210110084</v>
      </c>
      <c r="CH624">
        <v>0</v>
      </c>
      <c r="CI624">
        <v>0</v>
      </c>
      <c r="CJ624">
        <v>5610</v>
      </c>
      <c r="CK624">
        <v>5610</v>
      </c>
      <c r="CL624">
        <v>100</v>
      </c>
      <c r="CM624">
        <v>5710</v>
      </c>
      <c r="CN624">
        <v>0</v>
      </c>
      <c r="CO624" t="s">
        <v>6009</v>
      </c>
      <c r="CP624" t="s">
        <v>153</v>
      </c>
      <c r="CQ624" t="s">
        <v>153</v>
      </c>
      <c r="CR624" t="str">
        <f>数据源[[#This Row],[部门]]</f>
        <v>销-销售7部</v>
      </c>
      <c r="CS624">
        <v>60000</v>
      </c>
      <c r="CT624">
        <v>300000</v>
      </c>
    </row>
    <row r="625" spans="1:98" x14ac:dyDescent="0.2">
      <c r="A625" t="s">
        <v>2909</v>
      </c>
      <c r="B625" t="s">
        <v>561</v>
      </c>
      <c r="C625" t="s">
        <v>981</v>
      </c>
      <c r="D625" t="s">
        <v>132</v>
      </c>
      <c r="E625" t="s">
        <v>133</v>
      </c>
      <c r="F625" t="s">
        <v>134</v>
      </c>
      <c r="G625" t="s">
        <v>563</v>
      </c>
      <c r="H625" t="s">
        <v>135</v>
      </c>
      <c r="I625" t="s">
        <v>3039</v>
      </c>
      <c r="J625" t="s">
        <v>3040</v>
      </c>
      <c r="K625" t="s">
        <v>671</v>
      </c>
      <c r="L625" t="s">
        <v>536</v>
      </c>
      <c r="M625" t="s">
        <v>16</v>
      </c>
      <c r="N625" t="s">
        <v>671</v>
      </c>
      <c r="R625" t="s">
        <v>2243</v>
      </c>
      <c r="S625" t="s">
        <v>1690</v>
      </c>
      <c r="T625" t="s">
        <v>495</v>
      </c>
      <c r="U625" t="s">
        <v>142</v>
      </c>
      <c r="Y625" t="s">
        <v>569</v>
      </c>
      <c r="Z625">
        <v>0</v>
      </c>
      <c r="AA625">
        <v>200</v>
      </c>
      <c r="AB625">
        <v>0</v>
      </c>
      <c r="AC625" t="s">
        <v>1279</v>
      </c>
      <c r="AD625" t="s">
        <v>145</v>
      </c>
      <c r="AF625" t="s">
        <v>843</v>
      </c>
      <c r="AH625">
        <v>3620</v>
      </c>
      <c r="AI625" t="s">
        <v>3041</v>
      </c>
      <c r="AJ625" t="s">
        <v>3041</v>
      </c>
      <c r="AK625" t="s">
        <v>582</v>
      </c>
      <c r="AQ625">
        <v>0</v>
      </c>
      <c r="AS625">
        <v>0</v>
      </c>
      <c r="AT625">
        <v>0</v>
      </c>
      <c r="AU625">
        <v>0</v>
      </c>
      <c r="AV625">
        <v>0</v>
      </c>
      <c r="AW625">
        <v>400</v>
      </c>
      <c r="AY625">
        <v>0</v>
      </c>
      <c r="BA625" t="s">
        <v>1225</v>
      </c>
      <c r="BB625">
        <v>0</v>
      </c>
      <c r="BC625" t="s">
        <v>3041</v>
      </c>
      <c r="BD625" t="s">
        <v>204</v>
      </c>
      <c r="BE625" t="s">
        <v>3042</v>
      </c>
      <c r="BF625" t="s">
        <v>3043</v>
      </c>
      <c r="BG625" t="s">
        <v>1225</v>
      </c>
      <c r="BH625" t="s">
        <v>3044</v>
      </c>
      <c r="BI625" t="s">
        <v>1494</v>
      </c>
      <c r="BJ625" t="s">
        <v>3045</v>
      </c>
      <c r="BK625" t="s">
        <v>1225</v>
      </c>
      <c r="BP625" t="s">
        <v>2215</v>
      </c>
      <c r="BQ625" t="s">
        <v>625</v>
      </c>
      <c r="BR625" t="s">
        <v>2503</v>
      </c>
      <c r="BW625">
        <v>0</v>
      </c>
      <c r="CG625">
        <v>20210110012</v>
      </c>
      <c r="CH625">
        <v>0</v>
      </c>
      <c r="CI625">
        <v>50</v>
      </c>
      <c r="CJ625">
        <v>3170</v>
      </c>
      <c r="CK625">
        <v>3220</v>
      </c>
      <c r="CL625">
        <v>200</v>
      </c>
      <c r="CM625">
        <v>3420</v>
      </c>
      <c r="CN625">
        <v>0</v>
      </c>
      <c r="CO625" t="s">
        <v>6009</v>
      </c>
      <c r="CP625" t="s">
        <v>153</v>
      </c>
      <c r="CQ625" t="s">
        <v>153</v>
      </c>
      <c r="CR625" t="str">
        <f>数据源[[#This Row],[部门]]</f>
        <v>销-销售1部</v>
      </c>
      <c r="CS625">
        <v>60000</v>
      </c>
      <c r="CT625">
        <v>210000</v>
      </c>
    </row>
    <row r="626" spans="1:98" x14ac:dyDescent="0.2">
      <c r="A626" t="s">
        <v>2909</v>
      </c>
      <c r="B626" t="s">
        <v>589</v>
      </c>
      <c r="C626" t="s">
        <v>788</v>
      </c>
      <c r="D626" t="s">
        <v>132</v>
      </c>
      <c r="E626" t="s">
        <v>133</v>
      </c>
      <c r="F626" t="s">
        <v>134</v>
      </c>
      <c r="H626" t="s">
        <v>1590</v>
      </c>
      <c r="I626" t="s">
        <v>3046</v>
      </c>
      <c r="J626" t="s">
        <v>3047</v>
      </c>
      <c r="K626" t="s">
        <v>2956</v>
      </c>
      <c r="L626" t="s">
        <v>176</v>
      </c>
      <c r="M626" t="s">
        <v>3</v>
      </c>
      <c r="N626" t="s">
        <v>2956</v>
      </c>
      <c r="O626" t="s">
        <v>1590</v>
      </c>
      <c r="R626" t="s">
        <v>2619</v>
      </c>
      <c r="S626" t="s">
        <v>595</v>
      </c>
      <c r="T626" t="s">
        <v>1797</v>
      </c>
      <c r="U626" t="s">
        <v>142</v>
      </c>
      <c r="Y626" t="s">
        <v>143</v>
      </c>
      <c r="Z626">
        <v>1280</v>
      </c>
      <c r="AA626">
        <v>1380</v>
      </c>
      <c r="AB626">
        <v>0</v>
      </c>
      <c r="AH626">
        <v>0</v>
      </c>
      <c r="AI626" t="s">
        <v>1111</v>
      </c>
      <c r="AJ626" t="s">
        <v>1111</v>
      </c>
      <c r="AK626" t="s">
        <v>143</v>
      </c>
      <c r="AP626" t="s">
        <v>1110</v>
      </c>
      <c r="AQ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Y626">
        <v>0</v>
      </c>
      <c r="BB626">
        <v>0</v>
      </c>
      <c r="BC626" t="s">
        <v>1111</v>
      </c>
      <c r="BH626" t="s">
        <v>997</v>
      </c>
      <c r="BI626" t="s">
        <v>3048</v>
      </c>
      <c r="BJ626" t="s">
        <v>3049</v>
      </c>
      <c r="BW626">
        <v>0</v>
      </c>
      <c r="CG626">
        <v>20210110079</v>
      </c>
      <c r="CH626">
        <v>0</v>
      </c>
      <c r="CI626">
        <v>0</v>
      </c>
      <c r="CJ626">
        <v>0</v>
      </c>
      <c r="CK626">
        <v>0</v>
      </c>
      <c r="CL626">
        <v>100</v>
      </c>
      <c r="CM626">
        <v>100</v>
      </c>
      <c r="CN626">
        <v>0</v>
      </c>
      <c r="CO626" t="s">
        <v>6009</v>
      </c>
      <c r="CP626" t="s">
        <v>153</v>
      </c>
      <c r="CQ626" t="s">
        <v>153</v>
      </c>
      <c r="CR626" t="s">
        <v>6004</v>
      </c>
      <c r="CS626">
        <v>70000</v>
      </c>
      <c r="CT626">
        <v>300000</v>
      </c>
    </row>
    <row r="627" spans="1:98" x14ac:dyDescent="0.2">
      <c r="A627" t="s">
        <v>2909</v>
      </c>
      <c r="B627" t="s">
        <v>617</v>
      </c>
      <c r="C627" t="s">
        <v>393</v>
      </c>
      <c r="D627" t="s">
        <v>132</v>
      </c>
      <c r="E627" t="s">
        <v>133</v>
      </c>
      <c r="F627" t="s">
        <v>134</v>
      </c>
      <c r="H627" t="s">
        <v>135</v>
      </c>
      <c r="I627" t="s">
        <v>3050</v>
      </c>
      <c r="J627" t="s">
        <v>3051</v>
      </c>
      <c r="K627" t="s">
        <v>1254</v>
      </c>
      <c r="L627" t="s">
        <v>536</v>
      </c>
      <c r="M627" t="s">
        <v>19</v>
      </c>
      <c r="N627" t="s">
        <v>1254</v>
      </c>
      <c r="R627" t="s">
        <v>1387</v>
      </c>
      <c r="S627" t="s">
        <v>595</v>
      </c>
      <c r="T627" t="s">
        <v>470</v>
      </c>
      <c r="U627" t="s">
        <v>142</v>
      </c>
      <c r="V627" t="s">
        <v>143</v>
      </c>
      <c r="Y627" t="s">
        <v>143</v>
      </c>
      <c r="Z627">
        <v>0</v>
      </c>
      <c r="AA627">
        <v>200</v>
      </c>
      <c r="AB627">
        <v>0</v>
      </c>
      <c r="AC627" t="s">
        <v>2034</v>
      </c>
      <c r="AD627" t="s">
        <v>145</v>
      </c>
      <c r="AF627" t="s">
        <v>569</v>
      </c>
      <c r="AH627">
        <v>3380</v>
      </c>
      <c r="AI627" t="s">
        <v>767</v>
      </c>
      <c r="AJ627" t="s">
        <v>767</v>
      </c>
      <c r="AK627" t="s">
        <v>262</v>
      </c>
      <c r="AQ627">
        <v>0</v>
      </c>
      <c r="AS627">
        <v>0</v>
      </c>
      <c r="AT627">
        <v>0</v>
      </c>
      <c r="AU627">
        <v>0</v>
      </c>
      <c r="AV627">
        <v>0</v>
      </c>
      <c r="AW627">
        <v>200</v>
      </c>
      <c r="AY627">
        <v>0</v>
      </c>
      <c r="BA627" t="s">
        <v>2237</v>
      </c>
      <c r="BB627">
        <v>0</v>
      </c>
      <c r="BC627" t="s">
        <v>767</v>
      </c>
      <c r="BE627" t="s">
        <v>1503</v>
      </c>
      <c r="BF627" t="s">
        <v>1494</v>
      </c>
      <c r="BG627" t="s">
        <v>2237</v>
      </c>
      <c r="BH627" t="s">
        <v>3052</v>
      </c>
      <c r="BI627" t="s">
        <v>3053</v>
      </c>
      <c r="BJ627" t="s">
        <v>3054</v>
      </c>
      <c r="BK627" t="s">
        <v>2237</v>
      </c>
      <c r="BP627" t="s">
        <v>1110</v>
      </c>
      <c r="BQ627" t="s">
        <v>1793</v>
      </c>
      <c r="BR627" t="s">
        <v>3055</v>
      </c>
      <c r="BW627">
        <v>0</v>
      </c>
      <c r="CC627" t="s">
        <v>431</v>
      </c>
      <c r="CG627">
        <v>20210110082</v>
      </c>
      <c r="CH627">
        <v>0</v>
      </c>
      <c r="CI627">
        <v>0</v>
      </c>
      <c r="CJ627">
        <v>3180</v>
      </c>
      <c r="CK627">
        <v>3180</v>
      </c>
      <c r="CL627">
        <v>200</v>
      </c>
      <c r="CM627">
        <v>3380</v>
      </c>
      <c r="CN627">
        <v>0</v>
      </c>
      <c r="CO627" t="s">
        <v>6009</v>
      </c>
      <c r="CP627" t="s">
        <v>153</v>
      </c>
      <c r="CQ627" t="s">
        <v>153</v>
      </c>
      <c r="CR627" t="str">
        <f>数据源[[#This Row],[部门]]</f>
        <v>销-销售6部</v>
      </c>
      <c r="CS627">
        <v>0</v>
      </c>
      <c r="CT627">
        <v>0</v>
      </c>
    </row>
    <row r="628" spans="1:98" x14ac:dyDescent="0.2">
      <c r="A628" t="s">
        <v>2909</v>
      </c>
      <c r="B628" t="s">
        <v>1151</v>
      </c>
      <c r="C628" t="s">
        <v>170</v>
      </c>
      <c r="D628" t="s">
        <v>132</v>
      </c>
      <c r="E628" t="s">
        <v>133</v>
      </c>
      <c r="F628" t="s">
        <v>134</v>
      </c>
      <c r="H628" t="s">
        <v>135</v>
      </c>
      <c r="I628" t="s">
        <v>3056</v>
      </c>
      <c r="J628" t="s">
        <v>3057</v>
      </c>
      <c r="K628" t="s">
        <v>658</v>
      </c>
      <c r="L628" t="s">
        <v>659</v>
      </c>
      <c r="M628" t="s">
        <v>9</v>
      </c>
      <c r="N628" t="s">
        <v>658</v>
      </c>
      <c r="O628" t="s">
        <v>1727</v>
      </c>
      <c r="R628" t="s">
        <v>3058</v>
      </c>
      <c r="S628" t="s">
        <v>567</v>
      </c>
      <c r="T628" t="s">
        <v>3059</v>
      </c>
      <c r="U628" t="s">
        <v>142</v>
      </c>
      <c r="Y628" t="s">
        <v>143</v>
      </c>
      <c r="Z628">
        <v>0</v>
      </c>
      <c r="AA628">
        <v>100</v>
      </c>
      <c r="AB628">
        <v>0</v>
      </c>
      <c r="AC628" t="s">
        <v>2268</v>
      </c>
      <c r="AD628" t="s">
        <v>264</v>
      </c>
      <c r="AF628" t="s">
        <v>262</v>
      </c>
      <c r="AH628">
        <v>1300</v>
      </c>
      <c r="AI628" t="s">
        <v>2007</v>
      </c>
      <c r="AJ628" t="s">
        <v>2007</v>
      </c>
      <c r="AK628" t="s">
        <v>985</v>
      </c>
      <c r="AL628" t="s">
        <v>262</v>
      </c>
      <c r="AQ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Y628">
        <v>0</v>
      </c>
      <c r="BA628" t="s">
        <v>2268</v>
      </c>
      <c r="BB628">
        <v>0</v>
      </c>
      <c r="BC628" t="s">
        <v>2007</v>
      </c>
      <c r="BE628" t="s">
        <v>793</v>
      </c>
      <c r="BF628" t="s">
        <v>793</v>
      </c>
      <c r="BG628" t="s">
        <v>2268</v>
      </c>
      <c r="BH628" t="s">
        <v>3060</v>
      </c>
      <c r="BI628" t="s">
        <v>3061</v>
      </c>
      <c r="BJ628" t="s">
        <v>3062</v>
      </c>
      <c r="BK628" t="s">
        <v>2268</v>
      </c>
      <c r="BQ628" t="s">
        <v>2282</v>
      </c>
      <c r="BR628" t="s">
        <v>2540</v>
      </c>
      <c r="BW628">
        <v>0</v>
      </c>
      <c r="CC628" t="s">
        <v>3063</v>
      </c>
      <c r="CE628" t="s">
        <v>342</v>
      </c>
      <c r="CG628">
        <v>20210110011</v>
      </c>
      <c r="CH628">
        <v>75</v>
      </c>
      <c r="CI628">
        <v>0</v>
      </c>
      <c r="CJ628">
        <v>1225</v>
      </c>
      <c r="CK628">
        <v>1300</v>
      </c>
      <c r="CL628">
        <v>100</v>
      </c>
      <c r="CM628">
        <v>1400</v>
      </c>
      <c r="CN628">
        <v>0</v>
      </c>
      <c r="CO628" t="s">
        <v>6009</v>
      </c>
      <c r="CP628" t="s">
        <v>153</v>
      </c>
      <c r="CQ628" t="s">
        <v>153</v>
      </c>
      <c r="CR628" t="str">
        <f>数据源[[#This Row],[部门]]</f>
        <v>会员中心</v>
      </c>
      <c r="CS628">
        <v>0</v>
      </c>
      <c r="CT628">
        <v>0</v>
      </c>
    </row>
    <row r="629" spans="1:98" x14ac:dyDescent="0.2">
      <c r="A629" t="s">
        <v>2909</v>
      </c>
      <c r="B629" t="s">
        <v>546</v>
      </c>
      <c r="C629" t="s">
        <v>347</v>
      </c>
      <c r="D629" t="s">
        <v>132</v>
      </c>
      <c r="E629" t="s">
        <v>133</v>
      </c>
      <c r="F629" t="s">
        <v>134</v>
      </c>
      <c r="G629" t="s">
        <v>453</v>
      </c>
      <c r="H629" t="s">
        <v>172</v>
      </c>
      <c r="I629" t="s">
        <v>1952</v>
      </c>
      <c r="J629" t="s">
        <v>1953</v>
      </c>
      <c r="K629" t="s">
        <v>331</v>
      </c>
      <c r="L629" t="s">
        <v>227</v>
      </c>
      <c r="M629" t="s">
        <v>23</v>
      </c>
      <c r="N629" t="s">
        <v>331</v>
      </c>
      <c r="O629" t="s">
        <v>172</v>
      </c>
      <c r="R629" t="s">
        <v>1947</v>
      </c>
      <c r="S629" t="s">
        <v>684</v>
      </c>
      <c r="T629" t="s">
        <v>1492</v>
      </c>
      <c r="U629" t="s">
        <v>142</v>
      </c>
      <c r="Y629" t="s">
        <v>143</v>
      </c>
      <c r="Z629">
        <v>0</v>
      </c>
      <c r="AA629">
        <v>100</v>
      </c>
      <c r="AB629">
        <v>0</v>
      </c>
      <c r="AC629" t="s">
        <v>1504</v>
      </c>
      <c r="AD629" t="s">
        <v>145</v>
      </c>
      <c r="AG629" t="s">
        <v>1792</v>
      </c>
      <c r="AH629">
        <v>1004</v>
      </c>
      <c r="AI629" t="s">
        <v>3064</v>
      </c>
      <c r="AJ629" t="s">
        <v>3064</v>
      </c>
      <c r="AK629" t="s">
        <v>3065</v>
      </c>
      <c r="AQ629">
        <v>0</v>
      </c>
      <c r="AS629">
        <v>0</v>
      </c>
      <c r="AT629">
        <v>0</v>
      </c>
      <c r="AU629">
        <v>388</v>
      </c>
      <c r="AV629">
        <v>0</v>
      </c>
      <c r="AW629">
        <v>0</v>
      </c>
      <c r="AY629">
        <v>0</v>
      </c>
      <c r="BB629">
        <v>0</v>
      </c>
      <c r="BC629" t="s">
        <v>3064</v>
      </c>
      <c r="BE629" t="s">
        <v>3066</v>
      </c>
      <c r="BF629" t="s">
        <v>3067</v>
      </c>
      <c r="BH629" t="s">
        <v>942</v>
      </c>
      <c r="BI629" t="s">
        <v>3068</v>
      </c>
      <c r="BJ629" t="s">
        <v>3069</v>
      </c>
      <c r="BW629">
        <v>0</v>
      </c>
      <c r="CG629">
        <v>20210110006</v>
      </c>
      <c r="CH629">
        <v>0</v>
      </c>
      <c r="CI629">
        <v>0</v>
      </c>
      <c r="CJ629">
        <v>616</v>
      </c>
      <c r="CK629">
        <v>616</v>
      </c>
      <c r="CL629">
        <v>100</v>
      </c>
      <c r="CM629">
        <v>716</v>
      </c>
      <c r="CN629">
        <v>0</v>
      </c>
      <c r="CO629" t="s">
        <v>6009</v>
      </c>
      <c r="CP629" t="s">
        <v>153</v>
      </c>
      <c r="CQ629" t="s">
        <v>153</v>
      </c>
      <c r="CR629" t="str">
        <f>数据源[[#This Row],[部门]]</f>
        <v>运营部</v>
      </c>
      <c r="CS629">
        <v>0</v>
      </c>
      <c r="CT629">
        <v>35000</v>
      </c>
    </row>
    <row r="630" spans="1:98" x14ac:dyDescent="0.2">
      <c r="A630" t="s">
        <v>2909</v>
      </c>
      <c r="B630" t="s">
        <v>546</v>
      </c>
      <c r="C630" t="s">
        <v>2327</v>
      </c>
      <c r="D630" t="s">
        <v>132</v>
      </c>
      <c r="E630" t="s">
        <v>133</v>
      </c>
      <c r="F630" t="s">
        <v>134</v>
      </c>
      <c r="H630" t="s">
        <v>135</v>
      </c>
      <c r="I630" t="s">
        <v>533</v>
      </c>
      <c r="J630" t="s">
        <v>534</v>
      </c>
      <c r="K630" t="s">
        <v>535</v>
      </c>
      <c r="L630" t="s">
        <v>536</v>
      </c>
      <c r="M630" t="s">
        <v>17</v>
      </c>
      <c r="N630" t="s">
        <v>535</v>
      </c>
      <c r="R630" t="s">
        <v>333</v>
      </c>
      <c r="S630" t="s">
        <v>567</v>
      </c>
      <c r="T630" t="s">
        <v>876</v>
      </c>
      <c r="U630" t="s">
        <v>142</v>
      </c>
      <c r="Y630" t="s">
        <v>143</v>
      </c>
      <c r="Z630">
        <v>0</v>
      </c>
      <c r="AA630">
        <v>100</v>
      </c>
      <c r="AB630">
        <v>0</v>
      </c>
      <c r="AC630" t="s">
        <v>3070</v>
      </c>
      <c r="AH630">
        <v>2478</v>
      </c>
      <c r="AI630" t="s">
        <v>3071</v>
      </c>
      <c r="AJ630" t="s">
        <v>3071</v>
      </c>
      <c r="AQ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Y630">
        <v>0</v>
      </c>
      <c r="BA630" t="s">
        <v>3071</v>
      </c>
      <c r="BB630">
        <v>0</v>
      </c>
      <c r="BC630" t="s">
        <v>3071</v>
      </c>
      <c r="BE630" t="s">
        <v>3070</v>
      </c>
      <c r="BF630" t="s">
        <v>3070</v>
      </c>
      <c r="BG630" t="s">
        <v>3070</v>
      </c>
      <c r="BH630" t="s">
        <v>2990</v>
      </c>
      <c r="BI630" t="s">
        <v>3072</v>
      </c>
      <c r="BJ630" t="s">
        <v>3073</v>
      </c>
      <c r="BL630" t="s">
        <v>1832</v>
      </c>
      <c r="BW630">
        <v>0</v>
      </c>
      <c r="CC630" t="s">
        <v>145</v>
      </c>
      <c r="CE630" t="s">
        <v>328</v>
      </c>
      <c r="CG630">
        <v>20210110088</v>
      </c>
      <c r="CH630">
        <v>0</v>
      </c>
      <c r="CI630">
        <v>0</v>
      </c>
      <c r="CJ630">
        <v>2478</v>
      </c>
      <c r="CK630">
        <v>2478</v>
      </c>
      <c r="CL630">
        <v>100</v>
      </c>
      <c r="CM630">
        <v>2578</v>
      </c>
      <c r="CN630">
        <v>0</v>
      </c>
      <c r="CO630" t="s">
        <v>6009</v>
      </c>
      <c r="CP630" t="s">
        <v>153</v>
      </c>
      <c r="CQ630" t="s">
        <v>153</v>
      </c>
      <c r="CR630" t="str">
        <f>数据源[[#This Row],[部门]]</f>
        <v>销-销售2部</v>
      </c>
      <c r="CS630">
        <v>60000</v>
      </c>
      <c r="CT630">
        <v>250000</v>
      </c>
    </row>
    <row r="631" spans="1:98" x14ac:dyDescent="0.2">
      <c r="A631" t="s">
        <v>2909</v>
      </c>
      <c r="B631" t="s">
        <v>641</v>
      </c>
      <c r="C631" t="s">
        <v>770</v>
      </c>
      <c r="D631" t="s">
        <v>132</v>
      </c>
      <c r="E631" t="s">
        <v>133</v>
      </c>
      <c r="F631" t="s">
        <v>134</v>
      </c>
      <c r="H631" t="s">
        <v>156</v>
      </c>
      <c r="J631" t="s">
        <v>3074</v>
      </c>
      <c r="K631" t="s">
        <v>2144</v>
      </c>
      <c r="L631" t="s">
        <v>176</v>
      </c>
      <c r="M631" t="s">
        <v>4</v>
      </c>
      <c r="N631" t="s">
        <v>2144</v>
      </c>
      <c r="O631" t="s">
        <v>156</v>
      </c>
      <c r="R631" t="s">
        <v>919</v>
      </c>
      <c r="S631" t="s">
        <v>567</v>
      </c>
      <c r="T631" t="s">
        <v>920</v>
      </c>
      <c r="U631" t="s">
        <v>142</v>
      </c>
      <c r="Y631" t="s">
        <v>143</v>
      </c>
      <c r="Z631">
        <v>0</v>
      </c>
      <c r="AA631">
        <v>100</v>
      </c>
      <c r="AB631">
        <v>0</v>
      </c>
      <c r="AC631" t="s">
        <v>164</v>
      </c>
      <c r="AG631" t="s">
        <v>1792</v>
      </c>
      <c r="AH631">
        <v>1176</v>
      </c>
      <c r="AI631" t="s">
        <v>912</v>
      </c>
      <c r="AJ631" t="s">
        <v>912</v>
      </c>
      <c r="AK631" t="s">
        <v>154</v>
      </c>
      <c r="AQ631">
        <v>0</v>
      </c>
      <c r="AS631">
        <v>0</v>
      </c>
      <c r="AT631">
        <v>0</v>
      </c>
      <c r="AU631">
        <v>388</v>
      </c>
      <c r="AV631">
        <v>0</v>
      </c>
      <c r="AW631">
        <v>0</v>
      </c>
      <c r="AY631">
        <v>0</v>
      </c>
      <c r="BB631">
        <v>0</v>
      </c>
      <c r="BC631" t="s">
        <v>912</v>
      </c>
      <c r="BE631" t="s">
        <v>164</v>
      </c>
      <c r="BF631" t="s">
        <v>1334</v>
      </c>
      <c r="BH631" t="s">
        <v>651</v>
      </c>
      <c r="BI631" t="s">
        <v>3075</v>
      </c>
      <c r="BJ631" t="s">
        <v>3076</v>
      </c>
      <c r="BQ631" t="s">
        <v>552</v>
      </c>
      <c r="BR631" t="s">
        <v>1136</v>
      </c>
      <c r="BW631">
        <v>0</v>
      </c>
      <c r="CG631">
        <v>20210110044</v>
      </c>
      <c r="CH631">
        <v>0</v>
      </c>
      <c r="CI631">
        <v>0</v>
      </c>
      <c r="CJ631">
        <v>788</v>
      </c>
      <c r="CK631">
        <v>788</v>
      </c>
      <c r="CL631">
        <v>100</v>
      </c>
      <c r="CM631">
        <v>888</v>
      </c>
      <c r="CN631">
        <v>0</v>
      </c>
      <c r="CO631" t="s">
        <v>6009</v>
      </c>
      <c r="CP631" t="s">
        <v>153</v>
      </c>
      <c r="CQ631" t="s">
        <v>153</v>
      </c>
      <c r="CR631" t="s">
        <v>6004</v>
      </c>
      <c r="CS631">
        <v>70000</v>
      </c>
      <c r="CT631">
        <v>300000</v>
      </c>
    </row>
    <row r="632" spans="1:98" x14ac:dyDescent="0.2">
      <c r="A632" t="s">
        <v>2909</v>
      </c>
      <c r="B632" t="s">
        <v>654</v>
      </c>
      <c r="C632" t="s">
        <v>484</v>
      </c>
      <c r="D632" t="s">
        <v>132</v>
      </c>
      <c r="E632" t="s">
        <v>133</v>
      </c>
      <c r="F632" t="s">
        <v>134</v>
      </c>
      <c r="H632" t="s">
        <v>156</v>
      </c>
      <c r="I632" t="s">
        <v>656</v>
      </c>
      <c r="J632" t="s">
        <v>657</v>
      </c>
      <c r="K632" t="s">
        <v>658</v>
      </c>
      <c r="L632" t="s">
        <v>659</v>
      </c>
      <c r="M632" t="s">
        <v>9</v>
      </c>
      <c r="N632" t="s">
        <v>658</v>
      </c>
      <c r="O632" t="s">
        <v>156</v>
      </c>
      <c r="R632" t="s">
        <v>441</v>
      </c>
      <c r="S632" t="s">
        <v>418</v>
      </c>
      <c r="T632" t="s">
        <v>3077</v>
      </c>
      <c r="U632" t="s">
        <v>142</v>
      </c>
      <c r="Y632" t="s">
        <v>143</v>
      </c>
      <c r="Z632">
        <v>0</v>
      </c>
      <c r="AA632">
        <v>100</v>
      </c>
      <c r="AB632">
        <v>0</v>
      </c>
      <c r="AC632" t="s">
        <v>144</v>
      </c>
      <c r="AD632" t="s">
        <v>145</v>
      </c>
      <c r="AF632" t="s">
        <v>569</v>
      </c>
      <c r="AG632" t="s">
        <v>1792</v>
      </c>
      <c r="AH632">
        <v>1808</v>
      </c>
      <c r="AI632" t="s">
        <v>3078</v>
      </c>
      <c r="AJ632" t="s">
        <v>3078</v>
      </c>
      <c r="AK632" t="s">
        <v>180</v>
      </c>
      <c r="AQ632">
        <v>0</v>
      </c>
      <c r="AS632">
        <v>0</v>
      </c>
      <c r="AT632">
        <v>0</v>
      </c>
      <c r="AU632">
        <v>388</v>
      </c>
      <c r="AV632">
        <v>0</v>
      </c>
      <c r="AW632">
        <v>200</v>
      </c>
      <c r="AY632">
        <v>0</v>
      </c>
      <c r="BA632" t="s">
        <v>144</v>
      </c>
      <c r="BB632">
        <v>0</v>
      </c>
      <c r="BC632" t="s">
        <v>3078</v>
      </c>
      <c r="BE632" t="s">
        <v>147</v>
      </c>
      <c r="BF632" t="s">
        <v>3079</v>
      </c>
      <c r="BG632" t="s">
        <v>144</v>
      </c>
      <c r="BH632" t="s">
        <v>3080</v>
      </c>
      <c r="BI632" t="s">
        <v>3081</v>
      </c>
      <c r="BJ632" t="s">
        <v>3082</v>
      </c>
      <c r="BK632" t="s">
        <v>144</v>
      </c>
      <c r="BP632" t="s">
        <v>2947</v>
      </c>
      <c r="BQ632" t="s">
        <v>1221</v>
      </c>
      <c r="BR632" t="s">
        <v>2540</v>
      </c>
      <c r="BW632">
        <v>0</v>
      </c>
      <c r="CC632" t="s">
        <v>752</v>
      </c>
      <c r="CG632">
        <v>20210110030</v>
      </c>
      <c r="CH632">
        <v>0</v>
      </c>
      <c r="CI632">
        <v>0</v>
      </c>
      <c r="CJ632">
        <v>1220</v>
      </c>
      <c r="CK632">
        <v>1220</v>
      </c>
      <c r="CL632">
        <v>100</v>
      </c>
      <c r="CM632">
        <v>1320</v>
      </c>
      <c r="CN632">
        <v>0</v>
      </c>
      <c r="CO632" t="s">
        <v>6009</v>
      </c>
      <c r="CP632" t="s">
        <v>153</v>
      </c>
      <c r="CQ632" t="s">
        <v>153</v>
      </c>
      <c r="CR632" t="str">
        <f>数据源[[#This Row],[部门]]</f>
        <v>会员中心</v>
      </c>
      <c r="CS632">
        <v>0</v>
      </c>
      <c r="CT632">
        <v>0</v>
      </c>
    </row>
    <row r="633" spans="1:98" x14ac:dyDescent="0.2">
      <c r="A633" t="s">
        <v>2909</v>
      </c>
      <c r="B633" t="s">
        <v>667</v>
      </c>
      <c r="C633" t="s">
        <v>2335</v>
      </c>
      <c r="D633" t="s">
        <v>132</v>
      </c>
      <c r="E633" t="s">
        <v>133</v>
      </c>
      <c r="F633" t="s">
        <v>134</v>
      </c>
      <c r="H633" t="s">
        <v>172</v>
      </c>
      <c r="I633" t="s">
        <v>3083</v>
      </c>
      <c r="J633" t="s">
        <v>3084</v>
      </c>
      <c r="K633" t="s">
        <v>671</v>
      </c>
      <c r="L633" t="s">
        <v>536</v>
      </c>
      <c r="M633" t="s">
        <v>16</v>
      </c>
      <c r="N633" t="s">
        <v>671</v>
      </c>
      <c r="O633" t="s">
        <v>172</v>
      </c>
      <c r="R633" t="s">
        <v>1022</v>
      </c>
      <c r="S633" t="s">
        <v>567</v>
      </c>
      <c r="T633" t="s">
        <v>2564</v>
      </c>
      <c r="U633" t="s">
        <v>142</v>
      </c>
      <c r="X633" t="s">
        <v>569</v>
      </c>
      <c r="Y633" t="s">
        <v>143</v>
      </c>
      <c r="Z633">
        <v>0</v>
      </c>
      <c r="AA633">
        <v>300</v>
      </c>
      <c r="AB633">
        <v>0</v>
      </c>
      <c r="AC633" t="s">
        <v>1555</v>
      </c>
      <c r="AD633" t="s">
        <v>145</v>
      </c>
      <c r="AH633">
        <v>2100</v>
      </c>
      <c r="AI633" t="s">
        <v>263</v>
      </c>
      <c r="AJ633" t="s">
        <v>263</v>
      </c>
      <c r="AK633" t="s">
        <v>793</v>
      </c>
      <c r="AL633" t="s">
        <v>239</v>
      </c>
      <c r="AQ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Y633">
        <v>0</v>
      </c>
      <c r="BB633">
        <v>0</v>
      </c>
      <c r="BC633" t="s">
        <v>263</v>
      </c>
      <c r="BE633" t="s">
        <v>1455</v>
      </c>
      <c r="BF633" t="s">
        <v>1455</v>
      </c>
      <c r="BH633" t="s">
        <v>3085</v>
      </c>
      <c r="BI633" t="s">
        <v>3086</v>
      </c>
      <c r="BJ633" t="s">
        <v>3087</v>
      </c>
      <c r="BW633">
        <v>0</v>
      </c>
      <c r="CG633">
        <v>20210110083</v>
      </c>
      <c r="CH633">
        <v>0</v>
      </c>
      <c r="CI633">
        <v>0</v>
      </c>
      <c r="CJ633">
        <v>2100</v>
      </c>
      <c r="CK633">
        <v>2100</v>
      </c>
      <c r="CL633">
        <v>300</v>
      </c>
      <c r="CM633">
        <v>2400</v>
      </c>
      <c r="CN633">
        <v>0</v>
      </c>
      <c r="CO633" t="s">
        <v>6009</v>
      </c>
      <c r="CP633" t="s">
        <v>153</v>
      </c>
      <c r="CQ633" t="s">
        <v>153</v>
      </c>
      <c r="CR633" t="str">
        <f>数据源[[#This Row],[部门]]</f>
        <v>销-销售1部</v>
      </c>
      <c r="CS633">
        <v>60000</v>
      </c>
      <c r="CT633">
        <v>210000</v>
      </c>
    </row>
    <row r="634" spans="1:98" x14ac:dyDescent="0.2">
      <c r="A634" t="s">
        <v>2909</v>
      </c>
      <c r="B634" t="s">
        <v>693</v>
      </c>
      <c r="C634" t="s">
        <v>694</v>
      </c>
      <c r="D634" t="s">
        <v>132</v>
      </c>
      <c r="E634" t="s">
        <v>133</v>
      </c>
      <c r="F634" t="s">
        <v>134</v>
      </c>
      <c r="H634" t="s">
        <v>172</v>
      </c>
      <c r="I634" t="s">
        <v>233</v>
      </c>
      <c r="J634" t="s">
        <v>234</v>
      </c>
      <c r="K634" t="s">
        <v>188</v>
      </c>
      <c r="L634" t="s">
        <v>176</v>
      </c>
      <c r="M634" t="s">
        <v>21</v>
      </c>
      <c r="N634" t="s">
        <v>188</v>
      </c>
      <c r="O634" t="s">
        <v>172</v>
      </c>
      <c r="R634" t="s">
        <v>456</v>
      </c>
      <c r="S634" t="s">
        <v>1212</v>
      </c>
      <c r="T634" t="s">
        <v>699</v>
      </c>
      <c r="U634" t="s">
        <v>142</v>
      </c>
      <c r="Y634" t="s">
        <v>143</v>
      </c>
      <c r="Z634">
        <v>0</v>
      </c>
      <c r="AA634">
        <v>100</v>
      </c>
      <c r="AB634">
        <v>0</v>
      </c>
      <c r="AC634" t="s">
        <v>1302</v>
      </c>
      <c r="AH634">
        <v>298</v>
      </c>
      <c r="AI634" t="s">
        <v>217</v>
      </c>
      <c r="AJ634" t="s">
        <v>217</v>
      </c>
      <c r="AK634" t="s">
        <v>217</v>
      </c>
      <c r="AQ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Y634">
        <v>0</v>
      </c>
      <c r="BB634">
        <v>0</v>
      </c>
      <c r="BC634" t="s">
        <v>217</v>
      </c>
      <c r="BE634" t="s">
        <v>1302</v>
      </c>
      <c r="BF634" t="s">
        <v>1302</v>
      </c>
      <c r="BH634" t="s">
        <v>985</v>
      </c>
      <c r="BI634" t="s">
        <v>1587</v>
      </c>
      <c r="BJ634" t="s">
        <v>3088</v>
      </c>
      <c r="BW634">
        <v>0</v>
      </c>
      <c r="CC634" t="s">
        <v>33</v>
      </c>
      <c r="CE634" t="s">
        <v>32</v>
      </c>
      <c r="CG634">
        <v>20210110028</v>
      </c>
      <c r="CH634">
        <v>0</v>
      </c>
      <c r="CI634">
        <v>0</v>
      </c>
      <c r="CJ634">
        <v>298</v>
      </c>
      <c r="CK634">
        <v>298</v>
      </c>
      <c r="CL634">
        <v>100</v>
      </c>
      <c r="CM634">
        <v>398</v>
      </c>
      <c r="CN634">
        <v>0</v>
      </c>
      <c r="CO634" t="s">
        <v>6009</v>
      </c>
      <c r="CP634" t="s">
        <v>153</v>
      </c>
      <c r="CQ634" t="s">
        <v>153</v>
      </c>
      <c r="CR634" t="str">
        <f>数据源[[#This Row],[部门]]</f>
        <v>销-销售8部</v>
      </c>
      <c r="CS634">
        <v>50000</v>
      </c>
      <c r="CT634">
        <v>210000</v>
      </c>
    </row>
    <row r="635" spans="1:98" x14ac:dyDescent="0.2">
      <c r="A635" t="s">
        <v>2909</v>
      </c>
      <c r="B635" t="s">
        <v>708</v>
      </c>
      <c r="C635" t="s">
        <v>212</v>
      </c>
      <c r="D635" t="s">
        <v>132</v>
      </c>
      <c r="E635" t="s">
        <v>133</v>
      </c>
      <c r="F635" t="s">
        <v>134</v>
      </c>
      <c r="H635" t="s">
        <v>135</v>
      </c>
      <c r="J635" t="s">
        <v>3089</v>
      </c>
      <c r="K635" t="s">
        <v>2956</v>
      </c>
      <c r="L635" t="s">
        <v>176</v>
      </c>
      <c r="M635" t="s">
        <v>3</v>
      </c>
      <c r="N635" t="s">
        <v>2956</v>
      </c>
      <c r="R635" t="s">
        <v>1040</v>
      </c>
      <c r="S635" t="s">
        <v>1212</v>
      </c>
      <c r="T635" t="s">
        <v>740</v>
      </c>
      <c r="U635" t="s">
        <v>142</v>
      </c>
      <c r="X635" t="s">
        <v>569</v>
      </c>
      <c r="Y635" t="s">
        <v>143</v>
      </c>
      <c r="Z635">
        <v>0</v>
      </c>
      <c r="AA635">
        <v>300</v>
      </c>
      <c r="AB635">
        <v>0</v>
      </c>
      <c r="AC635" t="s">
        <v>164</v>
      </c>
      <c r="AD635" t="s">
        <v>145</v>
      </c>
      <c r="AE635" t="s">
        <v>1483</v>
      </c>
      <c r="AF635" t="s">
        <v>262</v>
      </c>
      <c r="AH635">
        <v>1252</v>
      </c>
      <c r="AI635" t="s">
        <v>3090</v>
      </c>
      <c r="AJ635" t="s">
        <v>3090</v>
      </c>
      <c r="AK635" t="s">
        <v>1442</v>
      </c>
      <c r="AN635" t="s">
        <v>2816</v>
      </c>
      <c r="AQ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Y635">
        <v>0</v>
      </c>
      <c r="BB635">
        <v>0</v>
      </c>
      <c r="BC635" t="s">
        <v>3090</v>
      </c>
      <c r="BE635" t="s">
        <v>3091</v>
      </c>
      <c r="BF635" t="s">
        <v>3091</v>
      </c>
      <c r="BH635" t="s">
        <v>2799</v>
      </c>
      <c r="BI635" t="s">
        <v>3092</v>
      </c>
      <c r="BJ635" t="s">
        <v>3093</v>
      </c>
      <c r="BQ635" t="s">
        <v>625</v>
      </c>
      <c r="BR635" t="s">
        <v>2813</v>
      </c>
      <c r="BW635">
        <v>0</v>
      </c>
      <c r="CG635">
        <v>20210110054</v>
      </c>
      <c r="CH635">
        <v>75</v>
      </c>
      <c r="CI635">
        <v>0</v>
      </c>
      <c r="CJ635">
        <v>1177</v>
      </c>
      <c r="CK635">
        <v>1252</v>
      </c>
      <c r="CL635">
        <v>300</v>
      </c>
      <c r="CM635">
        <v>1552</v>
      </c>
      <c r="CN635">
        <v>0</v>
      </c>
      <c r="CO635" t="s">
        <v>6009</v>
      </c>
      <c r="CP635" t="s">
        <v>153</v>
      </c>
      <c r="CQ635" t="s">
        <v>153</v>
      </c>
      <c r="CR635" t="s">
        <v>6004</v>
      </c>
      <c r="CS635">
        <v>70000</v>
      </c>
      <c r="CT635">
        <v>300000</v>
      </c>
    </row>
    <row r="636" spans="1:98" x14ac:dyDescent="0.2">
      <c r="A636" t="s">
        <v>2909</v>
      </c>
      <c r="B636" t="s">
        <v>717</v>
      </c>
      <c r="C636" t="s">
        <v>454</v>
      </c>
      <c r="D636" t="s">
        <v>132</v>
      </c>
      <c r="E636" t="s">
        <v>133</v>
      </c>
      <c r="F636" t="s">
        <v>134</v>
      </c>
      <c r="G636" t="s">
        <v>352</v>
      </c>
      <c r="H636" t="s">
        <v>26</v>
      </c>
      <c r="J636" t="s">
        <v>3094</v>
      </c>
      <c r="K636" t="s">
        <v>26</v>
      </c>
      <c r="L636" t="s">
        <v>26</v>
      </c>
      <c r="M636" t="s">
        <v>26</v>
      </c>
      <c r="N636" t="s">
        <v>26</v>
      </c>
      <c r="O636" t="s">
        <v>2400</v>
      </c>
      <c r="R636" t="s">
        <v>622</v>
      </c>
      <c r="S636" t="s">
        <v>567</v>
      </c>
      <c r="T636" t="s">
        <v>1020</v>
      </c>
      <c r="U636" t="s">
        <v>142</v>
      </c>
      <c r="Y636" t="s">
        <v>143</v>
      </c>
      <c r="Z636">
        <v>0</v>
      </c>
      <c r="AA636">
        <v>100</v>
      </c>
      <c r="AB636">
        <v>0</v>
      </c>
      <c r="AC636" t="s">
        <v>217</v>
      </c>
      <c r="AH636">
        <v>398</v>
      </c>
      <c r="AI636" t="s">
        <v>218</v>
      </c>
      <c r="AJ636" t="s">
        <v>218</v>
      </c>
      <c r="AK636" t="s">
        <v>218</v>
      </c>
      <c r="AQ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Y636">
        <v>0</v>
      </c>
      <c r="BB636">
        <v>0</v>
      </c>
      <c r="BC636" t="s">
        <v>218</v>
      </c>
      <c r="BE636" t="s">
        <v>217</v>
      </c>
      <c r="BF636" t="s">
        <v>217</v>
      </c>
      <c r="BH636" t="s">
        <v>1088</v>
      </c>
      <c r="BI636" t="s">
        <v>3095</v>
      </c>
      <c r="BJ636" t="s">
        <v>3096</v>
      </c>
      <c r="BQ636" t="s">
        <v>345</v>
      </c>
      <c r="BR636" t="s">
        <v>2813</v>
      </c>
      <c r="BW636">
        <v>0</v>
      </c>
      <c r="CC636" t="s">
        <v>151</v>
      </c>
      <c r="CG636">
        <v>20210110025</v>
      </c>
      <c r="CH636">
        <v>0</v>
      </c>
      <c r="CI636">
        <v>0</v>
      </c>
      <c r="CJ636">
        <v>398</v>
      </c>
      <c r="CK636">
        <v>398</v>
      </c>
      <c r="CL636">
        <v>100</v>
      </c>
      <c r="CM636">
        <v>498</v>
      </c>
      <c r="CN636">
        <v>0</v>
      </c>
      <c r="CO636" t="s">
        <v>6009</v>
      </c>
      <c r="CP636" t="s">
        <v>153</v>
      </c>
      <c r="CQ636" t="s">
        <v>153</v>
      </c>
      <c r="CR636" t="str">
        <f>数据源[[#This Row],[部门]]</f>
        <v>自来客</v>
      </c>
      <c r="CS636">
        <v>0</v>
      </c>
      <c r="CT636">
        <v>0</v>
      </c>
    </row>
    <row r="637" spans="1:98" x14ac:dyDescent="0.2">
      <c r="A637" t="s">
        <v>2909</v>
      </c>
      <c r="B637" t="s">
        <v>733</v>
      </c>
      <c r="C637" t="s">
        <v>642</v>
      </c>
      <c r="D637" t="s">
        <v>132</v>
      </c>
      <c r="E637" t="s">
        <v>133</v>
      </c>
      <c r="F637" t="s">
        <v>134</v>
      </c>
      <c r="H637" t="s">
        <v>1590</v>
      </c>
      <c r="J637" t="s">
        <v>3097</v>
      </c>
      <c r="K637" t="s">
        <v>830</v>
      </c>
      <c r="L637" t="s">
        <v>14</v>
      </c>
      <c r="M637" t="s">
        <v>14</v>
      </c>
      <c r="N637" t="s">
        <v>830</v>
      </c>
      <c r="O637" t="s">
        <v>1590</v>
      </c>
      <c r="R637" t="s">
        <v>939</v>
      </c>
      <c r="S637" t="s">
        <v>567</v>
      </c>
      <c r="T637" t="s">
        <v>3098</v>
      </c>
      <c r="U637" t="s">
        <v>142</v>
      </c>
      <c r="Y637" t="s">
        <v>143</v>
      </c>
      <c r="Z637">
        <v>1280</v>
      </c>
      <c r="AA637">
        <v>1380</v>
      </c>
      <c r="AB637">
        <v>0</v>
      </c>
      <c r="AC637" t="s">
        <v>286</v>
      </c>
      <c r="AH637">
        <v>588</v>
      </c>
      <c r="AI637" t="s">
        <v>3099</v>
      </c>
      <c r="AJ637" t="s">
        <v>3099</v>
      </c>
      <c r="AK637" t="s">
        <v>184</v>
      </c>
      <c r="AP637" t="s">
        <v>1110</v>
      </c>
      <c r="AQ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Y637">
        <v>0</v>
      </c>
      <c r="BB637">
        <v>0</v>
      </c>
      <c r="BC637" t="s">
        <v>3099</v>
      </c>
      <c r="BF637" t="s">
        <v>286</v>
      </c>
      <c r="BH637" t="s">
        <v>432</v>
      </c>
      <c r="BI637" t="s">
        <v>3100</v>
      </c>
      <c r="BJ637" t="s">
        <v>3101</v>
      </c>
      <c r="BW637">
        <v>0</v>
      </c>
      <c r="CG637">
        <v>20210110068</v>
      </c>
      <c r="CH637">
        <v>0</v>
      </c>
      <c r="CI637">
        <v>0</v>
      </c>
      <c r="CJ637">
        <v>588</v>
      </c>
      <c r="CK637">
        <v>588</v>
      </c>
      <c r="CL637">
        <v>100</v>
      </c>
      <c r="CM637">
        <v>688</v>
      </c>
      <c r="CN637">
        <v>0</v>
      </c>
      <c r="CO637" t="s">
        <v>6009</v>
      </c>
      <c r="CP637" t="s">
        <v>153</v>
      </c>
      <c r="CQ637" t="s">
        <v>153</v>
      </c>
      <c r="CR637" t="str">
        <f>数据源[[#This Row],[部门]]</f>
        <v>市场部</v>
      </c>
      <c r="CS637">
        <v>20000</v>
      </c>
      <c r="CT637">
        <v>60000</v>
      </c>
    </row>
    <row r="638" spans="1:98" x14ac:dyDescent="0.2">
      <c r="A638" t="s">
        <v>2909</v>
      </c>
      <c r="B638" t="s">
        <v>745</v>
      </c>
      <c r="C638" t="s">
        <v>353</v>
      </c>
      <c r="D638" t="s">
        <v>132</v>
      </c>
      <c r="E638" t="s">
        <v>133</v>
      </c>
      <c r="F638" t="s">
        <v>134</v>
      </c>
      <c r="H638" t="s">
        <v>172</v>
      </c>
      <c r="I638" t="s">
        <v>3102</v>
      </c>
      <c r="J638" t="s">
        <v>3103</v>
      </c>
      <c r="K638" t="s">
        <v>1090</v>
      </c>
      <c r="L638" t="s">
        <v>536</v>
      </c>
      <c r="M638" t="s">
        <v>15</v>
      </c>
      <c r="N638" t="s">
        <v>1090</v>
      </c>
      <c r="O638" t="s">
        <v>172</v>
      </c>
      <c r="R638" t="s">
        <v>883</v>
      </c>
      <c r="S638" t="s">
        <v>567</v>
      </c>
      <c r="T638" t="s">
        <v>341</v>
      </c>
      <c r="U638" t="s">
        <v>142</v>
      </c>
      <c r="Y638" t="s">
        <v>143</v>
      </c>
      <c r="Z638">
        <v>0</v>
      </c>
      <c r="AA638">
        <v>100</v>
      </c>
      <c r="AB638">
        <v>0</v>
      </c>
      <c r="AC638" t="s">
        <v>143</v>
      </c>
      <c r="AD638" t="s">
        <v>145</v>
      </c>
      <c r="AG638" t="s">
        <v>1792</v>
      </c>
      <c r="AH638">
        <v>508</v>
      </c>
      <c r="AI638" t="s">
        <v>288</v>
      </c>
      <c r="AJ638" t="s">
        <v>288</v>
      </c>
      <c r="AK638" t="s">
        <v>583</v>
      </c>
      <c r="AQ638">
        <v>0</v>
      </c>
      <c r="AS638">
        <v>0</v>
      </c>
      <c r="AT638">
        <v>0</v>
      </c>
      <c r="AU638">
        <v>388</v>
      </c>
      <c r="AV638">
        <v>0</v>
      </c>
      <c r="AW638">
        <v>0</v>
      </c>
      <c r="AY638">
        <v>0</v>
      </c>
      <c r="BB638">
        <v>0</v>
      </c>
      <c r="BC638" t="s">
        <v>288</v>
      </c>
      <c r="BE638" t="s">
        <v>180</v>
      </c>
      <c r="BF638" t="s">
        <v>2081</v>
      </c>
      <c r="BH638" t="s">
        <v>933</v>
      </c>
      <c r="BI638" t="s">
        <v>2162</v>
      </c>
      <c r="BJ638" t="s">
        <v>3104</v>
      </c>
      <c r="BQ638" t="s">
        <v>2282</v>
      </c>
      <c r="BR638" t="s">
        <v>1090</v>
      </c>
      <c r="BW638">
        <v>0</v>
      </c>
      <c r="CG638">
        <v>20210110066</v>
      </c>
      <c r="CH638">
        <v>0</v>
      </c>
      <c r="CI638">
        <v>0</v>
      </c>
      <c r="CJ638">
        <v>120</v>
      </c>
      <c r="CK638">
        <v>120</v>
      </c>
      <c r="CL638">
        <v>100</v>
      </c>
      <c r="CM638">
        <v>220</v>
      </c>
      <c r="CN638">
        <v>0</v>
      </c>
      <c r="CO638" t="s">
        <v>6009</v>
      </c>
      <c r="CP638" t="s">
        <v>153</v>
      </c>
      <c r="CQ638" t="s">
        <v>153</v>
      </c>
      <c r="CR638" t="str">
        <f>数据源[[#This Row],[部门]]</f>
        <v>先锋团</v>
      </c>
      <c r="CS638">
        <v>60000</v>
      </c>
      <c r="CT638">
        <v>220000</v>
      </c>
    </row>
    <row r="639" spans="1:98" x14ac:dyDescent="0.2">
      <c r="A639" t="s">
        <v>2909</v>
      </c>
      <c r="B639" t="s">
        <v>769</v>
      </c>
      <c r="C639" t="s">
        <v>2322</v>
      </c>
      <c r="D639" t="s">
        <v>132</v>
      </c>
      <c r="E639" t="s">
        <v>133</v>
      </c>
      <c r="F639" t="s">
        <v>134</v>
      </c>
      <c r="G639" t="s">
        <v>1523</v>
      </c>
      <c r="H639" t="s">
        <v>135</v>
      </c>
      <c r="I639" t="s">
        <v>1524</v>
      </c>
      <c r="J639" t="s">
        <v>1525</v>
      </c>
      <c r="K639" t="s">
        <v>1526</v>
      </c>
      <c r="L639" t="s">
        <v>176</v>
      </c>
      <c r="M639" t="s">
        <v>5</v>
      </c>
      <c r="N639" t="s">
        <v>1526</v>
      </c>
      <c r="R639" t="s">
        <v>1825</v>
      </c>
      <c r="S639" t="s">
        <v>340</v>
      </c>
      <c r="T639" t="s">
        <v>1004</v>
      </c>
      <c r="U639" t="s">
        <v>142</v>
      </c>
      <c r="Y639" t="s">
        <v>262</v>
      </c>
      <c r="Z639">
        <v>0</v>
      </c>
      <c r="AA639">
        <v>300</v>
      </c>
      <c r="AB639">
        <v>0</v>
      </c>
      <c r="AC639" t="s">
        <v>1531</v>
      </c>
      <c r="AF639" t="s">
        <v>843</v>
      </c>
      <c r="AH639">
        <v>4560</v>
      </c>
      <c r="AI639" t="s">
        <v>3105</v>
      </c>
      <c r="AJ639" t="s">
        <v>3105</v>
      </c>
      <c r="AL639" t="s">
        <v>262</v>
      </c>
      <c r="AQ639">
        <v>0</v>
      </c>
      <c r="AS639">
        <v>0</v>
      </c>
      <c r="AT639">
        <v>0</v>
      </c>
      <c r="AU639">
        <v>0</v>
      </c>
      <c r="AV639">
        <v>0</v>
      </c>
      <c r="AW639">
        <v>400</v>
      </c>
      <c r="AY639">
        <v>0</v>
      </c>
      <c r="BA639" t="s">
        <v>1531</v>
      </c>
      <c r="BB639">
        <v>0</v>
      </c>
      <c r="BC639" t="s">
        <v>3105</v>
      </c>
      <c r="BE639" t="s">
        <v>1531</v>
      </c>
      <c r="BF639" t="s">
        <v>3106</v>
      </c>
      <c r="BG639" t="s">
        <v>1531</v>
      </c>
      <c r="BH639" t="s">
        <v>3107</v>
      </c>
      <c r="BI639" t="s">
        <v>3108</v>
      </c>
      <c r="BJ639" t="s">
        <v>3109</v>
      </c>
      <c r="BK639" t="s">
        <v>1225</v>
      </c>
      <c r="BN639" t="s">
        <v>1159</v>
      </c>
      <c r="BP639" t="s">
        <v>2215</v>
      </c>
      <c r="BW639">
        <v>0</v>
      </c>
      <c r="CC639" t="s">
        <v>1664</v>
      </c>
      <c r="CG639">
        <v>20210110086</v>
      </c>
      <c r="CH639">
        <v>0</v>
      </c>
      <c r="CI639">
        <v>0</v>
      </c>
      <c r="CJ639">
        <v>4160</v>
      </c>
      <c r="CK639">
        <v>4160</v>
      </c>
      <c r="CL639">
        <v>300</v>
      </c>
      <c r="CM639">
        <v>4460</v>
      </c>
      <c r="CN639">
        <v>0</v>
      </c>
      <c r="CO639" t="s">
        <v>6009</v>
      </c>
      <c r="CP639" t="s">
        <v>153</v>
      </c>
      <c r="CQ639" t="s">
        <v>153</v>
      </c>
      <c r="CR639" t="s">
        <v>6004</v>
      </c>
      <c r="CS639">
        <v>70000</v>
      </c>
      <c r="CT639">
        <v>300000</v>
      </c>
    </row>
    <row r="640" spans="1:98" x14ac:dyDescent="0.2">
      <c r="A640" t="s">
        <v>2909</v>
      </c>
      <c r="B640" t="s">
        <v>787</v>
      </c>
      <c r="C640" t="s">
        <v>500</v>
      </c>
      <c r="D640" t="s">
        <v>132</v>
      </c>
      <c r="E640" t="s">
        <v>394</v>
      </c>
      <c r="F640" t="s">
        <v>394</v>
      </c>
      <c r="G640" t="s">
        <v>1259</v>
      </c>
      <c r="H640" t="s">
        <v>135</v>
      </c>
      <c r="J640" t="s">
        <v>3110</v>
      </c>
      <c r="K640" t="s">
        <v>671</v>
      </c>
      <c r="L640" t="s">
        <v>536</v>
      </c>
      <c r="M640" t="s">
        <v>16</v>
      </c>
      <c r="N640" t="s">
        <v>671</v>
      </c>
      <c r="R640" t="s">
        <v>1033</v>
      </c>
      <c r="S640" t="s">
        <v>1410</v>
      </c>
      <c r="T640" t="s">
        <v>1384</v>
      </c>
      <c r="U640" t="s">
        <v>142</v>
      </c>
      <c r="Y640" t="s">
        <v>569</v>
      </c>
      <c r="Z640">
        <v>0</v>
      </c>
      <c r="AA640">
        <v>200</v>
      </c>
      <c r="AB640">
        <v>0</v>
      </c>
      <c r="AC640" t="s">
        <v>569</v>
      </c>
      <c r="AH640">
        <v>200</v>
      </c>
      <c r="AI640" t="s">
        <v>843</v>
      </c>
      <c r="AJ640" t="s">
        <v>843</v>
      </c>
      <c r="AK640" t="s">
        <v>843</v>
      </c>
      <c r="AQ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Y640">
        <v>0</v>
      </c>
      <c r="BB640">
        <v>0</v>
      </c>
      <c r="BC640" t="s">
        <v>843</v>
      </c>
      <c r="BE640" t="s">
        <v>569</v>
      </c>
      <c r="BF640" t="s">
        <v>569</v>
      </c>
      <c r="BH640" t="s">
        <v>2422</v>
      </c>
      <c r="BI640" t="s">
        <v>2430</v>
      </c>
      <c r="BJ640" t="s">
        <v>2662</v>
      </c>
      <c r="BW640">
        <v>0</v>
      </c>
      <c r="CG640">
        <v>20210110071</v>
      </c>
      <c r="CH640">
        <v>0</v>
      </c>
      <c r="CI640">
        <v>0</v>
      </c>
      <c r="CJ640">
        <v>200</v>
      </c>
      <c r="CK640">
        <v>200</v>
      </c>
      <c r="CL640">
        <v>200</v>
      </c>
      <c r="CM640">
        <v>400</v>
      </c>
      <c r="CN640">
        <v>0</v>
      </c>
      <c r="CO640" t="s">
        <v>6009</v>
      </c>
      <c r="CP640" t="s">
        <v>153</v>
      </c>
      <c r="CQ640" t="s">
        <v>153</v>
      </c>
      <c r="CR640" t="str">
        <f>数据源[[#This Row],[部门]]</f>
        <v>销-销售1部</v>
      </c>
      <c r="CS640">
        <v>60000</v>
      </c>
      <c r="CT640">
        <v>210000</v>
      </c>
    </row>
    <row r="641" spans="1:98" x14ac:dyDescent="0.2">
      <c r="A641" t="s">
        <v>2909</v>
      </c>
      <c r="B641" t="s">
        <v>798</v>
      </c>
      <c r="C641" t="s">
        <v>799</v>
      </c>
      <c r="D641" t="s">
        <v>132</v>
      </c>
      <c r="E641" t="s">
        <v>800</v>
      </c>
      <c r="F641" t="s">
        <v>800</v>
      </c>
      <c r="H641" t="s">
        <v>135</v>
      </c>
      <c r="K641" t="s">
        <v>13</v>
      </c>
      <c r="M641" t="s">
        <v>13</v>
      </c>
      <c r="R641" t="s">
        <v>3111</v>
      </c>
      <c r="S641" t="s">
        <v>3112</v>
      </c>
      <c r="T641" t="s">
        <v>3113</v>
      </c>
      <c r="U641" t="s">
        <v>142</v>
      </c>
      <c r="V641" t="s">
        <v>3114</v>
      </c>
      <c r="W641" t="s">
        <v>985</v>
      </c>
      <c r="Z641">
        <v>0</v>
      </c>
      <c r="AA641">
        <v>2750</v>
      </c>
      <c r="AB641">
        <v>0</v>
      </c>
      <c r="AC641" t="s">
        <v>3115</v>
      </c>
      <c r="AE641" t="s">
        <v>1805</v>
      </c>
      <c r="AF641" t="s">
        <v>1455</v>
      </c>
      <c r="AH641">
        <v>17947</v>
      </c>
      <c r="AI641" t="s">
        <v>3116</v>
      </c>
      <c r="AJ641" t="s">
        <v>3116</v>
      </c>
      <c r="AK641" t="s">
        <v>3117</v>
      </c>
      <c r="AN641" t="s">
        <v>145</v>
      </c>
      <c r="AQ641">
        <v>0</v>
      </c>
      <c r="AS641">
        <v>0</v>
      </c>
      <c r="AT641">
        <v>17947</v>
      </c>
      <c r="AU641">
        <v>0</v>
      </c>
      <c r="AV641">
        <v>0</v>
      </c>
      <c r="AW641">
        <v>0</v>
      </c>
      <c r="AY641">
        <v>0</v>
      </c>
      <c r="BB641">
        <v>0</v>
      </c>
      <c r="BC641" t="s">
        <v>3116</v>
      </c>
      <c r="BF641" t="s">
        <v>3118</v>
      </c>
      <c r="BH641" t="s">
        <v>3119</v>
      </c>
      <c r="BI641" t="s">
        <v>3120</v>
      </c>
      <c r="BJ641" t="s">
        <v>2800</v>
      </c>
      <c r="BW641">
        <v>0</v>
      </c>
      <c r="CC641" t="s">
        <v>431</v>
      </c>
      <c r="CG641">
        <v>20210110001</v>
      </c>
      <c r="CH641">
        <v>0</v>
      </c>
      <c r="CI641">
        <v>0</v>
      </c>
      <c r="CJ641">
        <v>0</v>
      </c>
      <c r="CK641">
        <v>0</v>
      </c>
      <c r="CL641">
        <v>2750</v>
      </c>
      <c r="CM641">
        <v>2750</v>
      </c>
      <c r="CN641">
        <v>0</v>
      </c>
      <c r="CO641" t="s">
        <v>6009</v>
      </c>
      <c r="CP641" t="s">
        <v>153</v>
      </c>
      <c r="CQ641" t="s">
        <v>153</v>
      </c>
      <c r="CR641" t="str">
        <f>数据源[[#This Row],[部门]]</f>
        <v>散客</v>
      </c>
      <c r="CS641">
        <v>0</v>
      </c>
      <c r="CT641">
        <v>0</v>
      </c>
    </row>
    <row r="642" spans="1:98" x14ac:dyDescent="0.2">
      <c r="A642" t="s">
        <v>2909</v>
      </c>
      <c r="B642" t="s">
        <v>1548</v>
      </c>
      <c r="C642" t="s">
        <v>2306</v>
      </c>
      <c r="D642" t="s">
        <v>132</v>
      </c>
      <c r="E642" t="s">
        <v>1282</v>
      </c>
      <c r="F642" t="s">
        <v>1282</v>
      </c>
      <c r="H642" t="s">
        <v>135</v>
      </c>
      <c r="K642" t="s">
        <v>726</v>
      </c>
      <c r="L642" t="s">
        <v>176</v>
      </c>
      <c r="M642" t="s">
        <v>20</v>
      </c>
      <c r="N642" t="s">
        <v>726</v>
      </c>
      <c r="R642" t="s">
        <v>3121</v>
      </c>
      <c r="S642" t="s">
        <v>162</v>
      </c>
      <c r="T642" t="s">
        <v>1964</v>
      </c>
      <c r="U642" t="s">
        <v>142</v>
      </c>
      <c r="Z642">
        <v>0</v>
      </c>
      <c r="AA642">
        <v>0</v>
      </c>
      <c r="AB642">
        <v>0</v>
      </c>
      <c r="AF642" t="s">
        <v>238</v>
      </c>
      <c r="AH642">
        <v>1000</v>
      </c>
      <c r="AI642" t="s">
        <v>238</v>
      </c>
      <c r="AJ642" t="s">
        <v>238</v>
      </c>
      <c r="AK642" t="s">
        <v>238</v>
      </c>
      <c r="AQ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Y642">
        <v>0</v>
      </c>
      <c r="BB642">
        <v>0</v>
      </c>
      <c r="BC642" t="s">
        <v>238</v>
      </c>
      <c r="BE642" t="s">
        <v>238</v>
      </c>
      <c r="BF642" t="s">
        <v>238</v>
      </c>
      <c r="BH642" t="s">
        <v>1140</v>
      </c>
      <c r="BI642" t="s">
        <v>3122</v>
      </c>
      <c r="BJ642" t="s">
        <v>3123</v>
      </c>
      <c r="BW642">
        <v>0</v>
      </c>
      <c r="CG642">
        <v>20210110095</v>
      </c>
      <c r="CH642">
        <v>250</v>
      </c>
      <c r="CI642">
        <v>0</v>
      </c>
      <c r="CJ642">
        <v>750</v>
      </c>
      <c r="CK642">
        <v>1000</v>
      </c>
      <c r="CL642">
        <v>0</v>
      </c>
      <c r="CM642">
        <v>1000</v>
      </c>
      <c r="CN642">
        <v>0</v>
      </c>
      <c r="CO642" t="s">
        <v>6009</v>
      </c>
      <c r="CP642" t="s">
        <v>153</v>
      </c>
      <c r="CQ642" t="s">
        <v>153</v>
      </c>
      <c r="CR642" t="str">
        <f>数据源[[#This Row],[部门]]</f>
        <v>销-销售7部</v>
      </c>
      <c r="CS642">
        <v>60000</v>
      </c>
      <c r="CT642">
        <v>300000</v>
      </c>
    </row>
    <row r="643" spans="1:98" x14ac:dyDescent="0.2">
      <c r="A643" t="s">
        <v>2909</v>
      </c>
      <c r="B643" t="s">
        <v>2311</v>
      </c>
      <c r="C643" t="s">
        <v>2780</v>
      </c>
      <c r="D643" t="s">
        <v>132</v>
      </c>
      <c r="E643" t="s">
        <v>1282</v>
      </c>
      <c r="F643" t="s">
        <v>1282</v>
      </c>
      <c r="H643" t="s">
        <v>135</v>
      </c>
      <c r="K643" t="s">
        <v>2556</v>
      </c>
      <c r="L643" t="s">
        <v>2557</v>
      </c>
      <c r="M643" t="s">
        <v>25</v>
      </c>
      <c r="N643" t="s">
        <v>2556</v>
      </c>
      <c r="R643" t="s">
        <v>841</v>
      </c>
      <c r="S643" t="s">
        <v>162</v>
      </c>
      <c r="T643" t="s">
        <v>2300</v>
      </c>
      <c r="U643" t="s">
        <v>142</v>
      </c>
      <c r="Z643">
        <v>0</v>
      </c>
      <c r="AA643">
        <v>0</v>
      </c>
      <c r="AB643">
        <v>300</v>
      </c>
      <c r="AH643">
        <v>300</v>
      </c>
      <c r="AI643" t="s">
        <v>262</v>
      </c>
      <c r="AJ643" t="s">
        <v>262</v>
      </c>
      <c r="AK643" t="s">
        <v>143</v>
      </c>
      <c r="AL643" t="s">
        <v>143</v>
      </c>
      <c r="AN643" t="s">
        <v>143</v>
      </c>
      <c r="AQ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Y643">
        <v>0</v>
      </c>
      <c r="BB643">
        <v>0</v>
      </c>
      <c r="BC643" t="s">
        <v>262</v>
      </c>
      <c r="BE643" t="s">
        <v>262</v>
      </c>
      <c r="BF643" t="s">
        <v>262</v>
      </c>
      <c r="BI643" t="s">
        <v>262</v>
      </c>
      <c r="BW643">
        <v>0</v>
      </c>
      <c r="CG643">
        <v>20210110096</v>
      </c>
      <c r="CH643">
        <v>0</v>
      </c>
      <c r="CI643">
        <v>0</v>
      </c>
      <c r="CJ643">
        <v>0</v>
      </c>
      <c r="CK643">
        <v>0</v>
      </c>
      <c r="CL643">
        <v>300</v>
      </c>
      <c r="CM643">
        <v>300</v>
      </c>
      <c r="CN643">
        <v>0</v>
      </c>
      <c r="CO643" t="s">
        <v>6009</v>
      </c>
      <c r="CP643" t="s">
        <v>153</v>
      </c>
      <c r="CQ643" t="s">
        <v>153</v>
      </c>
      <c r="CR643" t="s">
        <v>6005</v>
      </c>
      <c r="CS643">
        <v>60000</v>
      </c>
      <c r="CT643">
        <v>300000</v>
      </c>
    </row>
    <row r="644" spans="1:98" x14ac:dyDescent="0.2">
      <c r="A644" t="s">
        <v>2909</v>
      </c>
      <c r="B644" t="s">
        <v>1281</v>
      </c>
      <c r="C644" t="s">
        <v>819</v>
      </c>
      <c r="D644" t="s">
        <v>132</v>
      </c>
      <c r="E644" t="s">
        <v>1282</v>
      </c>
      <c r="F644" t="s">
        <v>1282</v>
      </c>
      <c r="H644" t="s">
        <v>135</v>
      </c>
      <c r="K644" t="s">
        <v>197</v>
      </c>
      <c r="L644" t="s">
        <v>176</v>
      </c>
      <c r="M644" t="s">
        <v>21</v>
      </c>
      <c r="N644" t="s">
        <v>197</v>
      </c>
      <c r="R644" t="s">
        <v>970</v>
      </c>
      <c r="S644" t="s">
        <v>229</v>
      </c>
      <c r="T644" t="s">
        <v>2738</v>
      </c>
      <c r="U644" t="s">
        <v>142</v>
      </c>
      <c r="Z644">
        <v>0</v>
      </c>
      <c r="AA644">
        <v>0</v>
      </c>
      <c r="AB644">
        <v>100</v>
      </c>
      <c r="AC644" t="s">
        <v>551</v>
      </c>
      <c r="AH644">
        <v>2080</v>
      </c>
      <c r="AI644" t="s">
        <v>1555</v>
      </c>
      <c r="AJ644" t="s">
        <v>1555</v>
      </c>
      <c r="AK644" t="s">
        <v>1555</v>
      </c>
      <c r="AQ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Y644">
        <v>0</v>
      </c>
      <c r="BB644">
        <v>0</v>
      </c>
      <c r="BC644" t="s">
        <v>1555</v>
      </c>
      <c r="BD644" t="s">
        <v>143</v>
      </c>
      <c r="BE644" t="s">
        <v>551</v>
      </c>
      <c r="BF644" t="s">
        <v>551</v>
      </c>
      <c r="BH644" t="s">
        <v>289</v>
      </c>
      <c r="BI644" t="s">
        <v>3124</v>
      </c>
      <c r="BJ644" t="s">
        <v>3125</v>
      </c>
      <c r="BW644">
        <v>0</v>
      </c>
      <c r="CG644">
        <v>20210110072</v>
      </c>
      <c r="CH644">
        <v>0</v>
      </c>
      <c r="CI644">
        <v>100</v>
      </c>
      <c r="CJ644">
        <v>1880</v>
      </c>
      <c r="CK644">
        <v>1980</v>
      </c>
      <c r="CL644">
        <v>100</v>
      </c>
      <c r="CM644">
        <v>2080</v>
      </c>
      <c r="CN644">
        <v>0</v>
      </c>
      <c r="CO644" t="s">
        <v>6009</v>
      </c>
      <c r="CP644" t="s">
        <v>153</v>
      </c>
      <c r="CQ644" t="s">
        <v>153</v>
      </c>
      <c r="CR644" t="str">
        <f>数据源[[#This Row],[部门]]</f>
        <v>销-销售8部</v>
      </c>
      <c r="CS644">
        <v>50000</v>
      </c>
      <c r="CT644">
        <v>210000</v>
      </c>
    </row>
    <row r="645" spans="1:98" x14ac:dyDescent="0.2">
      <c r="A645" t="s">
        <v>2909</v>
      </c>
      <c r="B645" t="s">
        <v>810</v>
      </c>
      <c r="C645" t="s">
        <v>2334</v>
      </c>
      <c r="D645" t="s">
        <v>132</v>
      </c>
      <c r="E645" t="s">
        <v>394</v>
      </c>
      <c r="F645" t="s">
        <v>394</v>
      </c>
      <c r="G645" t="s">
        <v>787</v>
      </c>
      <c r="H645" t="s">
        <v>156</v>
      </c>
      <c r="J645" t="s">
        <v>3126</v>
      </c>
      <c r="K645" t="s">
        <v>1415</v>
      </c>
      <c r="L645" t="s">
        <v>227</v>
      </c>
      <c r="M645" t="s">
        <v>23</v>
      </c>
      <c r="N645" t="s">
        <v>1415</v>
      </c>
      <c r="O645" t="s">
        <v>156</v>
      </c>
      <c r="R645" t="s">
        <v>862</v>
      </c>
      <c r="S645" t="s">
        <v>3112</v>
      </c>
      <c r="T645" t="s">
        <v>2564</v>
      </c>
      <c r="U645" t="s">
        <v>142</v>
      </c>
      <c r="Y645" t="s">
        <v>262</v>
      </c>
      <c r="Z645">
        <v>0</v>
      </c>
      <c r="AA645">
        <v>300</v>
      </c>
      <c r="AB645">
        <v>0</v>
      </c>
      <c r="AC645" t="s">
        <v>1334</v>
      </c>
      <c r="AD645" t="s">
        <v>145</v>
      </c>
      <c r="AG645" t="s">
        <v>2087</v>
      </c>
      <c r="AH645">
        <v>2172</v>
      </c>
      <c r="AI645" t="s">
        <v>3127</v>
      </c>
      <c r="AJ645" t="s">
        <v>3127</v>
      </c>
      <c r="AK645" t="s">
        <v>921</v>
      </c>
      <c r="AL645" t="s">
        <v>378</v>
      </c>
      <c r="AQ645">
        <v>0</v>
      </c>
      <c r="AS645">
        <v>0</v>
      </c>
      <c r="AT645">
        <v>0</v>
      </c>
      <c r="AU645">
        <v>388</v>
      </c>
      <c r="AV645">
        <v>0</v>
      </c>
      <c r="AW645">
        <v>588</v>
      </c>
      <c r="AY645">
        <v>0</v>
      </c>
      <c r="BB645">
        <v>0</v>
      </c>
      <c r="BC645" t="s">
        <v>3127</v>
      </c>
      <c r="BE645" t="s">
        <v>2076</v>
      </c>
      <c r="BF645" t="s">
        <v>3128</v>
      </c>
      <c r="BH645" t="s">
        <v>1139</v>
      </c>
      <c r="BI645" t="s">
        <v>3129</v>
      </c>
      <c r="BJ645" t="s">
        <v>3130</v>
      </c>
      <c r="BQ645" t="s">
        <v>413</v>
      </c>
      <c r="BR645" t="s">
        <v>2813</v>
      </c>
      <c r="BW645">
        <v>0</v>
      </c>
      <c r="CG645">
        <v>20210110089</v>
      </c>
      <c r="CH645">
        <v>0</v>
      </c>
      <c r="CI645">
        <v>0</v>
      </c>
      <c r="CJ645">
        <v>1196</v>
      </c>
      <c r="CK645">
        <v>1196</v>
      </c>
      <c r="CL645">
        <v>300</v>
      </c>
      <c r="CM645">
        <v>1496</v>
      </c>
      <c r="CN645">
        <v>0</v>
      </c>
      <c r="CO645" t="s">
        <v>6009</v>
      </c>
      <c r="CP645" t="s">
        <v>153</v>
      </c>
      <c r="CQ645" t="s">
        <v>153</v>
      </c>
      <c r="CR645" t="str">
        <f>数据源[[#This Row],[部门]]</f>
        <v>运营部</v>
      </c>
      <c r="CS645">
        <v>0</v>
      </c>
      <c r="CT645">
        <v>35000</v>
      </c>
    </row>
    <row r="646" spans="1:98" x14ac:dyDescent="0.2">
      <c r="A646" t="s">
        <v>3131</v>
      </c>
      <c r="B646" t="s">
        <v>154</v>
      </c>
      <c r="C646" t="s">
        <v>2330</v>
      </c>
      <c r="D646" t="s">
        <v>132</v>
      </c>
      <c r="E646" t="s">
        <v>133</v>
      </c>
      <c r="F646" t="s">
        <v>134</v>
      </c>
      <c r="H646" t="s">
        <v>172</v>
      </c>
      <c r="I646" t="s">
        <v>3132</v>
      </c>
      <c r="J646" t="s">
        <v>3133</v>
      </c>
      <c r="K646" t="s">
        <v>535</v>
      </c>
      <c r="L646" t="s">
        <v>536</v>
      </c>
      <c r="M646" t="s">
        <v>17</v>
      </c>
      <c r="N646" t="s">
        <v>535</v>
      </c>
      <c r="O646" t="s">
        <v>172</v>
      </c>
      <c r="R646" t="s">
        <v>1180</v>
      </c>
      <c r="S646" t="s">
        <v>2715</v>
      </c>
      <c r="T646" t="s">
        <v>1688</v>
      </c>
      <c r="U646" t="s">
        <v>142</v>
      </c>
      <c r="Y646" t="s">
        <v>143</v>
      </c>
      <c r="Z646">
        <v>0</v>
      </c>
      <c r="AA646">
        <v>100</v>
      </c>
      <c r="AB646">
        <v>0</v>
      </c>
      <c r="AH646">
        <v>0</v>
      </c>
      <c r="AI646" t="s">
        <v>143</v>
      </c>
      <c r="AJ646" t="s">
        <v>143</v>
      </c>
      <c r="AL646" t="s">
        <v>143</v>
      </c>
      <c r="AQ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Y646">
        <v>0</v>
      </c>
      <c r="BB646">
        <v>0</v>
      </c>
      <c r="BC646" t="s">
        <v>143</v>
      </c>
      <c r="BH646" t="s">
        <v>143</v>
      </c>
      <c r="BW646">
        <v>0</v>
      </c>
      <c r="CG646">
        <v>20210111093</v>
      </c>
      <c r="CH646">
        <v>0</v>
      </c>
      <c r="CI646">
        <v>0</v>
      </c>
      <c r="CJ646">
        <v>0</v>
      </c>
      <c r="CK646">
        <v>0</v>
      </c>
      <c r="CL646">
        <v>100</v>
      </c>
      <c r="CM646">
        <v>100</v>
      </c>
      <c r="CN646">
        <v>0</v>
      </c>
      <c r="CO646" t="s">
        <v>6010</v>
      </c>
      <c r="CP646" t="s">
        <v>3134</v>
      </c>
      <c r="CQ646" t="s">
        <v>153</v>
      </c>
      <c r="CR646" t="str">
        <f>数据源[[#This Row],[部门]]</f>
        <v>销-销售2部</v>
      </c>
      <c r="CS646">
        <v>60000</v>
      </c>
      <c r="CT646">
        <v>250000</v>
      </c>
    </row>
    <row r="647" spans="1:98" x14ac:dyDescent="0.2">
      <c r="A647" t="s">
        <v>3131</v>
      </c>
      <c r="B647" t="s">
        <v>185</v>
      </c>
      <c r="C647" t="s">
        <v>435</v>
      </c>
      <c r="D647" t="s">
        <v>132</v>
      </c>
      <c r="E647" t="s">
        <v>171</v>
      </c>
      <c r="F647" t="s">
        <v>134</v>
      </c>
      <c r="H647" t="s">
        <v>172</v>
      </c>
      <c r="J647" t="s">
        <v>372</v>
      </c>
      <c r="K647" t="s">
        <v>159</v>
      </c>
      <c r="L647" t="s">
        <v>160</v>
      </c>
      <c r="M647" t="s">
        <v>2</v>
      </c>
      <c r="N647" t="s">
        <v>159</v>
      </c>
      <c r="O647" t="s">
        <v>172</v>
      </c>
      <c r="R647" t="s">
        <v>3135</v>
      </c>
      <c r="S647" t="s">
        <v>340</v>
      </c>
      <c r="T647" t="s">
        <v>1707</v>
      </c>
      <c r="U647" t="s">
        <v>142</v>
      </c>
      <c r="Y647" t="s">
        <v>143</v>
      </c>
      <c r="Z647">
        <v>0</v>
      </c>
      <c r="AA647">
        <v>100</v>
      </c>
      <c r="AB647">
        <v>0</v>
      </c>
      <c r="AG647" t="s">
        <v>1792</v>
      </c>
      <c r="AH647">
        <v>388</v>
      </c>
      <c r="AI647" t="s">
        <v>2072</v>
      </c>
      <c r="AJ647" t="s">
        <v>2072</v>
      </c>
      <c r="AK647" t="s">
        <v>143</v>
      </c>
      <c r="AQ647">
        <v>0</v>
      </c>
      <c r="AS647">
        <v>0</v>
      </c>
      <c r="AT647">
        <v>0</v>
      </c>
      <c r="AU647">
        <v>388</v>
      </c>
      <c r="AV647">
        <v>0</v>
      </c>
      <c r="AW647">
        <v>0</v>
      </c>
      <c r="AY647">
        <v>0</v>
      </c>
      <c r="BB647">
        <v>0</v>
      </c>
      <c r="BC647" t="s">
        <v>2072</v>
      </c>
      <c r="BF647" t="s">
        <v>1792</v>
      </c>
      <c r="BH647" t="s">
        <v>663</v>
      </c>
      <c r="BI647" t="s">
        <v>1472</v>
      </c>
      <c r="BJ647" t="s">
        <v>2360</v>
      </c>
      <c r="BW647">
        <v>0</v>
      </c>
      <c r="CG647">
        <v>20210111076</v>
      </c>
      <c r="CH647">
        <v>0</v>
      </c>
      <c r="CI647">
        <v>0</v>
      </c>
      <c r="CJ647">
        <v>0</v>
      </c>
      <c r="CK647">
        <v>0</v>
      </c>
      <c r="CL647">
        <v>100</v>
      </c>
      <c r="CM647">
        <v>100</v>
      </c>
      <c r="CN647">
        <v>0</v>
      </c>
      <c r="CO647" t="s">
        <v>6010</v>
      </c>
      <c r="CP647" t="s">
        <v>3134</v>
      </c>
      <c r="CQ647" t="s">
        <v>153</v>
      </c>
      <c r="CR647" t="str">
        <f>数据源[[#This Row],[部门]]</f>
        <v>出品部</v>
      </c>
      <c r="CS647">
        <v>0</v>
      </c>
      <c r="CT647">
        <v>18000</v>
      </c>
    </row>
    <row r="648" spans="1:98" x14ac:dyDescent="0.2">
      <c r="A648" t="s">
        <v>3131</v>
      </c>
      <c r="B648" t="s">
        <v>193</v>
      </c>
      <c r="C648" t="s">
        <v>274</v>
      </c>
      <c r="D648" t="s">
        <v>132</v>
      </c>
      <c r="E648" t="s">
        <v>171</v>
      </c>
      <c r="F648" t="s">
        <v>134</v>
      </c>
      <c r="H648" t="s">
        <v>172</v>
      </c>
      <c r="J648" t="s">
        <v>3136</v>
      </c>
      <c r="K648" t="s">
        <v>3137</v>
      </c>
      <c r="L648" t="s">
        <v>227</v>
      </c>
      <c r="M648" t="s">
        <v>23</v>
      </c>
      <c r="N648" t="s">
        <v>3137</v>
      </c>
      <c r="O648" t="s">
        <v>172</v>
      </c>
      <c r="R648" t="s">
        <v>2148</v>
      </c>
      <c r="S648" t="s">
        <v>340</v>
      </c>
      <c r="T648" t="s">
        <v>823</v>
      </c>
      <c r="U648" t="s">
        <v>142</v>
      </c>
      <c r="Y648" t="s">
        <v>143</v>
      </c>
      <c r="Z648">
        <v>0</v>
      </c>
      <c r="AA648">
        <v>100</v>
      </c>
      <c r="AB648">
        <v>0</v>
      </c>
      <c r="AC648" t="s">
        <v>218</v>
      </c>
      <c r="AD648" t="s">
        <v>145</v>
      </c>
      <c r="AG648" t="s">
        <v>1792</v>
      </c>
      <c r="AH648">
        <v>906</v>
      </c>
      <c r="AI648" t="s">
        <v>3138</v>
      </c>
      <c r="AJ648" t="s">
        <v>3138</v>
      </c>
      <c r="AK648" t="s">
        <v>3139</v>
      </c>
      <c r="AQ648">
        <v>0</v>
      </c>
      <c r="AS648">
        <v>0</v>
      </c>
      <c r="AT648">
        <v>0</v>
      </c>
      <c r="AU648">
        <v>388</v>
      </c>
      <c r="AV648">
        <v>0</v>
      </c>
      <c r="AW648">
        <v>0</v>
      </c>
      <c r="AY648">
        <v>0</v>
      </c>
      <c r="BB648">
        <v>0</v>
      </c>
      <c r="BC648" t="s">
        <v>3138</v>
      </c>
      <c r="BE648" t="s">
        <v>309</v>
      </c>
      <c r="BF648" t="s">
        <v>2367</v>
      </c>
      <c r="BH648" t="s">
        <v>597</v>
      </c>
      <c r="BI648" t="s">
        <v>1345</v>
      </c>
      <c r="BJ648" t="s">
        <v>3140</v>
      </c>
      <c r="BW648">
        <v>0</v>
      </c>
      <c r="CG648">
        <v>20210111080</v>
      </c>
      <c r="CH648">
        <v>0</v>
      </c>
      <c r="CI648">
        <v>0</v>
      </c>
      <c r="CJ648">
        <v>518</v>
      </c>
      <c r="CK648">
        <v>518</v>
      </c>
      <c r="CL648">
        <v>100</v>
      </c>
      <c r="CM648">
        <v>618</v>
      </c>
      <c r="CN648">
        <v>0</v>
      </c>
      <c r="CO648" t="s">
        <v>6010</v>
      </c>
      <c r="CP648" t="s">
        <v>3134</v>
      </c>
      <c r="CQ648" t="s">
        <v>153</v>
      </c>
      <c r="CR648" t="str">
        <f>数据源[[#This Row],[部门]]</f>
        <v>运营部</v>
      </c>
      <c r="CS648">
        <v>0</v>
      </c>
      <c r="CT648">
        <v>35000</v>
      </c>
    </row>
    <row r="649" spans="1:98" x14ac:dyDescent="0.2">
      <c r="A649" t="s">
        <v>3131</v>
      </c>
      <c r="B649" t="s">
        <v>193</v>
      </c>
      <c r="C649" t="s">
        <v>131</v>
      </c>
      <c r="D649" t="s">
        <v>132</v>
      </c>
      <c r="E649" t="s">
        <v>171</v>
      </c>
      <c r="F649" t="s">
        <v>134</v>
      </c>
      <c r="H649" t="s">
        <v>172</v>
      </c>
      <c r="J649" t="s">
        <v>3141</v>
      </c>
      <c r="K649" t="s">
        <v>3137</v>
      </c>
      <c r="L649" t="s">
        <v>227</v>
      </c>
      <c r="M649" t="s">
        <v>23</v>
      </c>
      <c r="N649" t="s">
        <v>3137</v>
      </c>
      <c r="O649" t="s">
        <v>172</v>
      </c>
      <c r="R649" t="s">
        <v>919</v>
      </c>
      <c r="S649" t="s">
        <v>2260</v>
      </c>
      <c r="T649" t="s">
        <v>1962</v>
      </c>
      <c r="U649" t="s">
        <v>142</v>
      </c>
      <c r="Y649" t="s">
        <v>143</v>
      </c>
      <c r="Z649">
        <v>0</v>
      </c>
      <c r="AA649">
        <v>100</v>
      </c>
      <c r="AB649">
        <v>0</v>
      </c>
      <c r="AD649" t="s">
        <v>145</v>
      </c>
      <c r="AG649" t="s">
        <v>1792</v>
      </c>
      <c r="AH649">
        <v>408</v>
      </c>
      <c r="AI649" t="s">
        <v>2081</v>
      </c>
      <c r="AJ649" t="s">
        <v>2081</v>
      </c>
      <c r="AK649" t="s">
        <v>180</v>
      </c>
      <c r="AQ649">
        <v>0</v>
      </c>
      <c r="AS649">
        <v>0</v>
      </c>
      <c r="AT649">
        <v>0</v>
      </c>
      <c r="AU649">
        <v>388</v>
      </c>
      <c r="AV649">
        <v>0</v>
      </c>
      <c r="AW649">
        <v>0</v>
      </c>
      <c r="AY649">
        <v>0</v>
      </c>
      <c r="BB649">
        <v>0</v>
      </c>
      <c r="BC649" t="s">
        <v>2081</v>
      </c>
      <c r="BE649" t="s">
        <v>145</v>
      </c>
      <c r="BF649" t="s">
        <v>1657</v>
      </c>
      <c r="BH649" t="s">
        <v>219</v>
      </c>
      <c r="BI649" t="s">
        <v>843</v>
      </c>
      <c r="BJ649" t="s">
        <v>2440</v>
      </c>
      <c r="BW649">
        <v>0</v>
      </c>
      <c r="CG649">
        <v>20210111043</v>
      </c>
      <c r="CH649">
        <v>0</v>
      </c>
      <c r="CI649">
        <v>0</v>
      </c>
      <c r="CJ649">
        <v>20</v>
      </c>
      <c r="CK649">
        <v>20</v>
      </c>
      <c r="CL649">
        <v>100</v>
      </c>
      <c r="CM649">
        <v>120</v>
      </c>
      <c r="CN649">
        <v>0</v>
      </c>
      <c r="CO649" t="s">
        <v>6010</v>
      </c>
      <c r="CP649" t="s">
        <v>3134</v>
      </c>
      <c r="CQ649" t="s">
        <v>153</v>
      </c>
      <c r="CR649" t="str">
        <f>数据源[[#This Row],[部门]]</f>
        <v>运营部</v>
      </c>
      <c r="CS649">
        <v>0</v>
      </c>
      <c r="CT649">
        <v>35000</v>
      </c>
    </row>
    <row r="650" spans="1:98" x14ac:dyDescent="0.2">
      <c r="A650" t="s">
        <v>3131</v>
      </c>
      <c r="B650" t="s">
        <v>211</v>
      </c>
      <c r="C650" t="s">
        <v>1107</v>
      </c>
      <c r="D650" t="s">
        <v>132</v>
      </c>
      <c r="E650" t="s">
        <v>171</v>
      </c>
      <c r="F650" t="s">
        <v>134</v>
      </c>
      <c r="H650" t="s">
        <v>135</v>
      </c>
      <c r="J650" t="s">
        <v>3142</v>
      </c>
      <c r="K650" t="s">
        <v>930</v>
      </c>
      <c r="L650" t="s">
        <v>176</v>
      </c>
      <c r="M650" t="s">
        <v>15</v>
      </c>
      <c r="N650" t="s">
        <v>930</v>
      </c>
      <c r="R650" t="s">
        <v>1982</v>
      </c>
      <c r="S650" t="s">
        <v>340</v>
      </c>
      <c r="T650" t="s">
        <v>488</v>
      </c>
      <c r="U650" t="s">
        <v>142</v>
      </c>
      <c r="Y650" t="s">
        <v>143</v>
      </c>
      <c r="Z650">
        <v>0</v>
      </c>
      <c r="AA650">
        <v>100</v>
      </c>
      <c r="AB650">
        <v>0</v>
      </c>
      <c r="AC650" t="s">
        <v>218</v>
      </c>
      <c r="AH650">
        <v>498</v>
      </c>
      <c r="AI650" t="s">
        <v>1321</v>
      </c>
      <c r="AJ650" t="s">
        <v>1321</v>
      </c>
      <c r="AK650" t="s">
        <v>1321</v>
      </c>
      <c r="AQ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Y650">
        <v>0</v>
      </c>
      <c r="BB650">
        <v>0</v>
      </c>
      <c r="BC650" t="s">
        <v>1321</v>
      </c>
      <c r="BE650" t="s">
        <v>218</v>
      </c>
      <c r="BF650" t="s">
        <v>218</v>
      </c>
      <c r="BH650" t="s">
        <v>219</v>
      </c>
      <c r="BI650" t="s">
        <v>3143</v>
      </c>
      <c r="BJ650" t="s">
        <v>3144</v>
      </c>
      <c r="BQ650" t="s">
        <v>2282</v>
      </c>
      <c r="BR650" t="s">
        <v>1090</v>
      </c>
      <c r="BW650">
        <v>0</v>
      </c>
      <c r="CG650">
        <v>20210111038</v>
      </c>
      <c r="CH650">
        <v>0</v>
      </c>
      <c r="CI650">
        <v>0</v>
      </c>
      <c r="CJ650">
        <v>498</v>
      </c>
      <c r="CK650">
        <v>498</v>
      </c>
      <c r="CL650">
        <v>100</v>
      </c>
      <c r="CM650">
        <v>598</v>
      </c>
      <c r="CN650">
        <v>0</v>
      </c>
      <c r="CO650" t="s">
        <v>6010</v>
      </c>
      <c r="CP650" t="s">
        <v>3134</v>
      </c>
      <c r="CQ650" t="s">
        <v>153</v>
      </c>
      <c r="CR650" t="str">
        <f>数据源[[#This Row],[部门]]</f>
        <v>先锋团</v>
      </c>
      <c r="CS650">
        <v>60000</v>
      </c>
      <c r="CT650">
        <v>220000</v>
      </c>
    </row>
    <row r="651" spans="1:98" x14ac:dyDescent="0.2">
      <c r="A651" t="s">
        <v>3131</v>
      </c>
      <c r="B651" t="s">
        <v>223</v>
      </c>
      <c r="C651" t="s">
        <v>746</v>
      </c>
      <c r="D651" t="s">
        <v>132</v>
      </c>
      <c r="E651" t="s">
        <v>171</v>
      </c>
      <c r="F651" t="s">
        <v>134</v>
      </c>
      <c r="H651" t="s">
        <v>172</v>
      </c>
      <c r="J651" t="s">
        <v>3145</v>
      </c>
      <c r="K651" t="s">
        <v>1712</v>
      </c>
      <c r="L651" t="s">
        <v>176</v>
      </c>
      <c r="M651" t="s">
        <v>17</v>
      </c>
      <c r="N651" t="s">
        <v>1712</v>
      </c>
      <c r="O651" t="s">
        <v>172</v>
      </c>
      <c r="R651" t="s">
        <v>1421</v>
      </c>
      <c r="S651" t="s">
        <v>189</v>
      </c>
      <c r="T651" t="s">
        <v>1382</v>
      </c>
      <c r="U651" t="s">
        <v>142</v>
      </c>
      <c r="Y651" t="s">
        <v>143</v>
      </c>
      <c r="Z651">
        <v>0</v>
      </c>
      <c r="AA651">
        <v>100</v>
      </c>
      <c r="AB651">
        <v>0</v>
      </c>
      <c r="AG651" t="s">
        <v>1792</v>
      </c>
      <c r="AH651">
        <v>388</v>
      </c>
      <c r="AI651" t="s">
        <v>2072</v>
      </c>
      <c r="AJ651" t="s">
        <v>2072</v>
      </c>
      <c r="AK651" t="s">
        <v>143</v>
      </c>
      <c r="AQ651">
        <v>0</v>
      </c>
      <c r="AS651">
        <v>0</v>
      </c>
      <c r="AT651">
        <v>0</v>
      </c>
      <c r="AU651">
        <v>388</v>
      </c>
      <c r="AV651">
        <v>0</v>
      </c>
      <c r="AW651">
        <v>0</v>
      </c>
      <c r="AY651">
        <v>0</v>
      </c>
      <c r="BB651">
        <v>0</v>
      </c>
      <c r="BC651" t="s">
        <v>2072</v>
      </c>
      <c r="BF651" t="s">
        <v>1792</v>
      </c>
      <c r="BH651" t="s">
        <v>219</v>
      </c>
      <c r="BI651" t="s">
        <v>1390</v>
      </c>
      <c r="BJ651" t="s">
        <v>2407</v>
      </c>
      <c r="BW651">
        <v>0</v>
      </c>
      <c r="CG651">
        <v>20210111056</v>
      </c>
      <c r="CH651">
        <v>0</v>
      </c>
      <c r="CI651">
        <v>0</v>
      </c>
      <c r="CJ651">
        <v>0</v>
      </c>
      <c r="CK651">
        <v>0</v>
      </c>
      <c r="CL651">
        <v>100</v>
      </c>
      <c r="CM651">
        <v>100</v>
      </c>
      <c r="CN651">
        <v>0</v>
      </c>
      <c r="CO651" t="s">
        <v>6010</v>
      </c>
      <c r="CP651" t="s">
        <v>3134</v>
      </c>
      <c r="CQ651" t="s">
        <v>153</v>
      </c>
      <c r="CR651" t="str">
        <f>数据源[[#This Row],[部门]]</f>
        <v>销-销售2部</v>
      </c>
      <c r="CS651">
        <v>60000</v>
      </c>
      <c r="CT651">
        <v>250000</v>
      </c>
    </row>
    <row r="652" spans="1:98" x14ac:dyDescent="0.2">
      <c r="A652" t="s">
        <v>3131</v>
      </c>
      <c r="B652" t="s">
        <v>231</v>
      </c>
      <c r="C652" t="s">
        <v>2301</v>
      </c>
      <c r="D652" t="s">
        <v>132</v>
      </c>
      <c r="E652" t="s">
        <v>171</v>
      </c>
      <c r="F652" t="s">
        <v>134</v>
      </c>
      <c r="G652" t="s">
        <v>193</v>
      </c>
      <c r="H652" t="s">
        <v>172</v>
      </c>
      <c r="I652" t="s">
        <v>2941</v>
      </c>
      <c r="J652" t="s">
        <v>2579</v>
      </c>
      <c r="K652" t="s">
        <v>993</v>
      </c>
      <c r="L652" t="s">
        <v>176</v>
      </c>
      <c r="M652" t="s">
        <v>22</v>
      </c>
      <c r="N652" t="s">
        <v>993</v>
      </c>
      <c r="O652" t="s">
        <v>172</v>
      </c>
      <c r="R652" t="s">
        <v>1706</v>
      </c>
      <c r="S652" t="s">
        <v>1326</v>
      </c>
      <c r="T652" t="s">
        <v>321</v>
      </c>
      <c r="U652" t="s">
        <v>142</v>
      </c>
      <c r="Y652" t="s">
        <v>143</v>
      </c>
      <c r="Z652">
        <v>0</v>
      </c>
      <c r="AA652">
        <v>100</v>
      </c>
      <c r="AB652">
        <v>0</v>
      </c>
      <c r="AG652" t="s">
        <v>1792</v>
      </c>
      <c r="AH652">
        <v>388</v>
      </c>
      <c r="AI652" t="s">
        <v>2072</v>
      </c>
      <c r="AJ652" t="s">
        <v>2072</v>
      </c>
      <c r="AK652" t="s">
        <v>143</v>
      </c>
      <c r="AQ652">
        <v>0</v>
      </c>
      <c r="AS652">
        <v>0</v>
      </c>
      <c r="AT652">
        <v>0</v>
      </c>
      <c r="AU652">
        <v>388</v>
      </c>
      <c r="AV652">
        <v>0</v>
      </c>
      <c r="AW652">
        <v>0</v>
      </c>
      <c r="AY652">
        <v>0</v>
      </c>
      <c r="BB652">
        <v>0</v>
      </c>
      <c r="BC652" t="s">
        <v>2072</v>
      </c>
      <c r="BF652" t="s">
        <v>1792</v>
      </c>
      <c r="BH652" t="s">
        <v>219</v>
      </c>
      <c r="BI652" t="s">
        <v>1390</v>
      </c>
      <c r="BJ652" t="s">
        <v>2407</v>
      </c>
      <c r="BW652">
        <v>0</v>
      </c>
      <c r="CE652" t="s">
        <v>404</v>
      </c>
      <c r="CG652">
        <v>20210111074</v>
      </c>
      <c r="CH652">
        <v>0</v>
      </c>
      <c r="CI652">
        <v>0</v>
      </c>
      <c r="CJ652">
        <v>0</v>
      </c>
      <c r="CK652">
        <v>0</v>
      </c>
      <c r="CL652">
        <v>100</v>
      </c>
      <c r="CM652">
        <v>100</v>
      </c>
      <c r="CN652">
        <v>0</v>
      </c>
      <c r="CO652" t="s">
        <v>6010</v>
      </c>
      <c r="CP652" t="s">
        <v>3134</v>
      </c>
      <c r="CQ652" t="s">
        <v>153</v>
      </c>
      <c r="CR652" t="str">
        <f>数据源[[#This Row],[部门]]</f>
        <v>销-销售9部</v>
      </c>
      <c r="CS652">
        <v>50000</v>
      </c>
      <c r="CT652">
        <v>200000</v>
      </c>
    </row>
    <row r="653" spans="1:98" x14ac:dyDescent="0.2">
      <c r="A653" t="s">
        <v>3131</v>
      </c>
      <c r="B653" t="s">
        <v>243</v>
      </c>
      <c r="C653" t="s">
        <v>424</v>
      </c>
      <c r="D653" t="s">
        <v>132</v>
      </c>
      <c r="E653" t="s">
        <v>171</v>
      </c>
      <c r="F653" t="s">
        <v>134</v>
      </c>
      <c r="H653" t="s">
        <v>156</v>
      </c>
      <c r="J653" t="s">
        <v>3146</v>
      </c>
      <c r="K653" t="s">
        <v>1678</v>
      </c>
      <c r="L653" t="s">
        <v>8</v>
      </c>
      <c r="M653" t="s">
        <v>8</v>
      </c>
      <c r="N653" t="s">
        <v>1678</v>
      </c>
      <c r="O653" t="s">
        <v>156</v>
      </c>
      <c r="R653" t="s">
        <v>1619</v>
      </c>
      <c r="S653" t="s">
        <v>340</v>
      </c>
      <c r="T653" t="s">
        <v>2653</v>
      </c>
      <c r="U653" t="s">
        <v>142</v>
      </c>
      <c r="Y653" t="s">
        <v>143</v>
      </c>
      <c r="Z653">
        <v>0</v>
      </c>
      <c r="AA653">
        <v>100</v>
      </c>
      <c r="AB653">
        <v>0</v>
      </c>
      <c r="AC653" t="s">
        <v>2152</v>
      </c>
      <c r="AG653" t="s">
        <v>1792</v>
      </c>
      <c r="AH653">
        <v>1274</v>
      </c>
      <c r="AI653" t="s">
        <v>2385</v>
      </c>
      <c r="AJ653" t="s">
        <v>2385</v>
      </c>
      <c r="AK653" t="s">
        <v>2574</v>
      </c>
      <c r="AQ653">
        <v>0</v>
      </c>
      <c r="AS653">
        <v>0</v>
      </c>
      <c r="AT653">
        <v>0</v>
      </c>
      <c r="AU653">
        <v>388</v>
      </c>
      <c r="AV653">
        <v>0</v>
      </c>
      <c r="AW653">
        <v>0</v>
      </c>
      <c r="AY653">
        <v>0</v>
      </c>
      <c r="BB653">
        <v>0</v>
      </c>
      <c r="BC653" t="s">
        <v>2385</v>
      </c>
      <c r="BE653" t="s">
        <v>2152</v>
      </c>
      <c r="BF653" t="s">
        <v>3147</v>
      </c>
      <c r="BH653" t="s">
        <v>1928</v>
      </c>
      <c r="BI653" t="s">
        <v>3148</v>
      </c>
      <c r="BJ653" t="s">
        <v>1236</v>
      </c>
      <c r="BW653">
        <v>0</v>
      </c>
      <c r="CG653">
        <v>20210111045</v>
      </c>
      <c r="CH653">
        <v>0</v>
      </c>
      <c r="CI653">
        <v>0</v>
      </c>
      <c r="CJ653">
        <v>886</v>
      </c>
      <c r="CK653">
        <v>886</v>
      </c>
      <c r="CL653">
        <v>100</v>
      </c>
      <c r="CM653">
        <v>986</v>
      </c>
      <c r="CN653">
        <v>0</v>
      </c>
      <c r="CO653" t="s">
        <v>6010</v>
      </c>
      <c r="CP653" t="s">
        <v>3134</v>
      </c>
      <c r="CQ653" t="s">
        <v>153</v>
      </c>
      <c r="CR653" t="str">
        <f>数据源[[#This Row],[部门]]</f>
        <v>国际部</v>
      </c>
      <c r="CS653">
        <v>40000</v>
      </c>
      <c r="CT653">
        <v>160000</v>
      </c>
    </row>
    <row r="654" spans="1:98" x14ac:dyDescent="0.2">
      <c r="A654" t="s">
        <v>3131</v>
      </c>
      <c r="B654" t="s">
        <v>710</v>
      </c>
      <c r="C654" t="s">
        <v>471</v>
      </c>
      <c r="D654" t="s">
        <v>132</v>
      </c>
      <c r="E654" t="s">
        <v>171</v>
      </c>
      <c r="F654" t="s">
        <v>134</v>
      </c>
      <c r="H654" t="s">
        <v>172</v>
      </c>
      <c r="J654" t="s">
        <v>3149</v>
      </c>
      <c r="K654" t="s">
        <v>1205</v>
      </c>
      <c r="L654" t="s">
        <v>536</v>
      </c>
      <c r="M654" t="s">
        <v>21</v>
      </c>
      <c r="N654" t="s">
        <v>1205</v>
      </c>
      <c r="O654" t="s">
        <v>172</v>
      </c>
      <c r="R654" t="s">
        <v>1696</v>
      </c>
      <c r="S654" t="s">
        <v>567</v>
      </c>
      <c r="T654" t="s">
        <v>3098</v>
      </c>
      <c r="U654" t="s">
        <v>142</v>
      </c>
      <c r="Y654" t="s">
        <v>143</v>
      </c>
      <c r="Z654">
        <v>0</v>
      </c>
      <c r="AA654">
        <v>100</v>
      </c>
      <c r="AB654">
        <v>0</v>
      </c>
      <c r="AG654" t="s">
        <v>1792</v>
      </c>
      <c r="AH654">
        <v>388</v>
      </c>
      <c r="AI654" t="s">
        <v>2072</v>
      </c>
      <c r="AJ654" t="s">
        <v>2072</v>
      </c>
      <c r="AK654" t="s">
        <v>143</v>
      </c>
      <c r="AQ654">
        <v>0</v>
      </c>
      <c r="AS654">
        <v>0</v>
      </c>
      <c r="AT654">
        <v>0</v>
      </c>
      <c r="AU654">
        <v>388</v>
      </c>
      <c r="AV654">
        <v>0</v>
      </c>
      <c r="AW654">
        <v>0</v>
      </c>
      <c r="AY654">
        <v>0</v>
      </c>
      <c r="BB654">
        <v>0</v>
      </c>
      <c r="BC654" t="s">
        <v>2072</v>
      </c>
      <c r="BF654" t="s">
        <v>1792</v>
      </c>
      <c r="BH654" t="s">
        <v>219</v>
      </c>
      <c r="BI654" t="s">
        <v>1390</v>
      </c>
      <c r="BJ654" t="s">
        <v>2407</v>
      </c>
      <c r="BW654">
        <v>0</v>
      </c>
      <c r="CC654" t="s">
        <v>34</v>
      </c>
      <c r="CE654" t="s">
        <v>1664</v>
      </c>
      <c r="CG654">
        <v>20210111063</v>
      </c>
      <c r="CH654">
        <v>0</v>
      </c>
      <c r="CI654">
        <v>0</v>
      </c>
      <c r="CJ654">
        <v>0</v>
      </c>
      <c r="CK654">
        <v>0</v>
      </c>
      <c r="CL654">
        <v>100</v>
      </c>
      <c r="CM654">
        <v>100</v>
      </c>
      <c r="CN654">
        <v>0</v>
      </c>
      <c r="CO654" t="s">
        <v>6010</v>
      </c>
      <c r="CP654" t="s">
        <v>3134</v>
      </c>
      <c r="CQ654" t="s">
        <v>153</v>
      </c>
      <c r="CR654" t="str">
        <f>数据源[[#This Row],[部门]]</f>
        <v>销-销售8部</v>
      </c>
      <c r="CS654">
        <v>50000</v>
      </c>
      <c r="CT654">
        <v>210000</v>
      </c>
    </row>
    <row r="655" spans="1:98" x14ac:dyDescent="0.2">
      <c r="A655" t="s">
        <v>3131</v>
      </c>
      <c r="B655" t="s">
        <v>254</v>
      </c>
      <c r="C655" t="s">
        <v>734</v>
      </c>
      <c r="D655" t="s">
        <v>132</v>
      </c>
      <c r="E655" t="s">
        <v>171</v>
      </c>
      <c r="F655" t="s">
        <v>134</v>
      </c>
      <c r="H655" t="s">
        <v>156</v>
      </c>
      <c r="J655" t="s">
        <v>3150</v>
      </c>
      <c r="K655" t="s">
        <v>3151</v>
      </c>
      <c r="L655" t="s">
        <v>176</v>
      </c>
      <c r="M655" t="s">
        <v>17</v>
      </c>
      <c r="N655" t="s">
        <v>3151</v>
      </c>
      <c r="O655" t="s">
        <v>156</v>
      </c>
      <c r="R655" t="s">
        <v>1055</v>
      </c>
      <c r="S655" t="s">
        <v>2336</v>
      </c>
      <c r="T655" t="s">
        <v>1877</v>
      </c>
      <c r="U655" t="s">
        <v>142</v>
      </c>
      <c r="Y655" t="s">
        <v>143</v>
      </c>
      <c r="Z655">
        <v>0</v>
      </c>
      <c r="AA655">
        <v>100</v>
      </c>
      <c r="AB655">
        <v>100</v>
      </c>
      <c r="AC655" t="s">
        <v>913</v>
      </c>
      <c r="AG655" t="s">
        <v>1792</v>
      </c>
      <c r="AH655">
        <v>1864</v>
      </c>
      <c r="AI655" t="s">
        <v>3152</v>
      </c>
      <c r="AJ655" t="s">
        <v>3152</v>
      </c>
      <c r="AK655" t="s">
        <v>3153</v>
      </c>
      <c r="AN655" t="s">
        <v>143</v>
      </c>
      <c r="AQ655">
        <v>0</v>
      </c>
      <c r="AS655">
        <v>0</v>
      </c>
      <c r="AT655">
        <v>0</v>
      </c>
      <c r="AU655">
        <v>388</v>
      </c>
      <c r="AV655">
        <v>0</v>
      </c>
      <c r="AW655">
        <v>0</v>
      </c>
      <c r="AY655">
        <v>0</v>
      </c>
      <c r="BB655">
        <v>0</v>
      </c>
      <c r="BC655" t="s">
        <v>3152</v>
      </c>
      <c r="BE655" t="s">
        <v>3153</v>
      </c>
      <c r="BF655" t="s">
        <v>785</v>
      </c>
      <c r="BH655" t="s">
        <v>942</v>
      </c>
      <c r="BI655" t="s">
        <v>1268</v>
      </c>
      <c r="BJ655" t="s">
        <v>3154</v>
      </c>
      <c r="BW655">
        <v>0</v>
      </c>
      <c r="CE655" t="s">
        <v>145</v>
      </c>
      <c r="CG655">
        <v>20210111027</v>
      </c>
      <c r="CH655">
        <v>0</v>
      </c>
      <c r="CI655">
        <v>0</v>
      </c>
      <c r="CJ655">
        <v>1376</v>
      </c>
      <c r="CK655">
        <v>1376</v>
      </c>
      <c r="CL655">
        <v>200</v>
      </c>
      <c r="CM655">
        <v>1576</v>
      </c>
      <c r="CN655">
        <v>0</v>
      </c>
      <c r="CO655" t="s">
        <v>6010</v>
      </c>
      <c r="CP655" t="s">
        <v>3134</v>
      </c>
      <c r="CQ655" t="s">
        <v>153</v>
      </c>
      <c r="CR655" t="str">
        <f>数据源[[#This Row],[部门]]</f>
        <v>销-销售2部</v>
      </c>
      <c r="CS655">
        <v>60000</v>
      </c>
      <c r="CT655">
        <v>250000</v>
      </c>
    </row>
    <row r="656" spans="1:98" x14ac:dyDescent="0.2">
      <c r="A656" t="s">
        <v>3131</v>
      </c>
      <c r="B656" t="s">
        <v>273</v>
      </c>
      <c r="C656" t="s">
        <v>2334</v>
      </c>
      <c r="D656" t="s">
        <v>132</v>
      </c>
      <c r="E656" t="s">
        <v>171</v>
      </c>
      <c r="F656" t="s">
        <v>134</v>
      </c>
      <c r="H656" t="s">
        <v>172</v>
      </c>
      <c r="J656" t="s">
        <v>3155</v>
      </c>
      <c r="K656" t="s">
        <v>578</v>
      </c>
      <c r="L656" t="s">
        <v>536</v>
      </c>
      <c r="M656" t="s">
        <v>18</v>
      </c>
      <c r="N656" t="s">
        <v>578</v>
      </c>
      <c r="O656" t="s">
        <v>172</v>
      </c>
      <c r="R656" t="s">
        <v>3156</v>
      </c>
      <c r="S656" t="s">
        <v>567</v>
      </c>
      <c r="T656" t="s">
        <v>237</v>
      </c>
      <c r="U656" t="s">
        <v>142</v>
      </c>
      <c r="Y656" t="s">
        <v>143</v>
      </c>
      <c r="Z656">
        <v>0</v>
      </c>
      <c r="AA656">
        <v>100</v>
      </c>
      <c r="AB656">
        <v>0</v>
      </c>
      <c r="AC656" t="s">
        <v>1301</v>
      </c>
      <c r="AG656" t="s">
        <v>1792</v>
      </c>
      <c r="AH656">
        <v>586</v>
      </c>
      <c r="AI656" t="s">
        <v>1585</v>
      </c>
      <c r="AJ656" t="s">
        <v>1585</v>
      </c>
      <c r="AN656" t="s">
        <v>1302</v>
      </c>
      <c r="AQ656">
        <v>0</v>
      </c>
      <c r="AS656">
        <v>0</v>
      </c>
      <c r="AT656">
        <v>0</v>
      </c>
      <c r="AU656">
        <v>388</v>
      </c>
      <c r="AV656">
        <v>0</v>
      </c>
      <c r="AW656">
        <v>0</v>
      </c>
      <c r="AY656">
        <v>0</v>
      </c>
      <c r="BB656">
        <v>0</v>
      </c>
      <c r="BC656" t="s">
        <v>1585</v>
      </c>
      <c r="BE656" t="s">
        <v>1301</v>
      </c>
      <c r="BF656" t="s">
        <v>2211</v>
      </c>
      <c r="BH656" t="s">
        <v>597</v>
      </c>
      <c r="BI656" t="s">
        <v>2932</v>
      </c>
      <c r="BJ656" t="s">
        <v>2933</v>
      </c>
      <c r="BW656">
        <v>0</v>
      </c>
      <c r="CG656">
        <v>20210111089</v>
      </c>
      <c r="CH656">
        <v>0</v>
      </c>
      <c r="CI656">
        <v>0</v>
      </c>
      <c r="CJ656">
        <v>198</v>
      </c>
      <c r="CK656">
        <v>198</v>
      </c>
      <c r="CL656">
        <v>100</v>
      </c>
      <c r="CM656">
        <v>298</v>
      </c>
      <c r="CN656">
        <v>0</v>
      </c>
      <c r="CO656" t="s">
        <v>6010</v>
      </c>
      <c r="CP656" t="s">
        <v>3134</v>
      </c>
      <c r="CQ656" t="s">
        <v>153</v>
      </c>
      <c r="CR656" t="str">
        <f>数据源[[#This Row],[部门]]</f>
        <v>销-销售5部</v>
      </c>
      <c r="CS656">
        <v>0</v>
      </c>
      <c r="CT656">
        <v>200000</v>
      </c>
    </row>
    <row r="657" spans="1:98" x14ac:dyDescent="0.2">
      <c r="A657" t="s">
        <v>3131</v>
      </c>
      <c r="B657" t="s">
        <v>273</v>
      </c>
      <c r="C657" t="s">
        <v>347</v>
      </c>
      <c r="D657" t="s">
        <v>132</v>
      </c>
      <c r="E657" t="s">
        <v>171</v>
      </c>
      <c r="F657" t="s">
        <v>134</v>
      </c>
      <c r="H657" t="s">
        <v>135</v>
      </c>
      <c r="J657" t="s">
        <v>3157</v>
      </c>
      <c r="K657" t="s">
        <v>226</v>
      </c>
      <c r="L657" t="s">
        <v>227</v>
      </c>
      <c r="M657" t="s">
        <v>23</v>
      </c>
      <c r="N657" t="s">
        <v>226</v>
      </c>
      <c r="R657" t="s">
        <v>3158</v>
      </c>
      <c r="S657" t="s">
        <v>215</v>
      </c>
      <c r="T657" t="s">
        <v>514</v>
      </c>
      <c r="U657" t="s">
        <v>142</v>
      </c>
      <c r="Y657" t="s">
        <v>143</v>
      </c>
      <c r="Z657">
        <v>0</v>
      </c>
      <c r="AA657">
        <v>100</v>
      </c>
      <c r="AB657">
        <v>0</v>
      </c>
      <c r="AC657" t="s">
        <v>218</v>
      </c>
      <c r="AH657">
        <v>498</v>
      </c>
      <c r="AI657" t="s">
        <v>1321</v>
      </c>
      <c r="AJ657" t="s">
        <v>1321</v>
      </c>
      <c r="AK657" t="s">
        <v>1321</v>
      </c>
      <c r="AQ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Y657">
        <v>0</v>
      </c>
      <c r="BB657">
        <v>0</v>
      </c>
      <c r="BC657" t="s">
        <v>1321</v>
      </c>
      <c r="BE657" t="s">
        <v>218</v>
      </c>
      <c r="BF657" t="s">
        <v>218</v>
      </c>
      <c r="BH657" t="s">
        <v>219</v>
      </c>
      <c r="BI657" t="s">
        <v>3143</v>
      </c>
      <c r="BJ657" t="s">
        <v>3144</v>
      </c>
      <c r="BQ657" t="s">
        <v>552</v>
      </c>
      <c r="BR657" t="s">
        <v>2813</v>
      </c>
      <c r="BW657">
        <v>0</v>
      </c>
      <c r="CG657">
        <v>20210111006</v>
      </c>
      <c r="CH657">
        <v>0</v>
      </c>
      <c r="CI657">
        <v>0</v>
      </c>
      <c r="CJ657">
        <v>498</v>
      </c>
      <c r="CK657">
        <v>498</v>
      </c>
      <c r="CL657">
        <v>100</v>
      </c>
      <c r="CM657">
        <v>598</v>
      </c>
      <c r="CN657">
        <v>0</v>
      </c>
      <c r="CO657" t="s">
        <v>6010</v>
      </c>
      <c r="CP657" t="s">
        <v>3134</v>
      </c>
      <c r="CQ657" t="s">
        <v>153</v>
      </c>
      <c r="CR657" t="str">
        <f>数据源[[#This Row],[部门]]</f>
        <v>运营部</v>
      </c>
      <c r="CS657">
        <v>0</v>
      </c>
      <c r="CT657">
        <v>35000</v>
      </c>
    </row>
    <row r="658" spans="1:98" x14ac:dyDescent="0.2">
      <c r="A658" t="s">
        <v>3131</v>
      </c>
      <c r="B658" t="s">
        <v>927</v>
      </c>
      <c r="C658" t="s">
        <v>562</v>
      </c>
      <c r="D658" t="s">
        <v>132</v>
      </c>
      <c r="E658" t="s">
        <v>171</v>
      </c>
      <c r="F658" t="s">
        <v>134</v>
      </c>
      <c r="G658" t="s">
        <v>3159</v>
      </c>
      <c r="H658" t="s">
        <v>135</v>
      </c>
      <c r="I658" t="s">
        <v>3160</v>
      </c>
      <c r="J658" t="s">
        <v>3161</v>
      </c>
      <c r="K658" t="s">
        <v>519</v>
      </c>
      <c r="L658" t="s">
        <v>176</v>
      </c>
      <c r="M658" t="s">
        <v>17</v>
      </c>
      <c r="N658" t="s">
        <v>519</v>
      </c>
      <c r="R658" t="s">
        <v>3162</v>
      </c>
      <c r="S658" t="s">
        <v>2393</v>
      </c>
      <c r="T658" t="s">
        <v>2892</v>
      </c>
      <c r="U658" t="s">
        <v>142</v>
      </c>
      <c r="Y658" t="s">
        <v>569</v>
      </c>
      <c r="Z658">
        <v>0</v>
      </c>
      <c r="AA658">
        <v>200</v>
      </c>
      <c r="AB658">
        <v>0</v>
      </c>
      <c r="AC658" t="s">
        <v>675</v>
      </c>
      <c r="AD658" t="s">
        <v>264</v>
      </c>
      <c r="AF658" t="s">
        <v>843</v>
      </c>
      <c r="AH658">
        <v>3540</v>
      </c>
      <c r="AI658" t="s">
        <v>3163</v>
      </c>
      <c r="AJ658" t="s">
        <v>3163</v>
      </c>
      <c r="AK658" t="s">
        <v>266</v>
      </c>
      <c r="AQ658">
        <v>0</v>
      </c>
      <c r="AS658">
        <v>0</v>
      </c>
      <c r="AT658">
        <v>0</v>
      </c>
      <c r="AU658">
        <v>0</v>
      </c>
      <c r="AV658">
        <v>0</v>
      </c>
      <c r="AW658">
        <v>400</v>
      </c>
      <c r="AY658">
        <v>0</v>
      </c>
      <c r="BA658" t="s">
        <v>1225</v>
      </c>
      <c r="BB658">
        <v>0</v>
      </c>
      <c r="BC658" t="s">
        <v>3163</v>
      </c>
      <c r="BE658" t="s">
        <v>3164</v>
      </c>
      <c r="BF658" t="s">
        <v>3165</v>
      </c>
      <c r="BG658" t="s">
        <v>1225</v>
      </c>
      <c r="BH658" t="s">
        <v>3166</v>
      </c>
      <c r="BI658" t="s">
        <v>3167</v>
      </c>
      <c r="BJ658" t="s">
        <v>3168</v>
      </c>
      <c r="BK658" t="s">
        <v>1225</v>
      </c>
      <c r="BP658" t="s">
        <v>2215</v>
      </c>
      <c r="BQ658" t="s">
        <v>1309</v>
      </c>
      <c r="BR658" t="s">
        <v>2503</v>
      </c>
      <c r="BW658">
        <v>0</v>
      </c>
      <c r="CC658" t="s">
        <v>3169</v>
      </c>
      <c r="CE658" t="s">
        <v>222</v>
      </c>
      <c r="CG658">
        <v>20210111007</v>
      </c>
      <c r="CH658">
        <v>0</v>
      </c>
      <c r="CI658">
        <v>0</v>
      </c>
      <c r="CJ658">
        <v>3140</v>
      </c>
      <c r="CK658">
        <v>3140</v>
      </c>
      <c r="CL658">
        <v>200</v>
      </c>
      <c r="CM658">
        <v>3340</v>
      </c>
      <c r="CN658">
        <v>0</v>
      </c>
      <c r="CO658" t="s">
        <v>6010</v>
      </c>
      <c r="CP658" t="s">
        <v>3134</v>
      </c>
      <c r="CQ658" t="s">
        <v>153</v>
      </c>
      <c r="CR658" t="str">
        <f>数据源[[#This Row],[部门]]</f>
        <v>销-销售2部</v>
      </c>
      <c r="CS658">
        <v>60000</v>
      </c>
      <c r="CT658">
        <v>250000</v>
      </c>
    </row>
    <row r="659" spans="1:98" x14ac:dyDescent="0.2">
      <c r="A659" t="s">
        <v>3131</v>
      </c>
      <c r="B659" t="s">
        <v>294</v>
      </c>
      <c r="C659" t="s">
        <v>723</v>
      </c>
      <c r="D659" t="s">
        <v>132</v>
      </c>
      <c r="E659" t="s">
        <v>171</v>
      </c>
      <c r="F659" t="s">
        <v>134</v>
      </c>
      <c r="H659" t="s">
        <v>156</v>
      </c>
      <c r="J659" t="s">
        <v>3170</v>
      </c>
      <c r="K659" t="s">
        <v>214</v>
      </c>
      <c r="L659" t="s">
        <v>8</v>
      </c>
      <c r="M659" t="s">
        <v>8</v>
      </c>
      <c r="N659" t="s">
        <v>214</v>
      </c>
      <c r="O659" t="s">
        <v>156</v>
      </c>
      <c r="R659" t="s">
        <v>260</v>
      </c>
      <c r="S659" t="s">
        <v>567</v>
      </c>
      <c r="T659" t="s">
        <v>3171</v>
      </c>
      <c r="U659" t="s">
        <v>142</v>
      </c>
      <c r="Y659" t="s">
        <v>143</v>
      </c>
      <c r="Z659">
        <v>0</v>
      </c>
      <c r="AA659">
        <v>100</v>
      </c>
      <c r="AB659">
        <v>0</v>
      </c>
      <c r="AC659" t="s">
        <v>1539</v>
      </c>
      <c r="AG659" t="s">
        <v>1792</v>
      </c>
      <c r="AH659">
        <v>1234</v>
      </c>
      <c r="AI659" t="s">
        <v>3172</v>
      </c>
      <c r="AJ659" t="s">
        <v>3172</v>
      </c>
      <c r="AK659" t="s">
        <v>3173</v>
      </c>
      <c r="AQ659">
        <v>0</v>
      </c>
      <c r="AS659">
        <v>0</v>
      </c>
      <c r="AT659">
        <v>0</v>
      </c>
      <c r="AU659">
        <v>388</v>
      </c>
      <c r="AV659">
        <v>0</v>
      </c>
      <c r="AW659">
        <v>0</v>
      </c>
      <c r="AY659">
        <v>0</v>
      </c>
      <c r="BB659">
        <v>0</v>
      </c>
      <c r="BC659" t="s">
        <v>3172</v>
      </c>
      <c r="BE659" t="s">
        <v>1539</v>
      </c>
      <c r="BF659" t="s">
        <v>3174</v>
      </c>
      <c r="BH659" t="s">
        <v>367</v>
      </c>
      <c r="BI659" t="s">
        <v>3175</v>
      </c>
      <c r="BJ659" t="s">
        <v>3176</v>
      </c>
      <c r="BW659">
        <v>0</v>
      </c>
      <c r="CE659" t="s">
        <v>328</v>
      </c>
      <c r="CG659">
        <v>20210111016</v>
      </c>
      <c r="CH659">
        <v>0</v>
      </c>
      <c r="CI659">
        <v>0</v>
      </c>
      <c r="CJ659">
        <v>846</v>
      </c>
      <c r="CK659">
        <v>846</v>
      </c>
      <c r="CL659">
        <v>100</v>
      </c>
      <c r="CM659">
        <v>946</v>
      </c>
      <c r="CN659">
        <v>0</v>
      </c>
      <c r="CO659" t="s">
        <v>6010</v>
      </c>
      <c r="CP659" t="s">
        <v>3134</v>
      </c>
      <c r="CQ659" t="s">
        <v>153</v>
      </c>
      <c r="CR659" t="str">
        <f>数据源[[#This Row],[部门]]</f>
        <v>国际部</v>
      </c>
      <c r="CS659">
        <v>40000</v>
      </c>
      <c r="CT659">
        <v>160000</v>
      </c>
    </row>
    <row r="660" spans="1:98" x14ac:dyDescent="0.2">
      <c r="A660" t="s">
        <v>3131</v>
      </c>
      <c r="B660" t="s">
        <v>301</v>
      </c>
      <c r="C660" t="s">
        <v>336</v>
      </c>
      <c r="D660" t="s">
        <v>132</v>
      </c>
      <c r="E660" t="s">
        <v>171</v>
      </c>
      <c r="F660" t="s">
        <v>134</v>
      </c>
      <c r="H660" t="s">
        <v>156</v>
      </c>
      <c r="I660" t="s">
        <v>3177</v>
      </c>
      <c r="J660" t="s">
        <v>3178</v>
      </c>
      <c r="K660" t="s">
        <v>492</v>
      </c>
      <c r="L660" t="s">
        <v>8</v>
      </c>
      <c r="M660" t="s">
        <v>8</v>
      </c>
      <c r="N660" t="s">
        <v>492</v>
      </c>
      <c r="O660" t="s">
        <v>156</v>
      </c>
      <c r="R660" t="s">
        <v>1168</v>
      </c>
      <c r="S660" t="s">
        <v>199</v>
      </c>
      <c r="T660" t="s">
        <v>1307</v>
      </c>
      <c r="U660" t="s">
        <v>142</v>
      </c>
      <c r="Y660" t="s">
        <v>143</v>
      </c>
      <c r="Z660">
        <v>0</v>
      </c>
      <c r="AA660">
        <v>100</v>
      </c>
      <c r="AB660">
        <v>0</v>
      </c>
      <c r="AC660" t="s">
        <v>217</v>
      </c>
      <c r="AG660" t="s">
        <v>1792</v>
      </c>
      <c r="AH660">
        <v>786</v>
      </c>
      <c r="AI660" t="s">
        <v>2152</v>
      </c>
      <c r="AJ660" t="s">
        <v>2152</v>
      </c>
      <c r="AK660" t="s">
        <v>218</v>
      </c>
      <c r="AQ660">
        <v>0</v>
      </c>
      <c r="AS660">
        <v>0</v>
      </c>
      <c r="AT660">
        <v>0</v>
      </c>
      <c r="AU660">
        <v>388</v>
      </c>
      <c r="AV660">
        <v>0</v>
      </c>
      <c r="AW660">
        <v>0</v>
      </c>
      <c r="AY660">
        <v>0</v>
      </c>
      <c r="BB660">
        <v>0</v>
      </c>
      <c r="BC660" t="s">
        <v>2152</v>
      </c>
      <c r="BE660" t="s">
        <v>217</v>
      </c>
      <c r="BF660" t="s">
        <v>2153</v>
      </c>
      <c r="BH660" t="s">
        <v>597</v>
      </c>
      <c r="BI660" t="s">
        <v>1067</v>
      </c>
      <c r="BJ660" t="s">
        <v>3179</v>
      </c>
      <c r="BW660">
        <v>0</v>
      </c>
      <c r="CC660" t="s">
        <v>601</v>
      </c>
      <c r="CG660">
        <v>20210111057</v>
      </c>
      <c r="CH660">
        <v>0</v>
      </c>
      <c r="CI660">
        <v>0</v>
      </c>
      <c r="CJ660">
        <v>398</v>
      </c>
      <c r="CK660">
        <v>398</v>
      </c>
      <c r="CL660">
        <v>100</v>
      </c>
      <c r="CM660">
        <v>498</v>
      </c>
      <c r="CN660">
        <v>0</v>
      </c>
      <c r="CO660" t="s">
        <v>6010</v>
      </c>
      <c r="CP660" t="s">
        <v>3134</v>
      </c>
      <c r="CQ660" t="s">
        <v>153</v>
      </c>
      <c r="CR660" t="str">
        <f>数据源[[#This Row],[部门]]</f>
        <v>国际部</v>
      </c>
      <c r="CS660">
        <v>40000</v>
      </c>
      <c r="CT660">
        <v>160000</v>
      </c>
    </row>
    <row r="661" spans="1:98" x14ac:dyDescent="0.2">
      <c r="A661" t="s">
        <v>3131</v>
      </c>
      <c r="B661" t="s">
        <v>314</v>
      </c>
      <c r="C661" t="s">
        <v>477</v>
      </c>
      <c r="D661" t="s">
        <v>132</v>
      </c>
      <c r="E661" t="s">
        <v>171</v>
      </c>
      <c r="F661" t="s">
        <v>134</v>
      </c>
      <c r="H661" t="s">
        <v>172</v>
      </c>
      <c r="J661" t="s">
        <v>3180</v>
      </c>
      <c r="K661" t="s">
        <v>1029</v>
      </c>
      <c r="L661" t="s">
        <v>8</v>
      </c>
      <c r="M661" t="s">
        <v>8</v>
      </c>
      <c r="N661" t="s">
        <v>1029</v>
      </c>
      <c r="O661" t="s">
        <v>172</v>
      </c>
      <c r="R661" t="s">
        <v>672</v>
      </c>
      <c r="S661" t="s">
        <v>1663</v>
      </c>
      <c r="T661" t="s">
        <v>1255</v>
      </c>
      <c r="U661" t="s">
        <v>142</v>
      </c>
      <c r="Y661" t="s">
        <v>143</v>
      </c>
      <c r="Z661">
        <v>0</v>
      </c>
      <c r="AA661">
        <v>100</v>
      </c>
      <c r="AB661">
        <v>0</v>
      </c>
      <c r="AD661" t="s">
        <v>145</v>
      </c>
      <c r="AG661" t="s">
        <v>1792</v>
      </c>
      <c r="AH661">
        <v>408</v>
      </c>
      <c r="AI661" t="s">
        <v>2081</v>
      </c>
      <c r="AJ661" t="s">
        <v>2081</v>
      </c>
      <c r="AK661" t="s">
        <v>180</v>
      </c>
      <c r="AQ661">
        <v>0</v>
      </c>
      <c r="AS661">
        <v>0</v>
      </c>
      <c r="AT661">
        <v>0</v>
      </c>
      <c r="AU661">
        <v>388</v>
      </c>
      <c r="AV661">
        <v>0</v>
      </c>
      <c r="AW661">
        <v>0</v>
      </c>
      <c r="AY661">
        <v>0</v>
      </c>
      <c r="BB661">
        <v>0</v>
      </c>
      <c r="BC661" t="s">
        <v>2081</v>
      </c>
      <c r="BE661" t="s">
        <v>145</v>
      </c>
      <c r="BF661" t="s">
        <v>1657</v>
      </c>
      <c r="BH661" t="s">
        <v>219</v>
      </c>
      <c r="BI661" t="s">
        <v>843</v>
      </c>
      <c r="BJ661" t="s">
        <v>2440</v>
      </c>
      <c r="BW661">
        <v>0</v>
      </c>
      <c r="CG661">
        <v>20210111035</v>
      </c>
      <c r="CH661">
        <v>0</v>
      </c>
      <c r="CI661">
        <v>0</v>
      </c>
      <c r="CJ661">
        <v>20</v>
      </c>
      <c r="CK661">
        <v>20</v>
      </c>
      <c r="CL661">
        <v>100</v>
      </c>
      <c r="CM661">
        <v>120</v>
      </c>
      <c r="CN661">
        <v>0</v>
      </c>
      <c r="CO661" t="s">
        <v>6010</v>
      </c>
      <c r="CP661" t="s">
        <v>3134</v>
      </c>
      <c r="CQ661" t="s">
        <v>153</v>
      </c>
      <c r="CR661" t="str">
        <f>数据源[[#This Row],[部门]]</f>
        <v>国际部</v>
      </c>
      <c r="CS661">
        <v>40000</v>
      </c>
      <c r="CT661">
        <v>160000</v>
      </c>
    </row>
    <row r="662" spans="1:98" x14ac:dyDescent="0.2">
      <c r="A662" t="s">
        <v>3131</v>
      </c>
      <c r="B662" t="s">
        <v>335</v>
      </c>
      <c r="C662" t="s">
        <v>212</v>
      </c>
      <c r="D662" t="s">
        <v>132</v>
      </c>
      <c r="E662" t="s">
        <v>171</v>
      </c>
      <c r="F662" t="s">
        <v>134</v>
      </c>
      <c r="H662" t="s">
        <v>172</v>
      </c>
      <c r="J662" t="s">
        <v>3181</v>
      </c>
      <c r="K662" t="s">
        <v>894</v>
      </c>
      <c r="L662" t="s">
        <v>176</v>
      </c>
      <c r="M662" t="s">
        <v>18</v>
      </c>
      <c r="N662" t="s">
        <v>894</v>
      </c>
      <c r="O662" t="s">
        <v>172</v>
      </c>
      <c r="R662" t="s">
        <v>1662</v>
      </c>
      <c r="S662" t="s">
        <v>567</v>
      </c>
      <c r="T662" t="s">
        <v>896</v>
      </c>
      <c r="U662" t="s">
        <v>142</v>
      </c>
      <c r="Y662" t="s">
        <v>143</v>
      </c>
      <c r="Z662">
        <v>0</v>
      </c>
      <c r="AA662">
        <v>100</v>
      </c>
      <c r="AB662">
        <v>0</v>
      </c>
      <c r="AG662" t="s">
        <v>1792</v>
      </c>
      <c r="AH662">
        <v>388</v>
      </c>
      <c r="AI662" t="s">
        <v>2072</v>
      </c>
      <c r="AJ662" t="s">
        <v>2072</v>
      </c>
      <c r="AK662" t="s">
        <v>143</v>
      </c>
      <c r="AQ662">
        <v>0</v>
      </c>
      <c r="AS662">
        <v>0</v>
      </c>
      <c r="AT662">
        <v>0</v>
      </c>
      <c r="AU662">
        <v>388</v>
      </c>
      <c r="AV662">
        <v>0</v>
      </c>
      <c r="AW662">
        <v>0</v>
      </c>
      <c r="AY662">
        <v>0</v>
      </c>
      <c r="BB662">
        <v>0</v>
      </c>
      <c r="BC662" t="s">
        <v>2072</v>
      </c>
      <c r="BF662" t="s">
        <v>1792</v>
      </c>
      <c r="BH662" t="s">
        <v>219</v>
      </c>
      <c r="BI662" t="s">
        <v>1390</v>
      </c>
      <c r="BJ662" t="s">
        <v>2407</v>
      </c>
      <c r="BW662">
        <v>0</v>
      </c>
      <c r="CG662">
        <v>20210111054</v>
      </c>
      <c r="CH662">
        <v>0</v>
      </c>
      <c r="CI662">
        <v>0</v>
      </c>
      <c r="CJ662">
        <v>0</v>
      </c>
      <c r="CK662">
        <v>0</v>
      </c>
      <c r="CL662">
        <v>100</v>
      </c>
      <c r="CM662">
        <v>100</v>
      </c>
      <c r="CN662">
        <v>0</v>
      </c>
      <c r="CO662" t="s">
        <v>6010</v>
      </c>
      <c r="CP662" t="s">
        <v>3134</v>
      </c>
      <c r="CQ662" t="s">
        <v>153</v>
      </c>
      <c r="CR662" t="str">
        <f>数据源[[#This Row],[部门]]</f>
        <v>销-销售5部</v>
      </c>
      <c r="CS662">
        <v>0</v>
      </c>
      <c r="CT662">
        <v>200000</v>
      </c>
    </row>
    <row r="663" spans="1:98" x14ac:dyDescent="0.2">
      <c r="A663" t="s">
        <v>3131</v>
      </c>
      <c r="B663" t="s">
        <v>346</v>
      </c>
      <c r="C663" t="s">
        <v>170</v>
      </c>
      <c r="D663" t="s">
        <v>132</v>
      </c>
      <c r="E663" t="s">
        <v>171</v>
      </c>
      <c r="F663" t="s">
        <v>134</v>
      </c>
      <c r="H663" t="s">
        <v>156</v>
      </c>
      <c r="J663" t="s">
        <v>3182</v>
      </c>
      <c r="K663" t="s">
        <v>226</v>
      </c>
      <c r="L663" t="s">
        <v>227</v>
      </c>
      <c r="M663" t="s">
        <v>23</v>
      </c>
      <c r="N663" t="s">
        <v>226</v>
      </c>
      <c r="O663" t="s">
        <v>156</v>
      </c>
      <c r="R663" t="s">
        <v>2115</v>
      </c>
      <c r="S663" t="s">
        <v>567</v>
      </c>
      <c r="T663" t="s">
        <v>2116</v>
      </c>
      <c r="U663" t="s">
        <v>142</v>
      </c>
      <c r="Y663" t="s">
        <v>143</v>
      </c>
      <c r="Z663">
        <v>0</v>
      </c>
      <c r="AA663">
        <v>100</v>
      </c>
      <c r="AB663">
        <v>300</v>
      </c>
      <c r="AC663" t="s">
        <v>2949</v>
      </c>
      <c r="AG663" t="s">
        <v>1792</v>
      </c>
      <c r="AH663">
        <v>1480</v>
      </c>
      <c r="AI663" t="s">
        <v>3183</v>
      </c>
      <c r="AJ663" t="s">
        <v>3183</v>
      </c>
      <c r="AK663" t="s">
        <v>3184</v>
      </c>
      <c r="AQ663">
        <v>0</v>
      </c>
      <c r="AR663" t="s">
        <v>262</v>
      </c>
      <c r="AS663">
        <v>0</v>
      </c>
      <c r="AT663">
        <v>0</v>
      </c>
      <c r="AU663">
        <v>388</v>
      </c>
      <c r="AV663">
        <v>0</v>
      </c>
      <c r="AW663">
        <v>0</v>
      </c>
      <c r="AY663">
        <v>0</v>
      </c>
      <c r="BB663">
        <v>0</v>
      </c>
      <c r="BC663" t="s">
        <v>3183</v>
      </c>
      <c r="BE663" t="s">
        <v>3185</v>
      </c>
      <c r="BF663" t="s">
        <v>2351</v>
      </c>
      <c r="BH663" t="s">
        <v>985</v>
      </c>
      <c r="BI663" t="s">
        <v>1978</v>
      </c>
      <c r="BJ663" t="s">
        <v>3186</v>
      </c>
      <c r="BQ663" t="s">
        <v>2275</v>
      </c>
      <c r="BR663" t="s">
        <v>2813</v>
      </c>
      <c r="BW663">
        <v>0</v>
      </c>
      <c r="CC663" t="s">
        <v>210</v>
      </c>
      <c r="CG663">
        <v>20210111011</v>
      </c>
      <c r="CH663">
        <v>0</v>
      </c>
      <c r="CI663">
        <v>0</v>
      </c>
      <c r="CJ663">
        <v>792</v>
      </c>
      <c r="CK663">
        <v>792</v>
      </c>
      <c r="CL663">
        <v>400</v>
      </c>
      <c r="CM663">
        <v>1192</v>
      </c>
      <c r="CN663">
        <v>0</v>
      </c>
      <c r="CO663" t="s">
        <v>6010</v>
      </c>
      <c r="CP663" t="s">
        <v>3134</v>
      </c>
      <c r="CQ663" t="s">
        <v>153</v>
      </c>
      <c r="CR663" t="str">
        <f>数据源[[#This Row],[部门]]</f>
        <v>运营部</v>
      </c>
      <c r="CS663">
        <v>0</v>
      </c>
      <c r="CT663">
        <v>35000</v>
      </c>
    </row>
    <row r="664" spans="1:98" x14ac:dyDescent="0.2">
      <c r="A664" t="s">
        <v>3131</v>
      </c>
      <c r="B664" t="s">
        <v>352</v>
      </c>
      <c r="C664" t="s">
        <v>681</v>
      </c>
      <c r="D664" t="s">
        <v>132</v>
      </c>
      <c r="E664" t="s">
        <v>171</v>
      </c>
      <c r="F664" t="s">
        <v>134</v>
      </c>
      <c r="H664" t="s">
        <v>172</v>
      </c>
      <c r="J664" t="s">
        <v>3187</v>
      </c>
      <c r="K664" t="s">
        <v>993</v>
      </c>
      <c r="L664" t="s">
        <v>176</v>
      </c>
      <c r="M664" t="s">
        <v>22</v>
      </c>
      <c r="N664" t="s">
        <v>993</v>
      </c>
      <c r="O664" t="s">
        <v>172</v>
      </c>
      <c r="R664" t="s">
        <v>606</v>
      </c>
      <c r="S664" t="s">
        <v>3188</v>
      </c>
      <c r="T664" t="s">
        <v>863</v>
      </c>
      <c r="U664" t="s">
        <v>142</v>
      </c>
      <c r="Y664" t="s">
        <v>143</v>
      </c>
      <c r="Z664">
        <v>0</v>
      </c>
      <c r="AA664">
        <v>100</v>
      </c>
      <c r="AB664">
        <v>0</v>
      </c>
      <c r="AG664" t="s">
        <v>1792</v>
      </c>
      <c r="AH664">
        <v>388</v>
      </c>
      <c r="AI664" t="s">
        <v>2072</v>
      </c>
      <c r="AJ664" t="s">
        <v>2072</v>
      </c>
      <c r="AK664" t="s">
        <v>143</v>
      </c>
      <c r="AQ664">
        <v>0</v>
      </c>
      <c r="AS664">
        <v>0</v>
      </c>
      <c r="AT664">
        <v>0</v>
      </c>
      <c r="AU664">
        <v>388</v>
      </c>
      <c r="AV664">
        <v>0</v>
      </c>
      <c r="AW664">
        <v>0</v>
      </c>
      <c r="AY664">
        <v>0</v>
      </c>
      <c r="BB664">
        <v>0</v>
      </c>
      <c r="BC664" t="s">
        <v>2072</v>
      </c>
      <c r="BF664" t="s">
        <v>1792</v>
      </c>
      <c r="BH664" t="s">
        <v>219</v>
      </c>
      <c r="BI664" t="s">
        <v>1390</v>
      </c>
      <c r="BJ664" t="s">
        <v>2407</v>
      </c>
      <c r="BW664">
        <v>0</v>
      </c>
      <c r="CC664" t="s">
        <v>404</v>
      </c>
      <c r="CE664" t="s">
        <v>752</v>
      </c>
      <c r="CG664">
        <v>20210111073</v>
      </c>
      <c r="CH664">
        <v>0</v>
      </c>
      <c r="CI664">
        <v>0</v>
      </c>
      <c r="CJ664">
        <v>0</v>
      </c>
      <c r="CK664">
        <v>0</v>
      </c>
      <c r="CL664">
        <v>100</v>
      </c>
      <c r="CM664">
        <v>100</v>
      </c>
      <c r="CN664">
        <v>0</v>
      </c>
      <c r="CO664" t="s">
        <v>6010</v>
      </c>
      <c r="CP664" t="s">
        <v>3134</v>
      </c>
      <c r="CQ664" t="s">
        <v>153</v>
      </c>
      <c r="CR664" t="str">
        <f>数据源[[#This Row],[部门]]</f>
        <v>销-销售9部</v>
      </c>
      <c r="CS664">
        <v>50000</v>
      </c>
      <c r="CT664">
        <v>200000</v>
      </c>
    </row>
    <row r="665" spans="1:98" x14ac:dyDescent="0.2">
      <c r="A665" t="s">
        <v>3131</v>
      </c>
      <c r="B665" t="s">
        <v>370</v>
      </c>
      <c r="C665" t="s">
        <v>2355</v>
      </c>
      <c r="D665" t="s">
        <v>132</v>
      </c>
      <c r="E665" t="s">
        <v>171</v>
      </c>
      <c r="F665" t="s">
        <v>134</v>
      </c>
      <c r="H665" t="s">
        <v>135</v>
      </c>
      <c r="J665" t="s">
        <v>3189</v>
      </c>
      <c r="K665" t="s">
        <v>1771</v>
      </c>
      <c r="L665" t="s">
        <v>176</v>
      </c>
      <c r="M665" t="s">
        <v>3</v>
      </c>
      <c r="N665" t="s">
        <v>1771</v>
      </c>
      <c r="R665" t="s">
        <v>684</v>
      </c>
      <c r="S665" t="s">
        <v>567</v>
      </c>
      <c r="T665" t="s">
        <v>685</v>
      </c>
      <c r="U665" t="s">
        <v>142</v>
      </c>
      <c r="Y665" t="s">
        <v>143</v>
      </c>
      <c r="Z665">
        <v>0</v>
      </c>
      <c r="AA665">
        <v>100</v>
      </c>
      <c r="AB665">
        <v>0</v>
      </c>
      <c r="AC665" t="s">
        <v>1504</v>
      </c>
      <c r="AH665">
        <v>596</v>
      </c>
      <c r="AI665" t="s">
        <v>3190</v>
      </c>
      <c r="AJ665" t="s">
        <v>3190</v>
      </c>
      <c r="AK665" t="s">
        <v>3190</v>
      </c>
      <c r="AQ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Y665">
        <v>0</v>
      </c>
      <c r="BB665">
        <v>0</v>
      </c>
      <c r="BC665" t="s">
        <v>3190</v>
      </c>
      <c r="BE665" t="s">
        <v>1504</v>
      </c>
      <c r="BF665" t="s">
        <v>1504</v>
      </c>
      <c r="BH665" t="s">
        <v>432</v>
      </c>
      <c r="BI665" t="s">
        <v>3191</v>
      </c>
      <c r="BJ665" t="s">
        <v>3192</v>
      </c>
      <c r="BW665">
        <v>0</v>
      </c>
      <c r="CC665" t="s">
        <v>151</v>
      </c>
      <c r="CG665">
        <v>20210111085</v>
      </c>
      <c r="CH665">
        <v>0</v>
      </c>
      <c r="CI665">
        <v>0</v>
      </c>
      <c r="CJ665">
        <v>596</v>
      </c>
      <c r="CK665">
        <v>596</v>
      </c>
      <c r="CL665">
        <v>100</v>
      </c>
      <c r="CM665">
        <v>696</v>
      </c>
      <c r="CN665">
        <v>0</v>
      </c>
      <c r="CO665" t="s">
        <v>6010</v>
      </c>
      <c r="CP665" t="s">
        <v>3134</v>
      </c>
      <c r="CQ665" t="s">
        <v>153</v>
      </c>
      <c r="CR665" t="s">
        <v>6004</v>
      </c>
      <c r="CS665">
        <v>60000</v>
      </c>
      <c r="CT665">
        <v>300000</v>
      </c>
    </row>
    <row r="666" spans="1:98" x14ac:dyDescent="0.2">
      <c r="A666" t="s">
        <v>3131</v>
      </c>
      <c r="B666" t="s">
        <v>398</v>
      </c>
      <c r="C666" t="s">
        <v>873</v>
      </c>
      <c r="D666" t="s">
        <v>132</v>
      </c>
      <c r="E666" t="s">
        <v>400</v>
      </c>
      <c r="F666" t="s">
        <v>400</v>
      </c>
      <c r="H666" t="s">
        <v>172</v>
      </c>
      <c r="J666" t="s">
        <v>3193</v>
      </c>
      <c r="K666" t="s">
        <v>331</v>
      </c>
      <c r="L666" t="s">
        <v>227</v>
      </c>
      <c r="M666" t="s">
        <v>23</v>
      </c>
      <c r="N666" t="s">
        <v>331</v>
      </c>
      <c r="O666" t="s">
        <v>172</v>
      </c>
      <c r="R666" t="s">
        <v>1033</v>
      </c>
      <c r="S666" t="s">
        <v>418</v>
      </c>
      <c r="T666" t="s">
        <v>1367</v>
      </c>
      <c r="U666" t="s">
        <v>142</v>
      </c>
      <c r="Z666">
        <v>0</v>
      </c>
      <c r="AA666">
        <v>0</v>
      </c>
      <c r="AB666">
        <v>0</v>
      </c>
      <c r="AD666" t="s">
        <v>145</v>
      </c>
      <c r="AG666" t="s">
        <v>1792</v>
      </c>
      <c r="AH666">
        <v>408</v>
      </c>
      <c r="AI666" t="s">
        <v>1657</v>
      </c>
      <c r="AJ666" t="s">
        <v>1657</v>
      </c>
      <c r="AK666" t="s">
        <v>145</v>
      </c>
      <c r="AQ666">
        <v>0</v>
      </c>
      <c r="AS666">
        <v>0</v>
      </c>
      <c r="AT666">
        <v>0</v>
      </c>
      <c r="AU666">
        <v>388</v>
      </c>
      <c r="AV666">
        <v>0</v>
      </c>
      <c r="AW666">
        <v>0</v>
      </c>
      <c r="AY666">
        <v>0</v>
      </c>
      <c r="BB666">
        <v>0</v>
      </c>
      <c r="BC666" t="s">
        <v>1657</v>
      </c>
      <c r="BE666" t="s">
        <v>145</v>
      </c>
      <c r="BF666" t="s">
        <v>1657</v>
      </c>
      <c r="BH666" t="s">
        <v>404</v>
      </c>
      <c r="BI666" t="s">
        <v>2199</v>
      </c>
      <c r="BJ666" t="s">
        <v>2200</v>
      </c>
      <c r="BW666">
        <v>0</v>
      </c>
      <c r="CG666">
        <v>20210111070</v>
      </c>
      <c r="CH666">
        <v>0</v>
      </c>
      <c r="CI666">
        <v>0</v>
      </c>
      <c r="CJ666">
        <v>20</v>
      </c>
      <c r="CK666">
        <v>20</v>
      </c>
      <c r="CL666">
        <v>0</v>
      </c>
      <c r="CM666">
        <v>20</v>
      </c>
      <c r="CN666">
        <v>0</v>
      </c>
      <c r="CO666" t="s">
        <v>6010</v>
      </c>
      <c r="CP666" t="s">
        <v>3134</v>
      </c>
      <c r="CQ666" t="s">
        <v>153</v>
      </c>
      <c r="CR666" t="str">
        <f>数据源[[#This Row],[部门]]</f>
        <v>运营部</v>
      </c>
      <c r="CS666">
        <v>0</v>
      </c>
      <c r="CT666">
        <v>35000</v>
      </c>
    </row>
    <row r="667" spans="1:98" x14ac:dyDescent="0.2">
      <c r="A667" t="s">
        <v>3131</v>
      </c>
      <c r="B667" t="s">
        <v>398</v>
      </c>
      <c r="C667" t="s">
        <v>371</v>
      </c>
      <c r="D667" t="s">
        <v>132</v>
      </c>
      <c r="E667" t="s">
        <v>400</v>
      </c>
      <c r="F667" t="s">
        <v>400</v>
      </c>
      <c r="H667" t="s">
        <v>172</v>
      </c>
      <c r="J667" t="s">
        <v>3194</v>
      </c>
      <c r="K667" t="s">
        <v>3195</v>
      </c>
      <c r="L667" t="s">
        <v>227</v>
      </c>
      <c r="M667" t="s">
        <v>23</v>
      </c>
      <c r="N667" t="s">
        <v>3195</v>
      </c>
      <c r="O667" t="s">
        <v>172</v>
      </c>
      <c r="R667" t="s">
        <v>2425</v>
      </c>
      <c r="S667" t="s">
        <v>1033</v>
      </c>
      <c r="T667" t="s">
        <v>458</v>
      </c>
      <c r="U667" t="s">
        <v>142</v>
      </c>
      <c r="Z667">
        <v>0</v>
      </c>
      <c r="AA667">
        <v>0</v>
      </c>
      <c r="AB667">
        <v>0</v>
      </c>
      <c r="AE667" t="s">
        <v>377</v>
      </c>
      <c r="AG667" t="s">
        <v>1792</v>
      </c>
      <c r="AH667">
        <v>416</v>
      </c>
      <c r="AI667" t="s">
        <v>2996</v>
      </c>
      <c r="AJ667" t="s">
        <v>2996</v>
      </c>
      <c r="AN667" t="s">
        <v>377</v>
      </c>
      <c r="AQ667">
        <v>0</v>
      </c>
      <c r="AS667">
        <v>0</v>
      </c>
      <c r="AT667">
        <v>0</v>
      </c>
      <c r="AU667">
        <v>388</v>
      </c>
      <c r="AV667">
        <v>0</v>
      </c>
      <c r="AW667">
        <v>0</v>
      </c>
      <c r="AY667">
        <v>0</v>
      </c>
      <c r="BB667">
        <v>0</v>
      </c>
      <c r="BC667" t="s">
        <v>2996</v>
      </c>
      <c r="BE667" t="s">
        <v>377</v>
      </c>
      <c r="BF667" t="s">
        <v>2996</v>
      </c>
      <c r="BH667" t="s">
        <v>462</v>
      </c>
      <c r="BI667" t="s">
        <v>3010</v>
      </c>
      <c r="BJ667" t="s">
        <v>3196</v>
      </c>
      <c r="BW667">
        <v>0</v>
      </c>
      <c r="CE667" t="s">
        <v>33</v>
      </c>
      <c r="CG667">
        <v>20210111005</v>
      </c>
      <c r="CH667">
        <v>0</v>
      </c>
      <c r="CI667">
        <v>0</v>
      </c>
      <c r="CJ667">
        <v>28</v>
      </c>
      <c r="CK667">
        <v>28</v>
      </c>
      <c r="CL667">
        <v>0</v>
      </c>
      <c r="CM667">
        <v>28</v>
      </c>
      <c r="CN667">
        <v>0</v>
      </c>
      <c r="CO667" t="s">
        <v>6010</v>
      </c>
      <c r="CP667" t="s">
        <v>3134</v>
      </c>
      <c r="CQ667" t="s">
        <v>153</v>
      </c>
      <c r="CR667" t="str">
        <f>数据源[[#This Row],[部门]]</f>
        <v>运营部</v>
      </c>
      <c r="CS667">
        <v>0</v>
      </c>
      <c r="CT667">
        <v>35000</v>
      </c>
    </row>
    <row r="668" spans="1:98" x14ac:dyDescent="0.2">
      <c r="A668" t="s">
        <v>3131</v>
      </c>
      <c r="B668" t="s">
        <v>423</v>
      </c>
      <c r="C668" t="s">
        <v>2322</v>
      </c>
      <c r="D668" t="s">
        <v>132</v>
      </c>
      <c r="E668" t="s">
        <v>400</v>
      </c>
      <c r="F668" t="s">
        <v>400</v>
      </c>
      <c r="H668" t="s">
        <v>172</v>
      </c>
      <c r="J668" t="s">
        <v>3197</v>
      </c>
      <c r="K668" t="s">
        <v>355</v>
      </c>
      <c r="L668" t="s">
        <v>8</v>
      </c>
      <c r="M668" t="s">
        <v>8</v>
      </c>
      <c r="N668" t="s">
        <v>355</v>
      </c>
      <c r="O668" t="s">
        <v>172</v>
      </c>
      <c r="R668" t="s">
        <v>3198</v>
      </c>
      <c r="S668" t="s">
        <v>3199</v>
      </c>
      <c r="T668" t="s">
        <v>419</v>
      </c>
      <c r="U668" t="s">
        <v>142</v>
      </c>
      <c r="Z668">
        <v>0</v>
      </c>
      <c r="AA668">
        <v>0</v>
      </c>
      <c r="AB668">
        <v>0</v>
      </c>
      <c r="AD668" t="s">
        <v>145</v>
      </c>
      <c r="AG668" t="s">
        <v>1792</v>
      </c>
      <c r="AH668">
        <v>408</v>
      </c>
      <c r="AI668" t="s">
        <v>1657</v>
      </c>
      <c r="AJ668" t="s">
        <v>1657</v>
      </c>
      <c r="AK668" t="s">
        <v>145</v>
      </c>
      <c r="AQ668">
        <v>0</v>
      </c>
      <c r="AS668">
        <v>0</v>
      </c>
      <c r="AT668">
        <v>0</v>
      </c>
      <c r="AU668">
        <v>388</v>
      </c>
      <c r="AV668">
        <v>0</v>
      </c>
      <c r="AW668">
        <v>0</v>
      </c>
      <c r="AY668">
        <v>0</v>
      </c>
      <c r="BB668">
        <v>0</v>
      </c>
      <c r="BC668" t="s">
        <v>1657</v>
      </c>
      <c r="BE668" t="s">
        <v>145</v>
      </c>
      <c r="BF668" t="s">
        <v>1657</v>
      </c>
      <c r="BH668" t="s">
        <v>451</v>
      </c>
      <c r="BI668" t="s">
        <v>2171</v>
      </c>
      <c r="BJ668" t="s">
        <v>2172</v>
      </c>
      <c r="BW668">
        <v>0</v>
      </c>
      <c r="CG668">
        <v>20210111086</v>
      </c>
      <c r="CH668">
        <v>0</v>
      </c>
      <c r="CI668">
        <v>0</v>
      </c>
      <c r="CJ668">
        <v>20</v>
      </c>
      <c r="CK668">
        <v>20</v>
      </c>
      <c r="CL668">
        <v>0</v>
      </c>
      <c r="CM668">
        <v>20</v>
      </c>
      <c r="CN668">
        <v>0</v>
      </c>
      <c r="CO668" t="s">
        <v>6010</v>
      </c>
      <c r="CP668" t="s">
        <v>3134</v>
      </c>
      <c r="CQ668" t="s">
        <v>153</v>
      </c>
      <c r="CR668" t="str">
        <f>数据源[[#This Row],[部门]]</f>
        <v>国际部</v>
      </c>
      <c r="CS668">
        <v>40000</v>
      </c>
      <c r="CT668">
        <v>160000</v>
      </c>
    </row>
    <row r="669" spans="1:98" x14ac:dyDescent="0.2">
      <c r="A669" t="s">
        <v>3131</v>
      </c>
      <c r="B669" t="s">
        <v>423</v>
      </c>
      <c r="C669" t="s">
        <v>2325</v>
      </c>
      <c r="D669" t="s">
        <v>132</v>
      </c>
      <c r="E669" t="s">
        <v>400</v>
      </c>
      <c r="F669" t="s">
        <v>400</v>
      </c>
      <c r="H669" t="s">
        <v>172</v>
      </c>
      <c r="J669" t="s">
        <v>1028</v>
      </c>
      <c r="K669" t="s">
        <v>1029</v>
      </c>
      <c r="L669" t="s">
        <v>8</v>
      </c>
      <c r="M669" t="s">
        <v>8</v>
      </c>
      <c r="N669" t="s">
        <v>1029</v>
      </c>
      <c r="O669" t="s">
        <v>172</v>
      </c>
      <c r="R669" t="s">
        <v>1118</v>
      </c>
      <c r="S669" t="s">
        <v>418</v>
      </c>
      <c r="T669" t="s">
        <v>2987</v>
      </c>
      <c r="U669" t="s">
        <v>142</v>
      </c>
      <c r="Z669">
        <v>0</v>
      </c>
      <c r="AA669">
        <v>0</v>
      </c>
      <c r="AB669">
        <v>0</v>
      </c>
      <c r="AE669" t="s">
        <v>2275</v>
      </c>
      <c r="AG669" t="s">
        <v>1792</v>
      </c>
      <c r="AH669">
        <v>426</v>
      </c>
      <c r="AI669" t="s">
        <v>1193</v>
      </c>
      <c r="AJ669" t="s">
        <v>1193</v>
      </c>
      <c r="AK669" t="s">
        <v>2275</v>
      </c>
      <c r="AQ669">
        <v>0</v>
      </c>
      <c r="AS669">
        <v>0</v>
      </c>
      <c r="AT669">
        <v>0</v>
      </c>
      <c r="AU669">
        <v>388</v>
      </c>
      <c r="AV669">
        <v>0</v>
      </c>
      <c r="AW669">
        <v>0</v>
      </c>
      <c r="AY669">
        <v>0</v>
      </c>
      <c r="BB669">
        <v>0</v>
      </c>
      <c r="BC669" t="s">
        <v>1193</v>
      </c>
      <c r="BE669" t="s">
        <v>2275</v>
      </c>
      <c r="BF669" t="s">
        <v>1193</v>
      </c>
      <c r="BH669" t="s">
        <v>462</v>
      </c>
      <c r="BI669" t="s">
        <v>2998</v>
      </c>
      <c r="BJ669" t="s">
        <v>2999</v>
      </c>
      <c r="BW669">
        <v>0</v>
      </c>
      <c r="CG669">
        <v>20210111092</v>
      </c>
      <c r="CH669">
        <v>0</v>
      </c>
      <c r="CI669">
        <v>0</v>
      </c>
      <c r="CJ669">
        <v>38</v>
      </c>
      <c r="CK669">
        <v>38</v>
      </c>
      <c r="CL669">
        <v>0</v>
      </c>
      <c r="CM669">
        <v>38</v>
      </c>
      <c r="CN669">
        <v>0</v>
      </c>
      <c r="CO669" t="s">
        <v>6010</v>
      </c>
      <c r="CP669" t="s">
        <v>3134</v>
      </c>
      <c r="CQ669" t="s">
        <v>153</v>
      </c>
      <c r="CR669" t="str">
        <f>数据源[[#This Row],[部门]]</f>
        <v>国际部</v>
      </c>
      <c r="CS669">
        <v>40000</v>
      </c>
      <c r="CT669">
        <v>160000</v>
      </c>
    </row>
    <row r="670" spans="1:98" x14ac:dyDescent="0.2">
      <c r="A670" t="s">
        <v>3131</v>
      </c>
      <c r="B670" t="s">
        <v>423</v>
      </c>
      <c r="C670" t="s">
        <v>642</v>
      </c>
      <c r="D670" t="s">
        <v>132</v>
      </c>
      <c r="E670" t="s">
        <v>400</v>
      </c>
      <c r="F670" t="s">
        <v>400</v>
      </c>
      <c r="H670" t="s">
        <v>172</v>
      </c>
      <c r="J670" t="s">
        <v>3200</v>
      </c>
      <c r="K670" t="s">
        <v>3201</v>
      </c>
      <c r="L670" t="s">
        <v>227</v>
      </c>
      <c r="M670" t="s">
        <v>23</v>
      </c>
      <c r="N670" t="s">
        <v>3201</v>
      </c>
      <c r="O670" t="s">
        <v>172</v>
      </c>
      <c r="R670" t="s">
        <v>189</v>
      </c>
      <c r="S670" t="s">
        <v>1441</v>
      </c>
      <c r="T670" t="s">
        <v>1091</v>
      </c>
      <c r="U670" t="s">
        <v>142</v>
      </c>
      <c r="Z670">
        <v>0</v>
      </c>
      <c r="AA670">
        <v>0</v>
      </c>
      <c r="AB670">
        <v>0</v>
      </c>
      <c r="AE670" t="s">
        <v>377</v>
      </c>
      <c r="AG670" t="s">
        <v>1792</v>
      </c>
      <c r="AH670">
        <v>416</v>
      </c>
      <c r="AI670" t="s">
        <v>2996</v>
      </c>
      <c r="AJ670" t="s">
        <v>2996</v>
      </c>
      <c r="AK670" t="s">
        <v>377</v>
      </c>
      <c r="AQ670">
        <v>0</v>
      </c>
      <c r="AS670">
        <v>0</v>
      </c>
      <c r="AT670">
        <v>0</v>
      </c>
      <c r="AU670">
        <v>388</v>
      </c>
      <c r="AV670">
        <v>0</v>
      </c>
      <c r="AW670">
        <v>0</v>
      </c>
      <c r="AY670">
        <v>0</v>
      </c>
      <c r="BB670">
        <v>0</v>
      </c>
      <c r="BC670" t="s">
        <v>2996</v>
      </c>
      <c r="BE670" t="s">
        <v>377</v>
      </c>
      <c r="BF670" t="s">
        <v>2996</v>
      </c>
      <c r="BH670" t="s">
        <v>404</v>
      </c>
      <c r="BI670" t="s">
        <v>1699</v>
      </c>
      <c r="BJ670" t="s">
        <v>2997</v>
      </c>
      <c r="BW670">
        <v>0</v>
      </c>
      <c r="CG670">
        <v>20210111068</v>
      </c>
      <c r="CH670">
        <v>0</v>
      </c>
      <c r="CI670">
        <v>0</v>
      </c>
      <c r="CJ670">
        <v>28</v>
      </c>
      <c r="CK670">
        <v>28</v>
      </c>
      <c r="CL670">
        <v>0</v>
      </c>
      <c r="CM670">
        <v>28</v>
      </c>
      <c r="CN670">
        <v>0</v>
      </c>
      <c r="CO670" t="s">
        <v>6010</v>
      </c>
      <c r="CP670" t="s">
        <v>3134</v>
      </c>
      <c r="CQ670" t="s">
        <v>153</v>
      </c>
      <c r="CR670" t="str">
        <f>数据源[[#This Row],[部门]]</f>
        <v>运营部</v>
      </c>
      <c r="CS670">
        <v>0</v>
      </c>
      <c r="CT670">
        <v>35000</v>
      </c>
    </row>
    <row r="671" spans="1:98" x14ac:dyDescent="0.2">
      <c r="A671" t="s">
        <v>3131</v>
      </c>
      <c r="B671" t="s">
        <v>423</v>
      </c>
      <c r="C671" t="s">
        <v>858</v>
      </c>
      <c r="D671" t="s">
        <v>132</v>
      </c>
      <c r="E671" t="s">
        <v>400</v>
      </c>
      <c r="F671" t="s">
        <v>400</v>
      </c>
      <c r="H671" t="s">
        <v>172</v>
      </c>
      <c r="J671" t="s">
        <v>3012</v>
      </c>
      <c r="K671" t="s">
        <v>3013</v>
      </c>
      <c r="L671" t="s">
        <v>227</v>
      </c>
      <c r="M671" t="s">
        <v>23</v>
      </c>
      <c r="N671" t="s">
        <v>3013</v>
      </c>
      <c r="O671" t="s">
        <v>172</v>
      </c>
      <c r="R671" t="s">
        <v>481</v>
      </c>
      <c r="S671" t="s">
        <v>189</v>
      </c>
      <c r="T671" t="s">
        <v>495</v>
      </c>
      <c r="U671" t="s">
        <v>142</v>
      </c>
      <c r="Z671">
        <v>0</v>
      </c>
      <c r="AA671">
        <v>0</v>
      </c>
      <c r="AB671">
        <v>0</v>
      </c>
      <c r="AE671" t="s">
        <v>377</v>
      </c>
      <c r="AG671" t="s">
        <v>1792</v>
      </c>
      <c r="AH671">
        <v>416</v>
      </c>
      <c r="AI671" t="s">
        <v>2996</v>
      </c>
      <c r="AJ671" t="s">
        <v>2996</v>
      </c>
      <c r="AK671" t="s">
        <v>377</v>
      </c>
      <c r="AQ671">
        <v>0</v>
      </c>
      <c r="AS671">
        <v>0</v>
      </c>
      <c r="AT671">
        <v>0</v>
      </c>
      <c r="AU671">
        <v>388</v>
      </c>
      <c r="AV671">
        <v>0</v>
      </c>
      <c r="AW671">
        <v>0</v>
      </c>
      <c r="AY671">
        <v>0</v>
      </c>
      <c r="BB671">
        <v>0</v>
      </c>
      <c r="BC671" t="s">
        <v>2996</v>
      </c>
      <c r="BE671" t="s">
        <v>377</v>
      </c>
      <c r="BF671" t="s">
        <v>2996</v>
      </c>
      <c r="BH671" t="s">
        <v>404</v>
      </c>
      <c r="BI671" t="s">
        <v>1699</v>
      </c>
      <c r="BJ671" t="s">
        <v>2997</v>
      </c>
      <c r="BW671">
        <v>0</v>
      </c>
      <c r="CG671">
        <v>20210111036</v>
      </c>
      <c r="CH671">
        <v>0</v>
      </c>
      <c r="CI671">
        <v>0</v>
      </c>
      <c r="CJ671">
        <v>28</v>
      </c>
      <c r="CK671">
        <v>28</v>
      </c>
      <c r="CL671">
        <v>0</v>
      </c>
      <c r="CM671">
        <v>28</v>
      </c>
      <c r="CN671">
        <v>0</v>
      </c>
      <c r="CO671" t="s">
        <v>6010</v>
      </c>
      <c r="CP671" t="s">
        <v>3134</v>
      </c>
      <c r="CQ671" t="s">
        <v>153</v>
      </c>
      <c r="CR671" t="str">
        <f>数据源[[#This Row],[部门]]</f>
        <v>运营部</v>
      </c>
      <c r="CS671">
        <v>0</v>
      </c>
      <c r="CT671">
        <v>35000</v>
      </c>
    </row>
    <row r="672" spans="1:98" x14ac:dyDescent="0.2">
      <c r="A672" t="s">
        <v>3131</v>
      </c>
      <c r="B672" t="s">
        <v>434</v>
      </c>
      <c r="C672" t="s">
        <v>977</v>
      </c>
      <c r="D672" t="s">
        <v>132</v>
      </c>
      <c r="E672" t="s">
        <v>400</v>
      </c>
      <c r="F672" t="s">
        <v>400</v>
      </c>
      <c r="H672" t="s">
        <v>172</v>
      </c>
      <c r="I672" t="s">
        <v>3202</v>
      </c>
      <c r="J672" t="s">
        <v>3203</v>
      </c>
      <c r="K672" t="s">
        <v>467</v>
      </c>
      <c r="L672" t="s">
        <v>468</v>
      </c>
      <c r="M672" t="s">
        <v>23</v>
      </c>
      <c r="N672" t="s">
        <v>467</v>
      </c>
      <c r="O672" t="s">
        <v>172</v>
      </c>
      <c r="R672" t="s">
        <v>2264</v>
      </c>
      <c r="S672" t="s">
        <v>2260</v>
      </c>
      <c r="T672" t="s">
        <v>1035</v>
      </c>
      <c r="U672" t="s">
        <v>142</v>
      </c>
      <c r="Z672">
        <v>0</v>
      </c>
      <c r="AA672">
        <v>0</v>
      </c>
      <c r="AB672">
        <v>0</v>
      </c>
      <c r="AE672" t="s">
        <v>1221</v>
      </c>
      <c r="AG672" t="s">
        <v>1792</v>
      </c>
      <c r="AH672">
        <v>454</v>
      </c>
      <c r="AI672" t="s">
        <v>3204</v>
      </c>
      <c r="AJ672" t="s">
        <v>3204</v>
      </c>
      <c r="AK672" t="s">
        <v>1221</v>
      </c>
      <c r="AQ672">
        <v>0</v>
      </c>
      <c r="AS672">
        <v>0</v>
      </c>
      <c r="AT672">
        <v>0</v>
      </c>
      <c r="AU672">
        <v>388</v>
      </c>
      <c r="AV672">
        <v>0</v>
      </c>
      <c r="AW672">
        <v>0</v>
      </c>
      <c r="AY672">
        <v>0</v>
      </c>
      <c r="BB672">
        <v>0</v>
      </c>
      <c r="BC672" t="s">
        <v>3204</v>
      </c>
      <c r="BE672" t="s">
        <v>1221</v>
      </c>
      <c r="BF672" t="s">
        <v>3204</v>
      </c>
      <c r="BH672" t="s">
        <v>404</v>
      </c>
      <c r="BI672" t="s">
        <v>1198</v>
      </c>
      <c r="BJ672" t="s">
        <v>3205</v>
      </c>
      <c r="BW672">
        <v>0</v>
      </c>
      <c r="CG672">
        <v>20210111008</v>
      </c>
      <c r="CH672">
        <v>0</v>
      </c>
      <c r="CI672">
        <v>0</v>
      </c>
      <c r="CJ672">
        <v>66</v>
      </c>
      <c r="CK672">
        <v>66</v>
      </c>
      <c r="CL672">
        <v>0</v>
      </c>
      <c r="CM672">
        <v>66</v>
      </c>
      <c r="CN672">
        <v>0</v>
      </c>
      <c r="CO672" t="s">
        <v>6010</v>
      </c>
      <c r="CP672" t="s">
        <v>3134</v>
      </c>
      <c r="CQ672" t="s">
        <v>153</v>
      </c>
      <c r="CR672" t="str">
        <f>数据源[[#This Row],[部门]]</f>
        <v>运营部</v>
      </c>
      <c r="CS672">
        <v>0</v>
      </c>
      <c r="CT672">
        <v>35000</v>
      </c>
    </row>
    <row r="673" spans="1:98" x14ac:dyDescent="0.2">
      <c r="A673" t="s">
        <v>3131</v>
      </c>
      <c r="B673" t="s">
        <v>434</v>
      </c>
      <c r="C673" t="s">
        <v>511</v>
      </c>
      <c r="D673" t="s">
        <v>132</v>
      </c>
      <c r="E673" t="s">
        <v>400</v>
      </c>
      <c r="F673" t="s">
        <v>400</v>
      </c>
      <c r="H673" t="s">
        <v>172</v>
      </c>
      <c r="J673" t="s">
        <v>3206</v>
      </c>
      <c r="K673" t="s">
        <v>1676</v>
      </c>
      <c r="L673" t="s">
        <v>8</v>
      </c>
      <c r="M673" t="s">
        <v>8</v>
      </c>
      <c r="N673" t="s">
        <v>1676</v>
      </c>
      <c r="O673" t="s">
        <v>172</v>
      </c>
      <c r="R673" t="s">
        <v>339</v>
      </c>
      <c r="S673" t="s">
        <v>645</v>
      </c>
      <c r="T673" t="s">
        <v>2070</v>
      </c>
      <c r="U673" t="s">
        <v>142</v>
      </c>
      <c r="Z673">
        <v>0</v>
      </c>
      <c r="AA673">
        <v>0</v>
      </c>
      <c r="AB673">
        <v>0</v>
      </c>
      <c r="AD673" t="s">
        <v>145</v>
      </c>
      <c r="AG673" t="s">
        <v>1792</v>
      </c>
      <c r="AH673">
        <v>408</v>
      </c>
      <c r="AI673" t="s">
        <v>1657</v>
      </c>
      <c r="AJ673" t="s">
        <v>1657</v>
      </c>
      <c r="AK673" t="s">
        <v>145</v>
      </c>
      <c r="AQ673">
        <v>0</v>
      </c>
      <c r="AS673">
        <v>0</v>
      </c>
      <c r="AT673">
        <v>0</v>
      </c>
      <c r="AU673">
        <v>388</v>
      </c>
      <c r="AV673">
        <v>0</v>
      </c>
      <c r="AW673">
        <v>0</v>
      </c>
      <c r="AY673">
        <v>0</v>
      </c>
      <c r="BB673">
        <v>0</v>
      </c>
      <c r="BC673" t="s">
        <v>1657</v>
      </c>
      <c r="BE673" t="s">
        <v>145</v>
      </c>
      <c r="BF673" t="s">
        <v>1657</v>
      </c>
      <c r="BH673" t="s">
        <v>404</v>
      </c>
      <c r="BI673" t="s">
        <v>2199</v>
      </c>
      <c r="BJ673" t="s">
        <v>2200</v>
      </c>
      <c r="BW673">
        <v>0</v>
      </c>
      <c r="CG673">
        <v>20210111062</v>
      </c>
      <c r="CH673">
        <v>0</v>
      </c>
      <c r="CI673">
        <v>0</v>
      </c>
      <c r="CJ673">
        <v>20</v>
      </c>
      <c r="CK673">
        <v>20</v>
      </c>
      <c r="CL673">
        <v>0</v>
      </c>
      <c r="CM673">
        <v>20</v>
      </c>
      <c r="CN673">
        <v>0</v>
      </c>
      <c r="CO673" t="s">
        <v>6010</v>
      </c>
      <c r="CP673" t="s">
        <v>3134</v>
      </c>
      <c r="CQ673" t="s">
        <v>153</v>
      </c>
      <c r="CR673" t="str">
        <f>数据源[[#This Row],[部门]]</f>
        <v>国际部</v>
      </c>
      <c r="CS673">
        <v>40000</v>
      </c>
      <c r="CT673">
        <v>160000</v>
      </c>
    </row>
    <row r="674" spans="1:98" x14ac:dyDescent="0.2">
      <c r="A674" t="s">
        <v>3131</v>
      </c>
      <c r="B674" t="s">
        <v>434</v>
      </c>
      <c r="C674" t="s">
        <v>819</v>
      </c>
      <c r="D674" t="s">
        <v>132</v>
      </c>
      <c r="E674" t="s">
        <v>400</v>
      </c>
      <c r="F674" t="s">
        <v>400</v>
      </c>
      <c r="H674" t="s">
        <v>135</v>
      </c>
      <c r="J674" t="s">
        <v>3207</v>
      </c>
      <c r="K674" t="s">
        <v>878</v>
      </c>
      <c r="L674" t="s">
        <v>176</v>
      </c>
      <c r="M674" t="s">
        <v>15</v>
      </c>
      <c r="N674" t="s">
        <v>878</v>
      </c>
      <c r="R674" t="s">
        <v>645</v>
      </c>
      <c r="S674" t="s">
        <v>1743</v>
      </c>
      <c r="T674" t="s">
        <v>2340</v>
      </c>
      <c r="U674" t="s">
        <v>142</v>
      </c>
      <c r="Z674">
        <v>0</v>
      </c>
      <c r="AA674">
        <v>0</v>
      </c>
      <c r="AB674">
        <v>0</v>
      </c>
      <c r="AC674" t="s">
        <v>420</v>
      </c>
      <c r="AH674">
        <v>98</v>
      </c>
      <c r="AI674" t="s">
        <v>420</v>
      </c>
      <c r="AJ674" t="s">
        <v>420</v>
      </c>
      <c r="AK674" t="s">
        <v>420</v>
      </c>
      <c r="AQ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Y674">
        <v>0</v>
      </c>
      <c r="BB674">
        <v>0</v>
      </c>
      <c r="BC674" t="s">
        <v>420</v>
      </c>
      <c r="BE674" t="s">
        <v>420</v>
      </c>
      <c r="BF674" t="s">
        <v>420</v>
      </c>
      <c r="BH674" t="s">
        <v>462</v>
      </c>
      <c r="BI674" t="s">
        <v>809</v>
      </c>
      <c r="BJ674" t="s">
        <v>3208</v>
      </c>
      <c r="BW674">
        <v>0</v>
      </c>
      <c r="CG674">
        <v>20210111072</v>
      </c>
      <c r="CH674">
        <v>0</v>
      </c>
      <c r="CI674">
        <v>0</v>
      </c>
      <c r="CJ674">
        <v>98</v>
      </c>
      <c r="CK674">
        <v>98</v>
      </c>
      <c r="CL674">
        <v>0</v>
      </c>
      <c r="CM674">
        <v>98</v>
      </c>
      <c r="CN674">
        <v>0</v>
      </c>
      <c r="CO674" t="s">
        <v>6010</v>
      </c>
      <c r="CP674" t="s">
        <v>3134</v>
      </c>
      <c r="CQ674" t="s">
        <v>153</v>
      </c>
      <c r="CR674" t="str">
        <f>数据源[[#This Row],[部门]]</f>
        <v>先锋团</v>
      </c>
      <c r="CS674">
        <v>60000</v>
      </c>
      <c r="CT674">
        <v>220000</v>
      </c>
    </row>
    <row r="675" spans="1:98" x14ac:dyDescent="0.2">
      <c r="A675" t="s">
        <v>3131</v>
      </c>
      <c r="B675" t="s">
        <v>434</v>
      </c>
      <c r="C675" t="s">
        <v>399</v>
      </c>
      <c r="D675" t="s">
        <v>132</v>
      </c>
      <c r="E675" t="s">
        <v>400</v>
      </c>
      <c r="F675" t="s">
        <v>400</v>
      </c>
      <c r="H675" t="s">
        <v>172</v>
      </c>
      <c r="J675" t="s">
        <v>3209</v>
      </c>
      <c r="K675" t="s">
        <v>878</v>
      </c>
      <c r="L675" t="s">
        <v>176</v>
      </c>
      <c r="M675" t="s">
        <v>15</v>
      </c>
      <c r="N675" t="s">
        <v>878</v>
      </c>
      <c r="O675" t="s">
        <v>172</v>
      </c>
      <c r="R675" t="s">
        <v>984</v>
      </c>
      <c r="S675" t="s">
        <v>418</v>
      </c>
      <c r="T675" t="s">
        <v>975</v>
      </c>
      <c r="U675" t="s">
        <v>142</v>
      </c>
      <c r="Z675">
        <v>0</v>
      </c>
      <c r="AA675">
        <v>0</v>
      </c>
      <c r="AB675">
        <v>0</v>
      </c>
      <c r="AE675" t="s">
        <v>377</v>
      </c>
      <c r="AG675" t="s">
        <v>1792</v>
      </c>
      <c r="AH675">
        <v>416</v>
      </c>
      <c r="AI675" t="s">
        <v>2996</v>
      </c>
      <c r="AJ675" t="s">
        <v>2996</v>
      </c>
      <c r="AK675" t="s">
        <v>377</v>
      </c>
      <c r="AQ675">
        <v>0</v>
      </c>
      <c r="AS675">
        <v>0</v>
      </c>
      <c r="AT675">
        <v>0</v>
      </c>
      <c r="AU675">
        <v>388</v>
      </c>
      <c r="AV675">
        <v>0</v>
      </c>
      <c r="AW675">
        <v>0</v>
      </c>
      <c r="AY675">
        <v>0</v>
      </c>
      <c r="BB675">
        <v>0</v>
      </c>
      <c r="BC675" t="s">
        <v>2996</v>
      </c>
      <c r="BE675" t="s">
        <v>377</v>
      </c>
      <c r="BF675" t="s">
        <v>2996</v>
      </c>
      <c r="BH675" t="s">
        <v>404</v>
      </c>
      <c r="BI675" t="s">
        <v>1699</v>
      </c>
      <c r="BJ675" t="s">
        <v>2997</v>
      </c>
      <c r="BW675">
        <v>0</v>
      </c>
      <c r="CG675">
        <v>20210111075</v>
      </c>
      <c r="CH675">
        <v>0</v>
      </c>
      <c r="CI675">
        <v>0</v>
      </c>
      <c r="CJ675">
        <v>28</v>
      </c>
      <c r="CK675">
        <v>28</v>
      </c>
      <c r="CL675">
        <v>0</v>
      </c>
      <c r="CM675">
        <v>28</v>
      </c>
      <c r="CN675">
        <v>0</v>
      </c>
      <c r="CO675" t="s">
        <v>6010</v>
      </c>
      <c r="CP675" t="s">
        <v>3134</v>
      </c>
      <c r="CQ675" t="s">
        <v>153</v>
      </c>
      <c r="CR675" t="str">
        <f>数据源[[#This Row],[部门]]</f>
        <v>先锋团</v>
      </c>
      <c r="CS675">
        <v>60000</v>
      </c>
      <c r="CT675">
        <v>220000</v>
      </c>
    </row>
    <row r="676" spans="1:98" x14ac:dyDescent="0.2">
      <c r="A676" t="s">
        <v>3131</v>
      </c>
      <c r="B676" t="s">
        <v>444</v>
      </c>
      <c r="C676" t="s">
        <v>1148</v>
      </c>
      <c r="D676" t="s">
        <v>132</v>
      </c>
      <c r="E676" t="s">
        <v>400</v>
      </c>
      <c r="F676" t="s">
        <v>400</v>
      </c>
      <c r="H676" t="s">
        <v>172</v>
      </c>
      <c r="J676" t="s">
        <v>3210</v>
      </c>
      <c r="K676" t="s">
        <v>386</v>
      </c>
      <c r="L676" t="s">
        <v>176</v>
      </c>
      <c r="M676" t="s">
        <v>18</v>
      </c>
      <c r="N676" t="s">
        <v>386</v>
      </c>
      <c r="O676" t="s">
        <v>172</v>
      </c>
      <c r="R676" t="s">
        <v>1966</v>
      </c>
      <c r="S676" t="s">
        <v>418</v>
      </c>
      <c r="T676" t="s">
        <v>880</v>
      </c>
      <c r="U676" t="s">
        <v>142</v>
      </c>
      <c r="Z676">
        <v>0</v>
      </c>
      <c r="AA676">
        <v>0</v>
      </c>
      <c r="AB676">
        <v>0</v>
      </c>
      <c r="AD676" t="s">
        <v>145</v>
      </c>
      <c r="AG676" t="s">
        <v>1792</v>
      </c>
      <c r="AH676">
        <v>408</v>
      </c>
      <c r="AI676" t="s">
        <v>1657</v>
      </c>
      <c r="AJ676" t="s">
        <v>1657</v>
      </c>
      <c r="AL676" t="s">
        <v>145</v>
      </c>
      <c r="AQ676">
        <v>0</v>
      </c>
      <c r="AS676">
        <v>0</v>
      </c>
      <c r="AT676">
        <v>0</v>
      </c>
      <c r="AU676">
        <v>388</v>
      </c>
      <c r="AV676">
        <v>0</v>
      </c>
      <c r="AW676">
        <v>0</v>
      </c>
      <c r="AY676">
        <v>0</v>
      </c>
      <c r="BB676">
        <v>0</v>
      </c>
      <c r="BC676" t="s">
        <v>1657</v>
      </c>
      <c r="BE676" t="s">
        <v>145</v>
      </c>
      <c r="BF676" t="s">
        <v>1657</v>
      </c>
      <c r="BH676" t="s">
        <v>404</v>
      </c>
      <c r="BI676" t="s">
        <v>2199</v>
      </c>
      <c r="BJ676" t="s">
        <v>2200</v>
      </c>
      <c r="BW676">
        <v>0</v>
      </c>
      <c r="CG676">
        <v>20210111058</v>
      </c>
      <c r="CH676">
        <v>0</v>
      </c>
      <c r="CI676">
        <v>0</v>
      </c>
      <c r="CJ676">
        <v>20</v>
      </c>
      <c r="CK676">
        <v>20</v>
      </c>
      <c r="CL676">
        <v>0</v>
      </c>
      <c r="CM676">
        <v>20</v>
      </c>
      <c r="CN676">
        <v>0</v>
      </c>
      <c r="CO676" t="s">
        <v>6010</v>
      </c>
      <c r="CP676" t="s">
        <v>3134</v>
      </c>
      <c r="CQ676" t="s">
        <v>153</v>
      </c>
      <c r="CR676" t="str">
        <f>数据源[[#This Row],[部门]]</f>
        <v>销-销售5部</v>
      </c>
      <c r="CS676">
        <v>0</v>
      </c>
      <c r="CT676">
        <v>200000</v>
      </c>
    </row>
    <row r="677" spans="1:98" x14ac:dyDescent="0.2">
      <c r="A677" t="s">
        <v>3131</v>
      </c>
      <c r="B677" t="s">
        <v>444</v>
      </c>
      <c r="C677" t="s">
        <v>602</v>
      </c>
      <c r="D677" t="s">
        <v>132</v>
      </c>
      <c r="E677" t="s">
        <v>400</v>
      </c>
      <c r="F677" t="s">
        <v>400</v>
      </c>
      <c r="H677" t="s">
        <v>172</v>
      </c>
      <c r="J677" t="s">
        <v>1364</v>
      </c>
      <c r="K677" t="s">
        <v>331</v>
      </c>
      <c r="L677" t="s">
        <v>227</v>
      </c>
      <c r="M677" t="s">
        <v>23</v>
      </c>
      <c r="N677" t="s">
        <v>331</v>
      </c>
      <c r="O677" t="s">
        <v>172</v>
      </c>
      <c r="R677" t="s">
        <v>605</v>
      </c>
      <c r="S677" t="s">
        <v>1669</v>
      </c>
      <c r="T677" t="s">
        <v>1568</v>
      </c>
      <c r="U677" t="s">
        <v>142</v>
      </c>
      <c r="Z677">
        <v>0</v>
      </c>
      <c r="AA677">
        <v>0</v>
      </c>
      <c r="AB677">
        <v>0</v>
      </c>
      <c r="AD677" t="s">
        <v>145</v>
      </c>
      <c r="AG677" t="s">
        <v>1792</v>
      </c>
      <c r="AH677">
        <v>408</v>
      </c>
      <c r="AI677" t="s">
        <v>1657</v>
      </c>
      <c r="AJ677" t="s">
        <v>1657</v>
      </c>
      <c r="AL677" t="s">
        <v>145</v>
      </c>
      <c r="AQ677">
        <v>0</v>
      </c>
      <c r="AS677">
        <v>0</v>
      </c>
      <c r="AT677">
        <v>0</v>
      </c>
      <c r="AU677">
        <v>388</v>
      </c>
      <c r="AV677">
        <v>0</v>
      </c>
      <c r="AW677">
        <v>0</v>
      </c>
      <c r="AY677">
        <v>0</v>
      </c>
      <c r="BB677">
        <v>0</v>
      </c>
      <c r="BC677" t="s">
        <v>1657</v>
      </c>
      <c r="BE677" t="s">
        <v>145</v>
      </c>
      <c r="BF677" t="s">
        <v>1657</v>
      </c>
      <c r="BH677" t="s">
        <v>404</v>
      </c>
      <c r="BI677" t="s">
        <v>2199</v>
      </c>
      <c r="BJ677" t="s">
        <v>2200</v>
      </c>
      <c r="BW677">
        <v>0</v>
      </c>
      <c r="CG677">
        <v>20210111013</v>
      </c>
      <c r="CH677">
        <v>0</v>
      </c>
      <c r="CI677">
        <v>0</v>
      </c>
      <c r="CJ677">
        <v>20</v>
      </c>
      <c r="CK677">
        <v>20</v>
      </c>
      <c r="CL677">
        <v>0</v>
      </c>
      <c r="CM677">
        <v>20</v>
      </c>
      <c r="CN677">
        <v>0</v>
      </c>
      <c r="CO677" t="s">
        <v>6010</v>
      </c>
      <c r="CP677" t="s">
        <v>3134</v>
      </c>
      <c r="CQ677" t="s">
        <v>153</v>
      </c>
      <c r="CR677" t="str">
        <f>数据源[[#This Row],[部门]]</f>
        <v>运营部</v>
      </c>
      <c r="CS677">
        <v>0</v>
      </c>
      <c r="CT677">
        <v>35000</v>
      </c>
    </row>
    <row r="678" spans="1:98" x14ac:dyDescent="0.2">
      <c r="A678" t="s">
        <v>3131</v>
      </c>
      <c r="B678" t="s">
        <v>453</v>
      </c>
      <c r="C678" t="s">
        <v>770</v>
      </c>
      <c r="D678" t="s">
        <v>132</v>
      </c>
      <c r="E678" t="s">
        <v>400</v>
      </c>
      <c r="F678" t="s">
        <v>400</v>
      </c>
      <c r="H678" t="s">
        <v>172</v>
      </c>
      <c r="J678" t="s">
        <v>3211</v>
      </c>
      <c r="K678" t="s">
        <v>3212</v>
      </c>
      <c r="L678" t="s">
        <v>8</v>
      </c>
      <c r="M678" t="s">
        <v>8</v>
      </c>
      <c r="N678" t="s">
        <v>3212</v>
      </c>
      <c r="O678" t="s">
        <v>172</v>
      </c>
      <c r="R678" t="s">
        <v>139</v>
      </c>
      <c r="S678" t="s">
        <v>248</v>
      </c>
      <c r="T678" t="s">
        <v>357</v>
      </c>
      <c r="U678" t="s">
        <v>142</v>
      </c>
      <c r="Z678">
        <v>0</v>
      </c>
      <c r="AA678">
        <v>0</v>
      </c>
      <c r="AB678">
        <v>0</v>
      </c>
      <c r="AD678" t="s">
        <v>145</v>
      </c>
      <c r="AG678" t="s">
        <v>1792</v>
      </c>
      <c r="AH678">
        <v>408</v>
      </c>
      <c r="AI678" t="s">
        <v>1657</v>
      </c>
      <c r="AJ678" t="s">
        <v>1657</v>
      </c>
      <c r="AK678" t="s">
        <v>145</v>
      </c>
      <c r="AQ678">
        <v>0</v>
      </c>
      <c r="AS678">
        <v>0</v>
      </c>
      <c r="AT678">
        <v>0</v>
      </c>
      <c r="AU678">
        <v>388</v>
      </c>
      <c r="AV678">
        <v>0</v>
      </c>
      <c r="AW678">
        <v>0</v>
      </c>
      <c r="AY678">
        <v>0</v>
      </c>
      <c r="BB678">
        <v>0</v>
      </c>
      <c r="BC678" t="s">
        <v>1657</v>
      </c>
      <c r="BE678" t="s">
        <v>145</v>
      </c>
      <c r="BF678" t="s">
        <v>1657</v>
      </c>
      <c r="BH678" t="s">
        <v>404</v>
      </c>
      <c r="BI678" t="s">
        <v>2199</v>
      </c>
      <c r="BJ678" t="s">
        <v>2200</v>
      </c>
      <c r="BW678">
        <v>0</v>
      </c>
      <c r="CG678">
        <v>20210111044</v>
      </c>
      <c r="CH678">
        <v>0</v>
      </c>
      <c r="CI678">
        <v>0</v>
      </c>
      <c r="CJ678">
        <v>20</v>
      </c>
      <c r="CK678">
        <v>20</v>
      </c>
      <c r="CL678">
        <v>0</v>
      </c>
      <c r="CM678">
        <v>20</v>
      </c>
      <c r="CN678">
        <v>0</v>
      </c>
      <c r="CO678" t="s">
        <v>6010</v>
      </c>
      <c r="CP678" t="s">
        <v>3134</v>
      </c>
      <c r="CQ678" t="s">
        <v>153</v>
      </c>
      <c r="CR678" t="str">
        <f>数据源[[#This Row],[部门]]</f>
        <v>国际部</v>
      </c>
      <c r="CS678">
        <v>40000</v>
      </c>
      <c r="CT678">
        <v>160000</v>
      </c>
    </row>
    <row r="679" spans="1:98" x14ac:dyDescent="0.2">
      <c r="A679" t="s">
        <v>3131</v>
      </c>
      <c r="B679" t="s">
        <v>453</v>
      </c>
      <c r="C679" t="s">
        <v>2315</v>
      </c>
      <c r="D679" t="s">
        <v>132</v>
      </c>
      <c r="E679" t="s">
        <v>400</v>
      </c>
      <c r="F679" t="s">
        <v>400</v>
      </c>
      <c r="H679" t="s">
        <v>172</v>
      </c>
      <c r="J679" t="s">
        <v>3213</v>
      </c>
      <c r="K679" t="s">
        <v>1029</v>
      </c>
      <c r="L679" t="s">
        <v>8</v>
      </c>
      <c r="M679" t="s">
        <v>8</v>
      </c>
      <c r="N679" t="s">
        <v>1029</v>
      </c>
      <c r="O679" t="s">
        <v>172</v>
      </c>
      <c r="R679" t="s">
        <v>248</v>
      </c>
      <c r="S679" t="s">
        <v>418</v>
      </c>
      <c r="T679" t="s">
        <v>685</v>
      </c>
      <c r="U679" t="s">
        <v>142</v>
      </c>
      <c r="Z679">
        <v>0</v>
      </c>
      <c r="AA679">
        <v>0</v>
      </c>
      <c r="AB679">
        <v>0</v>
      </c>
      <c r="AE679" t="s">
        <v>2275</v>
      </c>
      <c r="AG679" t="s">
        <v>1792</v>
      </c>
      <c r="AH679">
        <v>426</v>
      </c>
      <c r="AI679" t="s">
        <v>1193</v>
      </c>
      <c r="AJ679" t="s">
        <v>1193</v>
      </c>
      <c r="AK679" t="s">
        <v>2275</v>
      </c>
      <c r="AQ679">
        <v>0</v>
      </c>
      <c r="AS679">
        <v>0</v>
      </c>
      <c r="AT679">
        <v>0</v>
      </c>
      <c r="AU679">
        <v>388</v>
      </c>
      <c r="AV679">
        <v>0</v>
      </c>
      <c r="AW679">
        <v>0</v>
      </c>
      <c r="AY679">
        <v>0</v>
      </c>
      <c r="BB679">
        <v>0</v>
      </c>
      <c r="BC679" t="s">
        <v>1193</v>
      </c>
      <c r="BE679" t="s">
        <v>2275</v>
      </c>
      <c r="BF679" t="s">
        <v>1193</v>
      </c>
      <c r="BH679" t="s">
        <v>462</v>
      </c>
      <c r="BI679" t="s">
        <v>2998</v>
      </c>
      <c r="BJ679" t="s">
        <v>2999</v>
      </c>
      <c r="BW679">
        <v>0</v>
      </c>
      <c r="CG679">
        <v>20210111084</v>
      </c>
      <c r="CH679">
        <v>0</v>
      </c>
      <c r="CI679">
        <v>0</v>
      </c>
      <c r="CJ679">
        <v>38</v>
      </c>
      <c r="CK679">
        <v>38</v>
      </c>
      <c r="CL679">
        <v>0</v>
      </c>
      <c r="CM679">
        <v>38</v>
      </c>
      <c r="CN679">
        <v>0</v>
      </c>
      <c r="CO679" t="s">
        <v>6010</v>
      </c>
      <c r="CP679" t="s">
        <v>3134</v>
      </c>
      <c r="CQ679" t="s">
        <v>153</v>
      </c>
      <c r="CR679" t="str">
        <f>数据源[[#This Row],[部门]]</f>
        <v>国际部</v>
      </c>
      <c r="CS679">
        <v>40000</v>
      </c>
      <c r="CT679">
        <v>160000</v>
      </c>
    </row>
    <row r="680" spans="1:98" x14ac:dyDescent="0.2">
      <c r="A680" t="s">
        <v>3131</v>
      </c>
      <c r="B680" t="s">
        <v>464</v>
      </c>
      <c r="C680" t="s">
        <v>1049</v>
      </c>
      <c r="D680" t="s">
        <v>132</v>
      </c>
      <c r="E680" t="s">
        <v>400</v>
      </c>
      <c r="F680" t="s">
        <v>400</v>
      </c>
      <c r="H680" t="s">
        <v>172</v>
      </c>
      <c r="J680" t="s">
        <v>3214</v>
      </c>
      <c r="K680" t="s">
        <v>2348</v>
      </c>
      <c r="L680" t="s">
        <v>8</v>
      </c>
      <c r="M680" t="s">
        <v>8</v>
      </c>
      <c r="N680" t="s">
        <v>2348</v>
      </c>
      <c r="O680" t="s">
        <v>172</v>
      </c>
      <c r="R680" t="s">
        <v>1662</v>
      </c>
      <c r="S680" t="s">
        <v>760</v>
      </c>
      <c r="T680" t="s">
        <v>1030</v>
      </c>
      <c r="U680" t="s">
        <v>142</v>
      </c>
      <c r="Z680">
        <v>0</v>
      </c>
      <c r="AA680">
        <v>0</v>
      </c>
      <c r="AB680">
        <v>0</v>
      </c>
      <c r="AE680" t="s">
        <v>2275</v>
      </c>
      <c r="AG680" t="s">
        <v>1792</v>
      </c>
      <c r="AH680">
        <v>426</v>
      </c>
      <c r="AI680" t="s">
        <v>1193</v>
      </c>
      <c r="AJ680" t="s">
        <v>1193</v>
      </c>
      <c r="AK680" t="s">
        <v>2275</v>
      </c>
      <c r="AQ680">
        <v>0</v>
      </c>
      <c r="AS680">
        <v>0</v>
      </c>
      <c r="AT680">
        <v>0</v>
      </c>
      <c r="AU680">
        <v>388</v>
      </c>
      <c r="AV680">
        <v>0</v>
      </c>
      <c r="AW680">
        <v>0</v>
      </c>
      <c r="AY680">
        <v>0</v>
      </c>
      <c r="BB680">
        <v>0</v>
      </c>
      <c r="BC680" t="s">
        <v>1193</v>
      </c>
      <c r="BE680" t="s">
        <v>2275</v>
      </c>
      <c r="BF680" t="s">
        <v>1193</v>
      </c>
      <c r="BH680" t="s">
        <v>404</v>
      </c>
      <c r="BI680" t="s">
        <v>582</v>
      </c>
      <c r="BJ680" t="s">
        <v>2616</v>
      </c>
      <c r="BW680">
        <v>0</v>
      </c>
      <c r="CG680">
        <v>20210111055</v>
      </c>
      <c r="CH680">
        <v>0</v>
      </c>
      <c r="CI680">
        <v>0</v>
      </c>
      <c r="CJ680">
        <v>38</v>
      </c>
      <c r="CK680">
        <v>38</v>
      </c>
      <c r="CL680">
        <v>0</v>
      </c>
      <c r="CM680">
        <v>38</v>
      </c>
      <c r="CN680">
        <v>0</v>
      </c>
      <c r="CO680" t="s">
        <v>6010</v>
      </c>
      <c r="CP680" t="s">
        <v>3134</v>
      </c>
      <c r="CQ680" t="s">
        <v>153</v>
      </c>
      <c r="CR680" t="str">
        <f>数据源[[#This Row],[部门]]</f>
        <v>国际部</v>
      </c>
      <c r="CS680">
        <v>40000</v>
      </c>
      <c r="CT680">
        <v>160000</v>
      </c>
    </row>
    <row r="681" spans="1:98" x14ac:dyDescent="0.2">
      <c r="A681" t="s">
        <v>3131</v>
      </c>
      <c r="B681" t="s">
        <v>464</v>
      </c>
      <c r="C681" t="s">
        <v>1075</v>
      </c>
      <c r="D681" t="s">
        <v>132</v>
      </c>
      <c r="E681" t="s">
        <v>400</v>
      </c>
      <c r="F681" t="s">
        <v>400</v>
      </c>
      <c r="H681" t="s">
        <v>172</v>
      </c>
      <c r="J681" t="s">
        <v>1675</v>
      </c>
      <c r="K681" t="s">
        <v>2778</v>
      </c>
      <c r="L681" t="s">
        <v>8</v>
      </c>
      <c r="M681" t="s">
        <v>8</v>
      </c>
      <c r="N681" t="s">
        <v>2778</v>
      </c>
      <c r="O681" t="s">
        <v>172</v>
      </c>
      <c r="R681" t="s">
        <v>1638</v>
      </c>
      <c r="S681" t="s">
        <v>1662</v>
      </c>
      <c r="T681" t="s">
        <v>1446</v>
      </c>
      <c r="U681" t="s">
        <v>142</v>
      </c>
      <c r="Z681">
        <v>0</v>
      </c>
      <c r="AA681">
        <v>0</v>
      </c>
      <c r="AB681">
        <v>0</v>
      </c>
      <c r="AD681" t="s">
        <v>145</v>
      </c>
      <c r="AG681" t="s">
        <v>1792</v>
      </c>
      <c r="AH681">
        <v>408</v>
      </c>
      <c r="AI681" t="s">
        <v>1657</v>
      </c>
      <c r="AJ681" t="s">
        <v>1657</v>
      </c>
      <c r="AK681" t="s">
        <v>145</v>
      </c>
      <c r="AQ681">
        <v>0</v>
      </c>
      <c r="AS681">
        <v>0</v>
      </c>
      <c r="AT681">
        <v>0</v>
      </c>
      <c r="AU681">
        <v>388</v>
      </c>
      <c r="AV681">
        <v>0</v>
      </c>
      <c r="AW681">
        <v>0</v>
      </c>
      <c r="AY681">
        <v>0</v>
      </c>
      <c r="BB681">
        <v>0</v>
      </c>
      <c r="BC681" t="s">
        <v>1657</v>
      </c>
      <c r="BE681" t="s">
        <v>145</v>
      </c>
      <c r="BF681" t="s">
        <v>1657</v>
      </c>
      <c r="BH681" t="s">
        <v>404</v>
      </c>
      <c r="BI681" t="s">
        <v>2199</v>
      </c>
      <c r="BJ681" t="s">
        <v>2200</v>
      </c>
      <c r="BW681">
        <v>0</v>
      </c>
      <c r="CG681">
        <v>20210111029</v>
      </c>
      <c r="CH681">
        <v>0</v>
      </c>
      <c r="CI681">
        <v>0</v>
      </c>
      <c r="CJ681">
        <v>20</v>
      </c>
      <c r="CK681">
        <v>20</v>
      </c>
      <c r="CL681">
        <v>0</v>
      </c>
      <c r="CM681">
        <v>20</v>
      </c>
      <c r="CN681">
        <v>0</v>
      </c>
      <c r="CO681" t="s">
        <v>6010</v>
      </c>
      <c r="CP681" t="s">
        <v>3134</v>
      </c>
      <c r="CQ681" t="s">
        <v>153</v>
      </c>
      <c r="CR681" t="str">
        <f>数据源[[#This Row],[部门]]</f>
        <v>国际部</v>
      </c>
      <c r="CS681">
        <v>40000</v>
      </c>
      <c r="CT681">
        <v>160000</v>
      </c>
    </row>
    <row r="682" spans="1:98" x14ac:dyDescent="0.2">
      <c r="A682" t="s">
        <v>3131</v>
      </c>
      <c r="B682" t="s">
        <v>476</v>
      </c>
      <c r="C682" t="s">
        <v>634</v>
      </c>
      <c r="D682" t="s">
        <v>132</v>
      </c>
      <c r="E682" t="s">
        <v>400</v>
      </c>
      <c r="F682" t="s">
        <v>400</v>
      </c>
      <c r="H682" t="s">
        <v>172</v>
      </c>
      <c r="J682" t="s">
        <v>2182</v>
      </c>
      <c r="K682" t="s">
        <v>331</v>
      </c>
      <c r="L682" t="s">
        <v>227</v>
      </c>
      <c r="M682" t="s">
        <v>23</v>
      </c>
      <c r="N682" t="s">
        <v>331</v>
      </c>
      <c r="O682" t="s">
        <v>172</v>
      </c>
      <c r="R682" t="s">
        <v>1349</v>
      </c>
      <c r="S682" t="s">
        <v>1669</v>
      </c>
      <c r="T682" t="s">
        <v>2280</v>
      </c>
      <c r="U682" t="s">
        <v>142</v>
      </c>
      <c r="Z682">
        <v>0</v>
      </c>
      <c r="AA682">
        <v>0</v>
      </c>
      <c r="AB682">
        <v>0</v>
      </c>
      <c r="AD682" t="s">
        <v>145</v>
      </c>
      <c r="AG682" t="s">
        <v>1792</v>
      </c>
      <c r="AH682">
        <v>408</v>
      </c>
      <c r="AI682" t="s">
        <v>1657</v>
      </c>
      <c r="AJ682" t="s">
        <v>1657</v>
      </c>
      <c r="AK682" t="s">
        <v>145</v>
      </c>
      <c r="AQ682">
        <v>0</v>
      </c>
      <c r="AS682">
        <v>0</v>
      </c>
      <c r="AT682">
        <v>0</v>
      </c>
      <c r="AU682">
        <v>388</v>
      </c>
      <c r="AV682">
        <v>0</v>
      </c>
      <c r="AW682">
        <v>0</v>
      </c>
      <c r="AY682">
        <v>0</v>
      </c>
      <c r="BB682">
        <v>0</v>
      </c>
      <c r="BC682" t="s">
        <v>1657</v>
      </c>
      <c r="BE682" t="s">
        <v>145</v>
      </c>
      <c r="BF682" t="s">
        <v>1657</v>
      </c>
      <c r="BH682" t="s">
        <v>451</v>
      </c>
      <c r="BI682" t="s">
        <v>2171</v>
      </c>
      <c r="BJ682" t="s">
        <v>2172</v>
      </c>
      <c r="BW682">
        <v>0</v>
      </c>
      <c r="CG682">
        <v>20210111034</v>
      </c>
      <c r="CH682">
        <v>0</v>
      </c>
      <c r="CI682">
        <v>0</v>
      </c>
      <c r="CJ682">
        <v>20</v>
      </c>
      <c r="CK682">
        <v>20</v>
      </c>
      <c r="CL682">
        <v>0</v>
      </c>
      <c r="CM682">
        <v>20</v>
      </c>
      <c r="CN682">
        <v>0</v>
      </c>
      <c r="CO682" t="s">
        <v>6010</v>
      </c>
      <c r="CP682" t="s">
        <v>3134</v>
      </c>
      <c r="CQ682" t="s">
        <v>153</v>
      </c>
      <c r="CR682" t="str">
        <f>数据源[[#This Row],[部门]]</f>
        <v>运营部</v>
      </c>
      <c r="CS682">
        <v>0</v>
      </c>
      <c r="CT682">
        <v>35000</v>
      </c>
    </row>
    <row r="683" spans="1:98" x14ac:dyDescent="0.2">
      <c r="A683" t="s">
        <v>3131</v>
      </c>
      <c r="B683" t="s">
        <v>476</v>
      </c>
      <c r="C683" t="s">
        <v>655</v>
      </c>
      <c r="D683" t="s">
        <v>132</v>
      </c>
      <c r="E683" t="s">
        <v>400</v>
      </c>
      <c r="F683" t="s">
        <v>400</v>
      </c>
      <c r="H683" t="s">
        <v>172</v>
      </c>
      <c r="J683" t="s">
        <v>3015</v>
      </c>
      <c r="K683" t="s">
        <v>3013</v>
      </c>
      <c r="L683" t="s">
        <v>227</v>
      </c>
      <c r="M683" t="s">
        <v>23</v>
      </c>
      <c r="N683" t="s">
        <v>3013</v>
      </c>
      <c r="O683" t="s">
        <v>172</v>
      </c>
      <c r="R683" t="s">
        <v>861</v>
      </c>
      <c r="S683" t="s">
        <v>760</v>
      </c>
      <c r="T683" t="s">
        <v>1041</v>
      </c>
      <c r="U683" t="s">
        <v>142</v>
      </c>
      <c r="Z683">
        <v>0</v>
      </c>
      <c r="AA683">
        <v>0</v>
      </c>
      <c r="AB683">
        <v>0</v>
      </c>
      <c r="AE683" t="s">
        <v>377</v>
      </c>
      <c r="AG683" t="s">
        <v>1792</v>
      </c>
      <c r="AH683">
        <v>416</v>
      </c>
      <c r="AI683" t="s">
        <v>2996</v>
      </c>
      <c r="AJ683" t="s">
        <v>2996</v>
      </c>
      <c r="AK683" t="s">
        <v>377</v>
      </c>
      <c r="AQ683">
        <v>0</v>
      </c>
      <c r="AS683">
        <v>0</v>
      </c>
      <c r="AT683">
        <v>0</v>
      </c>
      <c r="AU683">
        <v>388</v>
      </c>
      <c r="AV683">
        <v>0</v>
      </c>
      <c r="AW683">
        <v>0</v>
      </c>
      <c r="AY683">
        <v>0</v>
      </c>
      <c r="BB683">
        <v>0</v>
      </c>
      <c r="BC683" t="s">
        <v>2996</v>
      </c>
      <c r="BE683" t="s">
        <v>377</v>
      </c>
      <c r="BF683" t="s">
        <v>2996</v>
      </c>
      <c r="BH683" t="s">
        <v>404</v>
      </c>
      <c r="BI683" t="s">
        <v>1699</v>
      </c>
      <c r="BJ683" t="s">
        <v>2997</v>
      </c>
      <c r="BW683">
        <v>0</v>
      </c>
      <c r="CG683">
        <v>20210111059</v>
      </c>
      <c r="CH683">
        <v>0</v>
      </c>
      <c r="CI683">
        <v>0</v>
      </c>
      <c r="CJ683">
        <v>28</v>
      </c>
      <c r="CK683">
        <v>28</v>
      </c>
      <c r="CL683">
        <v>0</v>
      </c>
      <c r="CM683">
        <v>28</v>
      </c>
      <c r="CN683">
        <v>0</v>
      </c>
      <c r="CO683" t="s">
        <v>6010</v>
      </c>
      <c r="CP683" t="s">
        <v>3134</v>
      </c>
      <c r="CQ683" t="s">
        <v>153</v>
      </c>
      <c r="CR683" t="str">
        <f>数据源[[#This Row],[部门]]</f>
        <v>运营部</v>
      </c>
      <c r="CS683">
        <v>0</v>
      </c>
      <c r="CT683">
        <v>35000</v>
      </c>
    </row>
    <row r="684" spans="1:98" x14ac:dyDescent="0.2">
      <c r="A684" t="s">
        <v>3131</v>
      </c>
      <c r="B684" t="s">
        <v>483</v>
      </c>
      <c r="C684" t="s">
        <v>2335</v>
      </c>
      <c r="D684" t="s">
        <v>132</v>
      </c>
      <c r="E684" t="s">
        <v>400</v>
      </c>
      <c r="F684" t="s">
        <v>400</v>
      </c>
      <c r="H684" t="s">
        <v>172</v>
      </c>
      <c r="J684" t="s">
        <v>1039</v>
      </c>
      <c r="K684" t="s">
        <v>1032</v>
      </c>
      <c r="L684" t="s">
        <v>8</v>
      </c>
      <c r="M684" t="s">
        <v>8</v>
      </c>
      <c r="N684" t="s">
        <v>1032</v>
      </c>
      <c r="O684" t="s">
        <v>172</v>
      </c>
      <c r="R684" t="s">
        <v>374</v>
      </c>
      <c r="S684" t="s">
        <v>760</v>
      </c>
      <c r="T684" t="s">
        <v>1102</v>
      </c>
      <c r="U684" t="s">
        <v>142</v>
      </c>
      <c r="Z684">
        <v>0</v>
      </c>
      <c r="AA684">
        <v>0</v>
      </c>
      <c r="AB684">
        <v>0</v>
      </c>
      <c r="AD684" t="s">
        <v>145</v>
      </c>
      <c r="AG684" t="s">
        <v>1792</v>
      </c>
      <c r="AH684">
        <v>408</v>
      </c>
      <c r="AI684" t="s">
        <v>1657</v>
      </c>
      <c r="AJ684" t="s">
        <v>1657</v>
      </c>
      <c r="AK684" t="s">
        <v>145</v>
      </c>
      <c r="AQ684">
        <v>0</v>
      </c>
      <c r="AS684">
        <v>0</v>
      </c>
      <c r="AT684">
        <v>0</v>
      </c>
      <c r="AU684">
        <v>388</v>
      </c>
      <c r="AV684">
        <v>0</v>
      </c>
      <c r="AW684">
        <v>0</v>
      </c>
      <c r="AY684">
        <v>0</v>
      </c>
      <c r="BB684">
        <v>0</v>
      </c>
      <c r="BC684" t="s">
        <v>1657</v>
      </c>
      <c r="BE684" t="s">
        <v>145</v>
      </c>
      <c r="BF684" t="s">
        <v>1657</v>
      </c>
      <c r="BH684" t="s">
        <v>451</v>
      </c>
      <c r="BI684" t="s">
        <v>2171</v>
      </c>
      <c r="BJ684" t="s">
        <v>2172</v>
      </c>
      <c r="BW684">
        <v>0</v>
      </c>
      <c r="CG684">
        <v>20210111083</v>
      </c>
      <c r="CH684">
        <v>0</v>
      </c>
      <c r="CI684">
        <v>0</v>
      </c>
      <c r="CJ684">
        <v>20</v>
      </c>
      <c r="CK684">
        <v>20</v>
      </c>
      <c r="CL684">
        <v>0</v>
      </c>
      <c r="CM684">
        <v>20</v>
      </c>
      <c r="CN684">
        <v>0</v>
      </c>
      <c r="CO684" t="s">
        <v>6010</v>
      </c>
      <c r="CP684" t="s">
        <v>3134</v>
      </c>
      <c r="CQ684" t="s">
        <v>153</v>
      </c>
      <c r="CR684" t="str">
        <f>数据源[[#This Row],[部门]]</f>
        <v>国际部</v>
      </c>
      <c r="CS684">
        <v>40000</v>
      </c>
      <c r="CT684">
        <v>160000</v>
      </c>
    </row>
    <row r="685" spans="1:98" x14ac:dyDescent="0.2">
      <c r="A685" t="s">
        <v>3131</v>
      </c>
      <c r="B685" t="s">
        <v>483</v>
      </c>
      <c r="C685" t="s">
        <v>393</v>
      </c>
      <c r="D685" t="s">
        <v>132</v>
      </c>
      <c r="E685" t="s">
        <v>400</v>
      </c>
      <c r="F685" t="s">
        <v>400</v>
      </c>
      <c r="H685" t="s">
        <v>172</v>
      </c>
      <c r="J685" t="s">
        <v>3215</v>
      </c>
      <c r="K685" t="s">
        <v>1032</v>
      </c>
      <c r="L685" t="s">
        <v>8</v>
      </c>
      <c r="M685" t="s">
        <v>8</v>
      </c>
      <c r="N685" t="s">
        <v>1032</v>
      </c>
      <c r="O685" t="s">
        <v>172</v>
      </c>
      <c r="R685" t="s">
        <v>1882</v>
      </c>
      <c r="S685" t="s">
        <v>374</v>
      </c>
      <c r="T685" t="s">
        <v>2326</v>
      </c>
      <c r="U685" t="s">
        <v>142</v>
      </c>
      <c r="Z685">
        <v>0</v>
      </c>
      <c r="AA685">
        <v>0</v>
      </c>
      <c r="AB685">
        <v>0</v>
      </c>
      <c r="AD685" t="s">
        <v>145</v>
      </c>
      <c r="AG685" t="s">
        <v>1792</v>
      </c>
      <c r="AH685">
        <v>408</v>
      </c>
      <c r="AI685" t="s">
        <v>1657</v>
      </c>
      <c r="AJ685" t="s">
        <v>1657</v>
      </c>
      <c r="AK685" t="s">
        <v>145</v>
      </c>
      <c r="AQ685">
        <v>0</v>
      </c>
      <c r="AS685">
        <v>0</v>
      </c>
      <c r="AT685">
        <v>0</v>
      </c>
      <c r="AU685">
        <v>388</v>
      </c>
      <c r="AV685">
        <v>0</v>
      </c>
      <c r="AW685">
        <v>0</v>
      </c>
      <c r="AY685">
        <v>0</v>
      </c>
      <c r="BB685">
        <v>0</v>
      </c>
      <c r="BC685" t="s">
        <v>1657</v>
      </c>
      <c r="BE685" t="s">
        <v>145</v>
      </c>
      <c r="BF685" t="s">
        <v>1657</v>
      </c>
      <c r="BH685" t="s">
        <v>404</v>
      </c>
      <c r="BI685" t="s">
        <v>2199</v>
      </c>
      <c r="BJ685" t="s">
        <v>2200</v>
      </c>
      <c r="BW685">
        <v>0</v>
      </c>
      <c r="CG685">
        <v>20210111082</v>
      </c>
      <c r="CH685">
        <v>0</v>
      </c>
      <c r="CI685">
        <v>0</v>
      </c>
      <c r="CJ685">
        <v>20</v>
      </c>
      <c r="CK685">
        <v>20</v>
      </c>
      <c r="CL685">
        <v>0</v>
      </c>
      <c r="CM685">
        <v>20</v>
      </c>
      <c r="CN685">
        <v>0</v>
      </c>
      <c r="CO685" t="s">
        <v>6010</v>
      </c>
      <c r="CP685" t="s">
        <v>3134</v>
      </c>
      <c r="CQ685" t="s">
        <v>153</v>
      </c>
      <c r="CR685" t="str">
        <f>数据源[[#This Row],[部门]]</f>
        <v>国际部</v>
      </c>
      <c r="CS685">
        <v>40000</v>
      </c>
      <c r="CT685">
        <v>160000</v>
      </c>
    </row>
    <row r="686" spans="1:98" x14ac:dyDescent="0.2">
      <c r="A686" t="s">
        <v>3131</v>
      </c>
      <c r="B686" t="s">
        <v>483</v>
      </c>
      <c r="C686" t="s">
        <v>516</v>
      </c>
      <c r="D686" t="s">
        <v>132</v>
      </c>
      <c r="E686" t="s">
        <v>400</v>
      </c>
      <c r="F686" t="s">
        <v>400</v>
      </c>
      <c r="H686" t="s">
        <v>172</v>
      </c>
      <c r="J686" t="s">
        <v>3216</v>
      </c>
      <c r="K686" t="s">
        <v>1678</v>
      </c>
      <c r="L686" t="s">
        <v>8</v>
      </c>
      <c r="M686" t="s">
        <v>8</v>
      </c>
      <c r="N686" t="s">
        <v>1678</v>
      </c>
      <c r="O686" t="s">
        <v>172</v>
      </c>
      <c r="R686" t="s">
        <v>1671</v>
      </c>
      <c r="S686" t="s">
        <v>940</v>
      </c>
      <c r="T686" t="s">
        <v>2623</v>
      </c>
      <c r="U686" t="s">
        <v>142</v>
      </c>
      <c r="Z686">
        <v>0</v>
      </c>
      <c r="AA686">
        <v>0</v>
      </c>
      <c r="AB686">
        <v>0</v>
      </c>
      <c r="AE686" t="s">
        <v>377</v>
      </c>
      <c r="AG686" t="s">
        <v>1792</v>
      </c>
      <c r="AH686">
        <v>416</v>
      </c>
      <c r="AI686" t="s">
        <v>2996</v>
      </c>
      <c r="AJ686" t="s">
        <v>2996</v>
      </c>
      <c r="AK686" t="s">
        <v>377</v>
      </c>
      <c r="AQ686">
        <v>0</v>
      </c>
      <c r="AS686">
        <v>0</v>
      </c>
      <c r="AT686">
        <v>0</v>
      </c>
      <c r="AU686">
        <v>388</v>
      </c>
      <c r="AV686">
        <v>0</v>
      </c>
      <c r="AW686">
        <v>0</v>
      </c>
      <c r="AY686">
        <v>0</v>
      </c>
      <c r="BB686">
        <v>0</v>
      </c>
      <c r="BC686" t="s">
        <v>2996</v>
      </c>
      <c r="BE686" t="s">
        <v>377</v>
      </c>
      <c r="BF686" t="s">
        <v>2996</v>
      </c>
      <c r="BH686" t="s">
        <v>462</v>
      </c>
      <c r="BI686" t="s">
        <v>3010</v>
      </c>
      <c r="BJ686" t="s">
        <v>3196</v>
      </c>
      <c r="BW686">
        <v>0</v>
      </c>
      <c r="CG686">
        <v>20210111032</v>
      </c>
      <c r="CH686">
        <v>0</v>
      </c>
      <c r="CI686">
        <v>0</v>
      </c>
      <c r="CJ686">
        <v>28</v>
      </c>
      <c r="CK686">
        <v>28</v>
      </c>
      <c r="CL686">
        <v>0</v>
      </c>
      <c r="CM686">
        <v>28</v>
      </c>
      <c r="CN686">
        <v>0</v>
      </c>
      <c r="CO686" t="s">
        <v>6010</v>
      </c>
      <c r="CP686" t="s">
        <v>3134</v>
      </c>
      <c r="CQ686" t="s">
        <v>153</v>
      </c>
      <c r="CR686" t="str">
        <f>数据源[[#This Row],[部门]]</f>
        <v>国际部</v>
      </c>
      <c r="CS686">
        <v>40000</v>
      </c>
      <c r="CT686">
        <v>160000</v>
      </c>
    </row>
    <row r="687" spans="1:98" x14ac:dyDescent="0.2">
      <c r="A687" t="s">
        <v>3131</v>
      </c>
      <c r="B687" t="s">
        <v>515</v>
      </c>
      <c r="C687" t="s">
        <v>1251</v>
      </c>
      <c r="D687" t="s">
        <v>132</v>
      </c>
      <c r="E687" t="s">
        <v>133</v>
      </c>
      <c r="F687" t="s">
        <v>134</v>
      </c>
      <c r="H687" t="s">
        <v>135</v>
      </c>
      <c r="I687" t="s">
        <v>1725</v>
      </c>
      <c r="J687" t="s">
        <v>1726</v>
      </c>
      <c r="K687" t="s">
        <v>1500</v>
      </c>
      <c r="L687" t="s">
        <v>536</v>
      </c>
      <c r="M687" t="s">
        <v>19</v>
      </c>
      <c r="N687" t="s">
        <v>1500</v>
      </c>
      <c r="R687" t="s">
        <v>969</v>
      </c>
      <c r="S687" t="s">
        <v>567</v>
      </c>
      <c r="T687" t="s">
        <v>1492</v>
      </c>
      <c r="U687" t="s">
        <v>142</v>
      </c>
      <c r="Y687" t="s">
        <v>143</v>
      </c>
      <c r="Z687">
        <v>0</v>
      </c>
      <c r="AA687">
        <v>100</v>
      </c>
      <c r="AB687">
        <v>520</v>
      </c>
      <c r="AC687" t="s">
        <v>3217</v>
      </c>
      <c r="AD687" t="s">
        <v>145</v>
      </c>
      <c r="AE687" t="s">
        <v>413</v>
      </c>
      <c r="AF687" t="s">
        <v>569</v>
      </c>
      <c r="AH687">
        <v>3096</v>
      </c>
      <c r="AI687" t="s">
        <v>3218</v>
      </c>
      <c r="AJ687" t="s">
        <v>3218</v>
      </c>
      <c r="AK687" t="s">
        <v>1486</v>
      </c>
      <c r="AQ687">
        <v>0</v>
      </c>
      <c r="AS687">
        <v>0</v>
      </c>
      <c r="AT687">
        <v>0</v>
      </c>
      <c r="AU687">
        <v>0</v>
      </c>
      <c r="AV687">
        <v>0</v>
      </c>
      <c r="AW687">
        <v>200</v>
      </c>
      <c r="AY687">
        <v>0</v>
      </c>
      <c r="BA687" t="s">
        <v>702</v>
      </c>
      <c r="BB687">
        <v>0</v>
      </c>
      <c r="BC687" t="s">
        <v>3218</v>
      </c>
      <c r="BE687" t="s">
        <v>3219</v>
      </c>
      <c r="BF687" t="s">
        <v>3220</v>
      </c>
      <c r="BG687" t="s">
        <v>702</v>
      </c>
      <c r="BH687" t="s">
        <v>649</v>
      </c>
      <c r="BI687" t="s">
        <v>3221</v>
      </c>
      <c r="BJ687" t="s">
        <v>3222</v>
      </c>
      <c r="BK687" t="s">
        <v>702</v>
      </c>
      <c r="BP687" t="s">
        <v>1165</v>
      </c>
      <c r="BQ687" t="s">
        <v>625</v>
      </c>
      <c r="BR687" t="s">
        <v>2503</v>
      </c>
      <c r="BW687">
        <v>0</v>
      </c>
      <c r="CC687" t="s">
        <v>328</v>
      </c>
      <c r="CE687" t="s">
        <v>1664</v>
      </c>
      <c r="CG687">
        <v>20210111037</v>
      </c>
      <c r="CH687">
        <v>0</v>
      </c>
      <c r="CI687">
        <v>0</v>
      </c>
      <c r="CJ687">
        <v>2376</v>
      </c>
      <c r="CK687">
        <v>2376</v>
      </c>
      <c r="CL687">
        <v>620</v>
      </c>
      <c r="CM687">
        <v>2996</v>
      </c>
      <c r="CN687">
        <v>0</v>
      </c>
      <c r="CO687" t="s">
        <v>6010</v>
      </c>
      <c r="CP687" t="s">
        <v>3134</v>
      </c>
      <c r="CQ687" t="s">
        <v>153</v>
      </c>
      <c r="CR687" t="str">
        <f>数据源[[#This Row],[部门]]</f>
        <v>销-销售6部</v>
      </c>
      <c r="CS687">
        <v>0</v>
      </c>
      <c r="CT687">
        <v>0</v>
      </c>
    </row>
    <row r="688" spans="1:98" x14ac:dyDescent="0.2">
      <c r="A688" t="s">
        <v>3131</v>
      </c>
      <c r="B688" t="s">
        <v>531</v>
      </c>
      <c r="C688" t="s">
        <v>315</v>
      </c>
      <c r="D688" t="s">
        <v>132</v>
      </c>
      <c r="E688" t="s">
        <v>133</v>
      </c>
      <c r="F688" t="s">
        <v>134</v>
      </c>
      <c r="H688" t="s">
        <v>156</v>
      </c>
      <c r="J688" t="s">
        <v>3223</v>
      </c>
      <c r="K688" t="s">
        <v>1320</v>
      </c>
      <c r="L688" t="s">
        <v>176</v>
      </c>
      <c r="M688" t="s">
        <v>21</v>
      </c>
      <c r="N688" t="s">
        <v>1320</v>
      </c>
      <c r="O688" t="s">
        <v>156</v>
      </c>
      <c r="R688" t="s">
        <v>1627</v>
      </c>
      <c r="S688" t="s">
        <v>567</v>
      </c>
      <c r="T688" t="s">
        <v>967</v>
      </c>
      <c r="U688" t="s">
        <v>142</v>
      </c>
      <c r="Y688" t="s">
        <v>143</v>
      </c>
      <c r="Z688">
        <v>0</v>
      </c>
      <c r="AA688">
        <v>100</v>
      </c>
      <c r="AB688">
        <v>0</v>
      </c>
      <c r="AC688" t="s">
        <v>1504</v>
      </c>
      <c r="AD688" t="s">
        <v>145</v>
      </c>
      <c r="AG688" t="s">
        <v>1792</v>
      </c>
      <c r="AH688">
        <v>1004</v>
      </c>
      <c r="AI688" t="s">
        <v>3064</v>
      </c>
      <c r="AJ688" t="s">
        <v>3064</v>
      </c>
      <c r="AK688" t="s">
        <v>145</v>
      </c>
      <c r="AN688" t="s">
        <v>3190</v>
      </c>
      <c r="AQ688">
        <v>0</v>
      </c>
      <c r="AS688">
        <v>0</v>
      </c>
      <c r="AT688">
        <v>0</v>
      </c>
      <c r="AU688">
        <v>388</v>
      </c>
      <c r="AV688">
        <v>0</v>
      </c>
      <c r="AW688">
        <v>0</v>
      </c>
      <c r="AY688">
        <v>0</v>
      </c>
      <c r="BB688">
        <v>0</v>
      </c>
      <c r="BC688" t="s">
        <v>3064</v>
      </c>
      <c r="BE688" t="s">
        <v>3066</v>
      </c>
      <c r="BF688" t="s">
        <v>3067</v>
      </c>
      <c r="BH688" t="s">
        <v>2423</v>
      </c>
      <c r="BI688" t="s">
        <v>208</v>
      </c>
      <c r="BJ688" t="s">
        <v>2995</v>
      </c>
      <c r="BW688">
        <v>0</v>
      </c>
      <c r="CG688">
        <v>20210111078</v>
      </c>
      <c r="CH688">
        <v>0</v>
      </c>
      <c r="CI688">
        <v>0</v>
      </c>
      <c r="CJ688">
        <v>616</v>
      </c>
      <c r="CK688">
        <v>616</v>
      </c>
      <c r="CL688">
        <v>100</v>
      </c>
      <c r="CM688">
        <v>716</v>
      </c>
      <c r="CN688">
        <v>0</v>
      </c>
      <c r="CO688" t="s">
        <v>6010</v>
      </c>
      <c r="CP688" t="s">
        <v>3134</v>
      </c>
      <c r="CQ688" t="s">
        <v>153</v>
      </c>
      <c r="CR688" t="str">
        <f>数据源[[#This Row],[部门]]</f>
        <v>销-销售8部</v>
      </c>
      <c r="CS688">
        <v>50000</v>
      </c>
      <c r="CT688">
        <v>210000</v>
      </c>
    </row>
    <row r="689" spans="1:98" x14ac:dyDescent="0.2">
      <c r="A689" t="s">
        <v>3131</v>
      </c>
      <c r="B689" t="s">
        <v>544</v>
      </c>
      <c r="C689" t="s">
        <v>532</v>
      </c>
      <c r="D689" t="s">
        <v>132</v>
      </c>
      <c r="E689" t="s">
        <v>133</v>
      </c>
      <c r="F689" t="s">
        <v>134</v>
      </c>
      <c r="H689" t="s">
        <v>172</v>
      </c>
      <c r="J689" t="s">
        <v>3224</v>
      </c>
      <c r="K689" t="s">
        <v>1509</v>
      </c>
      <c r="L689" t="s">
        <v>227</v>
      </c>
      <c r="M689" t="s">
        <v>23</v>
      </c>
      <c r="N689" t="s">
        <v>1509</v>
      </c>
      <c r="R689" t="s">
        <v>660</v>
      </c>
      <c r="S689" t="s">
        <v>595</v>
      </c>
      <c r="T689" t="s">
        <v>661</v>
      </c>
      <c r="U689" t="s">
        <v>142</v>
      </c>
      <c r="Y689" t="s">
        <v>143</v>
      </c>
      <c r="Z689">
        <v>0</v>
      </c>
      <c r="AA689">
        <v>100</v>
      </c>
      <c r="AB689">
        <v>0</v>
      </c>
      <c r="AE689" t="s">
        <v>377</v>
      </c>
      <c r="AG689" t="s">
        <v>1792</v>
      </c>
      <c r="AH689">
        <v>416</v>
      </c>
      <c r="AI689" t="s">
        <v>3225</v>
      </c>
      <c r="AJ689" t="s">
        <v>3225</v>
      </c>
      <c r="AK689" t="s">
        <v>1309</v>
      </c>
      <c r="AQ689">
        <v>0</v>
      </c>
      <c r="AS689">
        <v>0</v>
      </c>
      <c r="AT689">
        <v>0</v>
      </c>
      <c r="AU689">
        <v>388</v>
      </c>
      <c r="AV689">
        <v>0</v>
      </c>
      <c r="AW689">
        <v>0</v>
      </c>
      <c r="AY689">
        <v>0</v>
      </c>
      <c r="BB689">
        <v>0</v>
      </c>
      <c r="BC689" t="s">
        <v>3225</v>
      </c>
      <c r="BE689" t="s">
        <v>377</v>
      </c>
      <c r="BF689" t="s">
        <v>2996</v>
      </c>
      <c r="BH689" t="s">
        <v>950</v>
      </c>
      <c r="BI689" t="s">
        <v>3226</v>
      </c>
      <c r="BJ689" t="s">
        <v>3227</v>
      </c>
      <c r="BW689">
        <v>0</v>
      </c>
      <c r="CG689">
        <v>20210111064</v>
      </c>
      <c r="CH689">
        <v>0</v>
      </c>
      <c r="CI689">
        <v>0</v>
      </c>
      <c r="CJ689">
        <v>28</v>
      </c>
      <c r="CK689">
        <v>28</v>
      </c>
      <c r="CL689">
        <v>100</v>
      </c>
      <c r="CM689">
        <v>128</v>
      </c>
      <c r="CN689">
        <v>0</v>
      </c>
      <c r="CO689" t="s">
        <v>6010</v>
      </c>
      <c r="CP689" t="s">
        <v>3134</v>
      </c>
      <c r="CQ689" t="s">
        <v>153</v>
      </c>
      <c r="CR689" t="str">
        <f>数据源[[#This Row],[部门]]</f>
        <v>运营部</v>
      </c>
      <c r="CS689">
        <v>0</v>
      </c>
      <c r="CT689">
        <v>35000</v>
      </c>
    </row>
    <row r="690" spans="1:98" x14ac:dyDescent="0.2">
      <c r="A690" t="s">
        <v>3131</v>
      </c>
      <c r="B690" t="s">
        <v>561</v>
      </c>
      <c r="C690" t="s">
        <v>384</v>
      </c>
      <c r="D690" t="s">
        <v>132</v>
      </c>
      <c r="E690" t="s">
        <v>133</v>
      </c>
      <c r="F690" t="s">
        <v>134</v>
      </c>
      <c r="H690" t="s">
        <v>135</v>
      </c>
      <c r="I690" t="s">
        <v>3228</v>
      </c>
      <c r="J690" t="s">
        <v>3229</v>
      </c>
      <c r="K690" t="s">
        <v>1465</v>
      </c>
      <c r="L690" t="s">
        <v>176</v>
      </c>
      <c r="M690" t="s">
        <v>20</v>
      </c>
      <c r="N690" t="s">
        <v>1465</v>
      </c>
      <c r="O690" t="s">
        <v>2586</v>
      </c>
      <c r="R690" t="s">
        <v>1109</v>
      </c>
      <c r="S690" t="s">
        <v>2359</v>
      </c>
      <c r="T690" t="s">
        <v>3230</v>
      </c>
      <c r="U690" t="s">
        <v>142</v>
      </c>
      <c r="Y690" t="s">
        <v>143</v>
      </c>
      <c r="Z690">
        <v>0</v>
      </c>
      <c r="AA690">
        <v>100</v>
      </c>
      <c r="AB690">
        <v>0</v>
      </c>
      <c r="AH690">
        <v>0</v>
      </c>
      <c r="AI690" t="s">
        <v>143</v>
      </c>
      <c r="AJ690" t="s">
        <v>143</v>
      </c>
      <c r="AK690" t="s">
        <v>143</v>
      </c>
      <c r="AQ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Y690">
        <v>0</v>
      </c>
      <c r="BB690">
        <v>0</v>
      </c>
      <c r="BC690" t="s">
        <v>143</v>
      </c>
      <c r="BH690" t="s">
        <v>143</v>
      </c>
      <c r="BW690">
        <v>0</v>
      </c>
      <c r="CC690" t="s">
        <v>210</v>
      </c>
      <c r="CE690" t="s">
        <v>35</v>
      </c>
      <c r="CG690">
        <v>20210111060</v>
      </c>
      <c r="CH690">
        <v>0</v>
      </c>
      <c r="CI690">
        <v>0</v>
      </c>
      <c r="CJ690">
        <v>0</v>
      </c>
      <c r="CK690">
        <v>0</v>
      </c>
      <c r="CL690">
        <v>100</v>
      </c>
      <c r="CM690">
        <v>100</v>
      </c>
      <c r="CN690">
        <v>0</v>
      </c>
      <c r="CO690" t="s">
        <v>6010</v>
      </c>
      <c r="CP690" t="s">
        <v>3134</v>
      </c>
      <c r="CQ690" t="s">
        <v>153</v>
      </c>
      <c r="CR690" t="str">
        <f>数据源[[#This Row],[部门]]</f>
        <v>销-销售7部</v>
      </c>
      <c r="CS690">
        <v>60000</v>
      </c>
      <c r="CT690">
        <v>300000</v>
      </c>
    </row>
    <row r="691" spans="1:98" x14ac:dyDescent="0.2">
      <c r="A691" t="s">
        <v>3131</v>
      </c>
      <c r="B691" t="s">
        <v>561</v>
      </c>
      <c r="C691" t="s">
        <v>788</v>
      </c>
      <c r="D691" t="s">
        <v>132</v>
      </c>
      <c r="E691" t="s">
        <v>133</v>
      </c>
      <c r="F691" t="s">
        <v>134</v>
      </c>
      <c r="H691" t="s">
        <v>135</v>
      </c>
      <c r="I691" t="s">
        <v>1284</v>
      </c>
      <c r="J691" t="s">
        <v>1285</v>
      </c>
      <c r="K691" t="s">
        <v>748</v>
      </c>
      <c r="L691" t="s">
        <v>176</v>
      </c>
      <c r="M691" t="s">
        <v>20</v>
      </c>
      <c r="N691" t="s">
        <v>748</v>
      </c>
      <c r="R691" t="s">
        <v>989</v>
      </c>
      <c r="S691" t="s">
        <v>595</v>
      </c>
      <c r="T691" t="s">
        <v>823</v>
      </c>
      <c r="U691" t="s">
        <v>142</v>
      </c>
      <c r="Y691" t="s">
        <v>143</v>
      </c>
      <c r="Z691">
        <v>0</v>
      </c>
      <c r="AA691">
        <v>100</v>
      </c>
      <c r="AB691">
        <v>0</v>
      </c>
      <c r="AC691" t="s">
        <v>3231</v>
      </c>
      <c r="AD691" t="s">
        <v>145</v>
      </c>
      <c r="AH691">
        <v>1100</v>
      </c>
      <c r="AI691" t="s">
        <v>144</v>
      </c>
      <c r="AJ691" t="s">
        <v>144</v>
      </c>
      <c r="AL691" t="s">
        <v>144</v>
      </c>
      <c r="AQ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Y691">
        <v>0</v>
      </c>
      <c r="BB691">
        <v>0</v>
      </c>
      <c r="BC691" t="s">
        <v>144</v>
      </c>
      <c r="BE691" t="s">
        <v>239</v>
      </c>
      <c r="BF691" t="s">
        <v>239</v>
      </c>
      <c r="BH691" t="s">
        <v>3232</v>
      </c>
      <c r="BI691" t="s">
        <v>2398</v>
      </c>
      <c r="BJ691" t="s">
        <v>3233</v>
      </c>
      <c r="BW691">
        <v>0</v>
      </c>
      <c r="CC691" t="s">
        <v>3169</v>
      </c>
      <c r="CE691" t="s">
        <v>377</v>
      </c>
      <c r="CG691">
        <v>20210111079</v>
      </c>
      <c r="CH691">
        <v>0</v>
      </c>
      <c r="CI691">
        <v>0</v>
      </c>
      <c r="CJ691">
        <v>1100</v>
      </c>
      <c r="CK691">
        <v>1100</v>
      </c>
      <c r="CL691">
        <v>100</v>
      </c>
      <c r="CM691">
        <v>1200</v>
      </c>
      <c r="CN691">
        <v>0</v>
      </c>
      <c r="CO691" t="s">
        <v>6010</v>
      </c>
      <c r="CP691" t="s">
        <v>3134</v>
      </c>
      <c r="CQ691" t="s">
        <v>153</v>
      </c>
      <c r="CR691" t="str">
        <f>数据源[[#This Row],[部门]]</f>
        <v>销-销售7部</v>
      </c>
      <c r="CS691">
        <v>60000</v>
      </c>
      <c r="CT691">
        <v>300000</v>
      </c>
    </row>
    <row r="692" spans="1:98" x14ac:dyDescent="0.2">
      <c r="A692" t="s">
        <v>3131</v>
      </c>
      <c r="B692" t="s">
        <v>1116</v>
      </c>
      <c r="C692" t="s">
        <v>2341</v>
      </c>
      <c r="D692" t="s">
        <v>132</v>
      </c>
      <c r="E692" t="s">
        <v>133</v>
      </c>
      <c r="F692" t="s">
        <v>134</v>
      </c>
      <c r="G692" t="s">
        <v>589</v>
      </c>
      <c r="H692" t="s">
        <v>135</v>
      </c>
      <c r="I692" t="s">
        <v>3234</v>
      </c>
      <c r="J692" t="s">
        <v>3235</v>
      </c>
      <c r="K692" t="s">
        <v>535</v>
      </c>
      <c r="L692" t="s">
        <v>536</v>
      </c>
      <c r="M692" t="s">
        <v>17</v>
      </c>
      <c r="N692" t="s">
        <v>535</v>
      </c>
      <c r="R692" t="s">
        <v>2336</v>
      </c>
      <c r="S692" t="s">
        <v>595</v>
      </c>
      <c r="T692" t="s">
        <v>792</v>
      </c>
      <c r="U692" t="s">
        <v>142</v>
      </c>
      <c r="Y692" t="s">
        <v>143</v>
      </c>
      <c r="Z692">
        <v>0</v>
      </c>
      <c r="AA692">
        <v>100</v>
      </c>
      <c r="AB692">
        <v>0</v>
      </c>
      <c r="AC692" t="s">
        <v>144</v>
      </c>
      <c r="AH692">
        <v>1200</v>
      </c>
      <c r="AI692" t="s">
        <v>793</v>
      </c>
      <c r="AJ692" t="s">
        <v>793</v>
      </c>
      <c r="AK692" t="s">
        <v>143</v>
      </c>
      <c r="AQ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Y692">
        <v>0</v>
      </c>
      <c r="BA692" t="s">
        <v>144</v>
      </c>
      <c r="BB692">
        <v>0</v>
      </c>
      <c r="BC692" t="s">
        <v>793</v>
      </c>
      <c r="BE692" t="s">
        <v>144</v>
      </c>
      <c r="BF692" t="s">
        <v>144</v>
      </c>
      <c r="BG692" t="s">
        <v>144</v>
      </c>
      <c r="BH692" t="s">
        <v>1322</v>
      </c>
      <c r="BI692" t="s">
        <v>2431</v>
      </c>
      <c r="BJ692" t="s">
        <v>3236</v>
      </c>
      <c r="BK692" t="s">
        <v>144</v>
      </c>
      <c r="BP692" t="s">
        <v>2947</v>
      </c>
      <c r="BW692">
        <v>0</v>
      </c>
      <c r="CC692" t="s">
        <v>815</v>
      </c>
      <c r="CG692">
        <v>20210111090</v>
      </c>
      <c r="CH692">
        <v>0</v>
      </c>
      <c r="CI692">
        <v>0</v>
      </c>
      <c r="CJ692">
        <v>1200</v>
      </c>
      <c r="CK692">
        <v>1200</v>
      </c>
      <c r="CL692">
        <v>100</v>
      </c>
      <c r="CM692">
        <v>1300</v>
      </c>
      <c r="CN692">
        <v>0</v>
      </c>
      <c r="CO692" t="s">
        <v>6010</v>
      </c>
      <c r="CP692" t="s">
        <v>3134</v>
      </c>
      <c r="CQ692" t="s">
        <v>153</v>
      </c>
      <c r="CR692" t="str">
        <f>数据源[[#This Row],[部门]]</f>
        <v>销-销售2部</v>
      </c>
      <c r="CS692">
        <v>60000</v>
      </c>
      <c r="CT692">
        <v>250000</v>
      </c>
    </row>
    <row r="693" spans="1:98" x14ac:dyDescent="0.2">
      <c r="A693" t="s">
        <v>3131</v>
      </c>
      <c r="B693" t="s">
        <v>1116</v>
      </c>
      <c r="C693" t="s">
        <v>694</v>
      </c>
      <c r="D693" t="s">
        <v>132</v>
      </c>
      <c r="E693" t="s">
        <v>133</v>
      </c>
      <c r="F693" t="s">
        <v>134</v>
      </c>
      <c r="H693" t="s">
        <v>172</v>
      </c>
      <c r="I693" t="s">
        <v>2530</v>
      </c>
      <c r="J693" t="s">
        <v>3237</v>
      </c>
      <c r="K693" t="s">
        <v>2316</v>
      </c>
      <c r="L693" t="s">
        <v>2317</v>
      </c>
      <c r="M693" t="s">
        <v>8</v>
      </c>
      <c r="N693" t="s">
        <v>2316</v>
      </c>
      <c r="O693" t="s">
        <v>172</v>
      </c>
      <c r="R693" t="s">
        <v>441</v>
      </c>
      <c r="S693" t="s">
        <v>2299</v>
      </c>
      <c r="T693" t="s">
        <v>941</v>
      </c>
      <c r="U693" t="s">
        <v>142</v>
      </c>
      <c r="Y693" t="s">
        <v>143</v>
      </c>
      <c r="Z693">
        <v>0</v>
      </c>
      <c r="AA693">
        <v>100</v>
      </c>
      <c r="AB693">
        <v>0</v>
      </c>
      <c r="AC693" t="s">
        <v>262</v>
      </c>
      <c r="AF693" t="s">
        <v>2067</v>
      </c>
      <c r="AG693" t="s">
        <v>1792</v>
      </c>
      <c r="AH693">
        <v>1488</v>
      </c>
      <c r="AI693" t="s">
        <v>3238</v>
      </c>
      <c r="AJ693" t="s">
        <v>3238</v>
      </c>
      <c r="AK693" t="s">
        <v>239</v>
      </c>
      <c r="AL693" t="s">
        <v>143</v>
      </c>
      <c r="AQ693">
        <v>0</v>
      </c>
      <c r="AS693">
        <v>0</v>
      </c>
      <c r="AT693">
        <v>0</v>
      </c>
      <c r="AU693">
        <v>388</v>
      </c>
      <c r="AV693">
        <v>0</v>
      </c>
      <c r="AW693">
        <v>0</v>
      </c>
      <c r="AY693">
        <v>0</v>
      </c>
      <c r="BB693">
        <v>0</v>
      </c>
      <c r="BC693" t="s">
        <v>3238</v>
      </c>
      <c r="BE693" t="s">
        <v>239</v>
      </c>
      <c r="BF693" t="s">
        <v>3239</v>
      </c>
      <c r="BH693" t="s">
        <v>148</v>
      </c>
      <c r="BI693" t="s">
        <v>913</v>
      </c>
      <c r="BJ693" t="s">
        <v>3240</v>
      </c>
      <c r="BQ693" t="s">
        <v>432</v>
      </c>
      <c r="BR693" t="s">
        <v>2316</v>
      </c>
      <c r="BW693">
        <v>0</v>
      </c>
      <c r="CC693" t="s">
        <v>151</v>
      </c>
      <c r="CE693" t="s">
        <v>328</v>
      </c>
      <c r="CG693">
        <v>20210111028</v>
      </c>
      <c r="CH693">
        <v>200</v>
      </c>
      <c r="CI693">
        <v>0</v>
      </c>
      <c r="CJ693">
        <v>900</v>
      </c>
      <c r="CK693">
        <v>1100</v>
      </c>
      <c r="CL693">
        <v>100</v>
      </c>
      <c r="CM693">
        <v>1200</v>
      </c>
      <c r="CN693">
        <v>0</v>
      </c>
      <c r="CO693" t="s">
        <v>6010</v>
      </c>
      <c r="CP693" t="s">
        <v>3134</v>
      </c>
      <c r="CQ693" t="s">
        <v>153</v>
      </c>
      <c r="CR693" t="str">
        <f>数据源[[#This Row],[部门]]</f>
        <v>国际部</v>
      </c>
      <c r="CS693">
        <v>40000</v>
      </c>
      <c r="CT693">
        <v>160000</v>
      </c>
    </row>
    <row r="694" spans="1:98" x14ac:dyDescent="0.2">
      <c r="A694" t="s">
        <v>3131</v>
      </c>
      <c r="B694" t="s">
        <v>617</v>
      </c>
      <c r="C694" t="s">
        <v>811</v>
      </c>
      <c r="D694" t="s">
        <v>132</v>
      </c>
      <c r="E694" t="s">
        <v>133</v>
      </c>
      <c r="F694" t="s">
        <v>134</v>
      </c>
      <c r="G694" t="s">
        <v>1721</v>
      </c>
      <c r="H694" t="s">
        <v>135</v>
      </c>
      <c r="I694" t="s">
        <v>1732</v>
      </c>
      <c r="J694" t="s">
        <v>1733</v>
      </c>
      <c r="K694" t="s">
        <v>1500</v>
      </c>
      <c r="L694" t="s">
        <v>536</v>
      </c>
      <c r="M694" t="s">
        <v>19</v>
      </c>
      <c r="N694" t="s">
        <v>1500</v>
      </c>
      <c r="R694" t="s">
        <v>983</v>
      </c>
      <c r="S694" t="s">
        <v>595</v>
      </c>
      <c r="T694" t="s">
        <v>2146</v>
      </c>
      <c r="U694" t="s">
        <v>142</v>
      </c>
      <c r="V694" t="s">
        <v>143</v>
      </c>
      <c r="Y694" t="s">
        <v>569</v>
      </c>
      <c r="Z694">
        <v>0</v>
      </c>
      <c r="AA694">
        <v>300</v>
      </c>
      <c r="AB694">
        <v>0</v>
      </c>
      <c r="AC694" t="s">
        <v>3241</v>
      </c>
      <c r="AD694" t="s">
        <v>522</v>
      </c>
      <c r="AF694" t="s">
        <v>378</v>
      </c>
      <c r="AH694">
        <v>7280</v>
      </c>
      <c r="AI694" t="s">
        <v>3242</v>
      </c>
      <c r="AJ694" t="s">
        <v>3242</v>
      </c>
      <c r="AK694" t="s">
        <v>1068</v>
      </c>
      <c r="AQ694">
        <v>3000</v>
      </c>
      <c r="AS694">
        <v>0</v>
      </c>
      <c r="AT694">
        <v>0</v>
      </c>
      <c r="AU694">
        <v>0</v>
      </c>
      <c r="AV694">
        <v>0</v>
      </c>
      <c r="AW694">
        <v>400</v>
      </c>
      <c r="AY694">
        <v>0</v>
      </c>
      <c r="BA694" t="s">
        <v>1225</v>
      </c>
      <c r="BB694">
        <v>0</v>
      </c>
      <c r="BC694" t="s">
        <v>3242</v>
      </c>
      <c r="BD694" t="s">
        <v>1928</v>
      </c>
      <c r="BE694" t="s">
        <v>3243</v>
      </c>
      <c r="BF694" t="s">
        <v>3244</v>
      </c>
      <c r="BG694" t="s">
        <v>1225</v>
      </c>
      <c r="BH694" t="s">
        <v>2153</v>
      </c>
      <c r="BI694" t="s">
        <v>3245</v>
      </c>
      <c r="BJ694" t="s">
        <v>3246</v>
      </c>
      <c r="BK694" t="s">
        <v>1225</v>
      </c>
      <c r="BP694" t="s">
        <v>2215</v>
      </c>
      <c r="BQ694" t="s">
        <v>625</v>
      </c>
      <c r="BR694" t="s">
        <v>2503</v>
      </c>
      <c r="BW694">
        <v>0</v>
      </c>
      <c r="CC694" t="s">
        <v>601</v>
      </c>
      <c r="CE694" t="s">
        <v>242</v>
      </c>
      <c r="CG694">
        <v>20210111017</v>
      </c>
      <c r="CH694">
        <v>75</v>
      </c>
      <c r="CI694">
        <v>50</v>
      </c>
      <c r="CJ694">
        <v>3755</v>
      </c>
      <c r="CK694">
        <v>3880</v>
      </c>
      <c r="CL694">
        <v>300</v>
      </c>
      <c r="CM694">
        <v>4180</v>
      </c>
      <c r="CN694">
        <v>0</v>
      </c>
      <c r="CO694" t="s">
        <v>6010</v>
      </c>
      <c r="CP694" t="s">
        <v>3134</v>
      </c>
      <c r="CQ694" t="s">
        <v>153</v>
      </c>
      <c r="CR694" t="str">
        <f>数据源[[#This Row],[部门]]</f>
        <v>销-销售6部</v>
      </c>
      <c r="CS694">
        <v>0</v>
      </c>
      <c r="CT694">
        <v>0</v>
      </c>
    </row>
    <row r="695" spans="1:98" x14ac:dyDescent="0.2">
      <c r="A695" t="s">
        <v>3131</v>
      </c>
      <c r="B695" t="s">
        <v>1151</v>
      </c>
      <c r="C695" t="s">
        <v>888</v>
      </c>
      <c r="D695" t="s">
        <v>132</v>
      </c>
      <c r="E695" t="s">
        <v>133</v>
      </c>
      <c r="F695" t="s">
        <v>134</v>
      </c>
      <c r="H695" t="s">
        <v>135</v>
      </c>
      <c r="I695" t="s">
        <v>3056</v>
      </c>
      <c r="J695" t="s">
        <v>3057</v>
      </c>
      <c r="K695" t="s">
        <v>658</v>
      </c>
      <c r="L695" t="s">
        <v>659</v>
      </c>
      <c r="M695" t="s">
        <v>9</v>
      </c>
      <c r="N695" t="s">
        <v>658</v>
      </c>
      <c r="O695" t="s">
        <v>3247</v>
      </c>
      <c r="R695" t="s">
        <v>2236</v>
      </c>
      <c r="S695" t="s">
        <v>595</v>
      </c>
      <c r="T695" t="s">
        <v>450</v>
      </c>
      <c r="U695" t="s">
        <v>142</v>
      </c>
      <c r="Y695" t="s">
        <v>143</v>
      </c>
      <c r="Z695">
        <v>0</v>
      </c>
      <c r="AA695">
        <v>100</v>
      </c>
      <c r="AB695">
        <v>0</v>
      </c>
      <c r="AF695" t="s">
        <v>143</v>
      </c>
      <c r="AH695">
        <v>100</v>
      </c>
      <c r="AI695" t="s">
        <v>569</v>
      </c>
      <c r="AJ695" t="s">
        <v>569</v>
      </c>
      <c r="AK695" t="s">
        <v>569</v>
      </c>
      <c r="AQ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Y695">
        <v>0</v>
      </c>
      <c r="BB695">
        <v>0</v>
      </c>
      <c r="BC695" t="s">
        <v>569</v>
      </c>
      <c r="BE695" t="s">
        <v>143</v>
      </c>
      <c r="BF695" t="s">
        <v>143</v>
      </c>
      <c r="BH695" t="s">
        <v>180</v>
      </c>
      <c r="BI695" t="s">
        <v>778</v>
      </c>
      <c r="BJ695" t="s">
        <v>264</v>
      </c>
      <c r="BW695">
        <v>0</v>
      </c>
      <c r="CC695" t="s">
        <v>3248</v>
      </c>
      <c r="CE695" t="s">
        <v>3249</v>
      </c>
      <c r="CG695">
        <v>20210111015</v>
      </c>
      <c r="CH695">
        <v>0</v>
      </c>
      <c r="CI695">
        <v>0</v>
      </c>
      <c r="CJ695">
        <v>100</v>
      </c>
      <c r="CK695">
        <v>100</v>
      </c>
      <c r="CL695">
        <v>100</v>
      </c>
      <c r="CM695">
        <v>200</v>
      </c>
      <c r="CN695">
        <v>0</v>
      </c>
      <c r="CO695" t="s">
        <v>6010</v>
      </c>
      <c r="CP695" t="s">
        <v>3134</v>
      </c>
      <c r="CQ695" t="s">
        <v>153</v>
      </c>
      <c r="CR695" t="str">
        <f>数据源[[#This Row],[部门]]</f>
        <v>会员中心</v>
      </c>
      <c r="CS695">
        <v>0</v>
      </c>
      <c r="CT695">
        <v>0</v>
      </c>
    </row>
    <row r="696" spans="1:98" x14ac:dyDescent="0.2">
      <c r="A696" t="s">
        <v>3131</v>
      </c>
      <c r="B696" t="s">
        <v>546</v>
      </c>
      <c r="C696" t="s">
        <v>709</v>
      </c>
      <c r="D696" t="s">
        <v>132</v>
      </c>
      <c r="E696" t="s">
        <v>133</v>
      </c>
      <c r="F696" t="s">
        <v>134</v>
      </c>
      <c r="H696" t="s">
        <v>135</v>
      </c>
      <c r="J696" t="s">
        <v>3250</v>
      </c>
      <c r="K696" t="s">
        <v>1399</v>
      </c>
      <c r="L696" t="s">
        <v>176</v>
      </c>
      <c r="M696" t="s">
        <v>17</v>
      </c>
      <c r="N696" t="s">
        <v>1399</v>
      </c>
      <c r="R696" t="s">
        <v>3251</v>
      </c>
      <c r="S696" t="s">
        <v>2349</v>
      </c>
      <c r="T696" t="s">
        <v>2146</v>
      </c>
      <c r="U696" t="s">
        <v>142</v>
      </c>
      <c r="W696" t="s">
        <v>264</v>
      </c>
      <c r="Y696" t="s">
        <v>143</v>
      </c>
      <c r="Z696">
        <v>0</v>
      </c>
      <c r="AA696">
        <v>140</v>
      </c>
      <c r="AB696">
        <v>0</v>
      </c>
      <c r="AC696" t="s">
        <v>3100</v>
      </c>
      <c r="AD696" t="s">
        <v>145</v>
      </c>
      <c r="AH696">
        <v>1804</v>
      </c>
      <c r="AI696" t="s">
        <v>3252</v>
      </c>
      <c r="AJ696" t="s">
        <v>3252</v>
      </c>
      <c r="AK696" t="s">
        <v>3253</v>
      </c>
      <c r="AL696" t="s">
        <v>154</v>
      </c>
      <c r="AQ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Y696">
        <v>0</v>
      </c>
      <c r="BB696">
        <v>0</v>
      </c>
      <c r="BC696" t="s">
        <v>3252</v>
      </c>
      <c r="BE696" t="s">
        <v>3254</v>
      </c>
      <c r="BF696" t="s">
        <v>3254</v>
      </c>
      <c r="BH696" t="s">
        <v>854</v>
      </c>
      <c r="BI696" t="s">
        <v>3255</v>
      </c>
      <c r="BJ696" t="s">
        <v>3256</v>
      </c>
      <c r="BQ696" t="s">
        <v>1923</v>
      </c>
      <c r="BR696" t="s">
        <v>2813</v>
      </c>
      <c r="BW696">
        <v>0</v>
      </c>
      <c r="CG696">
        <v>20210111004</v>
      </c>
      <c r="CH696">
        <v>0</v>
      </c>
      <c r="CI696">
        <v>0</v>
      </c>
      <c r="CJ696">
        <v>1804</v>
      </c>
      <c r="CK696">
        <v>1804</v>
      </c>
      <c r="CL696">
        <v>140</v>
      </c>
      <c r="CM696">
        <v>1944</v>
      </c>
      <c r="CN696">
        <v>0</v>
      </c>
      <c r="CO696" t="s">
        <v>6010</v>
      </c>
      <c r="CP696" t="s">
        <v>3134</v>
      </c>
      <c r="CQ696" t="s">
        <v>153</v>
      </c>
      <c r="CR696" t="str">
        <f>数据源[[#This Row],[部门]]</f>
        <v>销-销售2部</v>
      </c>
      <c r="CS696">
        <v>60000</v>
      </c>
      <c r="CT696">
        <v>250000</v>
      </c>
    </row>
    <row r="697" spans="1:98" x14ac:dyDescent="0.2">
      <c r="A697" t="s">
        <v>3131</v>
      </c>
      <c r="B697" t="s">
        <v>546</v>
      </c>
      <c r="C697" t="s">
        <v>2327</v>
      </c>
      <c r="D697" t="s">
        <v>132</v>
      </c>
      <c r="E697" t="s">
        <v>133</v>
      </c>
      <c r="F697" t="s">
        <v>134</v>
      </c>
      <c r="H697" t="s">
        <v>135</v>
      </c>
      <c r="J697" t="s">
        <v>3257</v>
      </c>
      <c r="K697" t="s">
        <v>1810</v>
      </c>
      <c r="L697" t="s">
        <v>305</v>
      </c>
      <c r="M697" t="s">
        <v>25</v>
      </c>
      <c r="N697" t="s">
        <v>1810</v>
      </c>
      <c r="R697" t="s">
        <v>3198</v>
      </c>
      <c r="S697" t="s">
        <v>932</v>
      </c>
      <c r="T697" t="s">
        <v>1119</v>
      </c>
      <c r="U697" t="s">
        <v>142</v>
      </c>
      <c r="Y697" t="s">
        <v>143</v>
      </c>
      <c r="Z697">
        <v>0</v>
      </c>
      <c r="AA697">
        <v>100</v>
      </c>
      <c r="AB697">
        <v>0</v>
      </c>
      <c r="AC697" t="s">
        <v>218</v>
      </c>
      <c r="AD697" t="s">
        <v>145</v>
      </c>
      <c r="AH697">
        <v>518</v>
      </c>
      <c r="AI697" t="s">
        <v>3139</v>
      </c>
      <c r="AJ697" t="s">
        <v>3139</v>
      </c>
      <c r="AK697" t="s">
        <v>3139</v>
      </c>
      <c r="AQ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Y697">
        <v>0</v>
      </c>
      <c r="BB697">
        <v>0</v>
      </c>
      <c r="BC697" t="s">
        <v>3139</v>
      </c>
      <c r="BE697" t="s">
        <v>309</v>
      </c>
      <c r="BF697" t="s">
        <v>309</v>
      </c>
      <c r="BH697" t="s">
        <v>597</v>
      </c>
      <c r="BI697" t="s">
        <v>3258</v>
      </c>
      <c r="BJ697" t="s">
        <v>3259</v>
      </c>
      <c r="BQ697" t="s">
        <v>1309</v>
      </c>
      <c r="BR697" t="s">
        <v>2011</v>
      </c>
      <c r="BW697">
        <v>0</v>
      </c>
      <c r="CG697">
        <v>20210111088</v>
      </c>
      <c r="CH697">
        <v>0</v>
      </c>
      <c r="CI697">
        <v>0</v>
      </c>
      <c r="CJ697">
        <v>518</v>
      </c>
      <c r="CK697">
        <v>518</v>
      </c>
      <c r="CL697">
        <v>100</v>
      </c>
      <c r="CM697">
        <v>618</v>
      </c>
      <c r="CN697">
        <v>0</v>
      </c>
      <c r="CO697" t="s">
        <v>6010</v>
      </c>
      <c r="CP697" t="s">
        <v>3134</v>
      </c>
      <c r="CQ697" t="s">
        <v>153</v>
      </c>
      <c r="CR697" t="s">
        <v>6005</v>
      </c>
      <c r="CS697">
        <v>50000</v>
      </c>
      <c r="CT697">
        <v>300000</v>
      </c>
    </row>
    <row r="698" spans="1:98" x14ac:dyDescent="0.2">
      <c r="A698" t="s">
        <v>3131</v>
      </c>
      <c r="B698" t="s">
        <v>641</v>
      </c>
      <c r="C698" t="s">
        <v>186</v>
      </c>
      <c r="D698" t="s">
        <v>132</v>
      </c>
      <c r="E698" t="s">
        <v>133</v>
      </c>
      <c r="F698" t="s">
        <v>134</v>
      </c>
      <c r="H698" t="s">
        <v>172</v>
      </c>
      <c r="J698" t="s">
        <v>3260</v>
      </c>
      <c r="K698" t="s">
        <v>1771</v>
      </c>
      <c r="L698" t="s">
        <v>176</v>
      </c>
      <c r="M698" t="s">
        <v>3</v>
      </c>
      <c r="N698" t="s">
        <v>1771</v>
      </c>
      <c r="O698" t="s">
        <v>172</v>
      </c>
      <c r="R698" t="s">
        <v>883</v>
      </c>
      <c r="S698" t="s">
        <v>932</v>
      </c>
      <c r="T698" t="s">
        <v>1365</v>
      </c>
      <c r="U698" t="s">
        <v>142</v>
      </c>
      <c r="Y698" t="s">
        <v>143</v>
      </c>
      <c r="Z698">
        <v>0</v>
      </c>
      <c r="AA698">
        <v>100</v>
      </c>
      <c r="AB698">
        <v>0</v>
      </c>
      <c r="AC698" t="s">
        <v>286</v>
      </c>
      <c r="AG698" t="s">
        <v>1792</v>
      </c>
      <c r="AH698">
        <v>976</v>
      </c>
      <c r="AI698" t="s">
        <v>2086</v>
      </c>
      <c r="AJ698" t="s">
        <v>2086</v>
      </c>
      <c r="AK698" t="s">
        <v>184</v>
      </c>
      <c r="AQ698">
        <v>0</v>
      </c>
      <c r="AS698">
        <v>0</v>
      </c>
      <c r="AT698">
        <v>0</v>
      </c>
      <c r="AU698">
        <v>388</v>
      </c>
      <c r="AV698">
        <v>0</v>
      </c>
      <c r="AW698">
        <v>0</v>
      </c>
      <c r="AY698">
        <v>0</v>
      </c>
      <c r="BB698">
        <v>0</v>
      </c>
      <c r="BC698" t="s">
        <v>2086</v>
      </c>
      <c r="BE698" t="s">
        <v>286</v>
      </c>
      <c r="BF698" t="s">
        <v>2087</v>
      </c>
      <c r="BH698" t="s">
        <v>794</v>
      </c>
      <c r="BI698" t="s">
        <v>956</v>
      </c>
      <c r="BJ698" t="s">
        <v>3261</v>
      </c>
      <c r="BQ698" t="s">
        <v>2412</v>
      </c>
      <c r="BR698" t="s">
        <v>1136</v>
      </c>
      <c r="BW698">
        <v>0</v>
      </c>
      <c r="CG698">
        <v>20210111061</v>
      </c>
      <c r="CH698">
        <v>0</v>
      </c>
      <c r="CI698">
        <v>0</v>
      </c>
      <c r="CJ698">
        <v>588</v>
      </c>
      <c r="CK698">
        <v>588</v>
      </c>
      <c r="CL698">
        <v>100</v>
      </c>
      <c r="CM698">
        <v>688</v>
      </c>
      <c r="CN698">
        <v>0</v>
      </c>
      <c r="CO698" t="s">
        <v>6010</v>
      </c>
      <c r="CP698" t="s">
        <v>3134</v>
      </c>
      <c r="CQ698" t="s">
        <v>153</v>
      </c>
      <c r="CR698" t="s">
        <v>6004</v>
      </c>
      <c r="CS698">
        <v>60000</v>
      </c>
      <c r="CT698">
        <v>300000</v>
      </c>
    </row>
    <row r="699" spans="1:98" x14ac:dyDescent="0.2">
      <c r="A699" t="s">
        <v>3131</v>
      </c>
      <c r="B699" t="s">
        <v>654</v>
      </c>
      <c r="C699" t="s">
        <v>981</v>
      </c>
      <c r="D699" t="s">
        <v>132</v>
      </c>
      <c r="E699" t="s">
        <v>133</v>
      </c>
      <c r="F699" t="s">
        <v>134</v>
      </c>
      <c r="H699" t="s">
        <v>135</v>
      </c>
      <c r="I699" t="s">
        <v>486</v>
      </c>
      <c r="J699" t="s">
        <v>3262</v>
      </c>
      <c r="K699" t="s">
        <v>486</v>
      </c>
      <c r="L699" t="s">
        <v>8</v>
      </c>
      <c r="M699" t="s">
        <v>8</v>
      </c>
      <c r="N699" t="s">
        <v>486</v>
      </c>
      <c r="O699" t="s">
        <v>3263</v>
      </c>
      <c r="R699" t="s">
        <v>2243</v>
      </c>
      <c r="S699" t="s">
        <v>932</v>
      </c>
      <c r="T699" t="s">
        <v>3264</v>
      </c>
      <c r="U699" t="s">
        <v>142</v>
      </c>
      <c r="Y699" t="s">
        <v>143</v>
      </c>
      <c r="Z699">
        <v>0</v>
      </c>
      <c r="AA699">
        <v>100</v>
      </c>
      <c r="AB699">
        <v>0</v>
      </c>
      <c r="AD699" t="s">
        <v>145</v>
      </c>
      <c r="AE699" t="s">
        <v>2275</v>
      </c>
      <c r="AH699">
        <v>58</v>
      </c>
      <c r="AI699" t="s">
        <v>834</v>
      </c>
      <c r="AJ699" t="s">
        <v>834</v>
      </c>
      <c r="AK699" t="s">
        <v>834</v>
      </c>
      <c r="AQ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Y699">
        <v>0</v>
      </c>
      <c r="BB699">
        <v>0</v>
      </c>
      <c r="BC699" t="s">
        <v>834</v>
      </c>
      <c r="BE699" t="s">
        <v>322</v>
      </c>
      <c r="BF699" t="s">
        <v>322</v>
      </c>
      <c r="BH699" t="s">
        <v>143</v>
      </c>
      <c r="BI699" t="s">
        <v>322</v>
      </c>
      <c r="BJ699" t="s">
        <v>3265</v>
      </c>
      <c r="BW699">
        <v>0</v>
      </c>
      <c r="CE699" t="s">
        <v>542</v>
      </c>
      <c r="CG699">
        <v>20210111012</v>
      </c>
      <c r="CH699">
        <v>0</v>
      </c>
      <c r="CI699">
        <v>0</v>
      </c>
      <c r="CJ699">
        <v>58</v>
      </c>
      <c r="CK699">
        <v>58</v>
      </c>
      <c r="CL699">
        <v>100</v>
      </c>
      <c r="CM699">
        <v>158</v>
      </c>
      <c r="CN699">
        <v>0</v>
      </c>
      <c r="CO699" t="s">
        <v>6010</v>
      </c>
      <c r="CP699" t="s">
        <v>3134</v>
      </c>
      <c r="CQ699" t="s">
        <v>153</v>
      </c>
      <c r="CR699" t="str">
        <f>数据源[[#This Row],[部门]]</f>
        <v>国际部</v>
      </c>
      <c r="CS699">
        <v>40000</v>
      </c>
      <c r="CT699">
        <v>160000</v>
      </c>
    </row>
    <row r="700" spans="1:98" x14ac:dyDescent="0.2">
      <c r="A700" t="s">
        <v>3131</v>
      </c>
      <c r="B700" t="s">
        <v>667</v>
      </c>
      <c r="C700" t="s">
        <v>280</v>
      </c>
      <c r="D700" t="s">
        <v>132</v>
      </c>
      <c r="E700" t="s">
        <v>133</v>
      </c>
      <c r="F700" t="s">
        <v>134</v>
      </c>
      <c r="H700" t="s">
        <v>172</v>
      </c>
      <c r="J700" t="s">
        <v>3266</v>
      </c>
      <c r="K700" t="s">
        <v>1136</v>
      </c>
      <c r="L700" t="s">
        <v>536</v>
      </c>
      <c r="M700" t="s">
        <v>6</v>
      </c>
      <c r="N700" t="s">
        <v>1136</v>
      </c>
      <c r="O700" t="s">
        <v>172</v>
      </c>
      <c r="R700" t="s">
        <v>3267</v>
      </c>
      <c r="S700" t="s">
        <v>932</v>
      </c>
      <c r="T700" t="s">
        <v>3268</v>
      </c>
      <c r="U700" t="s">
        <v>142</v>
      </c>
      <c r="Y700" t="s">
        <v>143</v>
      </c>
      <c r="Z700">
        <v>0</v>
      </c>
      <c r="AA700">
        <v>100</v>
      </c>
      <c r="AB700">
        <v>0</v>
      </c>
      <c r="AD700" t="s">
        <v>145</v>
      </c>
      <c r="AG700" t="s">
        <v>1792</v>
      </c>
      <c r="AH700">
        <v>408</v>
      </c>
      <c r="AI700" t="s">
        <v>2081</v>
      </c>
      <c r="AJ700" t="s">
        <v>2081</v>
      </c>
      <c r="AK700" t="s">
        <v>180</v>
      </c>
      <c r="AQ700">
        <v>0</v>
      </c>
      <c r="AS700">
        <v>0</v>
      </c>
      <c r="AT700">
        <v>0</v>
      </c>
      <c r="AU700">
        <v>388</v>
      </c>
      <c r="AV700">
        <v>0</v>
      </c>
      <c r="AW700">
        <v>0</v>
      </c>
      <c r="AY700">
        <v>0</v>
      </c>
      <c r="BB700">
        <v>0</v>
      </c>
      <c r="BC700" t="s">
        <v>2081</v>
      </c>
      <c r="BE700" t="s">
        <v>145</v>
      </c>
      <c r="BF700" t="s">
        <v>1657</v>
      </c>
      <c r="BH700" t="s">
        <v>507</v>
      </c>
      <c r="BI700" t="s">
        <v>527</v>
      </c>
      <c r="BJ700" t="s">
        <v>2668</v>
      </c>
      <c r="BQ700" t="s">
        <v>2138</v>
      </c>
      <c r="BR700" t="s">
        <v>1136</v>
      </c>
      <c r="BW700">
        <v>0</v>
      </c>
      <c r="CC700" t="s">
        <v>601</v>
      </c>
      <c r="CE700" t="s">
        <v>145</v>
      </c>
      <c r="CG700">
        <v>20210111002</v>
      </c>
      <c r="CH700">
        <v>0</v>
      </c>
      <c r="CI700">
        <v>0</v>
      </c>
      <c r="CJ700">
        <v>20</v>
      </c>
      <c r="CK700">
        <v>20</v>
      </c>
      <c r="CL700">
        <v>100</v>
      </c>
      <c r="CM700">
        <v>120</v>
      </c>
      <c r="CN700">
        <v>0</v>
      </c>
      <c r="CO700" t="s">
        <v>6010</v>
      </c>
      <c r="CP700" t="s">
        <v>3134</v>
      </c>
      <c r="CQ700" t="s">
        <v>153</v>
      </c>
      <c r="CR700" t="s">
        <v>6004</v>
      </c>
      <c r="CS700">
        <v>60000</v>
      </c>
      <c r="CT700">
        <v>300000</v>
      </c>
    </row>
    <row r="701" spans="1:98" x14ac:dyDescent="0.2">
      <c r="A701" t="s">
        <v>3131</v>
      </c>
      <c r="B701" t="s">
        <v>693</v>
      </c>
      <c r="C701" t="s">
        <v>1202</v>
      </c>
      <c r="D701" t="s">
        <v>132</v>
      </c>
      <c r="E701" t="s">
        <v>133</v>
      </c>
      <c r="F701" t="s">
        <v>134</v>
      </c>
      <c r="G701" t="s">
        <v>1764</v>
      </c>
      <c r="H701" t="s">
        <v>135</v>
      </c>
      <c r="I701" t="s">
        <v>3269</v>
      </c>
      <c r="J701" t="s">
        <v>3270</v>
      </c>
      <c r="K701" t="s">
        <v>748</v>
      </c>
      <c r="L701" t="s">
        <v>176</v>
      </c>
      <c r="M701" t="s">
        <v>20</v>
      </c>
      <c r="N701" t="s">
        <v>748</v>
      </c>
      <c r="R701" t="s">
        <v>2121</v>
      </c>
      <c r="S701" t="s">
        <v>932</v>
      </c>
      <c r="T701" t="s">
        <v>3271</v>
      </c>
      <c r="U701" t="s">
        <v>142</v>
      </c>
      <c r="Y701" t="s">
        <v>569</v>
      </c>
      <c r="Z701">
        <v>880</v>
      </c>
      <c r="AA701">
        <v>1080</v>
      </c>
      <c r="AB701">
        <v>0</v>
      </c>
      <c r="AC701" t="s">
        <v>793</v>
      </c>
      <c r="AD701" t="s">
        <v>145</v>
      </c>
      <c r="AF701" t="s">
        <v>262</v>
      </c>
      <c r="AH701">
        <v>1620</v>
      </c>
      <c r="AI701" t="s">
        <v>3272</v>
      </c>
      <c r="AJ701" t="s">
        <v>3272</v>
      </c>
      <c r="AK701" t="s">
        <v>145</v>
      </c>
      <c r="AL701" t="s">
        <v>843</v>
      </c>
      <c r="AP701" t="s">
        <v>1165</v>
      </c>
      <c r="AQ701">
        <v>0</v>
      </c>
      <c r="AS701">
        <v>0</v>
      </c>
      <c r="AT701">
        <v>0</v>
      </c>
      <c r="AU701">
        <v>0</v>
      </c>
      <c r="AV701">
        <v>0</v>
      </c>
      <c r="AW701">
        <v>200</v>
      </c>
      <c r="AY701">
        <v>0</v>
      </c>
      <c r="BA701" t="s">
        <v>144</v>
      </c>
      <c r="BB701">
        <v>0</v>
      </c>
      <c r="BC701" t="s">
        <v>3272</v>
      </c>
      <c r="BE701" t="s">
        <v>1224</v>
      </c>
      <c r="BF701" t="s">
        <v>846</v>
      </c>
      <c r="BG701" t="s">
        <v>144</v>
      </c>
      <c r="BH701" t="s">
        <v>1302</v>
      </c>
      <c r="BI701" t="s">
        <v>3273</v>
      </c>
      <c r="BJ701" t="s">
        <v>1708</v>
      </c>
      <c r="BN701" t="s">
        <v>144</v>
      </c>
      <c r="BP701" t="s">
        <v>2947</v>
      </c>
      <c r="BW701">
        <v>0</v>
      </c>
      <c r="CC701" t="s">
        <v>1659</v>
      </c>
      <c r="CE701" t="s">
        <v>33</v>
      </c>
      <c r="CG701">
        <v>20210111033</v>
      </c>
      <c r="CH701">
        <v>25</v>
      </c>
      <c r="CI701">
        <v>0</v>
      </c>
      <c r="CJ701">
        <v>1395</v>
      </c>
      <c r="CK701">
        <v>1420</v>
      </c>
      <c r="CL701">
        <v>200</v>
      </c>
      <c r="CM701">
        <v>1620</v>
      </c>
      <c r="CN701">
        <v>0</v>
      </c>
      <c r="CO701" t="s">
        <v>6010</v>
      </c>
      <c r="CP701" t="s">
        <v>3134</v>
      </c>
      <c r="CQ701" t="s">
        <v>153</v>
      </c>
      <c r="CR701" t="str">
        <f>数据源[[#This Row],[部门]]</f>
        <v>销-销售7部</v>
      </c>
      <c r="CS701">
        <v>60000</v>
      </c>
      <c r="CT701">
        <v>300000</v>
      </c>
    </row>
    <row r="702" spans="1:98" x14ac:dyDescent="0.2">
      <c r="A702" t="s">
        <v>3131</v>
      </c>
      <c r="B702" t="s">
        <v>717</v>
      </c>
      <c r="C702" t="s">
        <v>2345</v>
      </c>
      <c r="D702" t="s">
        <v>132</v>
      </c>
      <c r="E702" t="s">
        <v>133</v>
      </c>
      <c r="F702" t="s">
        <v>134</v>
      </c>
      <c r="H702" t="s">
        <v>156</v>
      </c>
      <c r="J702" t="s">
        <v>3274</v>
      </c>
      <c r="K702" t="s">
        <v>993</v>
      </c>
      <c r="L702" t="s">
        <v>176</v>
      </c>
      <c r="M702" t="s">
        <v>22</v>
      </c>
      <c r="N702" t="s">
        <v>993</v>
      </c>
      <c r="O702" t="s">
        <v>156</v>
      </c>
      <c r="R702" t="s">
        <v>1444</v>
      </c>
      <c r="S702" t="s">
        <v>418</v>
      </c>
      <c r="T702" t="s">
        <v>3275</v>
      </c>
      <c r="U702" t="s">
        <v>142</v>
      </c>
      <c r="Y702" t="s">
        <v>204</v>
      </c>
      <c r="Z702">
        <v>0</v>
      </c>
      <c r="AA702">
        <v>50</v>
      </c>
      <c r="AB702">
        <v>0</v>
      </c>
      <c r="AC702" t="s">
        <v>1302</v>
      </c>
      <c r="AG702" t="s">
        <v>1792</v>
      </c>
      <c r="AH702">
        <v>686</v>
      </c>
      <c r="AI702" t="s">
        <v>2395</v>
      </c>
      <c r="AJ702" t="s">
        <v>2395</v>
      </c>
      <c r="AK702" t="s">
        <v>2901</v>
      </c>
      <c r="AQ702">
        <v>0</v>
      </c>
      <c r="AS702">
        <v>0</v>
      </c>
      <c r="AT702">
        <v>0</v>
      </c>
      <c r="AU702">
        <v>388</v>
      </c>
      <c r="AV702">
        <v>0</v>
      </c>
      <c r="AW702">
        <v>0</v>
      </c>
      <c r="AY702">
        <v>0</v>
      </c>
      <c r="BB702">
        <v>0</v>
      </c>
      <c r="BC702" t="s">
        <v>2395</v>
      </c>
      <c r="BE702" t="s">
        <v>1302</v>
      </c>
      <c r="BF702" t="s">
        <v>1585</v>
      </c>
      <c r="BH702" t="s">
        <v>2124</v>
      </c>
      <c r="BI702" t="s">
        <v>3276</v>
      </c>
      <c r="BJ702" t="s">
        <v>3277</v>
      </c>
      <c r="BW702">
        <v>0</v>
      </c>
      <c r="CG702">
        <v>20210111091</v>
      </c>
      <c r="CH702">
        <v>0</v>
      </c>
      <c r="CI702">
        <v>0</v>
      </c>
      <c r="CJ702">
        <v>298</v>
      </c>
      <c r="CK702">
        <v>298</v>
      </c>
      <c r="CL702">
        <v>50</v>
      </c>
      <c r="CM702">
        <v>348</v>
      </c>
      <c r="CN702">
        <v>0</v>
      </c>
      <c r="CO702" t="s">
        <v>6010</v>
      </c>
      <c r="CP702" t="s">
        <v>3134</v>
      </c>
      <c r="CQ702" t="s">
        <v>153</v>
      </c>
      <c r="CR702" t="str">
        <f>数据源[[#This Row],[部门]]</f>
        <v>销-销售9部</v>
      </c>
      <c r="CS702">
        <v>50000</v>
      </c>
      <c r="CT702">
        <v>200000</v>
      </c>
    </row>
    <row r="703" spans="1:98" x14ac:dyDescent="0.2">
      <c r="A703" t="s">
        <v>3131</v>
      </c>
      <c r="B703" t="s">
        <v>717</v>
      </c>
      <c r="C703" t="s">
        <v>490</v>
      </c>
      <c r="D703" t="s">
        <v>132</v>
      </c>
      <c r="E703" t="s">
        <v>133</v>
      </c>
      <c r="F703" t="s">
        <v>134</v>
      </c>
      <c r="H703" t="s">
        <v>135</v>
      </c>
      <c r="I703" t="s">
        <v>1524</v>
      </c>
      <c r="J703" t="s">
        <v>1525</v>
      </c>
      <c r="K703" t="s">
        <v>2956</v>
      </c>
      <c r="L703" t="s">
        <v>176</v>
      </c>
      <c r="M703" t="s">
        <v>3</v>
      </c>
      <c r="N703" t="s">
        <v>2956</v>
      </c>
      <c r="R703" t="s">
        <v>3278</v>
      </c>
      <c r="S703" t="s">
        <v>995</v>
      </c>
      <c r="T703" t="s">
        <v>1414</v>
      </c>
      <c r="U703" t="s">
        <v>142</v>
      </c>
      <c r="Y703" t="s">
        <v>143</v>
      </c>
      <c r="Z703">
        <v>0</v>
      </c>
      <c r="AA703">
        <v>100</v>
      </c>
      <c r="AB703">
        <v>0</v>
      </c>
      <c r="AC703" t="s">
        <v>793</v>
      </c>
      <c r="AF703" t="s">
        <v>569</v>
      </c>
      <c r="AH703">
        <v>1500</v>
      </c>
      <c r="AI703" t="s">
        <v>1798</v>
      </c>
      <c r="AJ703" t="s">
        <v>1798</v>
      </c>
      <c r="AK703" t="s">
        <v>569</v>
      </c>
      <c r="AQ703">
        <v>0</v>
      </c>
      <c r="AS703">
        <v>0</v>
      </c>
      <c r="AT703">
        <v>0</v>
      </c>
      <c r="AU703">
        <v>0</v>
      </c>
      <c r="AV703">
        <v>0</v>
      </c>
      <c r="AW703">
        <v>200</v>
      </c>
      <c r="AY703">
        <v>0</v>
      </c>
      <c r="BA703" t="s">
        <v>144</v>
      </c>
      <c r="BB703">
        <v>0</v>
      </c>
      <c r="BC703" t="s">
        <v>1798</v>
      </c>
      <c r="BE703" t="s">
        <v>793</v>
      </c>
      <c r="BF703" t="s">
        <v>1578</v>
      </c>
      <c r="BG703" t="s">
        <v>144</v>
      </c>
      <c r="BH703" t="s">
        <v>1722</v>
      </c>
      <c r="BI703" t="s">
        <v>1224</v>
      </c>
      <c r="BJ703" t="s">
        <v>3279</v>
      </c>
      <c r="BK703" t="s">
        <v>144</v>
      </c>
      <c r="BP703" t="s">
        <v>2947</v>
      </c>
      <c r="BW703">
        <v>0</v>
      </c>
      <c r="CC703" t="s">
        <v>222</v>
      </c>
      <c r="CE703" t="s">
        <v>1664</v>
      </c>
      <c r="CG703">
        <v>20210111014</v>
      </c>
      <c r="CH703">
        <v>0</v>
      </c>
      <c r="CI703">
        <v>0</v>
      </c>
      <c r="CJ703">
        <v>1300</v>
      </c>
      <c r="CK703">
        <v>1300</v>
      </c>
      <c r="CL703">
        <v>100</v>
      </c>
      <c r="CM703">
        <v>1400</v>
      </c>
      <c r="CN703">
        <v>0</v>
      </c>
      <c r="CO703" t="s">
        <v>6010</v>
      </c>
      <c r="CP703" t="s">
        <v>3134</v>
      </c>
      <c r="CQ703" t="s">
        <v>153</v>
      </c>
      <c r="CR703" t="s">
        <v>6004</v>
      </c>
      <c r="CS703">
        <v>60000</v>
      </c>
      <c r="CT703">
        <v>300000</v>
      </c>
    </row>
    <row r="704" spans="1:98" x14ac:dyDescent="0.2">
      <c r="A704" t="s">
        <v>3131</v>
      </c>
      <c r="B704" t="s">
        <v>733</v>
      </c>
      <c r="C704" t="s">
        <v>590</v>
      </c>
      <c r="D704" t="s">
        <v>132</v>
      </c>
      <c r="E704" t="s">
        <v>133</v>
      </c>
      <c r="F704" t="s">
        <v>134</v>
      </c>
      <c r="H704" t="s">
        <v>135</v>
      </c>
      <c r="I704" t="s">
        <v>3280</v>
      </c>
      <c r="J704" t="s">
        <v>3281</v>
      </c>
      <c r="K704" t="s">
        <v>3151</v>
      </c>
      <c r="L704" t="s">
        <v>176</v>
      </c>
      <c r="M704" t="s">
        <v>17</v>
      </c>
      <c r="N704" t="s">
        <v>3151</v>
      </c>
      <c r="R704" t="s">
        <v>1033</v>
      </c>
      <c r="S704" t="s">
        <v>1306</v>
      </c>
      <c r="T704" t="s">
        <v>863</v>
      </c>
      <c r="U704" t="s">
        <v>142</v>
      </c>
      <c r="X704" t="s">
        <v>569</v>
      </c>
      <c r="Y704" t="s">
        <v>143</v>
      </c>
      <c r="Z704">
        <v>0</v>
      </c>
      <c r="AA704">
        <v>300</v>
      </c>
      <c r="AB704">
        <v>0</v>
      </c>
      <c r="AC704" t="s">
        <v>144</v>
      </c>
      <c r="AH704">
        <v>1200</v>
      </c>
      <c r="AI704" t="s">
        <v>1578</v>
      </c>
      <c r="AJ704" t="s">
        <v>1578</v>
      </c>
      <c r="AK704" t="s">
        <v>569</v>
      </c>
      <c r="AN704" t="s">
        <v>143</v>
      </c>
      <c r="AQ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Y704">
        <v>0</v>
      </c>
      <c r="BA704" t="s">
        <v>144</v>
      </c>
      <c r="BB704">
        <v>0</v>
      </c>
      <c r="BC704" t="s">
        <v>1578</v>
      </c>
      <c r="BE704" t="s">
        <v>144</v>
      </c>
      <c r="BF704" t="s">
        <v>144</v>
      </c>
      <c r="BG704" t="s">
        <v>144</v>
      </c>
      <c r="BH704" t="s">
        <v>3282</v>
      </c>
      <c r="BI704" t="s">
        <v>3147</v>
      </c>
      <c r="BJ704" t="s">
        <v>3283</v>
      </c>
      <c r="BL704" t="s">
        <v>144</v>
      </c>
      <c r="BP704" t="s">
        <v>2947</v>
      </c>
      <c r="BW704">
        <v>0</v>
      </c>
      <c r="CE704" t="s">
        <v>327</v>
      </c>
      <c r="CG704">
        <v>20210111069</v>
      </c>
      <c r="CH704">
        <v>0</v>
      </c>
      <c r="CI704">
        <v>0</v>
      </c>
      <c r="CJ704">
        <v>1200</v>
      </c>
      <c r="CK704">
        <v>1200</v>
      </c>
      <c r="CL704">
        <v>300</v>
      </c>
      <c r="CM704">
        <v>1500</v>
      </c>
      <c r="CN704">
        <v>0</v>
      </c>
      <c r="CO704" t="s">
        <v>6010</v>
      </c>
      <c r="CP704" t="s">
        <v>3134</v>
      </c>
      <c r="CQ704" t="s">
        <v>153</v>
      </c>
      <c r="CR704" t="str">
        <f>数据源[[#This Row],[部门]]</f>
        <v>销-销售2部</v>
      </c>
      <c r="CS704">
        <v>60000</v>
      </c>
      <c r="CT704">
        <v>250000</v>
      </c>
    </row>
    <row r="705" spans="1:98" x14ac:dyDescent="0.2">
      <c r="A705" t="s">
        <v>3131</v>
      </c>
      <c r="B705" t="s">
        <v>745</v>
      </c>
      <c r="C705" t="s">
        <v>459</v>
      </c>
      <c r="D705" t="s">
        <v>132</v>
      </c>
      <c r="E705" t="s">
        <v>133</v>
      </c>
      <c r="F705" t="s">
        <v>134</v>
      </c>
      <c r="H705" t="s">
        <v>135</v>
      </c>
      <c r="I705" t="s">
        <v>3284</v>
      </c>
      <c r="J705" t="s">
        <v>3285</v>
      </c>
      <c r="K705" t="s">
        <v>297</v>
      </c>
      <c r="L705" t="s">
        <v>176</v>
      </c>
      <c r="M705" t="s">
        <v>22</v>
      </c>
      <c r="N705" t="s">
        <v>297</v>
      </c>
      <c r="R705" t="s">
        <v>966</v>
      </c>
      <c r="S705" t="s">
        <v>2715</v>
      </c>
      <c r="T705" t="s">
        <v>1797</v>
      </c>
      <c r="U705" t="s">
        <v>142</v>
      </c>
      <c r="Y705" t="s">
        <v>143</v>
      </c>
      <c r="Z705">
        <v>0</v>
      </c>
      <c r="AA705">
        <v>100</v>
      </c>
      <c r="AB705">
        <v>0</v>
      </c>
      <c r="AC705" t="s">
        <v>144</v>
      </c>
      <c r="AH705">
        <v>1200</v>
      </c>
      <c r="AI705" t="s">
        <v>793</v>
      </c>
      <c r="AJ705" t="s">
        <v>793</v>
      </c>
      <c r="AN705" t="s">
        <v>143</v>
      </c>
      <c r="AQ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Y705">
        <v>0</v>
      </c>
      <c r="BA705" t="s">
        <v>144</v>
      </c>
      <c r="BB705">
        <v>0</v>
      </c>
      <c r="BC705" t="s">
        <v>793</v>
      </c>
      <c r="BE705" t="s">
        <v>144</v>
      </c>
      <c r="BF705" t="s">
        <v>144</v>
      </c>
      <c r="BG705" t="s">
        <v>144</v>
      </c>
      <c r="BH705" t="s">
        <v>3282</v>
      </c>
      <c r="BI705" t="s">
        <v>3286</v>
      </c>
      <c r="BJ705" t="s">
        <v>3287</v>
      </c>
      <c r="BL705" t="s">
        <v>144</v>
      </c>
      <c r="BP705" t="s">
        <v>2947</v>
      </c>
      <c r="BW705">
        <v>0</v>
      </c>
      <c r="CG705">
        <v>20210111077</v>
      </c>
      <c r="CH705">
        <v>0</v>
      </c>
      <c r="CI705">
        <v>0</v>
      </c>
      <c r="CJ705">
        <v>1200</v>
      </c>
      <c r="CK705">
        <v>1200</v>
      </c>
      <c r="CL705">
        <v>100</v>
      </c>
      <c r="CM705">
        <v>1300</v>
      </c>
      <c r="CN705">
        <v>0</v>
      </c>
      <c r="CO705" t="s">
        <v>6010</v>
      </c>
      <c r="CP705" t="s">
        <v>3134</v>
      </c>
      <c r="CQ705" t="s">
        <v>153</v>
      </c>
      <c r="CR705" t="str">
        <f>数据源[[#This Row],[部门]]</f>
        <v>销-销售9部</v>
      </c>
      <c r="CS705">
        <v>50000</v>
      </c>
      <c r="CT705">
        <v>200000</v>
      </c>
    </row>
    <row r="706" spans="1:98" x14ac:dyDescent="0.2">
      <c r="A706" t="s">
        <v>3131</v>
      </c>
      <c r="B706" t="s">
        <v>753</v>
      </c>
      <c r="C706" t="s">
        <v>1237</v>
      </c>
      <c r="D706" t="s">
        <v>132</v>
      </c>
      <c r="E706" t="s">
        <v>133</v>
      </c>
      <c r="F706" t="s">
        <v>134</v>
      </c>
      <c r="G706" t="s">
        <v>3288</v>
      </c>
      <c r="H706" t="s">
        <v>135</v>
      </c>
      <c r="I706" t="s">
        <v>2858</v>
      </c>
      <c r="J706" t="s">
        <v>1499</v>
      </c>
      <c r="K706" t="s">
        <v>1500</v>
      </c>
      <c r="L706" t="s">
        <v>536</v>
      </c>
      <c r="M706" t="s">
        <v>19</v>
      </c>
      <c r="N706" t="s">
        <v>1500</v>
      </c>
      <c r="R706" t="s">
        <v>3289</v>
      </c>
      <c r="S706" t="s">
        <v>428</v>
      </c>
      <c r="T706" t="s">
        <v>3290</v>
      </c>
      <c r="U706" t="s">
        <v>142</v>
      </c>
      <c r="X706" t="s">
        <v>262</v>
      </c>
      <c r="Y706" t="s">
        <v>262</v>
      </c>
      <c r="Z706">
        <v>0</v>
      </c>
      <c r="AA706">
        <v>600</v>
      </c>
      <c r="AB706">
        <v>0</v>
      </c>
      <c r="AC706" t="s">
        <v>3291</v>
      </c>
      <c r="AD706" t="s">
        <v>264</v>
      </c>
      <c r="AF706" t="s">
        <v>1798</v>
      </c>
      <c r="AH706">
        <v>9160</v>
      </c>
      <c r="AI706" t="s">
        <v>3292</v>
      </c>
      <c r="AJ706" t="s">
        <v>3292</v>
      </c>
      <c r="AK706" t="s">
        <v>266</v>
      </c>
      <c r="AL706" t="s">
        <v>793</v>
      </c>
      <c r="AN706" t="s">
        <v>569</v>
      </c>
      <c r="AQ706">
        <v>0</v>
      </c>
      <c r="AS706">
        <v>0</v>
      </c>
      <c r="AT706">
        <v>0</v>
      </c>
      <c r="AU706">
        <v>0</v>
      </c>
      <c r="AV706">
        <v>0</v>
      </c>
      <c r="AW706">
        <v>600</v>
      </c>
      <c r="AY706">
        <v>2320</v>
      </c>
      <c r="BA706" t="s">
        <v>2712</v>
      </c>
      <c r="BB706">
        <v>0</v>
      </c>
      <c r="BC706" t="s">
        <v>3292</v>
      </c>
      <c r="BD706" t="s">
        <v>569</v>
      </c>
      <c r="BE706" t="s">
        <v>3293</v>
      </c>
      <c r="BF706" t="s">
        <v>3294</v>
      </c>
      <c r="BG706" t="s">
        <v>2712</v>
      </c>
      <c r="BH706" t="s">
        <v>3295</v>
      </c>
      <c r="BI706" t="s">
        <v>3296</v>
      </c>
      <c r="BJ706" t="s">
        <v>1580</v>
      </c>
      <c r="BK706" t="s">
        <v>2712</v>
      </c>
      <c r="BP706" t="s">
        <v>3038</v>
      </c>
      <c r="BW706">
        <v>0</v>
      </c>
      <c r="CC706" t="s">
        <v>412</v>
      </c>
      <c r="CE706" t="s">
        <v>1146</v>
      </c>
      <c r="CG706">
        <v>20210111039</v>
      </c>
      <c r="CH706">
        <v>250</v>
      </c>
      <c r="CI706">
        <v>200</v>
      </c>
      <c r="CJ706">
        <v>5790</v>
      </c>
      <c r="CK706">
        <v>6240</v>
      </c>
      <c r="CL706">
        <v>600</v>
      </c>
      <c r="CM706">
        <v>6840</v>
      </c>
      <c r="CN706">
        <v>0</v>
      </c>
      <c r="CO706" t="s">
        <v>6010</v>
      </c>
      <c r="CP706" t="s">
        <v>3134</v>
      </c>
      <c r="CQ706" t="s">
        <v>153</v>
      </c>
      <c r="CR706" t="str">
        <f>数据源[[#This Row],[部门]]</f>
        <v>销-销售6部</v>
      </c>
      <c r="CS706">
        <v>0</v>
      </c>
      <c r="CT706">
        <v>0</v>
      </c>
    </row>
    <row r="707" spans="1:98" x14ac:dyDescent="0.2">
      <c r="A707" t="s">
        <v>3131</v>
      </c>
      <c r="B707" t="s">
        <v>769</v>
      </c>
      <c r="C707" t="s">
        <v>353</v>
      </c>
      <c r="D707" t="s">
        <v>132</v>
      </c>
      <c r="E707" t="s">
        <v>133</v>
      </c>
      <c r="F707" t="s">
        <v>134</v>
      </c>
      <c r="G707" t="s">
        <v>771</v>
      </c>
      <c r="H707" t="s">
        <v>135</v>
      </c>
      <c r="I707" t="s">
        <v>3297</v>
      </c>
      <c r="J707" t="s">
        <v>3298</v>
      </c>
      <c r="K707" t="s">
        <v>1784</v>
      </c>
      <c r="L707" t="s">
        <v>536</v>
      </c>
      <c r="M707" t="s">
        <v>20</v>
      </c>
      <c r="N707" t="s">
        <v>1784</v>
      </c>
      <c r="R707" t="s">
        <v>1667</v>
      </c>
      <c r="S707" t="s">
        <v>162</v>
      </c>
      <c r="T707" t="s">
        <v>740</v>
      </c>
      <c r="U707" t="s">
        <v>142</v>
      </c>
      <c r="X707" t="s">
        <v>569</v>
      </c>
      <c r="Y707" t="s">
        <v>262</v>
      </c>
      <c r="Z707">
        <v>0</v>
      </c>
      <c r="AA707">
        <v>500</v>
      </c>
      <c r="AB707">
        <v>0</v>
      </c>
      <c r="AC707" t="s">
        <v>761</v>
      </c>
      <c r="AD707" t="s">
        <v>264</v>
      </c>
      <c r="AF707" t="s">
        <v>843</v>
      </c>
      <c r="AH707">
        <v>940</v>
      </c>
      <c r="AI707" t="s">
        <v>1978</v>
      </c>
      <c r="AJ707" t="s">
        <v>1978</v>
      </c>
      <c r="AK707" t="s">
        <v>3299</v>
      </c>
      <c r="AL707" t="s">
        <v>761</v>
      </c>
      <c r="AQ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Y707">
        <v>0</v>
      </c>
      <c r="BB707">
        <v>0</v>
      </c>
      <c r="BC707" t="s">
        <v>1978</v>
      </c>
      <c r="BE707" t="s">
        <v>3299</v>
      </c>
      <c r="BF707" t="s">
        <v>3299</v>
      </c>
      <c r="BH707" t="s">
        <v>1792</v>
      </c>
      <c r="BI707" t="s">
        <v>2132</v>
      </c>
      <c r="BJ707" t="s">
        <v>3300</v>
      </c>
      <c r="BQ707" t="s">
        <v>625</v>
      </c>
      <c r="BR707" t="s">
        <v>2540</v>
      </c>
      <c r="BW707">
        <v>0</v>
      </c>
      <c r="CG707">
        <v>20210111066</v>
      </c>
      <c r="CH707">
        <v>100</v>
      </c>
      <c r="CI707">
        <v>0</v>
      </c>
      <c r="CJ707">
        <v>840</v>
      </c>
      <c r="CK707">
        <v>940</v>
      </c>
      <c r="CL707">
        <v>500</v>
      </c>
      <c r="CM707">
        <v>1440</v>
      </c>
      <c r="CN707">
        <v>0</v>
      </c>
      <c r="CO707" t="s">
        <v>6010</v>
      </c>
      <c r="CP707" t="s">
        <v>3134</v>
      </c>
      <c r="CQ707" t="s">
        <v>153</v>
      </c>
      <c r="CR707" t="str">
        <f>数据源[[#This Row],[部门]]</f>
        <v>销-销售7部</v>
      </c>
      <c r="CS707">
        <v>60000</v>
      </c>
      <c r="CT707">
        <v>300000</v>
      </c>
    </row>
    <row r="708" spans="1:98" x14ac:dyDescent="0.2">
      <c r="A708" t="s">
        <v>3131</v>
      </c>
      <c r="B708" t="s">
        <v>769</v>
      </c>
      <c r="C708" t="s">
        <v>668</v>
      </c>
      <c r="D708" t="s">
        <v>132</v>
      </c>
      <c r="E708" t="s">
        <v>133</v>
      </c>
      <c r="F708" t="s">
        <v>134</v>
      </c>
      <c r="H708" t="s">
        <v>1010</v>
      </c>
      <c r="K708" t="s">
        <v>13</v>
      </c>
      <c r="M708" t="s">
        <v>13</v>
      </c>
      <c r="O708" t="s">
        <v>1010</v>
      </c>
      <c r="R708" t="s">
        <v>697</v>
      </c>
      <c r="S708" t="s">
        <v>1023</v>
      </c>
      <c r="T708" t="s">
        <v>3301</v>
      </c>
      <c r="U708" t="s">
        <v>142</v>
      </c>
      <c r="Z708">
        <v>0</v>
      </c>
      <c r="AA708">
        <v>0</v>
      </c>
      <c r="AB708">
        <v>0</v>
      </c>
      <c r="AH708">
        <v>0</v>
      </c>
      <c r="AQ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Y708">
        <v>0</v>
      </c>
      <c r="BB708">
        <v>0</v>
      </c>
      <c r="BW708">
        <v>0</v>
      </c>
      <c r="CE708" t="s">
        <v>522</v>
      </c>
      <c r="CG708">
        <v>20210111031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 t="s">
        <v>6010</v>
      </c>
      <c r="CP708" t="s">
        <v>3134</v>
      </c>
      <c r="CQ708" t="s">
        <v>153</v>
      </c>
      <c r="CR708" t="str">
        <f>数据源[[#This Row],[部门]]</f>
        <v>散客</v>
      </c>
      <c r="CS708">
        <v>0</v>
      </c>
      <c r="CT708">
        <v>0</v>
      </c>
    </row>
    <row r="709" spans="1:98" x14ac:dyDescent="0.2">
      <c r="A709" t="s">
        <v>3131</v>
      </c>
      <c r="B709" t="s">
        <v>798</v>
      </c>
      <c r="C709" t="s">
        <v>799</v>
      </c>
      <c r="D709" t="s">
        <v>132</v>
      </c>
      <c r="E709" t="s">
        <v>800</v>
      </c>
      <c r="F709" t="s">
        <v>800</v>
      </c>
      <c r="H709" t="s">
        <v>135</v>
      </c>
      <c r="K709" t="s">
        <v>13</v>
      </c>
      <c r="M709" t="s">
        <v>13</v>
      </c>
      <c r="R709" t="s">
        <v>3302</v>
      </c>
      <c r="S709" t="s">
        <v>3112</v>
      </c>
      <c r="T709" t="s">
        <v>3303</v>
      </c>
      <c r="U709" t="s">
        <v>142</v>
      </c>
      <c r="V709" t="s">
        <v>3304</v>
      </c>
      <c r="W709" t="s">
        <v>264</v>
      </c>
      <c r="Z709">
        <v>0</v>
      </c>
      <c r="AA709">
        <v>3604</v>
      </c>
      <c r="AB709">
        <v>0</v>
      </c>
      <c r="AC709" t="s">
        <v>3305</v>
      </c>
      <c r="AE709" t="s">
        <v>3306</v>
      </c>
      <c r="AF709" t="s">
        <v>2509</v>
      </c>
      <c r="AH709">
        <v>30404</v>
      </c>
      <c r="AI709" t="s">
        <v>3307</v>
      </c>
      <c r="AJ709" t="s">
        <v>3307</v>
      </c>
      <c r="AK709" t="s">
        <v>3173</v>
      </c>
      <c r="AL709" t="s">
        <v>239</v>
      </c>
      <c r="AN709" t="s">
        <v>145</v>
      </c>
      <c r="AQ709">
        <v>0</v>
      </c>
      <c r="AS709">
        <v>0</v>
      </c>
      <c r="AT709">
        <v>31942</v>
      </c>
      <c r="AU709">
        <v>0</v>
      </c>
      <c r="AV709">
        <v>0</v>
      </c>
      <c r="AW709">
        <v>0</v>
      </c>
      <c r="AY709">
        <v>0</v>
      </c>
      <c r="BB709">
        <v>0</v>
      </c>
      <c r="BC709" t="s">
        <v>3307</v>
      </c>
      <c r="BF709" t="s">
        <v>3308</v>
      </c>
      <c r="BH709" t="s">
        <v>3309</v>
      </c>
      <c r="BI709" t="s">
        <v>3310</v>
      </c>
      <c r="BJ709" t="s">
        <v>3311</v>
      </c>
      <c r="BW709">
        <v>0</v>
      </c>
      <c r="CC709" t="s">
        <v>292</v>
      </c>
      <c r="CE709" t="s">
        <v>35</v>
      </c>
      <c r="CG709">
        <v>20210111001</v>
      </c>
      <c r="CH709">
        <v>0</v>
      </c>
      <c r="CI709">
        <v>0</v>
      </c>
      <c r="CJ709">
        <v>-1538</v>
      </c>
      <c r="CK709">
        <v>-1538</v>
      </c>
      <c r="CL709">
        <v>3604</v>
      </c>
      <c r="CM709">
        <v>2066</v>
      </c>
      <c r="CN709">
        <v>0</v>
      </c>
      <c r="CO709" t="s">
        <v>6010</v>
      </c>
      <c r="CP709" t="s">
        <v>3134</v>
      </c>
      <c r="CQ709" t="s">
        <v>153</v>
      </c>
      <c r="CR709" t="str">
        <f>数据源[[#This Row],[部门]]</f>
        <v>散客</v>
      </c>
      <c r="CS709">
        <v>0</v>
      </c>
      <c r="CT709">
        <v>0</v>
      </c>
    </row>
    <row r="710" spans="1:98" x14ac:dyDescent="0.2">
      <c r="A710" t="s">
        <v>3131</v>
      </c>
      <c r="B710" t="s">
        <v>1281</v>
      </c>
      <c r="C710" t="s">
        <v>414</v>
      </c>
      <c r="D710" t="s">
        <v>132</v>
      </c>
      <c r="E710" t="s">
        <v>1282</v>
      </c>
      <c r="F710" t="s">
        <v>1282</v>
      </c>
      <c r="H710" t="s">
        <v>135</v>
      </c>
      <c r="K710" t="s">
        <v>2011</v>
      </c>
      <c r="L710" t="s">
        <v>2557</v>
      </c>
      <c r="M710" t="s">
        <v>24</v>
      </c>
      <c r="N710" t="s">
        <v>2011</v>
      </c>
      <c r="R710" t="s">
        <v>940</v>
      </c>
      <c r="S710" t="s">
        <v>760</v>
      </c>
      <c r="T710" t="s">
        <v>499</v>
      </c>
      <c r="U710" t="s">
        <v>142</v>
      </c>
      <c r="Z710">
        <v>0</v>
      </c>
      <c r="AA710">
        <v>0</v>
      </c>
      <c r="AB710">
        <v>1614</v>
      </c>
      <c r="AH710">
        <v>1614</v>
      </c>
      <c r="AI710" t="s">
        <v>1767</v>
      </c>
      <c r="AJ710" t="s">
        <v>1767</v>
      </c>
      <c r="AK710" t="s">
        <v>2869</v>
      </c>
      <c r="AN710" t="s">
        <v>262</v>
      </c>
      <c r="AQ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Y710">
        <v>0</v>
      </c>
      <c r="BB710">
        <v>0</v>
      </c>
      <c r="BC710" t="s">
        <v>1767</v>
      </c>
      <c r="BE710" t="s">
        <v>1767</v>
      </c>
      <c r="BF710" t="s">
        <v>1767</v>
      </c>
      <c r="BI710" t="s">
        <v>1767</v>
      </c>
      <c r="BW710">
        <v>0</v>
      </c>
      <c r="CG710">
        <v>20210111081</v>
      </c>
      <c r="CH710">
        <v>0</v>
      </c>
      <c r="CI710">
        <v>0</v>
      </c>
      <c r="CJ710">
        <v>0</v>
      </c>
      <c r="CK710">
        <v>0</v>
      </c>
      <c r="CL710">
        <v>1614</v>
      </c>
      <c r="CM710">
        <v>1614</v>
      </c>
      <c r="CN710">
        <v>0</v>
      </c>
      <c r="CO710" t="s">
        <v>6010</v>
      </c>
      <c r="CP710" t="s">
        <v>3134</v>
      </c>
      <c r="CQ710" t="s">
        <v>153</v>
      </c>
      <c r="CR710" t="s">
        <v>6005</v>
      </c>
      <c r="CS710">
        <v>50000</v>
      </c>
      <c r="CT710">
        <v>300000</v>
      </c>
    </row>
    <row r="711" spans="1:98" x14ac:dyDescent="0.2">
      <c r="A711" t="s">
        <v>3312</v>
      </c>
      <c r="B711" t="s">
        <v>130</v>
      </c>
      <c r="C711" t="s">
        <v>393</v>
      </c>
      <c r="D711" t="s">
        <v>132</v>
      </c>
      <c r="E711" t="s">
        <v>133</v>
      </c>
      <c r="F711" t="s">
        <v>134</v>
      </c>
      <c r="H711" t="s">
        <v>135</v>
      </c>
      <c r="J711" t="s">
        <v>3313</v>
      </c>
      <c r="K711" t="s">
        <v>26</v>
      </c>
      <c r="L711" t="s">
        <v>26</v>
      </c>
      <c r="M711" t="s">
        <v>26</v>
      </c>
      <c r="N711" t="s">
        <v>26</v>
      </c>
      <c r="O711" t="s">
        <v>2400</v>
      </c>
      <c r="R711" t="s">
        <v>749</v>
      </c>
      <c r="S711" t="s">
        <v>2206</v>
      </c>
      <c r="T711" t="s">
        <v>1797</v>
      </c>
      <c r="U711" t="s">
        <v>142</v>
      </c>
      <c r="Y711" t="s">
        <v>143</v>
      </c>
      <c r="Z711">
        <v>0</v>
      </c>
      <c r="AA711">
        <v>100</v>
      </c>
      <c r="AB711">
        <v>0</v>
      </c>
      <c r="AC711" t="s">
        <v>625</v>
      </c>
      <c r="AE711" t="s">
        <v>3314</v>
      </c>
      <c r="AH711">
        <v>368</v>
      </c>
      <c r="AI711" t="s">
        <v>2967</v>
      </c>
      <c r="AJ711" t="s">
        <v>2967</v>
      </c>
      <c r="AL711" t="s">
        <v>2967</v>
      </c>
      <c r="AQ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Y711">
        <v>0</v>
      </c>
      <c r="BB711">
        <v>0</v>
      </c>
      <c r="BC711" t="s">
        <v>2967</v>
      </c>
      <c r="BE711" t="s">
        <v>2427</v>
      </c>
      <c r="BF711" t="s">
        <v>2427</v>
      </c>
      <c r="BH711" t="s">
        <v>1309</v>
      </c>
      <c r="BI711" t="s">
        <v>266</v>
      </c>
      <c r="BJ711" t="s">
        <v>3315</v>
      </c>
      <c r="BW711">
        <v>0</v>
      </c>
      <c r="CG711">
        <v>20210112082</v>
      </c>
      <c r="CH711">
        <v>0</v>
      </c>
      <c r="CI711">
        <v>0</v>
      </c>
      <c r="CJ711">
        <v>368</v>
      </c>
      <c r="CK711">
        <v>368</v>
      </c>
      <c r="CL711">
        <v>100</v>
      </c>
      <c r="CM711">
        <v>468</v>
      </c>
      <c r="CN711">
        <v>0</v>
      </c>
      <c r="CO711" t="s">
        <v>6010</v>
      </c>
      <c r="CP711" t="s">
        <v>3134</v>
      </c>
      <c r="CQ711" t="s">
        <v>153</v>
      </c>
      <c r="CR711" t="str">
        <f>数据源[[#This Row],[部门]]</f>
        <v>自来客</v>
      </c>
      <c r="CS711">
        <v>0</v>
      </c>
      <c r="CT711">
        <v>0</v>
      </c>
    </row>
    <row r="712" spans="1:98" x14ac:dyDescent="0.2">
      <c r="A712" t="s">
        <v>3312</v>
      </c>
      <c r="B712" t="s">
        <v>154</v>
      </c>
      <c r="C712" t="s">
        <v>2315</v>
      </c>
      <c r="D712" t="s">
        <v>132</v>
      </c>
      <c r="E712" t="s">
        <v>133</v>
      </c>
      <c r="F712" t="s">
        <v>134</v>
      </c>
      <c r="H712" t="s">
        <v>135</v>
      </c>
      <c r="I712" t="s">
        <v>2220</v>
      </c>
      <c r="J712" t="s">
        <v>2221</v>
      </c>
      <c r="K712" t="s">
        <v>1205</v>
      </c>
      <c r="L712" t="s">
        <v>536</v>
      </c>
      <c r="M712" t="s">
        <v>21</v>
      </c>
      <c r="N712" t="s">
        <v>1205</v>
      </c>
      <c r="P712" t="s">
        <v>3316</v>
      </c>
      <c r="R712" t="s">
        <v>840</v>
      </c>
      <c r="S712" t="s">
        <v>2702</v>
      </c>
      <c r="T712" t="s">
        <v>514</v>
      </c>
      <c r="U712" t="s">
        <v>142</v>
      </c>
      <c r="Y712" t="s">
        <v>143</v>
      </c>
      <c r="Z712">
        <v>0</v>
      </c>
      <c r="AA712">
        <v>100</v>
      </c>
      <c r="AB712">
        <v>0</v>
      </c>
      <c r="AC712" t="s">
        <v>3038</v>
      </c>
      <c r="AH712">
        <v>3880</v>
      </c>
      <c r="AI712" t="s">
        <v>779</v>
      </c>
      <c r="AJ712" t="s">
        <v>779</v>
      </c>
      <c r="AK712" t="s">
        <v>3317</v>
      </c>
      <c r="AQ712">
        <v>0</v>
      </c>
      <c r="AS712">
        <v>0</v>
      </c>
      <c r="AT712">
        <v>0</v>
      </c>
      <c r="AU712">
        <v>0</v>
      </c>
      <c r="AV712">
        <v>0</v>
      </c>
      <c r="AW712">
        <v>880</v>
      </c>
      <c r="AY712">
        <v>0</v>
      </c>
      <c r="AZ712" t="s">
        <v>2067</v>
      </c>
      <c r="BB712">
        <v>0</v>
      </c>
      <c r="BC712" t="s">
        <v>779</v>
      </c>
      <c r="BD712" t="s">
        <v>143</v>
      </c>
      <c r="BE712" t="s">
        <v>3318</v>
      </c>
      <c r="BF712" t="s">
        <v>3319</v>
      </c>
      <c r="BH712" t="s">
        <v>2952</v>
      </c>
      <c r="BI712" t="s">
        <v>3320</v>
      </c>
      <c r="BJ712" t="s">
        <v>3321</v>
      </c>
      <c r="BQ712" t="s">
        <v>625</v>
      </c>
      <c r="BR712" t="s">
        <v>2813</v>
      </c>
      <c r="BW712">
        <v>0</v>
      </c>
      <c r="CG712">
        <v>20210112084</v>
      </c>
      <c r="CH712">
        <v>0</v>
      </c>
      <c r="CI712">
        <v>30</v>
      </c>
      <c r="CJ712">
        <v>2970</v>
      </c>
      <c r="CK712">
        <v>3000</v>
      </c>
      <c r="CL712">
        <v>100</v>
      </c>
      <c r="CM712">
        <v>3100</v>
      </c>
      <c r="CN712">
        <v>0</v>
      </c>
      <c r="CO712" t="s">
        <v>6010</v>
      </c>
      <c r="CP712" t="s">
        <v>3134</v>
      </c>
      <c r="CQ712" t="s">
        <v>153</v>
      </c>
      <c r="CR712" t="str">
        <f>数据源[[#This Row],[部门]]</f>
        <v>销-销售8部</v>
      </c>
      <c r="CS712">
        <v>50000</v>
      </c>
      <c r="CT712">
        <v>210000</v>
      </c>
    </row>
    <row r="713" spans="1:98" x14ac:dyDescent="0.2">
      <c r="A713" t="s">
        <v>3312</v>
      </c>
      <c r="B713" t="s">
        <v>169</v>
      </c>
      <c r="C713" t="s">
        <v>435</v>
      </c>
      <c r="D713" t="s">
        <v>132</v>
      </c>
      <c r="E713" t="s">
        <v>171</v>
      </c>
      <c r="F713" t="s">
        <v>134</v>
      </c>
      <c r="H713" t="s">
        <v>156</v>
      </c>
      <c r="J713" t="s">
        <v>3322</v>
      </c>
      <c r="K713" t="s">
        <v>1810</v>
      </c>
      <c r="L713" t="s">
        <v>305</v>
      </c>
      <c r="M713" t="s">
        <v>25</v>
      </c>
      <c r="N713" t="s">
        <v>1810</v>
      </c>
      <c r="O713" t="s">
        <v>156</v>
      </c>
      <c r="R713" t="s">
        <v>494</v>
      </c>
      <c r="S713" t="s">
        <v>1332</v>
      </c>
      <c r="T713" t="s">
        <v>443</v>
      </c>
      <c r="U713" t="s">
        <v>142</v>
      </c>
      <c r="Y713" t="s">
        <v>143</v>
      </c>
      <c r="Z713">
        <v>0</v>
      </c>
      <c r="AA713">
        <v>100</v>
      </c>
      <c r="AB713">
        <v>0</v>
      </c>
      <c r="AG713" t="s">
        <v>1792</v>
      </c>
      <c r="AH713">
        <v>388</v>
      </c>
      <c r="AI713" t="s">
        <v>2072</v>
      </c>
      <c r="AJ713" t="s">
        <v>2072</v>
      </c>
      <c r="AK713" t="s">
        <v>143</v>
      </c>
      <c r="AQ713">
        <v>0</v>
      </c>
      <c r="AS713">
        <v>0</v>
      </c>
      <c r="AT713">
        <v>0</v>
      </c>
      <c r="AU713">
        <v>388</v>
      </c>
      <c r="AV713">
        <v>0</v>
      </c>
      <c r="AW713">
        <v>0</v>
      </c>
      <c r="AY713">
        <v>0</v>
      </c>
      <c r="BB713">
        <v>0</v>
      </c>
      <c r="BC713" t="s">
        <v>2072</v>
      </c>
      <c r="BF713" t="s">
        <v>1792</v>
      </c>
      <c r="BH713" t="s">
        <v>663</v>
      </c>
      <c r="BI713" t="s">
        <v>1472</v>
      </c>
      <c r="BJ713" t="s">
        <v>2360</v>
      </c>
      <c r="BW713">
        <v>0</v>
      </c>
      <c r="CG713">
        <v>20210112076</v>
      </c>
      <c r="CH713">
        <v>0</v>
      </c>
      <c r="CI713">
        <v>0</v>
      </c>
      <c r="CJ713">
        <v>0</v>
      </c>
      <c r="CK713">
        <v>0</v>
      </c>
      <c r="CL713">
        <v>100</v>
      </c>
      <c r="CM713">
        <v>100</v>
      </c>
      <c r="CN713">
        <v>0</v>
      </c>
      <c r="CO713" t="s">
        <v>6010</v>
      </c>
      <c r="CP713" t="s">
        <v>3134</v>
      </c>
      <c r="CQ713" t="s">
        <v>153</v>
      </c>
      <c r="CR713" t="s">
        <v>6005</v>
      </c>
      <c r="CS713">
        <v>50000</v>
      </c>
      <c r="CT713">
        <v>300000</v>
      </c>
    </row>
    <row r="714" spans="1:98" x14ac:dyDescent="0.2">
      <c r="A714" t="s">
        <v>3312</v>
      </c>
      <c r="B714" t="s">
        <v>185</v>
      </c>
      <c r="C714" t="s">
        <v>590</v>
      </c>
      <c r="D714" t="s">
        <v>132</v>
      </c>
      <c r="E714" t="s">
        <v>171</v>
      </c>
      <c r="F714" t="s">
        <v>134</v>
      </c>
      <c r="H714" t="s">
        <v>156</v>
      </c>
      <c r="J714" t="s">
        <v>3323</v>
      </c>
      <c r="K714" t="s">
        <v>894</v>
      </c>
      <c r="L714" t="s">
        <v>176</v>
      </c>
      <c r="M714" t="s">
        <v>18</v>
      </c>
      <c r="N714" t="s">
        <v>894</v>
      </c>
      <c r="O714" t="s">
        <v>156</v>
      </c>
      <c r="R714" t="s">
        <v>903</v>
      </c>
      <c r="S714" t="s">
        <v>595</v>
      </c>
      <c r="T714" t="s">
        <v>429</v>
      </c>
      <c r="U714" t="s">
        <v>142</v>
      </c>
      <c r="Y714" t="s">
        <v>143</v>
      </c>
      <c r="Z714">
        <v>0</v>
      </c>
      <c r="AA714">
        <v>100</v>
      </c>
      <c r="AB714">
        <v>0</v>
      </c>
      <c r="AC714" t="s">
        <v>1198</v>
      </c>
      <c r="AG714" t="s">
        <v>1792</v>
      </c>
      <c r="AH714">
        <v>836</v>
      </c>
      <c r="AI714" t="s">
        <v>3324</v>
      </c>
      <c r="AJ714" t="s">
        <v>3324</v>
      </c>
      <c r="AK714" t="s">
        <v>204</v>
      </c>
      <c r="AL714" t="s">
        <v>218</v>
      </c>
      <c r="AQ714">
        <v>0</v>
      </c>
      <c r="AS714">
        <v>0</v>
      </c>
      <c r="AT714">
        <v>0</v>
      </c>
      <c r="AU714">
        <v>388</v>
      </c>
      <c r="AV714">
        <v>0</v>
      </c>
      <c r="AW714">
        <v>0</v>
      </c>
      <c r="AY714">
        <v>0</v>
      </c>
      <c r="BB714">
        <v>0</v>
      </c>
      <c r="BC714" t="s">
        <v>3324</v>
      </c>
      <c r="BE714" t="s">
        <v>1198</v>
      </c>
      <c r="BF714" t="s">
        <v>3325</v>
      </c>
      <c r="BH714" t="s">
        <v>794</v>
      </c>
      <c r="BI714" t="s">
        <v>361</v>
      </c>
      <c r="BJ714" t="s">
        <v>3326</v>
      </c>
      <c r="BW714">
        <v>0</v>
      </c>
      <c r="CG714">
        <v>20210112069</v>
      </c>
      <c r="CH714">
        <v>0</v>
      </c>
      <c r="CI714">
        <v>0</v>
      </c>
      <c r="CJ714">
        <v>448</v>
      </c>
      <c r="CK714">
        <v>448</v>
      </c>
      <c r="CL714">
        <v>100</v>
      </c>
      <c r="CM714">
        <v>548</v>
      </c>
      <c r="CN714">
        <v>0</v>
      </c>
      <c r="CO714" t="s">
        <v>6010</v>
      </c>
      <c r="CP714" t="s">
        <v>3134</v>
      </c>
      <c r="CQ714" t="s">
        <v>153</v>
      </c>
      <c r="CR714" t="str">
        <f>数据源[[#This Row],[部门]]</f>
        <v>销-销售5部</v>
      </c>
      <c r="CS714">
        <v>0</v>
      </c>
      <c r="CT714">
        <v>200000</v>
      </c>
    </row>
    <row r="715" spans="1:98" x14ac:dyDescent="0.2">
      <c r="A715" t="s">
        <v>3312</v>
      </c>
      <c r="B715" t="s">
        <v>193</v>
      </c>
      <c r="C715" t="s">
        <v>598</v>
      </c>
      <c r="D715" t="s">
        <v>132</v>
      </c>
      <c r="E715" t="s">
        <v>171</v>
      </c>
      <c r="F715" t="s">
        <v>134</v>
      </c>
      <c r="H715" t="s">
        <v>172</v>
      </c>
      <c r="J715" t="s">
        <v>3327</v>
      </c>
      <c r="K715" t="s">
        <v>304</v>
      </c>
      <c r="L715" t="s">
        <v>305</v>
      </c>
      <c r="M715" t="s">
        <v>25</v>
      </c>
      <c r="N715" t="s">
        <v>304</v>
      </c>
      <c r="O715" t="s">
        <v>172</v>
      </c>
      <c r="R715" t="s">
        <v>1481</v>
      </c>
      <c r="S715" t="s">
        <v>595</v>
      </c>
      <c r="T715" t="s">
        <v>2987</v>
      </c>
      <c r="U715" t="s">
        <v>142</v>
      </c>
      <c r="Y715" t="s">
        <v>143</v>
      </c>
      <c r="Z715">
        <v>0</v>
      </c>
      <c r="AA715">
        <v>100</v>
      </c>
      <c r="AB715">
        <v>0</v>
      </c>
      <c r="AD715" t="s">
        <v>145</v>
      </c>
      <c r="AG715" t="s">
        <v>1792</v>
      </c>
      <c r="AH715">
        <v>408</v>
      </c>
      <c r="AI715" t="s">
        <v>2081</v>
      </c>
      <c r="AJ715" t="s">
        <v>2081</v>
      </c>
      <c r="AK715" t="s">
        <v>180</v>
      </c>
      <c r="AQ715">
        <v>0</v>
      </c>
      <c r="AS715">
        <v>0</v>
      </c>
      <c r="AT715">
        <v>0</v>
      </c>
      <c r="AU715">
        <v>388</v>
      </c>
      <c r="AV715">
        <v>0</v>
      </c>
      <c r="AW715">
        <v>0</v>
      </c>
      <c r="AY715">
        <v>0</v>
      </c>
      <c r="BB715">
        <v>0</v>
      </c>
      <c r="BC715" t="s">
        <v>2081</v>
      </c>
      <c r="BE715" t="s">
        <v>145</v>
      </c>
      <c r="BF715" t="s">
        <v>1657</v>
      </c>
      <c r="BH715" t="s">
        <v>219</v>
      </c>
      <c r="BI715" t="s">
        <v>843</v>
      </c>
      <c r="BJ715" t="s">
        <v>2440</v>
      </c>
      <c r="BW715">
        <v>0</v>
      </c>
      <c r="CG715">
        <v>20210112104</v>
      </c>
      <c r="CH715">
        <v>0</v>
      </c>
      <c r="CI715">
        <v>0</v>
      </c>
      <c r="CJ715">
        <v>20</v>
      </c>
      <c r="CK715">
        <v>20</v>
      </c>
      <c r="CL715">
        <v>100</v>
      </c>
      <c r="CM715">
        <v>120</v>
      </c>
      <c r="CN715">
        <v>0</v>
      </c>
      <c r="CO715" t="s">
        <v>6010</v>
      </c>
      <c r="CP715" t="s">
        <v>3134</v>
      </c>
      <c r="CQ715" t="s">
        <v>153</v>
      </c>
      <c r="CR715" t="s">
        <v>6005</v>
      </c>
      <c r="CS715">
        <v>50000</v>
      </c>
      <c r="CT715">
        <v>300000</v>
      </c>
    </row>
    <row r="716" spans="1:98" x14ac:dyDescent="0.2">
      <c r="A716" t="s">
        <v>3312</v>
      </c>
      <c r="B716" t="s">
        <v>193</v>
      </c>
      <c r="C716" t="s">
        <v>2355</v>
      </c>
      <c r="D716" t="s">
        <v>132</v>
      </c>
      <c r="E716" t="s">
        <v>171</v>
      </c>
      <c r="F716" t="s">
        <v>134</v>
      </c>
      <c r="H716" t="s">
        <v>156</v>
      </c>
      <c r="J716" t="s">
        <v>3328</v>
      </c>
      <c r="K716" t="s">
        <v>3329</v>
      </c>
      <c r="L716" t="s">
        <v>176</v>
      </c>
      <c r="M716" t="s">
        <v>4</v>
      </c>
      <c r="N716" t="s">
        <v>3329</v>
      </c>
      <c r="O716" t="s">
        <v>156</v>
      </c>
      <c r="R716" t="s">
        <v>365</v>
      </c>
      <c r="S716" t="s">
        <v>1663</v>
      </c>
      <c r="T716" t="s">
        <v>1388</v>
      </c>
      <c r="U716" t="s">
        <v>142</v>
      </c>
      <c r="Y716" t="s">
        <v>143</v>
      </c>
      <c r="Z716">
        <v>0</v>
      </c>
      <c r="AA716">
        <v>100</v>
      </c>
      <c r="AB716">
        <v>0</v>
      </c>
      <c r="AC716" t="s">
        <v>1301</v>
      </c>
      <c r="AG716" t="s">
        <v>1792</v>
      </c>
      <c r="AH716">
        <v>586</v>
      </c>
      <c r="AI716" t="s">
        <v>1585</v>
      </c>
      <c r="AJ716" t="s">
        <v>1585</v>
      </c>
      <c r="AK716" t="s">
        <v>1302</v>
      </c>
      <c r="AQ716">
        <v>0</v>
      </c>
      <c r="AS716">
        <v>0</v>
      </c>
      <c r="AT716">
        <v>0</v>
      </c>
      <c r="AU716">
        <v>388</v>
      </c>
      <c r="AV716">
        <v>0</v>
      </c>
      <c r="AW716">
        <v>0</v>
      </c>
      <c r="AY716">
        <v>0</v>
      </c>
      <c r="BB716">
        <v>0</v>
      </c>
      <c r="BC716" t="s">
        <v>1585</v>
      </c>
      <c r="BE716" t="s">
        <v>1301</v>
      </c>
      <c r="BF716" t="s">
        <v>2211</v>
      </c>
      <c r="BH716" t="s">
        <v>597</v>
      </c>
      <c r="BI716" t="s">
        <v>2932</v>
      </c>
      <c r="BJ716" t="s">
        <v>2933</v>
      </c>
      <c r="BW716">
        <v>0</v>
      </c>
      <c r="CG716">
        <v>20210112085</v>
      </c>
      <c r="CH716">
        <v>0</v>
      </c>
      <c r="CI716">
        <v>0</v>
      </c>
      <c r="CJ716">
        <v>198</v>
      </c>
      <c r="CK716">
        <v>198</v>
      </c>
      <c r="CL716">
        <v>100</v>
      </c>
      <c r="CM716">
        <v>298</v>
      </c>
      <c r="CN716">
        <v>0</v>
      </c>
      <c r="CO716" t="s">
        <v>6010</v>
      </c>
      <c r="CP716" t="s">
        <v>3134</v>
      </c>
      <c r="CQ716" t="s">
        <v>153</v>
      </c>
      <c r="CR716" t="s">
        <v>6004</v>
      </c>
      <c r="CS716">
        <v>60000</v>
      </c>
      <c r="CT716">
        <v>300000</v>
      </c>
    </row>
    <row r="717" spans="1:98" x14ac:dyDescent="0.2">
      <c r="A717" t="s">
        <v>3312</v>
      </c>
      <c r="B717" t="s">
        <v>193</v>
      </c>
      <c r="C717" t="s">
        <v>131</v>
      </c>
      <c r="D717" t="s">
        <v>132</v>
      </c>
      <c r="E717" t="s">
        <v>171</v>
      </c>
      <c r="F717" t="s">
        <v>134</v>
      </c>
      <c r="H717" t="s">
        <v>172</v>
      </c>
      <c r="J717" t="s">
        <v>3330</v>
      </c>
      <c r="K717" t="s">
        <v>1136</v>
      </c>
      <c r="L717" t="s">
        <v>536</v>
      </c>
      <c r="M717" t="s">
        <v>6</v>
      </c>
      <c r="N717" t="s">
        <v>1136</v>
      </c>
      <c r="O717" t="s">
        <v>172</v>
      </c>
      <c r="R717" t="s">
        <v>2572</v>
      </c>
      <c r="S717" t="s">
        <v>831</v>
      </c>
      <c r="T717" t="s">
        <v>751</v>
      </c>
      <c r="U717" t="s">
        <v>142</v>
      </c>
      <c r="Y717" t="s">
        <v>143</v>
      </c>
      <c r="Z717">
        <v>0</v>
      </c>
      <c r="AA717">
        <v>100</v>
      </c>
      <c r="AB717">
        <v>0</v>
      </c>
      <c r="AG717" t="s">
        <v>1792</v>
      </c>
      <c r="AH717">
        <v>388</v>
      </c>
      <c r="AI717" t="s">
        <v>2072</v>
      </c>
      <c r="AJ717" t="s">
        <v>2072</v>
      </c>
      <c r="AK717" t="s">
        <v>143</v>
      </c>
      <c r="AQ717">
        <v>0</v>
      </c>
      <c r="AS717">
        <v>0</v>
      </c>
      <c r="AT717">
        <v>0</v>
      </c>
      <c r="AU717">
        <v>388</v>
      </c>
      <c r="AV717">
        <v>0</v>
      </c>
      <c r="AW717">
        <v>0</v>
      </c>
      <c r="AY717">
        <v>0</v>
      </c>
      <c r="BB717">
        <v>0</v>
      </c>
      <c r="BC717" t="s">
        <v>2072</v>
      </c>
      <c r="BF717" t="s">
        <v>1792</v>
      </c>
      <c r="BH717" t="s">
        <v>251</v>
      </c>
      <c r="BI717" t="s">
        <v>3331</v>
      </c>
      <c r="BJ717" t="s">
        <v>3332</v>
      </c>
      <c r="BQ717" t="s">
        <v>3258</v>
      </c>
      <c r="BR717" t="s">
        <v>3333</v>
      </c>
      <c r="BW717">
        <v>0</v>
      </c>
      <c r="CG717">
        <v>20210112043</v>
      </c>
      <c r="CH717">
        <v>0</v>
      </c>
      <c r="CI717">
        <v>0</v>
      </c>
      <c r="CJ717">
        <v>0</v>
      </c>
      <c r="CK717">
        <v>0</v>
      </c>
      <c r="CL717">
        <v>100</v>
      </c>
      <c r="CM717">
        <v>100</v>
      </c>
      <c r="CN717">
        <v>0</v>
      </c>
      <c r="CO717" t="s">
        <v>6010</v>
      </c>
      <c r="CP717" t="s">
        <v>3134</v>
      </c>
      <c r="CQ717" t="s">
        <v>153</v>
      </c>
      <c r="CR717" t="s">
        <v>6004</v>
      </c>
      <c r="CS717">
        <v>60000</v>
      </c>
      <c r="CT717">
        <v>300000</v>
      </c>
    </row>
    <row r="718" spans="1:98" x14ac:dyDescent="0.2">
      <c r="A718" t="s">
        <v>3312</v>
      </c>
      <c r="B718" t="s">
        <v>211</v>
      </c>
      <c r="C718" t="s">
        <v>496</v>
      </c>
      <c r="D718" t="s">
        <v>132</v>
      </c>
      <c r="E718" t="s">
        <v>171</v>
      </c>
      <c r="F718" t="s">
        <v>134</v>
      </c>
      <c r="H718" t="s">
        <v>156</v>
      </c>
      <c r="I718" t="s">
        <v>3334</v>
      </c>
      <c r="J718" t="s">
        <v>3335</v>
      </c>
      <c r="K718" t="s">
        <v>3336</v>
      </c>
      <c r="L718" t="s">
        <v>227</v>
      </c>
      <c r="M718" t="s">
        <v>23</v>
      </c>
      <c r="N718" t="s">
        <v>3336</v>
      </c>
      <c r="O718" t="s">
        <v>156</v>
      </c>
      <c r="R718" t="s">
        <v>853</v>
      </c>
      <c r="S718" t="s">
        <v>2439</v>
      </c>
      <c r="T718" t="s">
        <v>1460</v>
      </c>
      <c r="U718" t="s">
        <v>142</v>
      </c>
      <c r="Y718" t="s">
        <v>143</v>
      </c>
      <c r="Z718">
        <v>0</v>
      </c>
      <c r="AA718">
        <v>100</v>
      </c>
      <c r="AB718">
        <v>0</v>
      </c>
      <c r="AC718" t="s">
        <v>217</v>
      </c>
      <c r="AD718" t="s">
        <v>145</v>
      </c>
      <c r="AG718" t="s">
        <v>1792</v>
      </c>
      <c r="AH718">
        <v>806</v>
      </c>
      <c r="AI718" t="s">
        <v>2367</v>
      </c>
      <c r="AJ718" t="s">
        <v>2367</v>
      </c>
      <c r="AL718" t="s">
        <v>309</v>
      </c>
      <c r="AQ718">
        <v>0</v>
      </c>
      <c r="AS718">
        <v>0</v>
      </c>
      <c r="AT718">
        <v>0</v>
      </c>
      <c r="AU718">
        <v>388</v>
      </c>
      <c r="AV718">
        <v>0</v>
      </c>
      <c r="AW718">
        <v>0</v>
      </c>
      <c r="AY718">
        <v>0</v>
      </c>
      <c r="BB718">
        <v>0</v>
      </c>
      <c r="BC718" t="s">
        <v>2367</v>
      </c>
      <c r="BE718" t="s">
        <v>1389</v>
      </c>
      <c r="BF718" t="s">
        <v>2368</v>
      </c>
      <c r="BH718" t="s">
        <v>3337</v>
      </c>
      <c r="BI718" t="s">
        <v>3338</v>
      </c>
      <c r="BJ718" t="s">
        <v>3339</v>
      </c>
      <c r="BQ718" t="s">
        <v>262</v>
      </c>
      <c r="BR718" t="s">
        <v>2813</v>
      </c>
      <c r="BW718">
        <v>0</v>
      </c>
      <c r="CG718">
        <v>20210112051</v>
      </c>
      <c r="CH718">
        <v>0</v>
      </c>
      <c r="CI718">
        <v>0</v>
      </c>
      <c r="CJ718">
        <v>418</v>
      </c>
      <c r="CK718">
        <v>418</v>
      </c>
      <c r="CL718">
        <v>100</v>
      </c>
      <c r="CM718">
        <v>518</v>
      </c>
      <c r="CN718">
        <v>0</v>
      </c>
      <c r="CO718" t="s">
        <v>6010</v>
      </c>
      <c r="CP718" t="s">
        <v>3134</v>
      </c>
      <c r="CQ718" t="s">
        <v>153</v>
      </c>
      <c r="CR718" t="str">
        <f>数据源[[#This Row],[部门]]</f>
        <v>运营部</v>
      </c>
      <c r="CS718">
        <v>0</v>
      </c>
      <c r="CT718">
        <v>35000</v>
      </c>
    </row>
    <row r="719" spans="1:98" x14ac:dyDescent="0.2">
      <c r="A719" t="s">
        <v>3312</v>
      </c>
      <c r="B719" t="s">
        <v>223</v>
      </c>
      <c r="C719" t="s">
        <v>873</v>
      </c>
      <c r="D719" t="s">
        <v>132</v>
      </c>
      <c r="E719" t="s">
        <v>171</v>
      </c>
      <c r="F719" t="s">
        <v>134</v>
      </c>
      <c r="H719" t="s">
        <v>3340</v>
      </c>
      <c r="J719" t="s">
        <v>3341</v>
      </c>
      <c r="K719" t="s">
        <v>3342</v>
      </c>
      <c r="L719" t="s">
        <v>468</v>
      </c>
      <c r="M719" t="s">
        <v>23</v>
      </c>
      <c r="N719" t="s">
        <v>3342</v>
      </c>
      <c r="O719" t="s">
        <v>3343</v>
      </c>
      <c r="R719" t="s">
        <v>1184</v>
      </c>
      <c r="S719" t="s">
        <v>595</v>
      </c>
      <c r="T719" t="s">
        <v>1408</v>
      </c>
      <c r="U719" t="s">
        <v>142</v>
      </c>
      <c r="Y719" t="s">
        <v>143</v>
      </c>
      <c r="Z719">
        <v>0</v>
      </c>
      <c r="AA719">
        <v>100</v>
      </c>
      <c r="AB719">
        <v>0</v>
      </c>
      <c r="AG719" t="s">
        <v>1792</v>
      </c>
      <c r="AH719">
        <v>388</v>
      </c>
      <c r="AI719" t="s">
        <v>2072</v>
      </c>
      <c r="AJ719" t="s">
        <v>2072</v>
      </c>
      <c r="AK719" t="s">
        <v>143</v>
      </c>
      <c r="AQ719">
        <v>0</v>
      </c>
      <c r="AS719">
        <v>0</v>
      </c>
      <c r="AT719">
        <v>0</v>
      </c>
      <c r="AU719">
        <v>388</v>
      </c>
      <c r="AV719">
        <v>0</v>
      </c>
      <c r="AW719">
        <v>0</v>
      </c>
      <c r="AY719">
        <v>0</v>
      </c>
      <c r="BB719">
        <v>0</v>
      </c>
      <c r="BC719" t="s">
        <v>2072</v>
      </c>
      <c r="BF719" t="s">
        <v>1792</v>
      </c>
      <c r="BH719" t="s">
        <v>663</v>
      </c>
      <c r="BI719" t="s">
        <v>1472</v>
      </c>
      <c r="BJ719" t="s">
        <v>2360</v>
      </c>
      <c r="BQ719" t="s">
        <v>262</v>
      </c>
      <c r="BR719" t="s">
        <v>2813</v>
      </c>
      <c r="BW719">
        <v>0</v>
      </c>
      <c r="CE719" t="s">
        <v>32</v>
      </c>
      <c r="CG719">
        <v>20210112070</v>
      </c>
      <c r="CH719">
        <v>0</v>
      </c>
      <c r="CI719">
        <v>0</v>
      </c>
      <c r="CJ719">
        <v>0</v>
      </c>
      <c r="CK719">
        <v>0</v>
      </c>
      <c r="CL719">
        <v>100</v>
      </c>
      <c r="CM719">
        <v>100</v>
      </c>
      <c r="CN719">
        <v>0</v>
      </c>
      <c r="CO719" t="s">
        <v>6010</v>
      </c>
      <c r="CP719" t="s">
        <v>3134</v>
      </c>
      <c r="CQ719" t="s">
        <v>153</v>
      </c>
      <c r="CR719" t="str">
        <f>数据源[[#This Row],[部门]]</f>
        <v>运营部</v>
      </c>
      <c r="CS719">
        <v>0</v>
      </c>
      <c r="CT719">
        <v>35000</v>
      </c>
    </row>
    <row r="720" spans="1:98" x14ac:dyDescent="0.2">
      <c r="A720" t="s">
        <v>3312</v>
      </c>
      <c r="B720" t="s">
        <v>231</v>
      </c>
      <c r="C720" t="s">
        <v>353</v>
      </c>
      <c r="D720" t="s">
        <v>132</v>
      </c>
      <c r="E720" t="s">
        <v>171</v>
      </c>
      <c r="F720" t="s">
        <v>134</v>
      </c>
      <c r="G720" t="s">
        <v>169</v>
      </c>
      <c r="H720" t="s">
        <v>156</v>
      </c>
      <c r="J720" t="s">
        <v>3344</v>
      </c>
      <c r="K720" t="s">
        <v>565</v>
      </c>
      <c r="L720" t="s">
        <v>8</v>
      </c>
      <c r="M720" t="s">
        <v>8</v>
      </c>
      <c r="N720" t="s">
        <v>565</v>
      </c>
      <c r="O720" t="s">
        <v>156</v>
      </c>
      <c r="R720" t="s">
        <v>759</v>
      </c>
      <c r="S720" t="s">
        <v>595</v>
      </c>
      <c r="T720" t="s">
        <v>3345</v>
      </c>
      <c r="U720" t="s">
        <v>142</v>
      </c>
      <c r="Y720" t="s">
        <v>143</v>
      </c>
      <c r="Z720">
        <v>0</v>
      </c>
      <c r="AA720">
        <v>100</v>
      </c>
      <c r="AB720">
        <v>0</v>
      </c>
      <c r="AC720" t="s">
        <v>286</v>
      </c>
      <c r="AG720" t="s">
        <v>1792</v>
      </c>
      <c r="AH720">
        <v>976</v>
      </c>
      <c r="AI720" t="s">
        <v>2086</v>
      </c>
      <c r="AJ720" t="s">
        <v>2086</v>
      </c>
      <c r="AK720" t="s">
        <v>184</v>
      </c>
      <c r="AQ720">
        <v>0</v>
      </c>
      <c r="AS720">
        <v>0</v>
      </c>
      <c r="AT720">
        <v>0</v>
      </c>
      <c r="AU720">
        <v>388</v>
      </c>
      <c r="AV720">
        <v>0</v>
      </c>
      <c r="AW720">
        <v>0</v>
      </c>
      <c r="AY720">
        <v>0</v>
      </c>
      <c r="BB720">
        <v>0</v>
      </c>
      <c r="BC720" t="s">
        <v>2086</v>
      </c>
      <c r="BE720" t="s">
        <v>286</v>
      </c>
      <c r="BF720" t="s">
        <v>2087</v>
      </c>
      <c r="BH720" t="s">
        <v>2581</v>
      </c>
      <c r="BI720" t="s">
        <v>3346</v>
      </c>
      <c r="BJ720" t="s">
        <v>3347</v>
      </c>
      <c r="BW720">
        <v>0</v>
      </c>
      <c r="CG720">
        <v>20210112066</v>
      </c>
      <c r="CH720">
        <v>0</v>
      </c>
      <c r="CI720">
        <v>0</v>
      </c>
      <c r="CJ720">
        <v>588</v>
      </c>
      <c r="CK720">
        <v>588</v>
      </c>
      <c r="CL720">
        <v>100</v>
      </c>
      <c r="CM720">
        <v>688</v>
      </c>
      <c r="CN720">
        <v>0</v>
      </c>
      <c r="CO720" t="s">
        <v>6010</v>
      </c>
      <c r="CP720" t="s">
        <v>3134</v>
      </c>
      <c r="CQ720" t="s">
        <v>153</v>
      </c>
      <c r="CR720" t="str">
        <f>数据源[[#This Row],[部门]]</f>
        <v>国际部</v>
      </c>
      <c r="CS720">
        <v>40000</v>
      </c>
      <c r="CT720">
        <v>160000</v>
      </c>
    </row>
    <row r="721" spans="1:98" x14ac:dyDescent="0.2">
      <c r="A721" t="s">
        <v>3312</v>
      </c>
      <c r="B721" t="s">
        <v>243</v>
      </c>
      <c r="C721" t="s">
        <v>445</v>
      </c>
      <c r="D721" t="s">
        <v>132</v>
      </c>
      <c r="E721" t="s">
        <v>171</v>
      </c>
      <c r="F721" t="s">
        <v>134</v>
      </c>
      <c r="H721" t="s">
        <v>172</v>
      </c>
      <c r="I721" t="s">
        <v>1924</v>
      </c>
      <c r="J721" t="s">
        <v>1925</v>
      </c>
      <c r="K721" t="s">
        <v>197</v>
      </c>
      <c r="L721" t="s">
        <v>176</v>
      </c>
      <c r="M721" t="s">
        <v>21</v>
      </c>
      <c r="N721" t="s">
        <v>197</v>
      </c>
      <c r="O721" t="s">
        <v>172</v>
      </c>
      <c r="R721" t="s">
        <v>549</v>
      </c>
      <c r="S721" t="s">
        <v>595</v>
      </c>
      <c r="T721" t="s">
        <v>2892</v>
      </c>
      <c r="U721" t="s">
        <v>142</v>
      </c>
      <c r="Y721" t="s">
        <v>143</v>
      </c>
      <c r="Z721">
        <v>0</v>
      </c>
      <c r="AA721">
        <v>100</v>
      </c>
      <c r="AB721">
        <v>0</v>
      </c>
      <c r="AC721" t="s">
        <v>2475</v>
      </c>
      <c r="AD721" t="s">
        <v>264</v>
      </c>
      <c r="AG721" t="s">
        <v>1792</v>
      </c>
      <c r="AH721">
        <v>1358</v>
      </c>
      <c r="AI721" t="s">
        <v>3348</v>
      </c>
      <c r="AJ721" t="s">
        <v>3348</v>
      </c>
      <c r="AK721" t="s">
        <v>1928</v>
      </c>
      <c r="AQ721">
        <v>0</v>
      </c>
      <c r="AS721">
        <v>0</v>
      </c>
      <c r="AT721">
        <v>0</v>
      </c>
      <c r="AU721">
        <v>388</v>
      </c>
      <c r="AV721">
        <v>0</v>
      </c>
      <c r="AW721">
        <v>780</v>
      </c>
      <c r="AY721">
        <v>0</v>
      </c>
      <c r="BA721" t="s">
        <v>180</v>
      </c>
      <c r="BB721">
        <v>0</v>
      </c>
      <c r="BC721" t="s">
        <v>3348</v>
      </c>
      <c r="BD721" t="s">
        <v>451</v>
      </c>
      <c r="BE721" t="s">
        <v>688</v>
      </c>
      <c r="BF721" t="s">
        <v>1176</v>
      </c>
      <c r="BG721" t="s">
        <v>145</v>
      </c>
      <c r="BH721" t="s">
        <v>3349</v>
      </c>
      <c r="BI721" t="s">
        <v>2763</v>
      </c>
      <c r="BJ721" t="s">
        <v>3350</v>
      </c>
      <c r="BW721">
        <v>0</v>
      </c>
      <c r="CC721" t="s">
        <v>32</v>
      </c>
      <c r="CE721" t="s">
        <v>34</v>
      </c>
      <c r="CG721">
        <v>20210112019</v>
      </c>
      <c r="CH721">
        <v>0</v>
      </c>
      <c r="CI721">
        <v>0</v>
      </c>
      <c r="CJ721">
        <v>190</v>
      </c>
      <c r="CK721">
        <v>190</v>
      </c>
      <c r="CL721">
        <v>100</v>
      </c>
      <c r="CM721">
        <v>290</v>
      </c>
      <c r="CN721">
        <v>0</v>
      </c>
      <c r="CO721" t="s">
        <v>6010</v>
      </c>
      <c r="CP721" t="s">
        <v>3134</v>
      </c>
      <c r="CQ721" t="s">
        <v>153</v>
      </c>
      <c r="CR721" t="str">
        <f>数据源[[#This Row],[部门]]</f>
        <v>销-销售8部</v>
      </c>
      <c r="CS721">
        <v>50000</v>
      </c>
      <c r="CT721">
        <v>210000</v>
      </c>
    </row>
    <row r="722" spans="1:98" x14ac:dyDescent="0.2">
      <c r="A722" t="s">
        <v>3312</v>
      </c>
      <c r="B722" t="s">
        <v>710</v>
      </c>
      <c r="C722" t="s">
        <v>2781</v>
      </c>
      <c r="D722" t="s">
        <v>132</v>
      </c>
      <c r="E722" t="s">
        <v>171</v>
      </c>
      <c r="F722" t="s">
        <v>134</v>
      </c>
      <c r="H722" t="s">
        <v>135</v>
      </c>
      <c r="I722" t="s">
        <v>3351</v>
      </c>
      <c r="J722" t="s">
        <v>3352</v>
      </c>
      <c r="K722" t="s">
        <v>758</v>
      </c>
      <c r="L722" t="s">
        <v>176</v>
      </c>
      <c r="M722" t="s">
        <v>5</v>
      </c>
      <c r="N722" t="s">
        <v>758</v>
      </c>
      <c r="R722" t="s">
        <v>989</v>
      </c>
      <c r="S722" t="s">
        <v>932</v>
      </c>
      <c r="T722" t="s">
        <v>550</v>
      </c>
      <c r="U722" t="s">
        <v>142</v>
      </c>
      <c r="Y722" t="s">
        <v>143</v>
      </c>
      <c r="Z722">
        <v>0</v>
      </c>
      <c r="AA722">
        <v>100</v>
      </c>
      <c r="AB722">
        <v>0</v>
      </c>
      <c r="AC722" t="s">
        <v>144</v>
      </c>
      <c r="AD722" t="s">
        <v>145</v>
      </c>
      <c r="AH722">
        <v>1220</v>
      </c>
      <c r="AI722" t="s">
        <v>146</v>
      </c>
      <c r="AJ722" t="s">
        <v>146</v>
      </c>
      <c r="AK722" t="s">
        <v>180</v>
      </c>
      <c r="AQ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Y722">
        <v>0</v>
      </c>
      <c r="BA722" t="s">
        <v>144</v>
      </c>
      <c r="BB722">
        <v>0</v>
      </c>
      <c r="BC722" t="s">
        <v>146</v>
      </c>
      <c r="BE722" t="s">
        <v>147</v>
      </c>
      <c r="BF722" t="s">
        <v>147</v>
      </c>
      <c r="BG722" t="s">
        <v>144</v>
      </c>
      <c r="BH722" t="s">
        <v>933</v>
      </c>
      <c r="BI722" t="s">
        <v>3353</v>
      </c>
      <c r="BJ722" t="s">
        <v>2015</v>
      </c>
      <c r="BK722" t="s">
        <v>144</v>
      </c>
      <c r="BP722" t="s">
        <v>2947</v>
      </c>
      <c r="BW722">
        <v>0</v>
      </c>
      <c r="CG722">
        <v>20210112097</v>
      </c>
      <c r="CH722">
        <v>0</v>
      </c>
      <c r="CI722">
        <v>0</v>
      </c>
      <c r="CJ722">
        <v>1220</v>
      </c>
      <c r="CK722">
        <v>1220</v>
      </c>
      <c r="CL722">
        <v>100</v>
      </c>
      <c r="CM722">
        <v>1320</v>
      </c>
      <c r="CN722">
        <v>0</v>
      </c>
      <c r="CO722" t="s">
        <v>6010</v>
      </c>
      <c r="CP722" t="s">
        <v>3134</v>
      </c>
      <c r="CQ722" t="s">
        <v>153</v>
      </c>
      <c r="CR722" t="s">
        <v>6004</v>
      </c>
      <c r="CS722">
        <v>60000</v>
      </c>
      <c r="CT722">
        <v>300000</v>
      </c>
    </row>
    <row r="723" spans="1:98" x14ac:dyDescent="0.2">
      <c r="A723" t="s">
        <v>3312</v>
      </c>
      <c r="B723" t="s">
        <v>710</v>
      </c>
      <c r="C723" t="s">
        <v>532</v>
      </c>
      <c r="D723" t="s">
        <v>132</v>
      </c>
      <c r="E723" t="s">
        <v>171</v>
      </c>
      <c r="F723" t="s">
        <v>134</v>
      </c>
      <c r="H723" t="s">
        <v>135</v>
      </c>
      <c r="J723" t="s">
        <v>3354</v>
      </c>
      <c r="K723" t="s">
        <v>902</v>
      </c>
      <c r="L723" t="s">
        <v>176</v>
      </c>
      <c r="M723" t="s">
        <v>16</v>
      </c>
      <c r="N723" t="s">
        <v>902</v>
      </c>
      <c r="R723" t="s">
        <v>1317</v>
      </c>
      <c r="S723" t="s">
        <v>2247</v>
      </c>
      <c r="T723" t="s">
        <v>503</v>
      </c>
      <c r="U723" t="s">
        <v>142</v>
      </c>
      <c r="Y723" t="s">
        <v>143</v>
      </c>
      <c r="Z723">
        <v>0</v>
      </c>
      <c r="AA723">
        <v>100</v>
      </c>
      <c r="AB723">
        <v>0</v>
      </c>
      <c r="AC723" t="s">
        <v>286</v>
      </c>
      <c r="AH723">
        <v>588</v>
      </c>
      <c r="AI723" t="s">
        <v>184</v>
      </c>
      <c r="AJ723" t="s">
        <v>184</v>
      </c>
      <c r="AK723" t="s">
        <v>184</v>
      </c>
      <c r="AQ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Y723">
        <v>0</v>
      </c>
      <c r="BB723">
        <v>0</v>
      </c>
      <c r="BC723" t="s">
        <v>184</v>
      </c>
      <c r="BE723" t="s">
        <v>286</v>
      </c>
      <c r="BF723" t="s">
        <v>286</v>
      </c>
      <c r="BH723" t="s">
        <v>663</v>
      </c>
      <c r="BI723" t="s">
        <v>891</v>
      </c>
      <c r="BJ723" t="s">
        <v>892</v>
      </c>
      <c r="BW723">
        <v>0</v>
      </c>
      <c r="CG723">
        <v>20210112064</v>
      </c>
      <c r="CH723">
        <v>0</v>
      </c>
      <c r="CI723">
        <v>0</v>
      </c>
      <c r="CJ723">
        <v>588</v>
      </c>
      <c r="CK723">
        <v>588</v>
      </c>
      <c r="CL723">
        <v>100</v>
      </c>
      <c r="CM723">
        <v>688</v>
      </c>
      <c r="CN723">
        <v>0</v>
      </c>
      <c r="CO723" t="s">
        <v>6010</v>
      </c>
      <c r="CP723" t="s">
        <v>3134</v>
      </c>
      <c r="CQ723" t="s">
        <v>153</v>
      </c>
      <c r="CR723" t="str">
        <f>数据源[[#This Row],[部门]]</f>
        <v>销-销售1部</v>
      </c>
      <c r="CS723">
        <v>60000</v>
      </c>
      <c r="CT723">
        <v>210000</v>
      </c>
    </row>
    <row r="724" spans="1:98" x14ac:dyDescent="0.2">
      <c r="A724" t="s">
        <v>3312</v>
      </c>
      <c r="B724" t="s">
        <v>254</v>
      </c>
      <c r="C724" t="s">
        <v>723</v>
      </c>
      <c r="D724" t="s">
        <v>132</v>
      </c>
      <c r="E724" t="s">
        <v>171</v>
      </c>
      <c r="F724" t="s">
        <v>134</v>
      </c>
      <c r="H724" t="s">
        <v>156</v>
      </c>
      <c r="J724" t="s">
        <v>3355</v>
      </c>
      <c r="K724" t="s">
        <v>1136</v>
      </c>
      <c r="L724" t="s">
        <v>536</v>
      </c>
      <c r="M724" t="s">
        <v>6</v>
      </c>
      <c r="N724" t="s">
        <v>1136</v>
      </c>
      <c r="O724" t="s">
        <v>156</v>
      </c>
      <c r="R724" t="s">
        <v>605</v>
      </c>
      <c r="S724" t="s">
        <v>932</v>
      </c>
      <c r="T724" t="s">
        <v>3356</v>
      </c>
      <c r="U724" t="s">
        <v>142</v>
      </c>
      <c r="Y724" t="s">
        <v>143</v>
      </c>
      <c r="Z724">
        <v>0</v>
      </c>
      <c r="AA724">
        <v>100</v>
      </c>
      <c r="AB724">
        <v>0</v>
      </c>
      <c r="AC724" t="s">
        <v>2574</v>
      </c>
      <c r="AG724" t="s">
        <v>1792</v>
      </c>
      <c r="AH724">
        <v>1374</v>
      </c>
      <c r="AI724" t="s">
        <v>2384</v>
      </c>
      <c r="AJ724" t="s">
        <v>2384</v>
      </c>
      <c r="AK724" t="s">
        <v>1344</v>
      </c>
      <c r="AQ724">
        <v>0</v>
      </c>
      <c r="AS724">
        <v>0</v>
      </c>
      <c r="AT724">
        <v>0</v>
      </c>
      <c r="AU724">
        <v>388</v>
      </c>
      <c r="AV724">
        <v>0</v>
      </c>
      <c r="AW724">
        <v>0</v>
      </c>
      <c r="AY724">
        <v>0</v>
      </c>
      <c r="BB724">
        <v>0</v>
      </c>
      <c r="BC724" t="s">
        <v>2384</v>
      </c>
      <c r="BE724" t="s">
        <v>2574</v>
      </c>
      <c r="BF724" t="s">
        <v>2385</v>
      </c>
      <c r="BH724" t="s">
        <v>1432</v>
      </c>
      <c r="BI724" t="s">
        <v>3357</v>
      </c>
      <c r="BJ724" t="s">
        <v>3358</v>
      </c>
      <c r="BQ724" t="s">
        <v>382</v>
      </c>
      <c r="BR724" t="s">
        <v>3359</v>
      </c>
      <c r="BW724">
        <v>0</v>
      </c>
      <c r="CG724">
        <v>20210112016</v>
      </c>
      <c r="CH724">
        <v>0</v>
      </c>
      <c r="CI724">
        <v>0</v>
      </c>
      <c r="CJ724">
        <v>986</v>
      </c>
      <c r="CK724">
        <v>986</v>
      </c>
      <c r="CL724">
        <v>100</v>
      </c>
      <c r="CM724">
        <v>1086</v>
      </c>
      <c r="CN724">
        <v>0</v>
      </c>
      <c r="CO724" t="s">
        <v>6010</v>
      </c>
      <c r="CP724" t="s">
        <v>3134</v>
      </c>
      <c r="CQ724" t="s">
        <v>153</v>
      </c>
      <c r="CR724" t="s">
        <v>6004</v>
      </c>
      <c r="CS724">
        <v>60000</v>
      </c>
      <c r="CT724">
        <v>300000</v>
      </c>
    </row>
    <row r="725" spans="1:98" x14ac:dyDescent="0.2">
      <c r="A725" t="s">
        <v>3312</v>
      </c>
      <c r="B725" t="s">
        <v>273</v>
      </c>
      <c r="C725" t="s">
        <v>347</v>
      </c>
      <c r="D725" t="s">
        <v>132</v>
      </c>
      <c r="E725" t="s">
        <v>171</v>
      </c>
      <c r="F725" t="s">
        <v>134</v>
      </c>
      <c r="G725" t="s">
        <v>810</v>
      </c>
      <c r="H725" t="s">
        <v>135</v>
      </c>
      <c r="J725" t="s">
        <v>3360</v>
      </c>
      <c r="K725" t="s">
        <v>2956</v>
      </c>
      <c r="L725" t="s">
        <v>176</v>
      </c>
      <c r="M725" t="s">
        <v>3</v>
      </c>
      <c r="N725" t="s">
        <v>2956</v>
      </c>
      <c r="R725" t="s">
        <v>2924</v>
      </c>
      <c r="S725" t="s">
        <v>1332</v>
      </c>
      <c r="T725" t="s">
        <v>1223</v>
      </c>
      <c r="U725" t="s">
        <v>142</v>
      </c>
      <c r="Y725" t="s">
        <v>262</v>
      </c>
      <c r="Z725">
        <v>0</v>
      </c>
      <c r="AA725">
        <v>300</v>
      </c>
      <c r="AB725">
        <v>0</v>
      </c>
      <c r="AC725" t="s">
        <v>286</v>
      </c>
      <c r="AH725">
        <v>588</v>
      </c>
      <c r="AI725" t="s">
        <v>154</v>
      </c>
      <c r="AJ725" t="s">
        <v>154</v>
      </c>
      <c r="AN725" t="s">
        <v>154</v>
      </c>
      <c r="AQ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Y725">
        <v>0</v>
      </c>
      <c r="BB725">
        <v>0</v>
      </c>
      <c r="BC725" t="s">
        <v>154</v>
      </c>
      <c r="BE725" t="s">
        <v>286</v>
      </c>
      <c r="BF725" t="s">
        <v>286</v>
      </c>
      <c r="BH725" t="s">
        <v>3361</v>
      </c>
      <c r="BI725" t="s">
        <v>1650</v>
      </c>
      <c r="BJ725" t="s">
        <v>3362</v>
      </c>
      <c r="BQ725" t="s">
        <v>2377</v>
      </c>
      <c r="BR725" t="s">
        <v>3359</v>
      </c>
      <c r="BW725">
        <v>0</v>
      </c>
      <c r="CG725">
        <v>20210112006</v>
      </c>
      <c r="CH725">
        <v>0</v>
      </c>
      <c r="CI725">
        <v>0</v>
      </c>
      <c r="CJ725">
        <v>588</v>
      </c>
      <c r="CK725">
        <v>588</v>
      </c>
      <c r="CL725">
        <v>300</v>
      </c>
      <c r="CM725">
        <v>888</v>
      </c>
      <c r="CN725">
        <v>0</v>
      </c>
      <c r="CO725" t="s">
        <v>6010</v>
      </c>
      <c r="CP725" t="s">
        <v>3134</v>
      </c>
      <c r="CQ725" t="s">
        <v>153</v>
      </c>
      <c r="CR725" t="s">
        <v>6004</v>
      </c>
      <c r="CS725">
        <v>60000</v>
      </c>
      <c r="CT725">
        <v>300000</v>
      </c>
    </row>
    <row r="726" spans="1:98" x14ac:dyDescent="0.2">
      <c r="A726" t="s">
        <v>3312</v>
      </c>
      <c r="B726" t="s">
        <v>273</v>
      </c>
      <c r="C726" t="s">
        <v>545</v>
      </c>
      <c r="D726" t="s">
        <v>132</v>
      </c>
      <c r="E726" t="s">
        <v>171</v>
      </c>
      <c r="F726" t="s">
        <v>134</v>
      </c>
      <c r="H726" t="s">
        <v>135</v>
      </c>
      <c r="J726" t="s">
        <v>3363</v>
      </c>
      <c r="K726" t="s">
        <v>2302</v>
      </c>
      <c r="L726" t="s">
        <v>8</v>
      </c>
      <c r="M726" t="s">
        <v>8</v>
      </c>
      <c r="N726" t="s">
        <v>2302</v>
      </c>
      <c r="R726" t="s">
        <v>1294</v>
      </c>
      <c r="S726" t="s">
        <v>1052</v>
      </c>
      <c r="T726" t="s">
        <v>514</v>
      </c>
      <c r="U726" t="s">
        <v>142</v>
      </c>
      <c r="Y726" t="s">
        <v>143</v>
      </c>
      <c r="Z726">
        <v>0</v>
      </c>
      <c r="AA726">
        <v>100</v>
      </c>
      <c r="AB726">
        <v>0</v>
      </c>
      <c r="AC726" t="s">
        <v>2369</v>
      </c>
      <c r="AD726" t="s">
        <v>145</v>
      </c>
      <c r="AH726">
        <v>1214</v>
      </c>
      <c r="AI726" t="s">
        <v>2869</v>
      </c>
      <c r="AJ726" t="s">
        <v>2869</v>
      </c>
      <c r="AK726" t="s">
        <v>921</v>
      </c>
      <c r="AN726" t="s">
        <v>309</v>
      </c>
      <c r="AQ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Y726">
        <v>0</v>
      </c>
      <c r="BB726">
        <v>0</v>
      </c>
      <c r="BC726" t="s">
        <v>2869</v>
      </c>
      <c r="BE726" t="s">
        <v>3364</v>
      </c>
      <c r="BF726" t="s">
        <v>3364</v>
      </c>
      <c r="BH726" t="s">
        <v>1088</v>
      </c>
      <c r="BI726" t="s">
        <v>3365</v>
      </c>
      <c r="BJ726" t="s">
        <v>3366</v>
      </c>
      <c r="BW726">
        <v>0</v>
      </c>
      <c r="CG726">
        <v>20210112020</v>
      </c>
      <c r="CH726">
        <v>0</v>
      </c>
      <c r="CI726">
        <v>0</v>
      </c>
      <c r="CJ726">
        <v>1214</v>
      </c>
      <c r="CK726">
        <v>1214</v>
      </c>
      <c r="CL726">
        <v>100</v>
      </c>
      <c r="CM726">
        <v>1314</v>
      </c>
      <c r="CN726">
        <v>0</v>
      </c>
      <c r="CO726" t="s">
        <v>6010</v>
      </c>
      <c r="CP726" t="s">
        <v>3134</v>
      </c>
      <c r="CQ726" t="s">
        <v>153</v>
      </c>
      <c r="CR726" t="str">
        <f>数据源[[#This Row],[部门]]</f>
        <v>国际部</v>
      </c>
      <c r="CS726">
        <v>40000</v>
      </c>
      <c r="CT726">
        <v>160000</v>
      </c>
    </row>
    <row r="727" spans="1:98" x14ac:dyDescent="0.2">
      <c r="A727" t="s">
        <v>3312</v>
      </c>
      <c r="B727" t="s">
        <v>927</v>
      </c>
      <c r="C727" t="s">
        <v>668</v>
      </c>
      <c r="D727" t="s">
        <v>132</v>
      </c>
      <c r="E727" t="s">
        <v>171</v>
      </c>
      <c r="F727" t="s">
        <v>134</v>
      </c>
      <c r="H727" t="s">
        <v>135</v>
      </c>
      <c r="J727" t="s">
        <v>3367</v>
      </c>
      <c r="K727" t="s">
        <v>293</v>
      </c>
      <c r="L727" t="s">
        <v>536</v>
      </c>
      <c r="M727" t="s">
        <v>22</v>
      </c>
      <c r="N727" t="s">
        <v>293</v>
      </c>
      <c r="R727" t="s">
        <v>579</v>
      </c>
      <c r="S727" t="s">
        <v>932</v>
      </c>
      <c r="T727" t="s">
        <v>3301</v>
      </c>
      <c r="U727" t="s">
        <v>142</v>
      </c>
      <c r="Y727" t="s">
        <v>143</v>
      </c>
      <c r="Z727">
        <v>0</v>
      </c>
      <c r="AA727">
        <v>100</v>
      </c>
      <c r="AB727">
        <v>0</v>
      </c>
      <c r="AC727" t="s">
        <v>154</v>
      </c>
      <c r="AH727">
        <v>888</v>
      </c>
      <c r="AI727" t="s">
        <v>662</v>
      </c>
      <c r="AJ727" t="s">
        <v>662</v>
      </c>
      <c r="AK727" t="s">
        <v>662</v>
      </c>
      <c r="AQ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Y727">
        <v>0</v>
      </c>
      <c r="BB727">
        <v>0</v>
      </c>
      <c r="BC727" t="s">
        <v>662</v>
      </c>
      <c r="BE727" t="s">
        <v>154</v>
      </c>
      <c r="BF727" t="s">
        <v>154</v>
      </c>
      <c r="BH727" t="s">
        <v>663</v>
      </c>
      <c r="BI727" t="s">
        <v>664</v>
      </c>
      <c r="BJ727" t="s">
        <v>665</v>
      </c>
      <c r="BW727">
        <v>0</v>
      </c>
      <c r="CC727" t="s">
        <v>33</v>
      </c>
      <c r="CG727">
        <v>20210112031</v>
      </c>
      <c r="CH727">
        <v>0</v>
      </c>
      <c r="CI727">
        <v>0</v>
      </c>
      <c r="CJ727">
        <v>888</v>
      </c>
      <c r="CK727">
        <v>888</v>
      </c>
      <c r="CL727">
        <v>100</v>
      </c>
      <c r="CM727">
        <v>988</v>
      </c>
      <c r="CN727">
        <v>0</v>
      </c>
      <c r="CO727" t="s">
        <v>6010</v>
      </c>
      <c r="CP727" t="s">
        <v>3134</v>
      </c>
      <c r="CQ727" t="s">
        <v>153</v>
      </c>
      <c r="CR727" t="str">
        <f>数据源[[#This Row],[部门]]</f>
        <v>销-销售9部</v>
      </c>
      <c r="CS727">
        <v>50000</v>
      </c>
      <c r="CT727">
        <v>200000</v>
      </c>
    </row>
    <row r="728" spans="1:98" x14ac:dyDescent="0.2">
      <c r="A728" t="s">
        <v>3312</v>
      </c>
      <c r="B728" t="s">
        <v>279</v>
      </c>
      <c r="C728" t="s">
        <v>562</v>
      </c>
      <c r="D728" t="s">
        <v>132</v>
      </c>
      <c r="E728" t="s">
        <v>171</v>
      </c>
      <c r="F728" t="s">
        <v>134</v>
      </c>
      <c r="H728" t="s">
        <v>172</v>
      </c>
      <c r="J728" t="s">
        <v>3368</v>
      </c>
      <c r="K728" t="s">
        <v>2250</v>
      </c>
      <c r="L728" t="s">
        <v>536</v>
      </c>
      <c r="M728" t="s">
        <v>15</v>
      </c>
      <c r="N728" t="s">
        <v>2250</v>
      </c>
      <c r="O728" t="s">
        <v>172</v>
      </c>
      <c r="R728" t="s">
        <v>2924</v>
      </c>
      <c r="S728" t="s">
        <v>932</v>
      </c>
      <c r="T728" t="s">
        <v>3369</v>
      </c>
      <c r="U728" t="s">
        <v>142</v>
      </c>
      <c r="Y728" t="s">
        <v>143</v>
      </c>
      <c r="Z728">
        <v>0</v>
      </c>
      <c r="AA728">
        <v>100</v>
      </c>
      <c r="AB728">
        <v>0</v>
      </c>
      <c r="AC728" t="s">
        <v>1301</v>
      </c>
      <c r="AD728" t="s">
        <v>145</v>
      </c>
      <c r="AG728" t="s">
        <v>1792</v>
      </c>
      <c r="AH728">
        <v>606</v>
      </c>
      <c r="AI728" t="s">
        <v>3370</v>
      </c>
      <c r="AJ728" t="s">
        <v>3370</v>
      </c>
      <c r="AK728" t="s">
        <v>2421</v>
      </c>
      <c r="AQ728">
        <v>0</v>
      </c>
      <c r="AS728">
        <v>0</v>
      </c>
      <c r="AT728">
        <v>0</v>
      </c>
      <c r="AU728">
        <v>388</v>
      </c>
      <c r="AV728">
        <v>0</v>
      </c>
      <c r="AW728">
        <v>0</v>
      </c>
      <c r="AY728">
        <v>0</v>
      </c>
      <c r="BB728">
        <v>0</v>
      </c>
      <c r="BC728" t="s">
        <v>3370</v>
      </c>
      <c r="BE728" t="s">
        <v>2422</v>
      </c>
      <c r="BF728" t="s">
        <v>3371</v>
      </c>
      <c r="BH728" t="s">
        <v>985</v>
      </c>
      <c r="BI728" t="s">
        <v>1909</v>
      </c>
      <c r="BJ728" t="s">
        <v>3372</v>
      </c>
      <c r="BW728">
        <v>0</v>
      </c>
      <c r="CC728" t="s">
        <v>151</v>
      </c>
      <c r="CE728" t="s">
        <v>241</v>
      </c>
      <c r="CG728">
        <v>20210112007</v>
      </c>
      <c r="CH728">
        <v>0</v>
      </c>
      <c r="CI728">
        <v>0</v>
      </c>
      <c r="CJ728">
        <v>218</v>
      </c>
      <c r="CK728">
        <v>218</v>
      </c>
      <c r="CL728">
        <v>100</v>
      </c>
      <c r="CM728">
        <v>318</v>
      </c>
      <c r="CN728">
        <v>0</v>
      </c>
      <c r="CO728" t="s">
        <v>6010</v>
      </c>
      <c r="CP728" t="s">
        <v>3134</v>
      </c>
      <c r="CQ728" t="s">
        <v>153</v>
      </c>
      <c r="CR728" t="str">
        <f>数据源[[#This Row],[部门]]</f>
        <v>先锋团</v>
      </c>
      <c r="CS728">
        <v>60000</v>
      </c>
      <c r="CT728">
        <v>220000</v>
      </c>
    </row>
    <row r="729" spans="1:98" x14ac:dyDescent="0.2">
      <c r="A729" t="s">
        <v>3312</v>
      </c>
      <c r="B729" t="s">
        <v>294</v>
      </c>
      <c r="C729" t="s">
        <v>858</v>
      </c>
      <c r="D729" t="s">
        <v>132</v>
      </c>
      <c r="E729" t="s">
        <v>171</v>
      </c>
      <c r="F729" t="s">
        <v>134</v>
      </c>
      <c r="H729" t="s">
        <v>135</v>
      </c>
      <c r="I729" t="s">
        <v>3373</v>
      </c>
      <c r="J729" t="s">
        <v>3374</v>
      </c>
      <c r="K729" t="s">
        <v>259</v>
      </c>
      <c r="L729" t="s">
        <v>176</v>
      </c>
      <c r="M729" t="s">
        <v>4</v>
      </c>
      <c r="N729" t="s">
        <v>259</v>
      </c>
      <c r="R729" t="s">
        <v>456</v>
      </c>
      <c r="S729" t="s">
        <v>932</v>
      </c>
      <c r="T729" t="s">
        <v>351</v>
      </c>
      <c r="U729" t="s">
        <v>142</v>
      </c>
      <c r="V729" t="s">
        <v>143</v>
      </c>
      <c r="Y729" t="s">
        <v>143</v>
      </c>
      <c r="Z729">
        <v>0</v>
      </c>
      <c r="AA729">
        <v>200</v>
      </c>
      <c r="AB729">
        <v>0</v>
      </c>
      <c r="AC729" t="s">
        <v>2959</v>
      </c>
      <c r="AH729">
        <v>396</v>
      </c>
      <c r="AI729" t="s">
        <v>1504</v>
      </c>
      <c r="AJ729" t="s">
        <v>1504</v>
      </c>
      <c r="AK729" t="s">
        <v>1504</v>
      </c>
      <c r="AQ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Y729">
        <v>0</v>
      </c>
      <c r="BB729">
        <v>0</v>
      </c>
      <c r="BC729" t="s">
        <v>1504</v>
      </c>
      <c r="BE729" t="s">
        <v>2959</v>
      </c>
      <c r="BF729" t="s">
        <v>2959</v>
      </c>
      <c r="BH729" t="s">
        <v>2472</v>
      </c>
      <c r="BI729" t="s">
        <v>1390</v>
      </c>
      <c r="BJ729" t="s">
        <v>3375</v>
      </c>
      <c r="BW729">
        <v>0</v>
      </c>
      <c r="CE729" t="s">
        <v>1146</v>
      </c>
      <c r="CG729">
        <v>20210112036</v>
      </c>
      <c r="CH729">
        <v>0</v>
      </c>
      <c r="CI729">
        <v>0</v>
      </c>
      <c r="CJ729">
        <v>396</v>
      </c>
      <c r="CK729">
        <v>396</v>
      </c>
      <c r="CL729">
        <v>200</v>
      </c>
      <c r="CM729">
        <v>596</v>
      </c>
      <c r="CN729">
        <v>0</v>
      </c>
      <c r="CO729" t="s">
        <v>6010</v>
      </c>
      <c r="CP729" t="s">
        <v>3134</v>
      </c>
      <c r="CQ729" t="s">
        <v>153</v>
      </c>
      <c r="CR729" t="s">
        <v>6004</v>
      </c>
      <c r="CS729">
        <v>60000</v>
      </c>
      <c r="CT729">
        <v>300000</v>
      </c>
    </row>
    <row r="730" spans="1:98" x14ac:dyDescent="0.2">
      <c r="A730" t="s">
        <v>3312</v>
      </c>
      <c r="B730" t="s">
        <v>301</v>
      </c>
      <c r="C730" t="s">
        <v>819</v>
      </c>
      <c r="D730" t="s">
        <v>132</v>
      </c>
      <c r="E730" t="s">
        <v>171</v>
      </c>
      <c r="F730" t="s">
        <v>134</v>
      </c>
      <c r="H730" t="s">
        <v>3340</v>
      </c>
      <c r="J730" t="s">
        <v>1969</v>
      </c>
      <c r="K730" t="s">
        <v>1942</v>
      </c>
      <c r="L730" t="s">
        <v>176</v>
      </c>
      <c r="M730" t="s">
        <v>21</v>
      </c>
      <c r="N730" t="s">
        <v>1942</v>
      </c>
      <c r="O730" t="s">
        <v>3343</v>
      </c>
      <c r="R730" t="s">
        <v>161</v>
      </c>
      <c r="S730" t="s">
        <v>932</v>
      </c>
      <c r="T730" t="s">
        <v>1414</v>
      </c>
      <c r="U730" t="s">
        <v>142</v>
      </c>
      <c r="Y730" t="s">
        <v>143</v>
      </c>
      <c r="Z730">
        <v>0</v>
      </c>
      <c r="AA730">
        <v>100</v>
      </c>
      <c r="AB730">
        <v>0</v>
      </c>
      <c r="AC730" t="s">
        <v>1301</v>
      </c>
      <c r="AD730" t="s">
        <v>145</v>
      </c>
      <c r="AG730" t="s">
        <v>1792</v>
      </c>
      <c r="AH730">
        <v>606</v>
      </c>
      <c r="AI730" t="s">
        <v>3370</v>
      </c>
      <c r="AJ730" t="s">
        <v>3370</v>
      </c>
      <c r="AK730" t="s">
        <v>2421</v>
      </c>
      <c r="AQ730">
        <v>0</v>
      </c>
      <c r="AS730">
        <v>0</v>
      </c>
      <c r="AT730">
        <v>0</v>
      </c>
      <c r="AU730">
        <v>388</v>
      </c>
      <c r="AV730">
        <v>0</v>
      </c>
      <c r="AW730">
        <v>0</v>
      </c>
      <c r="AY730">
        <v>0</v>
      </c>
      <c r="BB730">
        <v>0</v>
      </c>
      <c r="BC730" t="s">
        <v>3370</v>
      </c>
      <c r="BE730" t="s">
        <v>2422</v>
      </c>
      <c r="BF730" t="s">
        <v>3371</v>
      </c>
      <c r="BH730" t="s">
        <v>380</v>
      </c>
      <c r="BI730" t="s">
        <v>3376</v>
      </c>
      <c r="BJ730" t="s">
        <v>3377</v>
      </c>
      <c r="BQ730" t="s">
        <v>1309</v>
      </c>
      <c r="BR730" t="s">
        <v>2813</v>
      </c>
      <c r="BW730">
        <v>0</v>
      </c>
      <c r="CG730">
        <v>20210112072</v>
      </c>
      <c r="CH730">
        <v>0</v>
      </c>
      <c r="CI730">
        <v>0</v>
      </c>
      <c r="CJ730">
        <v>218</v>
      </c>
      <c r="CK730">
        <v>218</v>
      </c>
      <c r="CL730">
        <v>100</v>
      </c>
      <c r="CM730">
        <v>318</v>
      </c>
      <c r="CN730">
        <v>0</v>
      </c>
      <c r="CO730" t="s">
        <v>6010</v>
      </c>
      <c r="CP730" t="s">
        <v>3134</v>
      </c>
      <c r="CQ730" t="s">
        <v>153</v>
      </c>
      <c r="CR730" t="str">
        <f>数据源[[#This Row],[部门]]</f>
        <v>销-销售8部</v>
      </c>
      <c r="CS730">
        <v>50000</v>
      </c>
      <c r="CT730">
        <v>210000</v>
      </c>
    </row>
    <row r="731" spans="1:98" x14ac:dyDescent="0.2">
      <c r="A731" t="s">
        <v>3312</v>
      </c>
      <c r="B731" t="s">
        <v>314</v>
      </c>
      <c r="C731" t="s">
        <v>642</v>
      </c>
      <c r="D731" t="s">
        <v>132</v>
      </c>
      <c r="E731" t="s">
        <v>171</v>
      </c>
      <c r="F731" t="s">
        <v>134</v>
      </c>
      <c r="H731" t="s">
        <v>172</v>
      </c>
      <c r="J731" t="s">
        <v>3378</v>
      </c>
      <c r="K731" t="s">
        <v>1665</v>
      </c>
      <c r="L731" t="s">
        <v>176</v>
      </c>
      <c r="M731" t="s">
        <v>21</v>
      </c>
      <c r="N731" t="s">
        <v>1665</v>
      </c>
      <c r="O731" t="s">
        <v>172</v>
      </c>
      <c r="R731" t="s">
        <v>895</v>
      </c>
      <c r="S731" t="s">
        <v>932</v>
      </c>
      <c r="T731" t="s">
        <v>429</v>
      </c>
      <c r="U731" t="s">
        <v>142</v>
      </c>
      <c r="Y731" t="s">
        <v>143</v>
      </c>
      <c r="Z731">
        <v>0</v>
      </c>
      <c r="AA731">
        <v>100</v>
      </c>
      <c r="AB731">
        <v>0</v>
      </c>
      <c r="AC731" t="s">
        <v>2935</v>
      </c>
      <c r="AG731" t="s">
        <v>1792</v>
      </c>
      <c r="AH731">
        <v>982</v>
      </c>
      <c r="AI731" t="s">
        <v>2936</v>
      </c>
      <c r="AJ731" t="s">
        <v>2936</v>
      </c>
      <c r="AK731" t="s">
        <v>1302</v>
      </c>
      <c r="AN731" t="s">
        <v>2959</v>
      </c>
      <c r="AQ731">
        <v>0</v>
      </c>
      <c r="AS731">
        <v>0</v>
      </c>
      <c r="AT731">
        <v>0</v>
      </c>
      <c r="AU731">
        <v>388</v>
      </c>
      <c r="AV731">
        <v>0</v>
      </c>
      <c r="AW731">
        <v>0</v>
      </c>
      <c r="AY731">
        <v>0</v>
      </c>
      <c r="BB731">
        <v>0</v>
      </c>
      <c r="BC731" t="s">
        <v>2936</v>
      </c>
      <c r="BE731" t="s">
        <v>2935</v>
      </c>
      <c r="BF731" t="s">
        <v>2938</v>
      </c>
      <c r="BH731" t="s">
        <v>289</v>
      </c>
      <c r="BI731" t="s">
        <v>208</v>
      </c>
      <c r="BJ731" t="s">
        <v>3379</v>
      </c>
      <c r="BW731">
        <v>0</v>
      </c>
      <c r="CG731">
        <v>20210112068</v>
      </c>
      <c r="CH731">
        <v>0</v>
      </c>
      <c r="CI731">
        <v>0</v>
      </c>
      <c r="CJ731">
        <v>594</v>
      </c>
      <c r="CK731">
        <v>594</v>
      </c>
      <c r="CL731">
        <v>100</v>
      </c>
      <c r="CM731">
        <v>694</v>
      </c>
      <c r="CN731">
        <v>0</v>
      </c>
      <c r="CO731" t="s">
        <v>6010</v>
      </c>
      <c r="CP731" t="s">
        <v>3134</v>
      </c>
      <c r="CQ731" t="s">
        <v>153</v>
      </c>
      <c r="CR731" t="str">
        <f>数据源[[#This Row],[部门]]</f>
        <v>销-销售8部</v>
      </c>
      <c r="CS731">
        <v>50000</v>
      </c>
      <c r="CT731">
        <v>210000</v>
      </c>
    </row>
    <row r="732" spans="1:98" x14ac:dyDescent="0.2">
      <c r="A732" t="s">
        <v>3312</v>
      </c>
      <c r="B732" t="s">
        <v>335</v>
      </c>
      <c r="C732" t="s">
        <v>1125</v>
      </c>
      <c r="D732" t="s">
        <v>132</v>
      </c>
      <c r="E732" t="s">
        <v>171</v>
      </c>
      <c r="F732" t="s">
        <v>134</v>
      </c>
      <c r="H732" t="s">
        <v>172</v>
      </c>
      <c r="J732" t="s">
        <v>3380</v>
      </c>
      <c r="K732" t="s">
        <v>440</v>
      </c>
      <c r="L732" t="s">
        <v>227</v>
      </c>
      <c r="M732" t="s">
        <v>23</v>
      </c>
      <c r="N732" t="s">
        <v>440</v>
      </c>
      <c r="O732" t="s">
        <v>172</v>
      </c>
      <c r="R732" t="s">
        <v>427</v>
      </c>
      <c r="S732" t="s">
        <v>822</v>
      </c>
      <c r="T732" t="s">
        <v>2703</v>
      </c>
      <c r="U732" t="s">
        <v>142</v>
      </c>
      <c r="Y732" t="s">
        <v>143</v>
      </c>
      <c r="Z732">
        <v>0</v>
      </c>
      <c r="AA732">
        <v>100</v>
      </c>
      <c r="AB732">
        <v>0</v>
      </c>
      <c r="AE732" t="s">
        <v>1221</v>
      </c>
      <c r="AG732" t="s">
        <v>1792</v>
      </c>
      <c r="AH732">
        <v>454</v>
      </c>
      <c r="AI732" t="s">
        <v>3381</v>
      </c>
      <c r="AJ732" t="s">
        <v>3381</v>
      </c>
      <c r="AK732" t="s">
        <v>1583</v>
      </c>
      <c r="AQ732">
        <v>0</v>
      </c>
      <c r="AS732">
        <v>0</v>
      </c>
      <c r="AT732">
        <v>0</v>
      </c>
      <c r="AU732">
        <v>388</v>
      </c>
      <c r="AV732">
        <v>0</v>
      </c>
      <c r="AW732">
        <v>0</v>
      </c>
      <c r="AY732">
        <v>0</v>
      </c>
      <c r="BB732">
        <v>0</v>
      </c>
      <c r="BC732" t="s">
        <v>3381</v>
      </c>
      <c r="BE732" t="s">
        <v>1221</v>
      </c>
      <c r="BF732" t="s">
        <v>3204</v>
      </c>
      <c r="BH732" t="s">
        <v>219</v>
      </c>
      <c r="BI732" t="s">
        <v>3025</v>
      </c>
      <c r="BJ732" t="s">
        <v>3382</v>
      </c>
      <c r="BW732">
        <v>0</v>
      </c>
      <c r="CG732">
        <v>20210112065</v>
      </c>
      <c r="CH732">
        <v>0</v>
      </c>
      <c r="CI732">
        <v>0</v>
      </c>
      <c r="CJ732">
        <v>66</v>
      </c>
      <c r="CK732">
        <v>66</v>
      </c>
      <c r="CL732">
        <v>100</v>
      </c>
      <c r="CM732">
        <v>166</v>
      </c>
      <c r="CN732">
        <v>0</v>
      </c>
      <c r="CO732" t="s">
        <v>6010</v>
      </c>
      <c r="CP732" t="s">
        <v>3134</v>
      </c>
      <c r="CQ732" t="s">
        <v>153</v>
      </c>
      <c r="CR732" t="str">
        <f>数据源[[#This Row],[部门]]</f>
        <v>运营部</v>
      </c>
      <c r="CS732">
        <v>0</v>
      </c>
      <c r="CT732">
        <v>35000</v>
      </c>
    </row>
    <row r="733" spans="1:98" x14ac:dyDescent="0.2">
      <c r="A733" t="s">
        <v>3312</v>
      </c>
      <c r="B733" t="s">
        <v>346</v>
      </c>
      <c r="C733" t="s">
        <v>170</v>
      </c>
      <c r="D733" t="s">
        <v>132</v>
      </c>
      <c r="E733" t="s">
        <v>171</v>
      </c>
      <c r="F733" t="s">
        <v>134</v>
      </c>
      <c r="H733" t="s">
        <v>156</v>
      </c>
      <c r="J733" t="s">
        <v>3383</v>
      </c>
      <c r="K733" t="s">
        <v>636</v>
      </c>
      <c r="L733" t="s">
        <v>176</v>
      </c>
      <c r="M733" t="s">
        <v>17</v>
      </c>
      <c r="N733" t="s">
        <v>636</v>
      </c>
      <c r="O733" t="s">
        <v>156</v>
      </c>
      <c r="R733" t="s">
        <v>408</v>
      </c>
      <c r="S733" t="s">
        <v>3384</v>
      </c>
      <c r="T733" t="s">
        <v>357</v>
      </c>
      <c r="U733" t="s">
        <v>142</v>
      </c>
      <c r="Y733" t="s">
        <v>143</v>
      </c>
      <c r="Z733">
        <v>0</v>
      </c>
      <c r="AA733">
        <v>100</v>
      </c>
      <c r="AB733">
        <v>0</v>
      </c>
      <c r="AG733" t="s">
        <v>1792</v>
      </c>
      <c r="AH733">
        <v>388</v>
      </c>
      <c r="AI733" t="s">
        <v>2072</v>
      </c>
      <c r="AJ733" t="s">
        <v>2072</v>
      </c>
      <c r="AL733" t="s">
        <v>143</v>
      </c>
      <c r="AQ733">
        <v>0</v>
      </c>
      <c r="AS733">
        <v>0</v>
      </c>
      <c r="AT733">
        <v>0</v>
      </c>
      <c r="AU733">
        <v>388</v>
      </c>
      <c r="AV733">
        <v>0</v>
      </c>
      <c r="AW733">
        <v>0</v>
      </c>
      <c r="AY733">
        <v>0</v>
      </c>
      <c r="BB733">
        <v>0</v>
      </c>
      <c r="BC733" t="s">
        <v>2072</v>
      </c>
      <c r="BF733" t="s">
        <v>1792</v>
      </c>
      <c r="BH733" t="s">
        <v>663</v>
      </c>
      <c r="BI733" t="s">
        <v>1472</v>
      </c>
      <c r="BJ733" t="s">
        <v>2360</v>
      </c>
      <c r="BW733">
        <v>0</v>
      </c>
      <c r="CG733">
        <v>20210112011</v>
      </c>
      <c r="CH733">
        <v>0</v>
      </c>
      <c r="CI733">
        <v>0</v>
      </c>
      <c r="CJ733">
        <v>0</v>
      </c>
      <c r="CK733">
        <v>0</v>
      </c>
      <c r="CL733">
        <v>100</v>
      </c>
      <c r="CM733">
        <v>100</v>
      </c>
      <c r="CN733">
        <v>0</v>
      </c>
      <c r="CO733" t="s">
        <v>6010</v>
      </c>
      <c r="CP733" t="s">
        <v>3134</v>
      </c>
      <c r="CQ733" t="s">
        <v>153</v>
      </c>
      <c r="CR733" t="str">
        <f>数据源[[#This Row],[部门]]</f>
        <v>销-销售2部</v>
      </c>
      <c r="CS733">
        <v>60000</v>
      </c>
      <c r="CT733">
        <v>250000</v>
      </c>
    </row>
    <row r="734" spans="1:98" x14ac:dyDescent="0.2">
      <c r="A734" t="s">
        <v>3312</v>
      </c>
      <c r="B734" t="s">
        <v>346</v>
      </c>
      <c r="C734" t="s">
        <v>3385</v>
      </c>
      <c r="D734" t="s">
        <v>132</v>
      </c>
      <c r="E734" t="s">
        <v>171</v>
      </c>
      <c r="F734" t="s">
        <v>134</v>
      </c>
      <c r="H734" t="s">
        <v>135</v>
      </c>
      <c r="J734" t="s">
        <v>3386</v>
      </c>
      <c r="K734" t="s">
        <v>197</v>
      </c>
      <c r="L734" t="s">
        <v>176</v>
      </c>
      <c r="M734" t="s">
        <v>21</v>
      </c>
      <c r="N734" t="s">
        <v>197</v>
      </c>
      <c r="R734" t="s">
        <v>2439</v>
      </c>
      <c r="S734" t="s">
        <v>418</v>
      </c>
      <c r="T734" t="s">
        <v>237</v>
      </c>
      <c r="U734" t="s">
        <v>142</v>
      </c>
      <c r="Y734" t="s">
        <v>143</v>
      </c>
      <c r="Z734">
        <v>0</v>
      </c>
      <c r="AA734">
        <v>100</v>
      </c>
      <c r="AB734">
        <v>0</v>
      </c>
      <c r="AC734" t="s">
        <v>1302</v>
      </c>
      <c r="AH734">
        <v>298</v>
      </c>
      <c r="AI734" t="s">
        <v>217</v>
      </c>
      <c r="AJ734" t="s">
        <v>217</v>
      </c>
      <c r="AK734" t="s">
        <v>217</v>
      </c>
      <c r="AQ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Y734">
        <v>0</v>
      </c>
      <c r="BB734">
        <v>0</v>
      </c>
      <c r="BC734" t="s">
        <v>217</v>
      </c>
      <c r="BE734" t="s">
        <v>1302</v>
      </c>
      <c r="BF734" t="s">
        <v>1302</v>
      </c>
      <c r="BH734" t="s">
        <v>219</v>
      </c>
      <c r="BI734" t="s">
        <v>1476</v>
      </c>
      <c r="BJ734" t="s">
        <v>1905</v>
      </c>
      <c r="BW734">
        <v>0</v>
      </c>
      <c r="CE734" t="s">
        <v>182</v>
      </c>
      <c r="CG734">
        <v>20210112103</v>
      </c>
      <c r="CH734">
        <v>0</v>
      </c>
      <c r="CI734">
        <v>0</v>
      </c>
      <c r="CJ734">
        <v>298</v>
      </c>
      <c r="CK734">
        <v>298</v>
      </c>
      <c r="CL734">
        <v>100</v>
      </c>
      <c r="CM734">
        <v>398</v>
      </c>
      <c r="CN734">
        <v>0</v>
      </c>
      <c r="CO734" t="s">
        <v>6010</v>
      </c>
      <c r="CP734" t="s">
        <v>3134</v>
      </c>
      <c r="CQ734" t="s">
        <v>153</v>
      </c>
      <c r="CR734" t="str">
        <f>数据源[[#This Row],[部门]]</f>
        <v>销-销售8部</v>
      </c>
      <c r="CS734">
        <v>50000</v>
      </c>
      <c r="CT734">
        <v>210000</v>
      </c>
    </row>
    <row r="735" spans="1:98" x14ac:dyDescent="0.2">
      <c r="A735" t="s">
        <v>3312</v>
      </c>
      <c r="B735" t="s">
        <v>346</v>
      </c>
      <c r="C735" t="s">
        <v>414</v>
      </c>
      <c r="D735" t="s">
        <v>132</v>
      </c>
      <c r="E735" t="s">
        <v>171</v>
      </c>
      <c r="F735" t="s">
        <v>134</v>
      </c>
      <c r="H735" t="s">
        <v>172</v>
      </c>
      <c r="J735" t="s">
        <v>3387</v>
      </c>
      <c r="K735" t="s">
        <v>1305</v>
      </c>
      <c r="L735" t="s">
        <v>176</v>
      </c>
      <c r="M735" t="s">
        <v>15</v>
      </c>
      <c r="N735" t="s">
        <v>1305</v>
      </c>
      <c r="O735" t="s">
        <v>172</v>
      </c>
      <c r="R735" t="s">
        <v>215</v>
      </c>
      <c r="S735" t="s">
        <v>870</v>
      </c>
      <c r="T735" t="s">
        <v>179</v>
      </c>
      <c r="U735" t="s">
        <v>142</v>
      </c>
      <c r="Y735" t="s">
        <v>143</v>
      </c>
      <c r="Z735">
        <v>0</v>
      </c>
      <c r="AA735">
        <v>100</v>
      </c>
      <c r="AB735">
        <v>0</v>
      </c>
      <c r="AC735" t="s">
        <v>217</v>
      </c>
      <c r="AG735" t="s">
        <v>1792</v>
      </c>
      <c r="AH735">
        <v>786</v>
      </c>
      <c r="AI735" t="s">
        <v>2152</v>
      </c>
      <c r="AJ735" t="s">
        <v>2152</v>
      </c>
      <c r="AK735" t="s">
        <v>218</v>
      </c>
      <c r="AQ735">
        <v>0</v>
      </c>
      <c r="AS735">
        <v>0</v>
      </c>
      <c r="AT735">
        <v>0</v>
      </c>
      <c r="AU735">
        <v>388</v>
      </c>
      <c r="AV735">
        <v>0</v>
      </c>
      <c r="AW735">
        <v>0</v>
      </c>
      <c r="AY735">
        <v>0</v>
      </c>
      <c r="BB735">
        <v>0</v>
      </c>
      <c r="BC735" t="s">
        <v>2152</v>
      </c>
      <c r="BE735" t="s">
        <v>217</v>
      </c>
      <c r="BF735" t="s">
        <v>2153</v>
      </c>
      <c r="BH735" t="s">
        <v>597</v>
      </c>
      <c r="BI735" t="s">
        <v>1067</v>
      </c>
      <c r="BJ735" t="s">
        <v>3179</v>
      </c>
      <c r="BW735">
        <v>0</v>
      </c>
      <c r="CG735">
        <v>20210112081</v>
      </c>
      <c r="CH735">
        <v>0</v>
      </c>
      <c r="CI735">
        <v>0</v>
      </c>
      <c r="CJ735">
        <v>398</v>
      </c>
      <c r="CK735">
        <v>398</v>
      </c>
      <c r="CL735">
        <v>100</v>
      </c>
      <c r="CM735">
        <v>498</v>
      </c>
      <c r="CN735">
        <v>0</v>
      </c>
      <c r="CO735" t="s">
        <v>6010</v>
      </c>
      <c r="CP735" t="s">
        <v>3134</v>
      </c>
      <c r="CQ735" t="s">
        <v>153</v>
      </c>
      <c r="CR735" t="str">
        <f>数据源[[#This Row],[部门]]</f>
        <v>先锋团</v>
      </c>
      <c r="CS735">
        <v>60000</v>
      </c>
      <c r="CT735">
        <v>220000</v>
      </c>
    </row>
    <row r="736" spans="1:98" x14ac:dyDescent="0.2">
      <c r="A736" t="s">
        <v>3312</v>
      </c>
      <c r="B736" t="s">
        <v>352</v>
      </c>
      <c r="C736" t="s">
        <v>1042</v>
      </c>
      <c r="D736" t="s">
        <v>132</v>
      </c>
      <c r="E736" t="s">
        <v>171</v>
      </c>
      <c r="F736" t="s">
        <v>134</v>
      </c>
      <c r="H736" t="s">
        <v>172</v>
      </c>
      <c r="J736" t="s">
        <v>3388</v>
      </c>
      <c r="K736" t="s">
        <v>188</v>
      </c>
      <c r="L736" t="s">
        <v>176</v>
      </c>
      <c r="M736" t="s">
        <v>21</v>
      </c>
      <c r="N736" t="s">
        <v>188</v>
      </c>
      <c r="O736" t="s">
        <v>172</v>
      </c>
      <c r="R736" t="s">
        <v>298</v>
      </c>
      <c r="S736" t="s">
        <v>409</v>
      </c>
      <c r="T736" t="s">
        <v>991</v>
      </c>
      <c r="U736" t="s">
        <v>142</v>
      </c>
      <c r="Y736" t="s">
        <v>143</v>
      </c>
      <c r="Z736">
        <v>0</v>
      </c>
      <c r="AA736">
        <v>100</v>
      </c>
      <c r="AB736">
        <v>0</v>
      </c>
      <c r="AG736" t="s">
        <v>1792</v>
      </c>
      <c r="AH736">
        <v>388</v>
      </c>
      <c r="AI736" t="s">
        <v>2072</v>
      </c>
      <c r="AJ736" t="s">
        <v>2072</v>
      </c>
      <c r="AK736" t="s">
        <v>143</v>
      </c>
      <c r="AQ736">
        <v>0</v>
      </c>
      <c r="AS736">
        <v>0</v>
      </c>
      <c r="AT736">
        <v>0</v>
      </c>
      <c r="AU736">
        <v>388</v>
      </c>
      <c r="AV736">
        <v>0</v>
      </c>
      <c r="AW736">
        <v>0</v>
      </c>
      <c r="AY736">
        <v>0</v>
      </c>
      <c r="BB736">
        <v>0</v>
      </c>
      <c r="BC736" t="s">
        <v>2072</v>
      </c>
      <c r="BF736" t="s">
        <v>1792</v>
      </c>
      <c r="BH736" t="s">
        <v>219</v>
      </c>
      <c r="BI736" t="s">
        <v>1390</v>
      </c>
      <c r="BJ736" t="s">
        <v>2407</v>
      </c>
      <c r="BW736">
        <v>0</v>
      </c>
      <c r="CG736">
        <v>20210112047</v>
      </c>
      <c r="CH736">
        <v>0</v>
      </c>
      <c r="CI736">
        <v>0</v>
      </c>
      <c r="CJ736">
        <v>0</v>
      </c>
      <c r="CK736">
        <v>0</v>
      </c>
      <c r="CL736">
        <v>100</v>
      </c>
      <c r="CM736">
        <v>100</v>
      </c>
      <c r="CN736">
        <v>0</v>
      </c>
      <c r="CO736" t="s">
        <v>6010</v>
      </c>
      <c r="CP736" t="s">
        <v>3134</v>
      </c>
      <c r="CQ736" t="s">
        <v>153</v>
      </c>
      <c r="CR736" t="str">
        <f>数据源[[#This Row],[部门]]</f>
        <v>销-销售8部</v>
      </c>
      <c r="CS736">
        <v>50000</v>
      </c>
      <c r="CT736">
        <v>210000</v>
      </c>
    </row>
    <row r="737" spans="1:98" x14ac:dyDescent="0.2">
      <c r="A737" t="s">
        <v>3312</v>
      </c>
      <c r="B737" t="s">
        <v>352</v>
      </c>
      <c r="C737" t="s">
        <v>315</v>
      </c>
      <c r="D737" t="s">
        <v>132</v>
      </c>
      <c r="E737" t="s">
        <v>171</v>
      </c>
      <c r="F737" t="s">
        <v>134</v>
      </c>
      <c r="H737" t="s">
        <v>172</v>
      </c>
      <c r="I737" t="s">
        <v>3389</v>
      </c>
      <c r="J737" t="s">
        <v>3390</v>
      </c>
      <c r="K737" t="s">
        <v>282</v>
      </c>
      <c r="L737" t="s">
        <v>176</v>
      </c>
      <c r="M737" t="s">
        <v>22</v>
      </c>
      <c r="N737" t="s">
        <v>282</v>
      </c>
      <c r="O737" t="s">
        <v>172</v>
      </c>
      <c r="R737" t="s">
        <v>2210</v>
      </c>
      <c r="S737" t="s">
        <v>418</v>
      </c>
      <c r="T737" t="s">
        <v>814</v>
      </c>
      <c r="U737" t="s">
        <v>142</v>
      </c>
      <c r="Y737" t="s">
        <v>143</v>
      </c>
      <c r="Z737">
        <v>0</v>
      </c>
      <c r="AA737">
        <v>100</v>
      </c>
      <c r="AB737">
        <v>0</v>
      </c>
      <c r="AG737" t="s">
        <v>1792</v>
      </c>
      <c r="AH737">
        <v>388</v>
      </c>
      <c r="AI737" t="s">
        <v>2072</v>
      </c>
      <c r="AJ737" t="s">
        <v>2072</v>
      </c>
      <c r="AK737" t="s">
        <v>143</v>
      </c>
      <c r="AQ737">
        <v>0</v>
      </c>
      <c r="AS737">
        <v>0</v>
      </c>
      <c r="AT737">
        <v>0</v>
      </c>
      <c r="AU737">
        <v>388</v>
      </c>
      <c r="AV737">
        <v>0</v>
      </c>
      <c r="AW737">
        <v>0</v>
      </c>
      <c r="AY737">
        <v>0</v>
      </c>
      <c r="BB737">
        <v>0</v>
      </c>
      <c r="BC737" t="s">
        <v>2072</v>
      </c>
      <c r="BF737" t="s">
        <v>1792</v>
      </c>
      <c r="BH737" t="s">
        <v>219</v>
      </c>
      <c r="BI737" t="s">
        <v>1390</v>
      </c>
      <c r="BJ737" t="s">
        <v>2407</v>
      </c>
      <c r="BW737">
        <v>0</v>
      </c>
      <c r="CC737" t="s">
        <v>32</v>
      </c>
      <c r="CE737" t="s">
        <v>32</v>
      </c>
      <c r="CG737">
        <v>20210112078</v>
      </c>
      <c r="CH737">
        <v>0</v>
      </c>
      <c r="CI737">
        <v>0</v>
      </c>
      <c r="CJ737">
        <v>0</v>
      </c>
      <c r="CK737">
        <v>0</v>
      </c>
      <c r="CL737">
        <v>100</v>
      </c>
      <c r="CM737">
        <v>100</v>
      </c>
      <c r="CN737">
        <v>0</v>
      </c>
      <c r="CO737" t="s">
        <v>6010</v>
      </c>
      <c r="CP737" t="s">
        <v>3134</v>
      </c>
      <c r="CQ737" t="s">
        <v>153</v>
      </c>
      <c r="CR737" t="str">
        <f>数据源[[#This Row],[部门]]</f>
        <v>销-销售9部</v>
      </c>
      <c r="CS737">
        <v>50000</v>
      </c>
      <c r="CT737">
        <v>200000</v>
      </c>
    </row>
    <row r="738" spans="1:98" x14ac:dyDescent="0.2">
      <c r="A738" t="s">
        <v>3312</v>
      </c>
      <c r="B738" t="s">
        <v>370</v>
      </c>
      <c r="C738" t="s">
        <v>2325</v>
      </c>
      <c r="D738" t="s">
        <v>132</v>
      </c>
      <c r="E738" t="s">
        <v>171</v>
      </c>
      <c r="F738" t="s">
        <v>134</v>
      </c>
      <c r="H738" t="s">
        <v>135</v>
      </c>
      <c r="I738" t="s">
        <v>3391</v>
      </c>
      <c r="J738" t="s">
        <v>3392</v>
      </c>
      <c r="K738" t="s">
        <v>671</v>
      </c>
      <c r="L738" t="s">
        <v>536</v>
      </c>
      <c r="M738" t="s">
        <v>16</v>
      </c>
      <c r="N738" t="s">
        <v>671</v>
      </c>
      <c r="R738" t="s">
        <v>606</v>
      </c>
      <c r="S738" t="s">
        <v>418</v>
      </c>
      <c r="T738" t="s">
        <v>960</v>
      </c>
      <c r="U738" t="s">
        <v>142</v>
      </c>
      <c r="Y738" t="s">
        <v>143</v>
      </c>
      <c r="Z738">
        <v>0</v>
      </c>
      <c r="AA738">
        <v>100</v>
      </c>
      <c r="AB738">
        <v>0</v>
      </c>
      <c r="AC738" t="s">
        <v>1334</v>
      </c>
      <c r="AH738">
        <v>1176</v>
      </c>
      <c r="AI738" t="s">
        <v>912</v>
      </c>
      <c r="AJ738" t="s">
        <v>912</v>
      </c>
      <c r="AN738" t="s">
        <v>912</v>
      </c>
      <c r="AQ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Y738">
        <v>0</v>
      </c>
      <c r="BB738">
        <v>0</v>
      </c>
      <c r="BC738" t="s">
        <v>912</v>
      </c>
      <c r="BE738" t="s">
        <v>1334</v>
      </c>
      <c r="BF738" t="s">
        <v>1334</v>
      </c>
      <c r="BH738" t="s">
        <v>2581</v>
      </c>
      <c r="BI738" t="s">
        <v>2582</v>
      </c>
      <c r="BJ738" t="s">
        <v>2583</v>
      </c>
      <c r="BW738">
        <v>0</v>
      </c>
      <c r="CG738">
        <v>20210112092</v>
      </c>
      <c r="CH738">
        <v>0</v>
      </c>
      <c r="CI738">
        <v>0</v>
      </c>
      <c r="CJ738">
        <v>1176</v>
      </c>
      <c r="CK738">
        <v>1176</v>
      </c>
      <c r="CL738">
        <v>100</v>
      </c>
      <c r="CM738">
        <v>1276</v>
      </c>
      <c r="CN738">
        <v>0</v>
      </c>
      <c r="CO738" t="s">
        <v>6010</v>
      </c>
      <c r="CP738" t="s">
        <v>3134</v>
      </c>
      <c r="CQ738" t="s">
        <v>153</v>
      </c>
      <c r="CR738" t="str">
        <f>数据源[[#This Row],[部门]]</f>
        <v>销-销售1部</v>
      </c>
      <c r="CS738">
        <v>60000</v>
      </c>
      <c r="CT738">
        <v>210000</v>
      </c>
    </row>
    <row r="739" spans="1:98" x14ac:dyDescent="0.2">
      <c r="A739" t="s">
        <v>3312</v>
      </c>
      <c r="B739" t="s">
        <v>383</v>
      </c>
      <c r="C739" t="s">
        <v>2356</v>
      </c>
      <c r="D739" t="s">
        <v>132</v>
      </c>
      <c r="E739" t="s">
        <v>171</v>
      </c>
      <c r="F739" t="s">
        <v>134</v>
      </c>
      <c r="H739" t="s">
        <v>135</v>
      </c>
      <c r="I739" t="s">
        <v>3393</v>
      </c>
      <c r="J739" t="s">
        <v>3394</v>
      </c>
      <c r="K739" t="s">
        <v>1090</v>
      </c>
      <c r="L739" t="s">
        <v>536</v>
      </c>
      <c r="M739" t="s">
        <v>15</v>
      </c>
      <c r="N739" t="s">
        <v>1090</v>
      </c>
      <c r="R739" t="s">
        <v>2247</v>
      </c>
      <c r="S739" t="s">
        <v>418</v>
      </c>
      <c r="T739" t="s">
        <v>2931</v>
      </c>
      <c r="U739" t="s">
        <v>142</v>
      </c>
      <c r="Y739" t="s">
        <v>143</v>
      </c>
      <c r="Z739">
        <v>0</v>
      </c>
      <c r="AA739">
        <v>100</v>
      </c>
      <c r="AB739">
        <v>0</v>
      </c>
      <c r="AC739" t="s">
        <v>144</v>
      </c>
      <c r="AH739">
        <v>1200</v>
      </c>
      <c r="AI739" t="s">
        <v>793</v>
      </c>
      <c r="AJ739" t="s">
        <v>793</v>
      </c>
      <c r="AK739" t="s">
        <v>143</v>
      </c>
      <c r="AQ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Y739">
        <v>0</v>
      </c>
      <c r="BA739" t="s">
        <v>144</v>
      </c>
      <c r="BB739">
        <v>0</v>
      </c>
      <c r="BC739" t="s">
        <v>793</v>
      </c>
      <c r="BE739" t="s">
        <v>144</v>
      </c>
      <c r="BF739" t="s">
        <v>144</v>
      </c>
      <c r="BG739" t="s">
        <v>144</v>
      </c>
      <c r="BH739" t="s">
        <v>663</v>
      </c>
      <c r="BI739" t="s">
        <v>1614</v>
      </c>
      <c r="BJ739" t="s">
        <v>1615</v>
      </c>
      <c r="BK739" t="s">
        <v>144</v>
      </c>
      <c r="BP739" t="s">
        <v>843</v>
      </c>
      <c r="BW739">
        <v>0</v>
      </c>
      <c r="CC739" t="s">
        <v>451</v>
      </c>
      <c r="CG739">
        <v>20210112094</v>
      </c>
      <c r="CH739">
        <v>0</v>
      </c>
      <c r="CI739">
        <v>0</v>
      </c>
      <c r="CJ739">
        <v>1200</v>
      </c>
      <c r="CK739">
        <v>1200</v>
      </c>
      <c r="CL739">
        <v>100</v>
      </c>
      <c r="CM739">
        <v>1300</v>
      </c>
      <c r="CN739">
        <v>0</v>
      </c>
      <c r="CO739" t="s">
        <v>6010</v>
      </c>
      <c r="CP739" t="s">
        <v>3134</v>
      </c>
      <c r="CQ739" t="s">
        <v>153</v>
      </c>
      <c r="CR739" t="str">
        <f>数据源[[#This Row],[部门]]</f>
        <v>先锋团</v>
      </c>
      <c r="CS739">
        <v>60000</v>
      </c>
      <c r="CT739">
        <v>220000</v>
      </c>
    </row>
    <row r="740" spans="1:98" x14ac:dyDescent="0.2">
      <c r="A740" t="s">
        <v>3312</v>
      </c>
      <c r="B740" t="s">
        <v>383</v>
      </c>
      <c r="C740" t="s">
        <v>500</v>
      </c>
      <c r="D740" t="s">
        <v>132</v>
      </c>
      <c r="E740" t="s">
        <v>171</v>
      </c>
      <c r="F740" t="s">
        <v>134</v>
      </c>
      <c r="H740" t="s">
        <v>172</v>
      </c>
      <c r="J740" t="s">
        <v>1036</v>
      </c>
      <c r="K740" t="s">
        <v>1032</v>
      </c>
      <c r="L740" t="s">
        <v>8</v>
      </c>
      <c r="M740" t="s">
        <v>8</v>
      </c>
      <c r="N740" t="s">
        <v>1032</v>
      </c>
      <c r="O740" t="s">
        <v>172</v>
      </c>
      <c r="R740" t="s">
        <v>2285</v>
      </c>
      <c r="S740" t="s">
        <v>984</v>
      </c>
      <c r="T740" t="s">
        <v>1081</v>
      </c>
      <c r="U740" t="s">
        <v>142</v>
      </c>
      <c r="Y740" t="s">
        <v>143</v>
      </c>
      <c r="Z740">
        <v>0</v>
      </c>
      <c r="AA740">
        <v>100</v>
      </c>
      <c r="AB740">
        <v>0</v>
      </c>
      <c r="AE740" t="s">
        <v>377</v>
      </c>
      <c r="AG740" t="s">
        <v>1792</v>
      </c>
      <c r="AH740">
        <v>416</v>
      </c>
      <c r="AI740" t="s">
        <v>3225</v>
      </c>
      <c r="AJ740" t="s">
        <v>3225</v>
      </c>
      <c r="AK740" t="s">
        <v>1309</v>
      </c>
      <c r="AQ740">
        <v>0</v>
      </c>
      <c r="AS740">
        <v>0</v>
      </c>
      <c r="AT740">
        <v>0</v>
      </c>
      <c r="AU740">
        <v>388</v>
      </c>
      <c r="AV740">
        <v>0</v>
      </c>
      <c r="AW740">
        <v>0</v>
      </c>
      <c r="AY740">
        <v>0</v>
      </c>
      <c r="BB740">
        <v>0</v>
      </c>
      <c r="BC740" t="s">
        <v>3225</v>
      </c>
      <c r="BE740" t="s">
        <v>377</v>
      </c>
      <c r="BF740" t="s">
        <v>2996</v>
      </c>
      <c r="BH740" t="s">
        <v>663</v>
      </c>
      <c r="BI740" t="s">
        <v>1139</v>
      </c>
      <c r="BJ740" t="s">
        <v>3395</v>
      </c>
      <c r="BW740">
        <v>0</v>
      </c>
      <c r="CG740">
        <v>20210112071</v>
      </c>
      <c r="CH740">
        <v>0</v>
      </c>
      <c r="CI740">
        <v>0</v>
      </c>
      <c r="CJ740">
        <v>28</v>
      </c>
      <c r="CK740">
        <v>28</v>
      </c>
      <c r="CL740">
        <v>100</v>
      </c>
      <c r="CM740">
        <v>128</v>
      </c>
      <c r="CN740">
        <v>0</v>
      </c>
      <c r="CO740" t="s">
        <v>6010</v>
      </c>
      <c r="CP740" t="s">
        <v>3134</v>
      </c>
      <c r="CQ740" t="s">
        <v>153</v>
      </c>
      <c r="CR740" t="str">
        <f>数据源[[#This Row],[部门]]</f>
        <v>国际部</v>
      </c>
      <c r="CS740">
        <v>40000</v>
      </c>
      <c r="CT740">
        <v>160000</v>
      </c>
    </row>
    <row r="741" spans="1:98" x14ac:dyDescent="0.2">
      <c r="A741" t="s">
        <v>3312</v>
      </c>
      <c r="B741" t="s">
        <v>1015</v>
      </c>
      <c r="C741" t="s">
        <v>399</v>
      </c>
      <c r="D741" t="s">
        <v>132</v>
      </c>
      <c r="E741" t="s">
        <v>171</v>
      </c>
      <c r="F741" t="s">
        <v>134</v>
      </c>
      <c r="H741" t="s">
        <v>172</v>
      </c>
      <c r="J741" t="s">
        <v>3216</v>
      </c>
      <c r="K741" t="s">
        <v>1678</v>
      </c>
      <c r="L741" t="s">
        <v>8</v>
      </c>
      <c r="M741" t="s">
        <v>8</v>
      </c>
      <c r="N741" t="s">
        <v>1678</v>
      </c>
      <c r="O741" t="s">
        <v>172</v>
      </c>
      <c r="R741" t="s">
        <v>1372</v>
      </c>
      <c r="S741" t="s">
        <v>261</v>
      </c>
      <c r="T741" t="s">
        <v>1081</v>
      </c>
      <c r="U741" t="s">
        <v>142</v>
      </c>
      <c r="Y741" t="s">
        <v>143</v>
      </c>
      <c r="Z741">
        <v>0</v>
      </c>
      <c r="AA741">
        <v>100</v>
      </c>
      <c r="AB741">
        <v>0</v>
      </c>
      <c r="AE741" t="s">
        <v>377</v>
      </c>
      <c r="AG741" t="s">
        <v>1792</v>
      </c>
      <c r="AH741">
        <v>416</v>
      </c>
      <c r="AI741" t="s">
        <v>3225</v>
      </c>
      <c r="AJ741" t="s">
        <v>3225</v>
      </c>
      <c r="AK741" t="s">
        <v>1309</v>
      </c>
      <c r="AQ741">
        <v>0</v>
      </c>
      <c r="AS741">
        <v>0</v>
      </c>
      <c r="AT741">
        <v>0</v>
      </c>
      <c r="AU741">
        <v>388</v>
      </c>
      <c r="AV741">
        <v>0</v>
      </c>
      <c r="AW741">
        <v>0</v>
      </c>
      <c r="AY741">
        <v>0</v>
      </c>
      <c r="BB741">
        <v>0</v>
      </c>
      <c r="BC741" t="s">
        <v>3225</v>
      </c>
      <c r="BE741" t="s">
        <v>377</v>
      </c>
      <c r="BF741" t="s">
        <v>2996</v>
      </c>
      <c r="BH741" t="s">
        <v>219</v>
      </c>
      <c r="BI741" t="s">
        <v>1657</v>
      </c>
      <c r="BJ741" t="s">
        <v>3396</v>
      </c>
      <c r="BW741">
        <v>0</v>
      </c>
      <c r="CG741">
        <v>20210112075</v>
      </c>
      <c r="CH741">
        <v>0</v>
      </c>
      <c r="CI741">
        <v>0</v>
      </c>
      <c r="CJ741">
        <v>28</v>
      </c>
      <c r="CK741">
        <v>28</v>
      </c>
      <c r="CL741">
        <v>100</v>
      </c>
      <c r="CM741">
        <v>128</v>
      </c>
      <c r="CN741">
        <v>0</v>
      </c>
      <c r="CO741" t="s">
        <v>6010</v>
      </c>
      <c r="CP741" t="s">
        <v>3134</v>
      </c>
      <c r="CQ741" t="s">
        <v>153</v>
      </c>
      <c r="CR741" t="str">
        <f>数据源[[#This Row],[部门]]</f>
        <v>国际部</v>
      </c>
      <c r="CS741">
        <v>40000</v>
      </c>
      <c r="CT741">
        <v>160000</v>
      </c>
    </row>
    <row r="742" spans="1:98" x14ac:dyDescent="0.2">
      <c r="A742" t="s">
        <v>3312</v>
      </c>
      <c r="B742" t="s">
        <v>398</v>
      </c>
      <c r="C742" t="s">
        <v>274</v>
      </c>
      <c r="D742" t="s">
        <v>132</v>
      </c>
      <c r="E742" t="s">
        <v>400</v>
      </c>
      <c r="F742" t="s">
        <v>400</v>
      </c>
      <c r="H742" t="s">
        <v>172</v>
      </c>
      <c r="J742" t="s">
        <v>3397</v>
      </c>
      <c r="K742" t="s">
        <v>1676</v>
      </c>
      <c r="L742" t="s">
        <v>8</v>
      </c>
      <c r="M742" t="s">
        <v>8</v>
      </c>
      <c r="N742" t="s">
        <v>1676</v>
      </c>
      <c r="O742" t="s">
        <v>172</v>
      </c>
      <c r="R742" t="s">
        <v>1418</v>
      </c>
      <c r="S742" t="s">
        <v>2393</v>
      </c>
      <c r="T742" t="s">
        <v>832</v>
      </c>
      <c r="U742" t="s">
        <v>142</v>
      </c>
      <c r="Z742">
        <v>0</v>
      </c>
      <c r="AA742">
        <v>0</v>
      </c>
      <c r="AB742">
        <v>0</v>
      </c>
      <c r="AG742" t="s">
        <v>1792</v>
      </c>
      <c r="AH742">
        <v>388</v>
      </c>
      <c r="AI742" t="s">
        <v>1792</v>
      </c>
      <c r="AJ742" t="s">
        <v>1792</v>
      </c>
      <c r="AQ742">
        <v>0</v>
      </c>
      <c r="AS742">
        <v>0</v>
      </c>
      <c r="AT742">
        <v>0</v>
      </c>
      <c r="AU742">
        <v>388</v>
      </c>
      <c r="AV742">
        <v>0</v>
      </c>
      <c r="AW742">
        <v>0</v>
      </c>
      <c r="AY742">
        <v>0</v>
      </c>
      <c r="BB742">
        <v>0</v>
      </c>
      <c r="BC742" t="s">
        <v>1792</v>
      </c>
      <c r="BF742" t="s">
        <v>1792</v>
      </c>
      <c r="BH742" t="s">
        <v>210</v>
      </c>
      <c r="BI742" t="s">
        <v>1390</v>
      </c>
      <c r="BJ742" t="s">
        <v>2992</v>
      </c>
      <c r="BW742">
        <v>0</v>
      </c>
      <c r="CG742">
        <v>20210112080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 t="s">
        <v>6010</v>
      </c>
      <c r="CP742" t="s">
        <v>3134</v>
      </c>
      <c r="CQ742" t="s">
        <v>153</v>
      </c>
      <c r="CR742" t="str">
        <f>数据源[[#This Row],[部门]]</f>
        <v>国际部</v>
      </c>
      <c r="CS742">
        <v>40000</v>
      </c>
      <c r="CT742">
        <v>160000</v>
      </c>
    </row>
    <row r="743" spans="1:98" x14ac:dyDescent="0.2">
      <c r="A743" t="s">
        <v>3312</v>
      </c>
      <c r="B743" t="s">
        <v>398</v>
      </c>
      <c r="C743" t="s">
        <v>280</v>
      </c>
      <c r="D743" t="s">
        <v>132</v>
      </c>
      <c r="E743" t="s">
        <v>400</v>
      </c>
      <c r="F743" t="s">
        <v>400</v>
      </c>
      <c r="H743" t="s">
        <v>156</v>
      </c>
      <c r="J743" t="s">
        <v>3398</v>
      </c>
      <c r="K743" t="s">
        <v>774</v>
      </c>
      <c r="L743" t="s">
        <v>775</v>
      </c>
      <c r="M743" t="s">
        <v>23</v>
      </c>
      <c r="N743" t="s">
        <v>774</v>
      </c>
      <c r="O743" t="s">
        <v>156</v>
      </c>
      <c r="R743" t="s">
        <v>3399</v>
      </c>
      <c r="S743" t="s">
        <v>1418</v>
      </c>
      <c r="T743" t="s">
        <v>2166</v>
      </c>
      <c r="U743" t="s">
        <v>142</v>
      </c>
      <c r="Z743">
        <v>0</v>
      </c>
      <c r="AA743">
        <v>0</v>
      </c>
      <c r="AB743">
        <v>0</v>
      </c>
      <c r="AC743" t="s">
        <v>420</v>
      </c>
      <c r="AG743" t="s">
        <v>1792</v>
      </c>
      <c r="AH743">
        <v>486</v>
      </c>
      <c r="AI743" t="s">
        <v>2788</v>
      </c>
      <c r="AJ743" t="s">
        <v>2788</v>
      </c>
      <c r="AK743" t="s">
        <v>420</v>
      </c>
      <c r="AQ743">
        <v>0</v>
      </c>
      <c r="AS743">
        <v>0</v>
      </c>
      <c r="AT743">
        <v>0</v>
      </c>
      <c r="AU743">
        <v>388</v>
      </c>
      <c r="AV743">
        <v>0</v>
      </c>
      <c r="AW743">
        <v>0</v>
      </c>
      <c r="AY743">
        <v>0</v>
      </c>
      <c r="BB743">
        <v>0</v>
      </c>
      <c r="BC743" t="s">
        <v>2788</v>
      </c>
      <c r="BE743" t="s">
        <v>420</v>
      </c>
      <c r="BF743" t="s">
        <v>2788</v>
      </c>
      <c r="BH743" t="s">
        <v>431</v>
      </c>
      <c r="BI743" t="s">
        <v>1631</v>
      </c>
      <c r="BJ743" t="s">
        <v>2789</v>
      </c>
      <c r="BW743">
        <v>0</v>
      </c>
      <c r="CC743" t="s">
        <v>34</v>
      </c>
      <c r="CG743">
        <v>20210112002</v>
      </c>
      <c r="CH743">
        <v>0</v>
      </c>
      <c r="CI743">
        <v>0</v>
      </c>
      <c r="CJ743">
        <v>98</v>
      </c>
      <c r="CK743">
        <v>98</v>
      </c>
      <c r="CL743">
        <v>0</v>
      </c>
      <c r="CM743">
        <v>98</v>
      </c>
      <c r="CN743">
        <v>0</v>
      </c>
      <c r="CO743" t="s">
        <v>6010</v>
      </c>
      <c r="CP743" t="s">
        <v>3134</v>
      </c>
      <c r="CQ743" t="s">
        <v>153</v>
      </c>
      <c r="CR743" t="str">
        <f>数据源[[#This Row],[部门]]</f>
        <v>运营部</v>
      </c>
      <c r="CS743">
        <v>0</v>
      </c>
      <c r="CT743">
        <v>35000</v>
      </c>
    </row>
    <row r="744" spans="1:98" x14ac:dyDescent="0.2">
      <c r="A744" t="s">
        <v>3312</v>
      </c>
      <c r="B744" t="s">
        <v>423</v>
      </c>
      <c r="C744" t="s">
        <v>505</v>
      </c>
      <c r="D744" t="s">
        <v>132</v>
      </c>
      <c r="E744" t="s">
        <v>400</v>
      </c>
      <c r="F744" t="s">
        <v>400</v>
      </c>
      <c r="H744" t="s">
        <v>172</v>
      </c>
      <c r="J744" t="s">
        <v>3400</v>
      </c>
      <c r="K744" t="s">
        <v>3212</v>
      </c>
      <c r="L744" t="s">
        <v>8</v>
      </c>
      <c r="M744" t="s">
        <v>8</v>
      </c>
      <c r="N744" t="s">
        <v>3212</v>
      </c>
      <c r="O744" t="s">
        <v>172</v>
      </c>
      <c r="R744" t="s">
        <v>1180</v>
      </c>
      <c r="S744" t="s">
        <v>449</v>
      </c>
      <c r="T744" t="s">
        <v>278</v>
      </c>
      <c r="U744" t="s">
        <v>142</v>
      </c>
      <c r="Z744">
        <v>0</v>
      </c>
      <c r="AA744">
        <v>0</v>
      </c>
      <c r="AB744">
        <v>0</v>
      </c>
      <c r="AD744" t="s">
        <v>145</v>
      </c>
      <c r="AG744" t="s">
        <v>1792</v>
      </c>
      <c r="AH744">
        <v>408</v>
      </c>
      <c r="AI744" t="s">
        <v>1657</v>
      </c>
      <c r="AJ744" t="s">
        <v>1657</v>
      </c>
      <c r="AK744" t="s">
        <v>145</v>
      </c>
      <c r="AQ744">
        <v>0</v>
      </c>
      <c r="AS744">
        <v>0</v>
      </c>
      <c r="AT744">
        <v>0</v>
      </c>
      <c r="AU744">
        <v>388</v>
      </c>
      <c r="AV744">
        <v>0</v>
      </c>
      <c r="AW744">
        <v>0</v>
      </c>
      <c r="AY744">
        <v>0</v>
      </c>
      <c r="BB744">
        <v>0</v>
      </c>
      <c r="BC744" t="s">
        <v>1657</v>
      </c>
      <c r="BE744" t="s">
        <v>145</v>
      </c>
      <c r="BF744" t="s">
        <v>1657</v>
      </c>
      <c r="BH744" t="s">
        <v>404</v>
      </c>
      <c r="BI744" t="s">
        <v>2199</v>
      </c>
      <c r="BJ744" t="s">
        <v>2200</v>
      </c>
      <c r="BW744">
        <v>0</v>
      </c>
      <c r="CG744">
        <v>20210112105</v>
      </c>
      <c r="CH744">
        <v>0</v>
      </c>
      <c r="CI744">
        <v>0</v>
      </c>
      <c r="CJ744">
        <v>20</v>
      </c>
      <c r="CK744">
        <v>20</v>
      </c>
      <c r="CL744">
        <v>0</v>
      </c>
      <c r="CM744">
        <v>20</v>
      </c>
      <c r="CN744">
        <v>0</v>
      </c>
      <c r="CO744" t="s">
        <v>6010</v>
      </c>
      <c r="CP744" t="s">
        <v>3134</v>
      </c>
      <c r="CQ744" t="s">
        <v>153</v>
      </c>
      <c r="CR744" t="str">
        <f>数据源[[#This Row],[部门]]</f>
        <v>国际部</v>
      </c>
      <c r="CS744">
        <v>40000</v>
      </c>
      <c r="CT744">
        <v>160000</v>
      </c>
    </row>
    <row r="745" spans="1:98" x14ac:dyDescent="0.2">
      <c r="A745" t="s">
        <v>3312</v>
      </c>
      <c r="B745" t="s">
        <v>423</v>
      </c>
      <c r="C745" t="s">
        <v>438</v>
      </c>
      <c r="D745" t="s">
        <v>132</v>
      </c>
      <c r="E745" t="s">
        <v>400</v>
      </c>
      <c r="F745" t="s">
        <v>400</v>
      </c>
      <c r="H745" t="s">
        <v>172</v>
      </c>
      <c r="J745" t="s">
        <v>491</v>
      </c>
      <c r="K745" t="s">
        <v>492</v>
      </c>
      <c r="L745" t="s">
        <v>8</v>
      </c>
      <c r="M745" t="s">
        <v>8</v>
      </c>
      <c r="N745" t="s">
        <v>492</v>
      </c>
      <c r="O745" t="s">
        <v>172</v>
      </c>
      <c r="R745" t="s">
        <v>2618</v>
      </c>
      <c r="S745" t="s">
        <v>161</v>
      </c>
      <c r="T745" t="s">
        <v>3401</v>
      </c>
      <c r="U745" t="s">
        <v>142</v>
      </c>
      <c r="Z745">
        <v>0</v>
      </c>
      <c r="AA745">
        <v>0</v>
      </c>
      <c r="AB745">
        <v>0</v>
      </c>
      <c r="AE745" t="s">
        <v>377</v>
      </c>
      <c r="AG745" t="s">
        <v>1792</v>
      </c>
      <c r="AH745">
        <v>416</v>
      </c>
      <c r="AI745" t="s">
        <v>2996</v>
      </c>
      <c r="AJ745" t="s">
        <v>2996</v>
      </c>
      <c r="AK745" t="s">
        <v>377</v>
      </c>
      <c r="AQ745">
        <v>0</v>
      </c>
      <c r="AS745">
        <v>0</v>
      </c>
      <c r="AT745">
        <v>0</v>
      </c>
      <c r="AU745">
        <v>388</v>
      </c>
      <c r="AV745">
        <v>0</v>
      </c>
      <c r="AW745">
        <v>0</v>
      </c>
      <c r="AY745">
        <v>0</v>
      </c>
      <c r="BB745">
        <v>0</v>
      </c>
      <c r="BC745" t="s">
        <v>2996</v>
      </c>
      <c r="BE745" t="s">
        <v>377</v>
      </c>
      <c r="BF745" t="s">
        <v>2996</v>
      </c>
      <c r="BH745" t="s">
        <v>404</v>
      </c>
      <c r="BI745" t="s">
        <v>1699</v>
      </c>
      <c r="BJ745" t="s">
        <v>2997</v>
      </c>
      <c r="BW745">
        <v>0</v>
      </c>
      <c r="CG745">
        <v>20210112026</v>
      </c>
      <c r="CH745">
        <v>0</v>
      </c>
      <c r="CI745">
        <v>0</v>
      </c>
      <c r="CJ745">
        <v>28</v>
      </c>
      <c r="CK745">
        <v>28</v>
      </c>
      <c r="CL745">
        <v>0</v>
      </c>
      <c r="CM745">
        <v>28</v>
      </c>
      <c r="CN745">
        <v>0</v>
      </c>
      <c r="CO745" t="s">
        <v>6010</v>
      </c>
      <c r="CP745" t="s">
        <v>3134</v>
      </c>
      <c r="CQ745" t="s">
        <v>153</v>
      </c>
      <c r="CR745" t="str">
        <f>数据源[[#This Row],[部门]]</f>
        <v>国际部</v>
      </c>
      <c r="CS745">
        <v>40000</v>
      </c>
      <c r="CT745">
        <v>160000</v>
      </c>
    </row>
    <row r="746" spans="1:98" x14ac:dyDescent="0.2">
      <c r="A746" t="s">
        <v>3312</v>
      </c>
      <c r="B746" t="s">
        <v>423</v>
      </c>
      <c r="C746" t="s">
        <v>681</v>
      </c>
      <c r="D746" t="s">
        <v>132</v>
      </c>
      <c r="E746" t="s">
        <v>400</v>
      </c>
      <c r="F746" t="s">
        <v>400</v>
      </c>
      <c r="H746" t="s">
        <v>172</v>
      </c>
      <c r="J746" t="s">
        <v>3211</v>
      </c>
      <c r="K746" t="s">
        <v>3212</v>
      </c>
      <c r="L746" t="s">
        <v>8</v>
      </c>
      <c r="M746" t="s">
        <v>8</v>
      </c>
      <c r="N746" t="s">
        <v>3212</v>
      </c>
      <c r="O746" t="s">
        <v>172</v>
      </c>
      <c r="R746" t="s">
        <v>161</v>
      </c>
      <c r="S746" t="s">
        <v>1667</v>
      </c>
      <c r="T746" t="s">
        <v>991</v>
      </c>
      <c r="U746" t="s">
        <v>142</v>
      </c>
      <c r="Z746">
        <v>0</v>
      </c>
      <c r="AA746">
        <v>0</v>
      </c>
      <c r="AB746">
        <v>0</v>
      </c>
      <c r="AD746" t="s">
        <v>145</v>
      </c>
      <c r="AG746" t="s">
        <v>1792</v>
      </c>
      <c r="AH746">
        <v>408</v>
      </c>
      <c r="AI746" t="s">
        <v>1657</v>
      </c>
      <c r="AJ746" t="s">
        <v>1657</v>
      </c>
      <c r="AK746" t="s">
        <v>145</v>
      </c>
      <c r="AQ746">
        <v>0</v>
      </c>
      <c r="AS746">
        <v>0</v>
      </c>
      <c r="AT746">
        <v>0</v>
      </c>
      <c r="AU746">
        <v>388</v>
      </c>
      <c r="AV746">
        <v>0</v>
      </c>
      <c r="AW746">
        <v>0</v>
      </c>
      <c r="AY746">
        <v>0</v>
      </c>
      <c r="BB746">
        <v>0</v>
      </c>
      <c r="BC746" t="s">
        <v>1657</v>
      </c>
      <c r="BE746" t="s">
        <v>145</v>
      </c>
      <c r="BF746" t="s">
        <v>1657</v>
      </c>
      <c r="BH746" t="s">
        <v>404</v>
      </c>
      <c r="BI746" t="s">
        <v>2199</v>
      </c>
      <c r="BJ746" t="s">
        <v>2200</v>
      </c>
      <c r="BW746">
        <v>0</v>
      </c>
      <c r="CG746">
        <v>20210112073</v>
      </c>
      <c r="CH746">
        <v>0</v>
      </c>
      <c r="CI746">
        <v>0</v>
      </c>
      <c r="CJ746">
        <v>20</v>
      </c>
      <c r="CK746">
        <v>20</v>
      </c>
      <c r="CL746">
        <v>0</v>
      </c>
      <c r="CM746">
        <v>20</v>
      </c>
      <c r="CN746">
        <v>0</v>
      </c>
      <c r="CO746" t="s">
        <v>6010</v>
      </c>
      <c r="CP746" t="s">
        <v>3134</v>
      </c>
      <c r="CQ746" t="s">
        <v>153</v>
      </c>
      <c r="CR746" t="str">
        <f>数据源[[#This Row],[部门]]</f>
        <v>国际部</v>
      </c>
      <c r="CS746">
        <v>40000</v>
      </c>
      <c r="CT746">
        <v>160000</v>
      </c>
    </row>
    <row r="747" spans="1:98" x14ac:dyDescent="0.2">
      <c r="A747" t="s">
        <v>3312</v>
      </c>
      <c r="B747" t="s">
        <v>423</v>
      </c>
      <c r="C747" t="s">
        <v>2327</v>
      </c>
      <c r="D747" t="s">
        <v>132</v>
      </c>
      <c r="E747" t="s">
        <v>400</v>
      </c>
      <c r="F747" t="s">
        <v>400</v>
      </c>
      <c r="H747" t="s">
        <v>172</v>
      </c>
      <c r="J747" t="s">
        <v>3402</v>
      </c>
      <c r="K747" t="s">
        <v>492</v>
      </c>
      <c r="L747" t="s">
        <v>8</v>
      </c>
      <c r="M747" t="s">
        <v>8</v>
      </c>
      <c r="N747" t="s">
        <v>492</v>
      </c>
      <c r="O747" t="s">
        <v>172</v>
      </c>
      <c r="R747" t="s">
        <v>1667</v>
      </c>
      <c r="S747" t="s">
        <v>1118</v>
      </c>
      <c r="T747" t="s">
        <v>2129</v>
      </c>
      <c r="U747" t="s">
        <v>142</v>
      </c>
      <c r="Z747">
        <v>0</v>
      </c>
      <c r="AA747">
        <v>0</v>
      </c>
      <c r="AB747">
        <v>0</v>
      </c>
      <c r="AC747" t="s">
        <v>430</v>
      </c>
      <c r="AG747" t="s">
        <v>1792</v>
      </c>
      <c r="AH747">
        <v>584</v>
      </c>
      <c r="AI747" t="s">
        <v>2374</v>
      </c>
      <c r="AJ747" t="s">
        <v>2374</v>
      </c>
      <c r="AK747" t="s">
        <v>430</v>
      </c>
      <c r="AQ747">
        <v>0</v>
      </c>
      <c r="AS747">
        <v>0</v>
      </c>
      <c r="AT747">
        <v>0</v>
      </c>
      <c r="AU747">
        <v>388</v>
      </c>
      <c r="AV747">
        <v>0</v>
      </c>
      <c r="AW747">
        <v>0</v>
      </c>
      <c r="AY747">
        <v>0</v>
      </c>
      <c r="BB747">
        <v>0</v>
      </c>
      <c r="BC747" t="s">
        <v>2374</v>
      </c>
      <c r="BE747" t="s">
        <v>430</v>
      </c>
      <c r="BF747" t="s">
        <v>2374</v>
      </c>
      <c r="BH747" t="s">
        <v>241</v>
      </c>
      <c r="BI747" t="s">
        <v>1909</v>
      </c>
      <c r="BJ747" t="s">
        <v>3403</v>
      </c>
      <c r="BW747">
        <v>0</v>
      </c>
      <c r="CG747">
        <v>20210112088</v>
      </c>
      <c r="CH747">
        <v>0</v>
      </c>
      <c r="CI747">
        <v>0</v>
      </c>
      <c r="CJ747">
        <v>196</v>
      </c>
      <c r="CK747">
        <v>196</v>
      </c>
      <c r="CL747">
        <v>0</v>
      </c>
      <c r="CM747">
        <v>196</v>
      </c>
      <c r="CN747">
        <v>0</v>
      </c>
      <c r="CO747" t="s">
        <v>6010</v>
      </c>
      <c r="CP747" t="s">
        <v>3134</v>
      </c>
      <c r="CQ747" t="s">
        <v>153</v>
      </c>
      <c r="CR747" t="str">
        <f>数据源[[#This Row],[部门]]</f>
        <v>国际部</v>
      </c>
      <c r="CS747">
        <v>40000</v>
      </c>
      <c r="CT747">
        <v>160000</v>
      </c>
    </row>
    <row r="748" spans="1:98" x14ac:dyDescent="0.2">
      <c r="A748" t="s">
        <v>3312</v>
      </c>
      <c r="B748" t="s">
        <v>434</v>
      </c>
      <c r="C748" t="s">
        <v>471</v>
      </c>
      <c r="D748" t="s">
        <v>132</v>
      </c>
      <c r="E748" t="s">
        <v>400</v>
      </c>
      <c r="F748" t="s">
        <v>400</v>
      </c>
      <c r="H748" t="s">
        <v>172</v>
      </c>
      <c r="J748" t="s">
        <v>1043</v>
      </c>
      <c r="K748" t="s">
        <v>3195</v>
      </c>
      <c r="L748" t="s">
        <v>227</v>
      </c>
      <c r="M748" t="s">
        <v>23</v>
      </c>
      <c r="N748" t="s">
        <v>3195</v>
      </c>
      <c r="O748" t="s">
        <v>172</v>
      </c>
      <c r="R748" t="s">
        <v>3404</v>
      </c>
      <c r="S748" t="s">
        <v>1481</v>
      </c>
      <c r="T748" t="s">
        <v>216</v>
      </c>
      <c r="U748" t="s">
        <v>142</v>
      </c>
      <c r="Z748">
        <v>0</v>
      </c>
      <c r="AA748">
        <v>0</v>
      </c>
      <c r="AB748">
        <v>0</v>
      </c>
      <c r="AD748" t="s">
        <v>145</v>
      </c>
      <c r="AG748" t="s">
        <v>1792</v>
      </c>
      <c r="AH748">
        <v>408</v>
      </c>
      <c r="AI748" t="s">
        <v>1657</v>
      </c>
      <c r="AJ748" t="s">
        <v>1657</v>
      </c>
      <c r="AK748" t="s">
        <v>145</v>
      </c>
      <c r="AQ748">
        <v>0</v>
      </c>
      <c r="AS748">
        <v>0</v>
      </c>
      <c r="AT748">
        <v>0</v>
      </c>
      <c r="AU748">
        <v>388</v>
      </c>
      <c r="AV748">
        <v>0</v>
      </c>
      <c r="AW748">
        <v>0</v>
      </c>
      <c r="AY748">
        <v>0</v>
      </c>
      <c r="BB748">
        <v>0</v>
      </c>
      <c r="BC748" t="s">
        <v>1657</v>
      </c>
      <c r="BE748" t="s">
        <v>145</v>
      </c>
      <c r="BF748" t="s">
        <v>1657</v>
      </c>
      <c r="BH748" t="s">
        <v>404</v>
      </c>
      <c r="BI748" t="s">
        <v>2199</v>
      </c>
      <c r="BJ748" t="s">
        <v>2200</v>
      </c>
      <c r="BW748">
        <v>0</v>
      </c>
      <c r="CG748">
        <v>20210112063</v>
      </c>
      <c r="CH748">
        <v>0</v>
      </c>
      <c r="CI748">
        <v>0</v>
      </c>
      <c r="CJ748">
        <v>20</v>
      </c>
      <c r="CK748">
        <v>20</v>
      </c>
      <c r="CL748">
        <v>0</v>
      </c>
      <c r="CM748">
        <v>20</v>
      </c>
      <c r="CN748">
        <v>0</v>
      </c>
      <c r="CO748" t="s">
        <v>6010</v>
      </c>
      <c r="CP748" t="s">
        <v>3134</v>
      </c>
      <c r="CQ748" t="s">
        <v>153</v>
      </c>
      <c r="CR748" t="str">
        <f>数据源[[#This Row],[部门]]</f>
        <v>运营部</v>
      </c>
      <c r="CS748">
        <v>0</v>
      </c>
      <c r="CT748">
        <v>35000</v>
      </c>
    </row>
    <row r="749" spans="1:98" x14ac:dyDescent="0.2">
      <c r="A749" t="s">
        <v>3312</v>
      </c>
      <c r="B749" t="s">
        <v>434</v>
      </c>
      <c r="C749" t="s">
        <v>244</v>
      </c>
      <c r="D749" t="s">
        <v>132</v>
      </c>
      <c r="E749" t="s">
        <v>400</v>
      </c>
      <c r="F749" t="s">
        <v>400</v>
      </c>
      <c r="H749" t="s">
        <v>172</v>
      </c>
      <c r="J749" t="s">
        <v>3194</v>
      </c>
      <c r="K749" t="s">
        <v>3195</v>
      </c>
      <c r="L749" t="s">
        <v>227</v>
      </c>
      <c r="M749" t="s">
        <v>23</v>
      </c>
      <c r="N749" t="s">
        <v>3195</v>
      </c>
      <c r="O749" t="s">
        <v>172</v>
      </c>
      <c r="R749" t="s">
        <v>979</v>
      </c>
      <c r="S749" t="s">
        <v>3404</v>
      </c>
      <c r="T749" t="s">
        <v>3405</v>
      </c>
      <c r="U749" t="s">
        <v>142</v>
      </c>
      <c r="Z749">
        <v>0</v>
      </c>
      <c r="AA749">
        <v>0</v>
      </c>
      <c r="AB749">
        <v>0</v>
      </c>
      <c r="AE749" t="s">
        <v>377</v>
      </c>
      <c r="AG749" t="s">
        <v>1792</v>
      </c>
      <c r="AH749">
        <v>416</v>
      </c>
      <c r="AI749" t="s">
        <v>2996</v>
      </c>
      <c r="AJ749" t="s">
        <v>2996</v>
      </c>
      <c r="AN749" t="s">
        <v>377</v>
      </c>
      <c r="AQ749">
        <v>0</v>
      </c>
      <c r="AS749">
        <v>0</v>
      </c>
      <c r="AT749">
        <v>0</v>
      </c>
      <c r="AU749">
        <v>388</v>
      </c>
      <c r="AV749">
        <v>0</v>
      </c>
      <c r="AW749">
        <v>0</v>
      </c>
      <c r="AY749">
        <v>0</v>
      </c>
      <c r="BB749">
        <v>0</v>
      </c>
      <c r="BC749" t="s">
        <v>2996</v>
      </c>
      <c r="BE749" t="s">
        <v>377</v>
      </c>
      <c r="BF749" t="s">
        <v>2996</v>
      </c>
      <c r="BH749" t="s">
        <v>404</v>
      </c>
      <c r="BI749" t="s">
        <v>1699</v>
      </c>
      <c r="BJ749" t="s">
        <v>2997</v>
      </c>
      <c r="BW749">
        <v>0</v>
      </c>
      <c r="CG749">
        <v>20210112018</v>
      </c>
      <c r="CH749">
        <v>0</v>
      </c>
      <c r="CI749">
        <v>0</v>
      </c>
      <c r="CJ749">
        <v>28</v>
      </c>
      <c r="CK749">
        <v>28</v>
      </c>
      <c r="CL749">
        <v>0</v>
      </c>
      <c r="CM749">
        <v>28</v>
      </c>
      <c r="CN749">
        <v>0</v>
      </c>
      <c r="CO749" t="s">
        <v>6010</v>
      </c>
      <c r="CP749" t="s">
        <v>3134</v>
      </c>
      <c r="CQ749" t="s">
        <v>153</v>
      </c>
      <c r="CR749" t="str">
        <f>数据源[[#This Row],[部门]]</f>
        <v>运营部</v>
      </c>
      <c r="CS749">
        <v>0</v>
      </c>
      <c r="CT749">
        <v>35000</v>
      </c>
    </row>
    <row r="750" spans="1:98" x14ac:dyDescent="0.2">
      <c r="A750" t="s">
        <v>3312</v>
      </c>
      <c r="B750" t="s">
        <v>444</v>
      </c>
      <c r="C750" t="s">
        <v>465</v>
      </c>
      <c r="D750" t="s">
        <v>132</v>
      </c>
      <c r="E750" t="s">
        <v>400</v>
      </c>
      <c r="F750" t="s">
        <v>400</v>
      </c>
      <c r="H750" t="s">
        <v>172</v>
      </c>
      <c r="J750" t="s">
        <v>1959</v>
      </c>
      <c r="K750" t="s">
        <v>868</v>
      </c>
      <c r="L750" t="s">
        <v>227</v>
      </c>
      <c r="M750" t="s">
        <v>23</v>
      </c>
      <c r="N750" t="s">
        <v>868</v>
      </c>
      <c r="O750" t="s">
        <v>172</v>
      </c>
      <c r="R750" t="s">
        <v>3406</v>
      </c>
      <c r="S750" t="s">
        <v>449</v>
      </c>
      <c r="T750" t="s">
        <v>3407</v>
      </c>
      <c r="U750" t="s">
        <v>142</v>
      </c>
      <c r="Z750">
        <v>0</v>
      </c>
      <c r="AA750">
        <v>0</v>
      </c>
      <c r="AB750">
        <v>0</v>
      </c>
      <c r="AE750" t="s">
        <v>2275</v>
      </c>
      <c r="AG750" t="s">
        <v>1792</v>
      </c>
      <c r="AH750">
        <v>426</v>
      </c>
      <c r="AI750" t="s">
        <v>1193</v>
      </c>
      <c r="AJ750" t="s">
        <v>1193</v>
      </c>
      <c r="AK750" t="s">
        <v>2275</v>
      </c>
      <c r="AQ750">
        <v>0</v>
      </c>
      <c r="AS750">
        <v>0</v>
      </c>
      <c r="AT750">
        <v>0</v>
      </c>
      <c r="AU750">
        <v>388</v>
      </c>
      <c r="AV750">
        <v>0</v>
      </c>
      <c r="AW750">
        <v>0</v>
      </c>
      <c r="AY750">
        <v>0</v>
      </c>
      <c r="BB750">
        <v>0</v>
      </c>
      <c r="BC750" t="s">
        <v>1193</v>
      </c>
      <c r="BE750" t="s">
        <v>2275</v>
      </c>
      <c r="BF750" t="s">
        <v>1193</v>
      </c>
      <c r="BH750" t="s">
        <v>865</v>
      </c>
      <c r="BI750" t="s">
        <v>2352</v>
      </c>
      <c r="BJ750" t="s">
        <v>3408</v>
      </c>
      <c r="BW750">
        <v>0</v>
      </c>
      <c r="CG750">
        <v>20210112009</v>
      </c>
      <c r="CH750">
        <v>0</v>
      </c>
      <c r="CI750">
        <v>0</v>
      </c>
      <c r="CJ750">
        <v>38</v>
      </c>
      <c r="CK750">
        <v>38</v>
      </c>
      <c r="CL750">
        <v>0</v>
      </c>
      <c r="CM750">
        <v>38</v>
      </c>
      <c r="CN750">
        <v>0</v>
      </c>
      <c r="CO750" t="s">
        <v>6010</v>
      </c>
      <c r="CP750" t="s">
        <v>3134</v>
      </c>
      <c r="CQ750" t="s">
        <v>153</v>
      </c>
      <c r="CR750" t="str">
        <f>数据源[[#This Row],[部门]]</f>
        <v>运营部</v>
      </c>
      <c r="CS750">
        <v>0</v>
      </c>
      <c r="CT750">
        <v>35000</v>
      </c>
    </row>
    <row r="751" spans="1:98" x14ac:dyDescent="0.2">
      <c r="A751" t="s">
        <v>3312</v>
      </c>
      <c r="B751" t="s">
        <v>453</v>
      </c>
      <c r="C751" t="s">
        <v>232</v>
      </c>
      <c r="D751" t="s">
        <v>132</v>
      </c>
      <c r="E751" t="s">
        <v>400</v>
      </c>
      <c r="F751" t="s">
        <v>400</v>
      </c>
      <c r="H751" t="s">
        <v>172</v>
      </c>
      <c r="J751" t="s">
        <v>3409</v>
      </c>
      <c r="K751" t="s">
        <v>3212</v>
      </c>
      <c r="L751" t="s">
        <v>8</v>
      </c>
      <c r="M751" t="s">
        <v>8</v>
      </c>
      <c r="N751" t="s">
        <v>3212</v>
      </c>
      <c r="O751" t="s">
        <v>172</v>
      </c>
      <c r="R751" t="s">
        <v>2928</v>
      </c>
      <c r="S751" t="s">
        <v>140</v>
      </c>
      <c r="T751" t="s">
        <v>920</v>
      </c>
      <c r="U751" t="s">
        <v>142</v>
      </c>
      <c r="Z751">
        <v>0</v>
      </c>
      <c r="AA751">
        <v>0</v>
      </c>
      <c r="AB751">
        <v>0</v>
      </c>
      <c r="AD751" t="s">
        <v>145</v>
      </c>
      <c r="AG751" t="s">
        <v>1792</v>
      </c>
      <c r="AH751">
        <v>408</v>
      </c>
      <c r="AI751" t="s">
        <v>1657</v>
      </c>
      <c r="AJ751" t="s">
        <v>1657</v>
      </c>
      <c r="AK751" t="s">
        <v>145</v>
      </c>
      <c r="AQ751">
        <v>0</v>
      </c>
      <c r="AS751">
        <v>0</v>
      </c>
      <c r="AT751">
        <v>0</v>
      </c>
      <c r="AU751">
        <v>388</v>
      </c>
      <c r="AV751">
        <v>0</v>
      </c>
      <c r="AW751">
        <v>0</v>
      </c>
      <c r="AY751">
        <v>0</v>
      </c>
      <c r="BB751">
        <v>0</v>
      </c>
      <c r="BC751" t="s">
        <v>1657</v>
      </c>
      <c r="BE751" t="s">
        <v>145</v>
      </c>
      <c r="BF751" t="s">
        <v>1657</v>
      </c>
      <c r="BH751" t="s">
        <v>404</v>
      </c>
      <c r="BI751" t="s">
        <v>2199</v>
      </c>
      <c r="BJ751" t="s">
        <v>2200</v>
      </c>
      <c r="BW751">
        <v>0</v>
      </c>
      <c r="CG751">
        <v>20210112050</v>
      </c>
      <c r="CH751">
        <v>0</v>
      </c>
      <c r="CI751">
        <v>0</v>
      </c>
      <c r="CJ751">
        <v>20</v>
      </c>
      <c r="CK751">
        <v>20</v>
      </c>
      <c r="CL751">
        <v>0</v>
      </c>
      <c r="CM751">
        <v>20</v>
      </c>
      <c r="CN751">
        <v>0</v>
      </c>
      <c r="CO751" t="s">
        <v>6010</v>
      </c>
      <c r="CP751" t="s">
        <v>3134</v>
      </c>
      <c r="CQ751" t="s">
        <v>153</v>
      </c>
      <c r="CR751" t="str">
        <f>数据源[[#This Row],[部门]]</f>
        <v>国际部</v>
      </c>
      <c r="CS751">
        <v>40000</v>
      </c>
      <c r="CT751">
        <v>160000</v>
      </c>
    </row>
    <row r="752" spans="1:98" x14ac:dyDescent="0.2">
      <c r="A752" t="s">
        <v>3312</v>
      </c>
      <c r="B752" t="s">
        <v>453</v>
      </c>
      <c r="C752" t="s">
        <v>516</v>
      </c>
      <c r="D752" t="s">
        <v>132</v>
      </c>
      <c r="E752" t="s">
        <v>400</v>
      </c>
      <c r="F752" t="s">
        <v>400</v>
      </c>
      <c r="H752" t="s">
        <v>172</v>
      </c>
      <c r="J752" t="s">
        <v>3410</v>
      </c>
      <c r="K752" t="s">
        <v>565</v>
      </c>
      <c r="L752" t="s">
        <v>8</v>
      </c>
      <c r="M752" t="s">
        <v>8</v>
      </c>
      <c r="N752" t="s">
        <v>565</v>
      </c>
      <c r="O752" t="s">
        <v>172</v>
      </c>
      <c r="R752" t="s">
        <v>622</v>
      </c>
      <c r="S752" t="s">
        <v>1361</v>
      </c>
      <c r="T752" t="s">
        <v>3230</v>
      </c>
      <c r="U752" t="s">
        <v>142</v>
      </c>
      <c r="Z752">
        <v>0</v>
      </c>
      <c r="AA752">
        <v>0</v>
      </c>
      <c r="AB752">
        <v>0</v>
      </c>
      <c r="AD752" t="s">
        <v>145</v>
      </c>
      <c r="AG752" t="s">
        <v>1792</v>
      </c>
      <c r="AH752">
        <v>408</v>
      </c>
      <c r="AI752" t="s">
        <v>1657</v>
      </c>
      <c r="AJ752" t="s">
        <v>1657</v>
      </c>
      <c r="AK752" t="s">
        <v>145</v>
      </c>
      <c r="AQ752">
        <v>0</v>
      </c>
      <c r="AS752">
        <v>0</v>
      </c>
      <c r="AT752">
        <v>0</v>
      </c>
      <c r="AU752">
        <v>388</v>
      </c>
      <c r="AV752">
        <v>0</v>
      </c>
      <c r="AW752">
        <v>0</v>
      </c>
      <c r="AY752">
        <v>0</v>
      </c>
      <c r="BB752">
        <v>0</v>
      </c>
      <c r="BC752" t="s">
        <v>1657</v>
      </c>
      <c r="BE752" t="s">
        <v>145</v>
      </c>
      <c r="BF752" t="s">
        <v>1657</v>
      </c>
      <c r="BH752" t="s">
        <v>404</v>
      </c>
      <c r="BI752" t="s">
        <v>2199</v>
      </c>
      <c r="BJ752" t="s">
        <v>2200</v>
      </c>
      <c r="BW752">
        <v>0</v>
      </c>
      <c r="CC752" t="s">
        <v>412</v>
      </c>
      <c r="CG752">
        <v>20210112032</v>
      </c>
      <c r="CH752">
        <v>0</v>
      </c>
      <c r="CI752">
        <v>0</v>
      </c>
      <c r="CJ752">
        <v>20</v>
      </c>
      <c r="CK752">
        <v>20</v>
      </c>
      <c r="CL752">
        <v>0</v>
      </c>
      <c r="CM752">
        <v>20</v>
      </c>
      <c r="CN752">
        <v>0</v>
      </c>
      <c r="CO752" t="s">
        <v>6010</v>
      </c>
      <c r="CP752" t="s">
        <v>3134</v>
      </c>
      <c r="CQ752" t="s">
        <v>153</v>
      </c>
      <c r="CR752" t="str">
        <f>数据源[[#This Row],[部门]]</f>
        <v>国际部</v>
      </c>
      <c r="CS752">
        <v>40000</v>
      </c>
      <c r="CT752">
        <v>160000</v>
      </c>
    </row>
    <row r="753" spans="1:98" x14ac:dyDescent="0.2">
      <c r="A753" t="s">
        <v>3312</v>
      </c>
      <c r="B753" t="s">
        <v>464</v>
      </c>
      <c r="C753" t="s">
        <v>2741</v>
      </c>
      <c r="D753" t="s">
        <v>132</v>
      </c>
      <c r="E753" t="s">
        <v>400</v>
      </c>
      <c r="F753" t="s">
        <v>400</v>
      </c>
      <c r="H753" t="s">
        <v>172</v>
      </c>
      <c r="J753" t="s">
        <v>3411</v>
      </c>
      <c r="K753" t="s">
        <v>1681</v>
      </c>
      <c r="L753" t="s">
        <v>176</v>
      </c>
      <c r="M753" t="s">
        <v>20</v>
      </c>
      <c r="N753" t="s">
        <v>1681</v>
      </c>
      <c r="O753" t="s">
        <v>172</v>
      </c>
      <c r="R753" t="s">
        <v>1663</v>
      </c>
      <c r="S753" t="s">
        <v>140</v>
      </c>
      <c r="T753" t="s">
        <v>461</v>
      </c>
      <c r="U753" t="s">
        <v>142</v>
      </c>
      <c r="Z753">
        <v>0</v>
      </c>
      <c r="AA753">
        <v>0</v>
      </c>
      <c r="AB753">
        <v>0</v>
      </c>
      <c r="AD753" t="s">
        <v>145</v>
      </c>
      <c r="AG753" t="s">
        <v>1792</v>
      </c>
      <c r="AH753">
        <v>408</v>
      </c>
      <c r="AI753" t="s">
        <v>1657</v>
      </c>
      <c r="AJ753" t="s">
        <v>1657</v>
      </c>
      <c r="AK753" t="s">
        <v>145</v>
      </c>
      <c r="AQ753">
        <v>0</v>
      </c>
      <c r="AS753">
        <v>0</v>
      </c>
      <c r="AT753">
        <v>0</v>
      </c>
      <c r="AU753">
        <v>388</v>
      </c>
      <c r="AV753">
        <v>0</v>
      </c>
      <c r="AW753">
        <v>0</v>
      </c>
      <c r="AY753">
        <v>0</v>
      </c>
      <c r="BB753">
        <v>0</v>
      </c>
      <c r="BC753" t="s">
        <v>1657</v>
      </c>
      <c r="BE753" t="s">
        <v>145</v>
      </c>
      <c r="BF753" t="s">
        <v>1657</v>
      </c>
      <c r="BH753" t="s">
        <v>451</v>
      </c>
      <c r="BI753" t="s">
        <v>2171</v>
      </c>
      <c r="BJ753" t="s">
        <v>2172</v>
      </c>
      <c r="BW753">
        <v>0</v>
      </c>
      <c r="CG753">
        <v>20210112102</v>
      </c>
      <c r="CH753">
        <v>0</v>
      </c>
      <c r="CI753">
        <v>0</v>
      </c>
      <c r="CJ753">
        <v>20</v>
      </c>
      <c r="CK753">
        <v>20</v>
      </c>
      <c r="CL753">
        <v>0</v>
      </c>
      <c r="CM753">
        <v>20</v>
      </c>
      <c r="CN753">
        <v>0</v>
      </c>
      <c r="CO753" t="s">
        <v>6010</v>
      </c>
      <c r="CP753" t="s">
        <v>3134</v>
      </c>
      <c r="CQ753" t="s">
        <v>153</v>
      </c>
      <c r="CR753" t="str">
        <f>数据源[[#This Row],[部门]]</f>
        <v>销-销售7部</v>
      </c>
      <c r="CS753">
        <v>60000</v>
      </c>
      <c r="CT753">
        <v>300000</v>
      </c>
    </row>
    <row r="754" spans="1:98" x14ac:dyDescent="0.2">
      <c r="A754" t="s">
        <v>3312</v>
      </c>
      <c r="B754" t="s">
        <v>464</v>
      </c>
      <c r="C754" t="s">
        <v>888</v>
      </c>
      <c r="D754" t="s">
        <v>132</v>
      </c>
      <c r="E754" t="s">
        <v>400</v>
      </c>
      <c r="F754" t="s">
        <v>400</v>
      </c>
      <c r="H754" t="s">
        <v>172</v>
      </c>
      <c r="J754" t="s">
        <v>3412</v>
      </c>
      <c r="K754" t="s">
        <v>1973</v>
      </c>
      <c r="L754" t="s">
        <v>176</v>
      </c>
      <c r="M754" t="s">
        <v>21</v>
      </c>
      <c r="N754" t="s">
        <v>1973</v>
      </c>
      <c r="O754" t="s">
        <v>172</v>
      </c>
      <c r="R754" t="s">
        <v>3162</v>
      </c>
      <c r="S754" t="s">
        <v>984</v>
      </c>
      <c r="T754" t="s">
        <v>965</v>
      </c>
      <c r="U754" t="s">
        <v>142</v>
      </c>
      <c r="Z754">
        <v>0</v>
      </c>
      <c r="AA754">
        <v>0</v>
      </c>
      <c r="AB754">
        <v>0</v>
      </c>
      <c r="AC754" t="s">
        <v>420</v>
      </c>
      <c r="AG754" t="s">
        <v>1792</v>
      </c>
      <c r="AH754">
        <v>486</v>
      </c>
      <c r="AI754" t="s">
        <v>2788</v>
      </c>
      <c r="AJ754" t="s">
        <v>2788</v>
      </c>
      <c r="AK754" t="s">
        <v>420</v>
      </c>
      <c r="AQ754">
        <v>0</v>
      </c>
      <c r="AS754">
        <v>0</v>
      </c>
      <c r="AT754">
        <v>0</v>
      </c>
      <c r="AU754">
        <v>388</v>
      </c>
      <c r="AV754">
        <v>0</v>
      </c>
      <c r="AW754">
        <v>0</v>
      </c>
      <c r="AY754">
        <v>0</v>
      </c>
      <c r="BB754">
        <v>0</v>
      </c>
      <c r="BC754" t="s">
        <v>2788</v>
      </c>
      <c r="BE754" t="s">
        <v>420</v>
      </c>
      <c r="BF754" t="s">
        <v>2788</v>
      </c>
      <c r="BH754" t="s">
        <v>421</v>
      </c>
      <c r="BI754" t="s">
        <v>2983</v>
      </c>
      <c r="BJ754" t="s">
        <v>2984</v>
      </c>
      <c r="BW754">
        <v>0</v>
      </c>
      <c r="CG754">
        <v>20210112015</v>
      </c>
      <c r="CH754">
        <v>0</v>
      </c>
      <c r="CI754">
        <v>0</v>
      </c>
      <c r="CJ754">
        <v>98</v>
      </c>
      <c r="CK754">
        <v>98</v>
      </c>
      <c r="CL754">
        <v>0</v>
      </c>
      <c r="CM754">
        <v>98</v>
      </c>
      <c r="CN754">
        <v>0</v>
      </c>
      <c r="CO754" t="s">
        <v>6010</v>
      </c>
      <c r="CP754" t="s">
        <v>3134</v>
      </c>
      <c r="CQ754" t="s">
        <v>153</v>
      </c>
      <c r="CR754" t="str">
        <f>数据源[[#This Row],[部门]]</f>
        <v>销-销售8部</v>
      </c>
      <c r="CS754">
        <v>50000</v>
      </c>
      <c r="CT754">
        <v>210000</v>
      </c>
    </row>
    <row r="755" spans="1:98" x14ac:dyDescent="0.2">
      <c r="A755" t="s">
        <v>3312</v>
      </c>
      <c r="B755" t="s">
        <v>476</v>
      </c>
      <c r="C755" t="s">
        <v>181</v>
      </c>
      <c r="D755" t="s">
        <v>132</v>
      </c>
      <c r="E755" t="s">
        <v>400</v>
      </c>
      <c r="F755" t="s">
        <v>400</v>
      </c>
      <c r="H755" t="s">
        <v>26</v>
      </c>
      <c r="K755" t="s">
        <v>26</v>
      </c>
      <c r="L755" t="s">
        <v>26</v>
      </c>
      <c r="M755" t="s">
        <v>26</v>
      </c>
      <c r="N755" t="s">
        <v>26</v>
      </c>
      <c r="R755" t="s">
        <v>2145</v>
      </c>
      <c r="S755" t="s">
        <v>3413</v>
      </c>
      <c r="T755" t="s">
        <v>2906</v>
      </c>
      <c r="U755" t="s">
        <v>142</v>
      </c>
      <c r="Z755">
        <v>0</v>
      </c>
      <c r="AA755">
        <v>0</v>
      </c>
      <c r="AB755">
        <v>0</v>
      </c>
      <c r="AC755" t="s">
        <v>430</v>
      </c>
      <c r="AH755">
        <v>196</v>
      </c>
      <c r="AI755" t="s">
        <v>430</v>
      </c>
      <c r="AJ755" t="s">
        <v>430</v>
      </c>
      <c r="AK755" t="s">
        <v>420</v>
      </c>
      <c r="AN755" t="s">
        <v>420</v>
      </c>
      <c r="AQ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Y755">
        <v>0</v>
      </c>
      <c r="BB755">
        <v>0</v>
      </c>
      <c r="BC755" t="s">
        <v>430</v>
      </c>
      <c r="BE755" t="s">
        <v>430</v>
      </c>
      <c r="BF755" t="s">
        <v>430</v>
      </c>
      <c r="BH755" t="s">
        <v>421</v>
      </c>
      <c r="BI755" t="s">
        <v>942</v>
      </c>
      <c r="BJ755" t="s">
        <v>3414</v>
      </c>
      <c r="BW755">
        <v>0</v>
      </c>
      <c r="CG755">
        <v>20210112106</v>
      </c>
      <c r="CH755">
        <v>0</v>
      </c>
      <c r="CI755">
        <v>0</v>
      </c>
      <c r="CJ755">
        <v>196</v>
      </c>
      <c r="CK755">
        <v>196</v>
      </c>
      <c r="CL755">
        <v>0</v>
      </c>
      <c r="CM755">
        <v>196</v>
      </c>
      <c r="CN755">
        <v>0</v>
      </c>
      <c r="CO755" t="s">
        <v>6010</v>
      </c>
      <c r="CP755" t="s">
        <v>3134</v>
      </c>
      <c r="CQ755" t="s">
        <v>153</v>
      </c>
      <c r="CR755" t="str">
        <f>数据源[[#This Row],[部门]]</f>
        <v>自来客</v>
      </c>
      <c r="CS755">
        <v>0</v>
      </c>
      <c r="CT755">
        <v>0</v>
      </c>
    </row>
    <row r="756" spans="1:98" x14ac:dyDescent="0.2">
      <c r="A756" t="s">
        <v>3312</v>
      </c>
      <c r="B756" t="s">
        <v>476</v>
      </c>
      <c r="C756" t="s">
        <v>484</v>
      </c>
      <c r="D756" t="s">
        <v>132</v>
      </c>
      <c r="E756" t="s">
        <v>400</v>
      </c>
      <c r="F756" t="s">
        <v>400</v>
      </c>
      <c r="H756" t="s">
        <v>172</v>
      </c>
      <c r="J756" t="s">
        <v>3415</v>
      </c>
      <c r="K756" t="s">
        <v>3013</v>
      </c>
      <c r="L756" t="s">
        <v>227</v>
      </c>
      <c r="M756" t="s">
        <v>23</v>
      </c>
      <c r="N756" t="s">
        <v>3013</v>
      </c>
      <c r="O756" t="s">
        <v>172</v>
      </c>
      <c r="R756" t="s">
        <v>579</v>
      </c>
      <c r="S756" t="s">
        <v>199</v>
      </c>
      <c r="T756" t="s">
        <v>3416</v>
      </c>
      <c r="U756" t="s">
        <v>142</v>
      </c>
      <c r="Z756">
        <v>0</v>
      </c>
      <c r="AA756">
        <v>0</v>
      </c>
      <c r="AB756">
        <v>0</v>
      </c>
      <c r="AC756" t="s">
        <v>420</v>
      </c>
      <c r="AG756" t="s">
        <v>1792</v>
      </c>
      <c r="AH756">
        <v>486</v>
      </c>
      <c r="AI756" t="s">
        <v>2788</v>
      </c>
      <c r="AJ756" t="s">
        <v>2788</v>
      </c>
      <c r="AK756" t="s">
        <v>420</v>
      </c>
      <c r="AQ756">
        <v>0</v>
      </c>
      <c r="AS756">
        <v>0</v>
      </c>
      <c r="AT756">
        <v>0</v>
      </c>
      <c r="AU756">
        <v>388</v>
      </c>
      <c r="AV756">
        <v>0</v>
      </c>
      <c r="AW756">
        <v>0</v>
      </c>
      <c r="AY756">
        <v>0</v>
      </c>
      <c r="BB756">
        <v>0</v>
      </c>
      <c r="BC756" t="s">
        <v>2788</v>
      </c>
      <c r="BE756" t="s">
        <v>420</v>
      </c>
      <c r="BF756" t="s">
        <v>2788</v>
      </c>
      <c r="BH756" t="s">
        <v>431</v>
      </c>
      <c r="BI756" t="s">
        <v>1631</v>
      </c>
      <c r="BJ756" t="s">
        <v>2789</v>
      </c>
      <c r="BW756">
        <v>0</v>
      </c>
      <c r="CG756">
        <v>20210112030</v>
      </c>
      <c r="CH756">
        <v>0</v>
      </c>
      <c r="CI756">
        <v>0</v>
      </c>
      <c r="CJ756">
        <v>98</v>
      </c>
      <c r="CK756">
        <v>98</v>
      </c>
      <c r="CL756">
        <v>0</v>
      </c>
      <c r="CM756">
        <v>98</v>
      </c>
      <c r="CN756">
        <v>0</v>
      </c>
      <c r="CO756" t="s">
        <v>6010</v>
      </c>
      <c r="CP756" t="s">
        <v>3134</v>
      </c>
      <c r="CQ756" t="s">
        <v>153</v>
      </c>
      <c r="CR756" t="str">
        <f>数据源[[#This Row],[部门]]</f>
        <v>运营部</v>
      </c>
      <c r="CS756">
        <v>0</v>
      </c>
      <c r="CT756">
        <v>35000</v>
      </c>
    </row>
    <row r="757" spans="1:98" x14ac:dyDescent="0.2">
      <c r="A757" t="s">
        <v>3312</v>
      </c>
      <c r="B757" t="s">
        <v>483</v>
      </c>
      <c r="C757" t="s">
        <v>1237</v>
      </c>
      <c r="D757" t="s">
        <v>132</v>
      </c>
      <c r="E757" t="s">
        <v>400</v>
      </c>
      <c r="F757" t="s">
        <v>400</v>
      </c>
      <c r="H757" t="s">
        <v>172</v>
      </c>
      <c r="J757" t="s">
        <v>3417</v>
      </c>
      <c r="K757" t="s">
        <v>188</v>
      </c>
      <c r="L757" t="s">
        <v>176</v>
      </c>
      <c r="M757" t="s">
        <v>21</v>
      </c>
      <c r="N757" t="s">
        <v>188</v>
      </c>
      <c r="O757" t="s">
        <v>172</v>
      </c>
      <c r="R757" t="s">
        <v>3418</v>
      </c>
      <c r="S757" t="s">
        <v>199</v>
      </c>
      <c r="T757" t="s">
        <v>2033</v>
      </c>
      <c r="U757" t="s">
        <v>142</v>
      </c>
      <c r="Z757">
        <v>0</v>
      </c>
      <c r="AA757">
        <v>0</v>
      </c>
      <c r="AB757">
        <v>0</v>
      </c>
      <c r="AE757" t="s">
        <v>377</v>
      </c>
      <c r="AG757" t="s">
        <v>1792</v>
      </c>
      <c r="AH757">
        <v>416</v>
      </c>
      <c r="AI757" t="s">
        <v>2996</v>
      </c>
      <c r="AJ757" t="s">
        <v>2996</v>
      </c>
      <c r="AK757" t="s">
        <v>377</v>
      </c>
      <c r="AQ757">
        <v>0</v>
      </c>
      <c r="AS757">
        <v>0</v>
      </c>
      <c r="AT757">
        <v>0</v>
      </c>
      <c r="AU757">
        <v>388</v>
      </c>
      <c r="AV757">
        <v>0</v>
      </c>
      <c r="AW757">
        <v>0</v>
      </c>
      <c r="AY757">
        <v>0</v>
      </c>
      <c r="BB757">
        <v>0</v>
      </c>
      <c r="BC757" t="s">
        <v>2996</v>
      </c>
      <c r="BE757" t="s">
        <v>377</v>
      </c>
      <c r="BF757" t="s">
        <v>2996</v>
      </c>
      <c r="BH757" t="s">
        <v>404</v>
      </c>
      <c r="BI757" t="s">
        <v>1699</v>
      </c>
      <c r="BJ757" t="s">
        <v>2997</v>
      </c>
      <c r="BW757">
        <v>0</v>
      </c>
      <c r="CG757">
        <v>20210112039</v>
      </c>
      <c r="CH757">
        <v>0</v>
      </c>
      <c r="CI757">
        <v>0</v>
      </c>
      <c r="CJ757">
        <v>28</v>
      </c>
      <c r="CK757">
        <v>28</v>
      </c>
      <c r="CL757">
        <v>0</v>
      </c>
      <c r="CM757">
        <v>28</v>
      </c>
      <c r="CN757">
        <v>0</v>
      </c>
      <c r="CO757" t="s">
        <v>6010</v>
      </c>
      <c r="CP757" t="s">
        <v>3134</v>
      </c>
      <c r="CQ757" t="s">
        <v>153</v>
      </c>
      <c r="CR757" t="str">
        <f>数据源[[#This Row],[部门]]</f>
        <v>销-销售8部</v>
      </c>
      <c r="CS757">
        <v>50000</v>
      </c>
      <c r="CT757">
        <v>210000</v>
      </c>
    </row>
    <row r="758" spans="1:98" x14ac:dyDescent="0.2">
      <c r="A758" t="s">
        <v>3312</v>
      </c>
      <c r="B758" t="s">
        <v>489</v>
      </c>
      <c r="C758" t="s">
        <v>2279</v>
      </c>
      <c r="D758" t="s">
        <v>132</v>
      </c>
      <c r="E758" t="s">
        <v>400</v>
      </c>
      <c r="F758" t="s">
        <v>400</v>
      </c>
      <c r="H758" t="s">
        <v>172</v>
      </c>
      <c r="I758" t="s">
        <v>1195</v>
      </c>
      <c r="J758" t="s">
        <v>1196</v>
      </c>
      <c r="K758" t="s">
        <v>331</v>
      </c>
      <c r="L758" t="s">
        <v>227</v>
      </c>
      <c r="M758" t="s">
        <v>23</v>
      </c>
      <c r="N758" t="s">
        <v>331</v>
      </c>
      <c r="O758" t="s">
        <v>172</v>
      </c>
      <c r="R758" t="s">
        <v>1667</v>
      </c>
      <c r="S758" t="s">
        <v>199</v>
      </c>
      <c r="T758" t="s">
        <v>1424</v>
      </c>
      <c r="U758" t="s">
        <v>142</v>
      </c>
      <c r="Z758">
        <v>0</v>
      </c>
      <c r="AA758">
        <v>0</v>
      </c>
      <c r="AB758">
        <v>0</v>
      </c>
      <c r="AD758" t="s">
        <v>145</v>
      </c>
      <c r="AG758" t="s">
        <v>1792</v>
      </c>
      <c r="AH758">
        <v>408</v>
      </c>
      <c r="AI758" t="s">
        <v>1657</v>
      </c>
      <c r="AJ758" t="s">
        <v>1657</v>
      </c>
      <c r="AK758" t="s">
        <v>145</v>
      </c>
      <c r="AQ758">
        <v>0</v>
      </c>
      <c r="AS758">
        <v>0</v>
      </c>
      <c r="AT758">
        <v>0</v>
      </c>
      <c r="AU758">
        <v>388</v>
      </c>
      <c r="AV758">
        <v>0</v>
      </c>
      <c r="AW758">
        <v>0</v>
      </c>
      <c r="AY758">
        <v>0</v>
      </c>
      <c r="BB758">
        <v>0</v>
      </c>
      <c r="BC758" t="s">
        <v>1657</v>
      </c>
      <c r="BE758" t="s">
        <v>145</v>
      </c>
      <c r="BF758" t="s">
        <v>1657</v>
      </c>
      <c r="BH758" t="s">
        <v>210</v>
      </c>
      <c r="BI758" t="s">
        <v>843</v>
      </c>
      <c r="BJ758" t="s">
        <v>2622</v>
      </c>
      <c r="BW758">
        <v>0</v>
      </c>
      <c r="CG758">
        <v>20210112087</v>
      </c>
      <c r="CH758">
        <v>0</v>
      </c>
      <c r="CI758">
        <v>0</v>
      </c>
      <c r="CJ758">
        <v>20</v>
      </c>
      <c r="CK758">
        <v>20</v>
      </c>
      <c r="CL758">
        <v>0</v>
      </c>
      <c r="CM758">
        <v>20</v>
      </c>
      <c r="CN758">
        <v>0</v>
      </c>
      <c r="CO758" t="s">
        <v>6010</v>
      </c>
      <c r="CP758" t="s">
        <v>3134</v>
      </c>
      <c r="CQ758" t="s">
        <v>153</v>
      </c>
      <c r="CR758" t="str">
        <f>数据源[[#This Row],[部门]]</f>
        <v>运营部</v>
      </c>
      <c r="CS758">
        <v>0</v>
      </c>
      <c r="CT758">
        <v>35000</v>
      </c>
    </row>
    <row r="759" spans="1:98" x14ac:dyDescent="0.2">
      <c r="A759" t="s">
        <v>3312</v>
      </c>
      <c r="B759" t="s">
        <v>510</v>
      </c>
      <c r="C759" t="s">
        <v>2334</v>
      </c>
      <c r="D759" t="s">
        <v>132</v>
      </c>
      <c r="E759" t="s">
        <v>400</v>
      </c>
      <c r="F759" t="s">
        <v>400</v>
      </c>
      <c r="H759" t="s">
        <v>172</v>
      </c>
      <c r="J759" t="s">
        <v>3419</v>
      </c>
      <c r="K759" t="s">
        <v>3137</v>
      </c>
      <c r="L759" t="s">
        <v>227</v>
      </c>
      <c r="M759" t="s">
        <v>23</v>
      </c>
      <c r="N759" t="s">
        <v>3137</v>
      </c>
      <c r="O759" t="s">
        <v>172</v>
      </c>
      <c r="R759" t="s">
        <v>1674</v>
      </c>
      <c r="S759" t="s">
        <v>606</v>
      </c>
      <c r="T759" t="s">
        <v>2886</v>
      </c>
      <c r="U759" t="s">
        <v>142</v>
      </c>
      <c r="Z759">
        <v>0</v>
      </c>
      <c r="AA759">
        <v>0</v>
      </c>
      <c r="AB759">
        <v>0</v>
      </c>
      <c r="AE759" t="s">
        <v>377</v>
      </c>
      <c r="AG759" t="s">
        <v>1792</v>
      </c>
      <c r="AH759">
        <v>416</v>
      </c>
      <c r="AI759" t="s">
        <v>2996</v>
      </c>
      <c r="AJ759" t="s">
        <v>2996</v>
      </c>
      <c r="AK759" t="s">
        <v>377</v>
      </c>
      <c r="AQ759">
        <v>0</v>
      </c>
      <c r="AS759">
        <v>0</v>
      </c>
      <c r="AT759">
        <v>0</v>
      </c>
      <c r="AU759">
        <v>388</v>
      </c>
      <c r="AV759">
        <v>0</v>
      </c>
      <c r="AW759">
        <v>0</v>
      </c>
      <c r="AY759">
        <v>0</v>
      </c>
      <c r="BB759">
        <v>0</v>
      </c>
      <c r="BC759" t="s">
        <v>2996</v>
      </c>
      <c r="BE759" t="s">
        <v>377</v>
      </c>
      <c r="BF759" t="s">
        <v>2996</v>
      </c>
      <c r="BH759" t="s">
        <v>462</v>
      </c>
      <c r="BI759" t="s">
        <v>3010</v>
      </c>
      <c r="BJ759" t="s">
        <v>3196</v>
      </c>
      <c r="BW759">
        <v>0</v>
      </c>
      <c r="CG759">
        <v>20210112089</v>
      </c>
      <c r="CH759">
        <v>0</v>
      </c>
      <c r="CI759">
        <v>0</v>
      </c>
      <c r="CJ759">
        <v>28</v>
      </c>
      <c r="CK759">
        <v>28</v>
      </c>
      <c r="CL759">
        <v>0</v>
      </c>
      <c r="CM759">
        <v>28</v>
      </c>
      <c r="CN759">
        <v>0</v>
      </c>
      <c r="CO759" t="s">
        <v>6010</v>
      </c>
      <c r="CP759" t="s">
        <v>3134</v>
      </c>
      <c r="CQ759" t="s">
        <v>153</v>
      </c>
      <c r="CR759" t="str">
        <f>数据源[[#This Row],[部门]]</f>
        <v>运营部</v>
      </c>
      <c r="CS759">
        <v>0</v>
      </c>
      <c r="CT759">
        <v>35000</v>
      </c>
    </row>
    <row r="760" spans="1:98" x14ac:dyDescent="0.2">
      <c r="A760" t="s">
        <v>3312</v>
      </c>
      <c r="B760" t="s">
        <v>510</v>
      </c>
      <c r="C760" t="s">
        <v>2330</v>
      </c>
      <c r="D760" t="s">
        <v>132</v>
      </c>
      <c r="E760" t="s">
        <v>400</v>
      </c>
      <c r="F760" t="s">
        <v>400</v>
      </c>
      <c r="H760" t="s">
        <v>172</v>
      </c>
      <c r="J760" t="s">
        <v>497</v>
      </c>
      <c r="K760" t="s">
        <v>226</v>
      </c>
      <c r="L760" t="s">
        <v>227</v>
      </c>
      <c r="M760" t="s">
        <v>23</v>
      </c>
      <c r="N760" t="s">
        <v>226</v>
      </c>
      <c r="O760" t="s">
        <v>172</v>
      </c>
      <c r="R760" t="s">
        <v>606</v>
      </c>
      <c r="S760" t="s">
        <v>1118</v>
      </c>
      <c r="T760" t="s">
        <v>1904</v>
      </c>
      <c r="U760" t="s">
        <v>142</v>
      </c>
      <c r="Z760">
        <v>0</v>
      </c>
      <c r="AA760">
        <v>0</v>
      </c>
      <c r="AB760">
        <v>0</v>
      </c>
      <c r="AE760" t="s">
        <v>377</v>
      </c>
      <c r="AG760" t="s">
        <v>1792</v>
      </c>
      <c r="AH760">
        <v>416</v>
      </c>
      <c r="AI760" t="s">
        <v>2996</v>
      </c>
      <c r="AJ760" t="s">
        <v>2996</v>
      </c>
      <c r="AK760" t="s">
        <v>377</v>
      </c>
      <c r="AQ760">
        <v>0</v>
      </c>
      <c r="AS760">
        <v>0</v>
      </c>
      <c r="AT760">
        <v>0</v>
      </c>
      <c r="AU760">
        <v>388</v>
      </c>
      <c r="AV760">
        <v>0</v>
      </c>
      <c r="AW760">
        <v>0</v>
      </c>
      <c r="AY760">
        <v>0</v>
      </c>
      <c r="BB760">
        <v>0</v>
      </c>
      <c r="BC760" t="s">
        <v>2996</v>
      </c>
      <c r="BE760" t="s">
        <v>377</v>
      </c>
      <c r="BF760" t="s">
        <v>2996</v>
      </c>
      <c r="BH760" t="s">
        <v>404</v>
      </c>
      <c r="BI760" t="s">
        <v>1699</v>
      </c>
      <c r="BJ760" t="s">
        <v>2997</v>
      </c>
      <c r="BW760">
        <v>0</v>
      </c>
      <c r="CG760">
        <v>20210112093</v>
      </c>
      <c r="CH760">
        <v>0</v>
      </c>
      <c r="CI760">
        <v>0</v>
      </c>
      <c r="CJ760">
        <v>28</v>
      </c>
      <c r="CK760">
        <v>28</v>
      </c>
      <c r="CL760">
        <v>0</v>
      </c>
      <c r="CM760">
        <v>28</v>
      </c>
      <c r="CN760">
        <v>0</v>
      </c>
      <c r="CO760" t="s">
        <v>6010</v>
      </c>
      <c r="CP760" t="s">
        <v>3134</v>
      </c>
      <c r="CQ760" t="s">
        <v>153</v>
      </c>
      <c r="CR760" t="str">
        <f>数据源[[#This Row],[部门]]</f>
        <v>运营部</v>
      </c>
      <c r="CS760">
        <v>0</v>
      </c>
      <c r="CT760">
        <v>35000</v>
      </c>
    </row>
    <row r="761" spans="1:98" x14ac:dyDescent="0.2">
      <c r="A761" t="s">
        <v>3312</v>
      </c>
      <c r="B761" t="s">
        <v>515</v>
      </c>
      <c r="C761" t="s">
        <v>459</v>
      </c>
      <c r="D761" t="s">
        <v>132</v>
      </c>
      <c r="E761" t="s">
        <v>133</v>
      </c>
      <c r="F761" t="s">
        <v>134</v>
      </c>
      <c r="H761" t="s">
        <v>135</v>
      </c>
      <c r="J761" t="s">
        <v>3420</v>
      </c>
      <c r="K761" t="s">
        <v>1465</v>
      </c>
      <c r="L761" t="s">
        <v>176</v>
      </c>
      <c r="M761" t="s">
        <v>20</v>
      </c>
      <c r="N761" t="s">
        <v>1465</v>
      </c>
      <c r="R761" t="s">
        <v>178</v>
      </c>
      <c r="S761" t="s">
        <v>1501</v>
      </c>
      <c r="T761" t="s">
        <v>550</v>
      </c>
      <c r="U761" t="s">
        <v>142</v>
      </c>
      <c r="Y761" t="s">
        <v>143</v>
      </c>
      <c r="Z761">
        <v>0</v>
      </c>
      <c r="AA761">
        <v>100</v>
      </c>
      <c r="AB761">
        <v>0</v>
      </c>
      <c r="AC761" t="s">
        <v>3421</v>
      </c>
      <c r="AH761">
        <v>13320</v>
      </c>
      <c r="AI761" t="s">
        <v>3422</v>
      </c>
      <c r="AJ761" t="s">
        <v>3422</v>
      </c>
      <c r="AK761" t="s">
        <v>761</v>
      </c>
      <c r="AQ761">
        <v>0</v>
      </c>
      <c r="AS761">
        <v>0</v>
      </c>
      <c r="AT761">
        <v>0</v>
      </c>
      <c r="AU761">
        <v>0</v>
      </c>
      <c r="AV761">
        <v>0</v>
      </c>
      <c r="AW761">
        <v>12920</v>
      </c>
      <c r="AY761">
        <v>0</v>
      </c>
      <c r="BB761">
        <v>0</v>
      </c>
      <c r="BC761" t="s">
        <v>3422</v>
      </c>
      <c r="BD761" t="s">
        <v>1120</v>
      </c>
      <c r="BE761" t="s">
        <v>843</v>
      </c>
      <c r="BF761" t="s">
        <v>3423</v>
      </c>
      <c r="BH761" t="s">
        <v>3424</v>
      </c>
      <c r="BI761" t="s">
        <v>3425</v>
      </c>
      <c r="BJ761" t="s">
        <v>3426</v>
      </c>
      <c r="BW761">
        <v>0</v>
      </c>
      <c r="CC761" t="s">
        <v>328</v>
      </c>
      <c r="CG761">
        <v>20210112077</v>
      </c>
      <c r="CH761">
        <v>0</v>
      </c>
      <c r="CI761">
        <v>0</v>
      </c>
      <c r="CJ761">
        <v>400</v>
      </c>
      <c r="CK761">
        <v>400</v>
      </c>
      <c r="CL761">
        <v>100</v>
      </c>
      <c r="CM761">
        <v>500</v>
      </c>
      <c r="CN761">
        <v>0</v>
      </c>
      <c r="CO761" t="s">
        <v>6010</v>
      </c>
      <c r="CP761" t="s">
        <v>3134</v>
      </c>
      <c r="CQ761" t="s">
        <v>153</v>
      </c>
      <c r="CR761" t="str">
        <f>数据源[[#This Row],[部门]]</f>
        <v>销-销售7部</v>
      </c>
      <c r="CS761">
        <v>60000</v>
      </c>
      <c r="CT761">
        <v>300000</v>
      </c>
    </row>
    <row r="762" spans="1:98" x14ac:dyDescent="0.2">
      <c r="A762" t="s">
        <v>3312</v>
      </c>
      <c r="B762" t="s">
        <v>515</v>
      </c>
      <c r="C762" t="s">
        <v>602</v>
      </c>
      <c r="D762" t="s">
        <v>132</v>
      </c>
      <c r="E762" t="s">
        <v>133</v>
      </c>
      <c r="F762" t="s">
        <v>134</v>
      </c>
      <c r="G762" t="s">
        <v>1425</v>
      </c>
      <c r="H762" t="s">
        <v>135</v>
      </c>
      <c r="J762" t="s">
        <v>3427</v>
      </c>
      <c r="K762" t="s">
        <v>519</v>
      </c>
      <c r="L762" t="s">
        <v>176</v>
      </c>
      <c r="M762" t="s">
        <v>17</v>
      </c>
      <c r="N762" t="s">
        <v>519</v>
      </c>
      <c r="O762" t="s">
        <v>3428</v>
      </c>
      <c r="R762" t="s">
        <v>2692</v>
      </c>
      <c r="S762" t="s">
        <v>738</v>
      </c>
      <c r="T762" t="s">
        <v>321</v>
      </c>
      <c r="U762" t="s">
        <v>142</v>
      </c>
      <c r="Y762" t="s">
        <v>569</v>
      </c>
      <c r="Z762">
        <v>0</v>
      </c>
      <c r="AA762">
        <v>200</v>
      </c>
      <c r="AB762">
        <v>0</v>
      </c>
      <c r="AC762" t="s">
        <v>184</v>
      </c>
      <c r="AD762" t="s">
        <v>145</v>
      </c>
      <c r="AH762">
        <v>708</v>
      </c>
      <c r="AI762" t="s">
        <v>956</v>
      </c>
      <c r="AJ762" t="s">
        <v>956</v>
      </c>
      <c r="AK762" t="s">
        <v>956</v>
      </c>
      <c r="AQ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Y762">
        <v>0</v>
      </c>
      <c r="BB762">
        <v>0</v>
      </c>
      <c r="BC762" t="s">
        <v>956</v>
      </c>
      <c r="BE762" t="s">
        <v>287</v>
      </c>
      <c r="BF762" t="s">
        <v>287</v>
      </c>
      <c r="BH762" t="s">
        <v>3429</v>
      </c>
      <c r="BI762" t="s">
        <v>2396</v>
      </c>
      <c r="BJ762" t="s">
        <v>3430</v>
      </c>
      <c r="BQ762" t="s">
        <v>287</v>
      </c>
      <c r="BR762" t="s">
        <v>3431</v>
      </c>
      <c r="BW762">
        <v>0</v>
      </c>
      <c r="CG762">
        <v>20210112013</v>
      </c>
      <c r="CH762">
        <v>0</v>
      </c>
      <c r="CI762">
        <v>0</v>
      </c>
      <c r="CJ762">
        <v>708</v>
      </c>
      <c r="CK762">
        <v>708</v>
      </c>
      <c r="CL762">
        <v>200</v>
      </c>
      <c r="CM762">
        <v>908</v>
      </c>
      <c r="CN762">
        <v>0</v>
      </c>
      <c r="CO762" t="s">
        <v>6010</v>
      </c>
      <c r="CP762" t="s">
        <v>3134</v>
      </c>
      <c r="CQ762" t="s">
        <v>153</v>
      </c>
      <c r="CR762" t="str">
        <f>数据源[[#This Row],[部门]]</f>
        <v>销-销售2部</v>
      </c>
      <c r="CS762">
        <v>60000</v>
      </c>
      <c r="CT762">
        <v>250000</v>
      </c>
    </row>
    <row r="763" spans="1:98" x14ac:dyDescent="0.2">
      <c r="A763" t="s">
        <v>3312</v>
      </c>
      <c r="B763" t="s">
        <v>515</v>
      </c>
      <c r="C763" t="s">
        <v>143</v>
      </c>
      <c r="D763" t="s">
        <v>132</v>
      </c>
      <c r="E763" t="s">
        <v>133</v>
      </c>
      <c r="F763" t="s">
        <v>134</v>
      </c>
      <c r="H763" t="s">
        <v>135</v>
      </c>
      <c r="I763" t="s">
        <v>1284</v>
      </c>
      <c r="J763" t="s">
        <v>1285</v>
      </c>
      <c r="K763" t="s">
        <v>748</v>
      </c>
      <c r="L763" t="s">
        <v>176</v>
      </c>
      <c r="M763" t="s">
        <v>20</v>
      </c>
      <c r="N763" t="s">
        <v>748</v>
      </c>
      <c r="R763" t="s">
        <v>3029</v>
      </c>
      <c r="S763" t="s">
        <v>760</v>
      </c>
      <c r="T763" t="s">
        <v>1081</v>
      </c>
      <c r="U763" t="s">
        <v>142</v>
      </c>
      <c r="Y763" t="s">
        <v>143</v>
      </c>
      <c r="Z763">
        <v>0</v>
      </c>
      <c r="AA763">
        <v>100</v>
      </c>
      <c r="AB763">
        <v>0</v>
      </c>
      <c r="AC763" t="s">
        <v>3432</v>
      </c>
      <c r="AD763" t="s">
        <v>145</v>
      </c>
      <c r="AH763">
        <v>10360</v>
      </c>
      <c r="AI763" t="s">
        <v>3433</v>
      </c>
      <c r="AJ763" t="s">
        <v>3433</v>
      </c>
      <c r="AL763" t="s">
        <v>180</v>
      </c>
      <c r="AQ763">
        <v>0</v>
      </c>
      <c r="AS763">
        <v>0</v>
      </c>
      <c r="AT763">
        <v>0</v>
      </c>
      <c r="AU763">
        <v>0</v>
      </c>
      <c r="AV763">
        <v>0</v>
      </c>
      <c r="AW763">
        <v>10340</v>
      </c>
      <c r="AY763">
        <v>0</v>
      </c>
      <c r="BB763">
        <v>0</v>
      </c>
      <c r="BC763" t="s">
        <v>3433</v>
      </c>
      <c r="BD763" t="s">
        <v>761</v>
      </c>
      <c r="BE763" t="s">
        <v>145</v>
      </c>
      <c r="BF763" t="s">
        <v>3434</v>
      </c>
      <c r="BH763" t="s">
        <v>3435</v>
      </c>
      <c r="BI763" t="s">
        <v>3436</v>
      </c>
      <c r="BJ763" t="s">
        <v>3437</v>
      </c>
      <c r="BW763">
        <v>0</v>
      </c>
      <c r="CC763" t="s">
        <v>666</v>
      </c>
      <c r="CE763" t="s">
        <v>451</v>
      </c>
      <c r="CG763">
        <v>20210112100</v>
      </c>
      <c r="CH763">
        <v>0</v>
      </c>
      <c r="CI763">
        <v>0</v>
      </c>
      <c r="CJ763">
        <v>20</v>
      </c>
      <c r="CK763">
        <v>20</v>
      </c>
      <c r="CL763">
        <v>100</v>
      </c>
      <c r="CM763">
        <v>120</v>
      </c>
      <c r="CN763">
        <v>0</v>
      </c>
      <c r="CO763" t="s">
        <v>6010</v>
      </c>
      <c r="CP763" t="s">
        <v>3134</v>
      </c>
      <c r="CQ763" t="s">
        <v>153</v>
      </c>
      <c r="CR763" t="str">
        <f>数据源[[#This Row],[部门]]</f>
        <v>销-销售7部</v>
      </c>
      <c r="CS763">
        <v>60000</v>
      </c>
      <c r="CT763">
        <v>300000</v>
      </c>
    </row>
    <row r="764" spans="1:98" x14ac:dyDescent="0.2">
      <c r="A764" t="s">
        <v>3312</v>
      </c>
      <c r="B764" t="s">
        <v>531</v>
      </c>
      <c r="C764" t="s">
        <v>302</v>
      </c>
      <c r="D764" t="s">
        <v>132</v>
      </c>
      <c r="E764" t="s">
        <v>133</v>
      </c>
      <c r="F764" t="s">
        <v>134</v>
      </c>
      <c r="H764" t="s">
        <v>135</v>
      </c>
      <c r="I764" t="s">
        <v>3438</v>
      </c>
      <c r="J764" t="s">
        <v>3439</v>
      </c>
      <c r="K764" t="s">
        <v>2316</v>
      </c>
      <c r="L764" t="s">
        <v>2317</v>
      </c>
      <c r="M764" t="s">
        <v>8</v>
      </c>
      <c r="N764" t="s">
        <v>2316</v>
      </c>
      <c r="R764" t="s">
        <v>1772</v>
      </c>
      <c r="S764" t="s">
        <v>760</v>
      </c>
      <c r="T764" t="s">
        <v>3440</v>
      </c>
      <c r="U764" t="s">
        <v>142</v>
      </c>
      <c r="W764" t="s">
        <v>522</v>
      </c>
      <c r="X764" t="s">
        <v>569</v>
      </c>
      <c r="Y764" t="s">
        <v>143</v>
      </c>
      <c r="Z764">
        <v>0</v>
      </c>
      <c r="AA764">
        <v>360</v>
      </c>
      <c r="AB764">
        <v>0</v>
      </c>
      <c r="AC764" t="s">
        <v>263</v>
      </c>
      <c r="AH764">
        <v>2400</v>
      </c>
      <c r="AI764" t="s">
        <v>3441</v>
      </c>
      <c r="AJ764" t="s">
        <v>3441</v>
      </c>
      <c r="AN764" t="s">
        <v>3441</v>
      </c>
      <c r="AQ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Y764">
        <v>0</v>
      </c>
      <c r="BB764">
        <v>0</v>
      </c>
      <c r="BC764" t="s">
        <v>3441</v>
      </c>
      <c r="BE764" t="s">
        <v>263</v>
      </c>
      <c r="BF764" t="s">
        <v>263</v>
      </c>
      <c r="BH764" t="s">
        <v>1442</v>
      </c>
      <c r="BI764" t="s">
        <v>3442</v>
      </c>
      <c r="BJ764" t="s">
        <v>3443</v>
      </c>
      <c r="BW764">
        <v>0</v>
      </c>
      <c r="CG764">
        <v>20210112049</v>
      </c>
      <c r="CH764">
        <v>0</v>
      </c>
      <c r="CI764">
        <v>0</v>
      </c>
      <c r="CJ764">
        <v>2400</v>
      </c>
      <c r="CK764">
        <v>2400</v>
      </c>
      <c r="CL764">
        <v>360</v>
      </c>
      <c r="CM764">
        <v>2760</v>
      </c>
      <c r="CN764">
        <v>0</v>
      </c>
      <c r="CO764" t="s">
        <v>6010</v>
      </c>
      <c r="CP764" t="s">
        <v>3134</v>
      </c>
      <c r="CQ764" t="s">
        <v>153</v>
      </c>
      <c r="CR764" t="str">
        <f>数据源[[#This Row],[部门]]</f>
        <v>国际部</v>
      </c>
      <c r="CS764">
        <v>40000</v>
      </c>
      <c r="CT764">
        <v>160000</v>
      </c>
    </row>
    <row r="765" spans="1:98" x14ac:dyDescent="0.2">
      <c r="A765" t="s">
        <v>3312</v>
      </c>
      <c r="B765" t="s">
        <v>544</v>
      </c>
      <c r="C765" t="s">
        <v>1075</v>
      </c>
      <c r="D765" t="s">
        <v>132</v>
      </c>
      <c r="E765" t="s">
        <v>133</v>
      </c>
      <c r="F765" t="s">
        <v>134</v>
      </c>
      <c r="H765" t="s">
        <v>135</v>
      </c>
      <c r="J765" t="s">
        <v>3444</v>
      </c>
      <c r="K765" t="s">
        <v>331</v>
      </c>
      <c r="L765" t="s">
        <v>227</v>
      </c>
      <c r="M765" t="s">
        <v>23</v>
      </c>
      <c r="N765" t="s">
        <v>331</v>
      </c>
      <c r="R765" t="s">
        <v>1019</v>
      </c>
      <c r="S765" t="s">
        <v>189</v>
      </c>
      <c r="T765" t="s">
        <v>443</v>
      </c>
      <c r="U765" t="s">
        <v>142</v>
      </c>
      <c r="Y765" t="s">
        <v>143</v>
      </c>
      <c r="Z765">
        <v>0</v>
      </c>
      <c r="AA765">
        <v>100</v>
      </c>
      <c r="AB765">
        <v>0</v>
      </c>
      <c r="AC765" t="s">
        <v>2067</v>
      </c>
      <c r="AH765">
        <v>800</v>
      </c>
      <c r="AI765" t="s">
        <v>2266</v>
      </c>
      <c r="AJ765" t="s">
        <v>2266</v>
      </c>
      <c r="AK765" t="s">
        <v>2067</v>
      </c>
      <c r="AL765" t="s">
        <v>143</v>
      </c>
      <c r="AQ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Y765">
        <v>0</v>
      </c>
      <c r="BB765">
        <v>0</v>
      </c>
      <c r="BC765" t="s">
        <v>2266</v>
      </c>
      <c r="BE765" t="s">
        <v>2067</v>
      </c>
      <c r="BF765" t="s">
        <v>2067</v>
      </c>
      <c r="BH765" t="s">
        <v>1216</v>
      </c>
      <c r="BI765" t="s">
        <v>3445</v>
      </c>
      <c r="BJ765" t="s">
        <v>3446</v>
      </c>
      <c r="BW765">
        <v>0</v>
      </c>
      <c r="CG765">
        <v>20210112029</v>
      </c>
      <c r="CH765">
        <v>0</v>
      </c>
      <c r="CI765">
        <v>0</v>
      </c>
      <c r="CJ765">
        <v>800</v>
      </c>
      <c r="CK765">
        <v>800</v>
      </c>
      <c r="CL765">
        <v>100</v>
      </c>
      <c r="CM765">
        <v>900</v>
      </c>
      <c r="CN765">
        <v>0</v>
      </c>
      <c r="CO765" t="s">
        <v>6010</v>
      </c>
      <c r="CP765" t="s">
        <v>3134</v>
      </c>
      <c r="CQ765" t="s">
        <v>153</v>
      </c>
      <c r="CR765" t="str">
        <f>数据源[[#This Row],[部门]]</f>
        <v>运营部</v>
      </c>
      <c r="CS765">
        <v>0</v>
      </c>
      <c r="CT765">
        <v>35000</v>
      </c>
    </row>
    <row r="766" spans="1:98" x14ac:dyDescent="0.2">
      <c r="A766" t="s">
        <v>3312</v>
      </c>
      <c r="B766" t="s">
        <v>544</v>
      </c>
      <c r="C766" t="s">
        <v>2341</v>
      </c>
      <c r="D766" t="s">
        <v>132</v>
      </c>
      <c r="E766" t="s">
        <v>133</v>
      </c>
      <c r="F766" t="s">
        <v>134</v>
      </c>
      <c r="H766" t="s">
        <v>135</v>
      </c>
      <c r="J766" t="s">
        <v>3447</v>
      </c>
      <c r="K766" t="s">
        <v>658</v>
      </c>
      <c r="L766" t="s">
        <v>659</v>
      </c>
      <c r="M766" t="s">
        <v>9</v>
      </c>
      <c r="N766" t="s">
        <v>658</v>
      </c>
      <c r="R766" t="s">
        <v>189</v>
      </c>
      <c r="S766" t="s">
        <v>760</v>
      </c>
      <c r="T766" t="s">
        <v>538</v>
      </c>
      <c r="U766" t="s">
        <v>142</v>
      </c>
      <c r="Y766" t="s">
        <v>143</v>
      </c>
      <c r="Z766">
        <v>0</v>
      </c>
      <c r="AA766">
        <v>100</v>
      </c>
      <c r="AB766">
        <v>0</v>
      </c>
      <c r="AC766" t="s">
        <v>2959</v>
      </c>
      <c r="AH766">
        <v>396</v>
      </c>
      <c r="AI766" t="s">
        <v>2961</v>
      </c>
      <c r="AJ766" t="s">
        <v>2961</v>
      </c>
      <c r="AK766" t="s">
        <v>2961</v>
      </c>
      <c r="AQ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Y766">
        <v>0</v>
      </c>
      <c r="BB766">
        <v>0</v>
      </c>
      <c r="BC766" t="s">
        <v>2961</v>
      </c>
      <c r="BE766" t="s">
        <v>2959</v>
      </c>
      <c r="BF766" t="s">
        <v>2959</v>
      </c>
      <c r="BH766" t="s">
        <v>251</v>
      </c>
      <c r="BI766" t="s">
        <v>1472</v>
      </c>
      <c r="BJ766" t="s">
        <v>3448</v>
      </c>
      <c r="BW766">
        <v>0</v>
      </c>
      <c r="CG766">
        <v>20210112090</v>
      </c>
      <c r="CH766">
        <v>0</v>
      </c>
      <c r="CI766">
        <v>0</v>
      </c>
      <c r="CJ766">
        <v>396</v>
      </c>
      <c r="CK766">
        <v>396</v>
      </c>
      <c r="CL766">
        <v>100</v>
      </c>
      <c r="CM766">
        <v>496</v>
      </c>
      <c r="CN766">
        <v>0</v>
      </c>
      <c r="CO766" t="s">
        <v>6010</v>
      </c>
      <c r="CP766" t="s">
        <v>3134</v>
      </c>
      <c r="CQ766" t="s">
        <v>153</v>
      </c>
      <c r="CR766" t="str">
        <f>数据源[[#This Row],[部门]]</f>
        <v>会员中心</v>
      </c>
      <c r="CS766">
        <v>0</v>
      </c>
      <c r="CT766">
        <v>0</v>
      </c>
    </row>
    <row r="767" spans="1:98" x14ac:dyDescent="0.2">
      <c r="A767" t="s">
        <v>3312</v>
      </c>
      <c r="B767" t="s">
        <v>561</v>
      </c>
      <c r="C767" t="s">
        <v>754</v>
      </c>
      <c r="D767" t="s">
        <v>132</v>
      </c>
      <c r="E767" t="s">
        <v>133</v>
      </c>
      <c r="F767" t="s">
        <v>134</v>
      </c>
      <c r="G767" t="s">
        <v>1721</v>
      </c>
      <c r="H767" t="s">
        <v>135</v>
      </c>
      <c r="I767" t="s">
        <v>1836</v>
      </c>
      <c r="J767" t="s">
        <v>1837</v>
      </c>
      <c r="K767" t="s">
        <v>578</v>
      </c>
      <c r="L767" t="s">
        <v>536</v>
      </c>
      <c r="M767" t="s">
        <v>18</v>
      </c>
      <c r="N767" t="s">
        <v>578</v>
      </c>
      <c r="O767" t="s">
        <v>1727</v>
      </c>
      <c r="R767" t="s">
        <v>3289</v>
      </c>
      <c r="S767" t="s">
        <v>760</v>
      </c>
      <c r="T767" t="s">
        <v>200</v>
      </c>
      <c r="U767" t="s">
        <v>142</v>
      </c>
      <c r="V767" t="s">
        <v>569</v>
      </c>
      <c r="Y767" t="s">
        <v>262</v>
      </c>
      <c r="Z767">
        <v>0</v>
      </c>
      <c r="AA767">
        <v>500</v>
      </c>
      <c r="AB767">
        <v>0</v>
      </c>
      <c r="AC767" t="s">
        <v>1494</v>
      </c>
      <c r="AD767" t="s">
        <v>778</v>
      </c>
      <c r="AF767" t="s">
        <v>143</v>
      </c>
      <c r="AH767">
        <v>3560</v>
      </c>
      <c r="AI767" t="s">
        <v>3449</v>
      </c>
      <c r="AJ767" t="s">
        <v>3449</v>
      </c>
      <c r="AK767" t="s">
        <v>1165</v>
      </c>
      <c r="AL767" t="s">
        <v>1120</v>
      </c>
      <c r="AQ767">
        <v>0</v>
      </c>
      <c r="AS767">
        <v>0</v>
      </c>
      <c r="AT767">
        <v>0</v>
      </c>
      <c r="AU767">
        <v>0</v>
      </c>
      <c r="AV767">
        <v>0</v>
      </c>
      <c r="AW767">
        <v>2580</v>
      </c>
      <c r="AY767">
        <v>0</v>
      </c>
      <c r="BB767">
        <v>0</v>
      </c>
      <c r="BC767" t="s">
        <v>3449</v>
      </c>
      <c r="BD767" t="s">
        <v>143</v>
      </c>
      <c r="BE767" t="s">
        <v>1748</v>
      </c>
      <c r="BF767" t="s">
        <v>3450</v>
      </c>
      <c r="BH767" t="s">
        <v>570</v>
      </c>
      <c r="BI767" t="s">
        <v>3451</v>
      </c>
      <c r="BJ767" t="s">
        <v>1452</v>
      </c>
      <c r="BW767">
        <v>0</v>
      </c>
      <c r="CC767" t="s">
        <v>451</v>
      </c>
      <c r="CE767" t="s">
        <v>744</v>
      </c>
      <c r="CG767">
        <v>20210112046</v>
      </c>
      <c r="CH767">
        <v>25</v>
      </c>
      <c r="CI767">
        <v>0</v>
      </c>
      <c r="CJ767">
        <v>955</v>
      </c>
      <c r="CK767">
        <v>980</v>
      </c>
      <c r="CL767">
        <v>500</v>
      </c>
      <c r="CM767">
        <v>1480</v>
      </c>
      <c r="CN767">
        <v>0</v>
      </c>
      <c r="CO767" t="s">
        <v>6010</v>
      </c>
      <c r="CP767" t="s">
        <v>3134</v>
      </c>
      <c r="CQ767" t="s">
        <v>153</v>
      </c>
      <c r="CR767" t="str">
        <f>数据源[[#This Row],[部门]]</f>
        <v>销-销售5部</v>
      </c>
      <c r="CS767">
        <v>0</v>
      </c>
      <c r="CT767">
        <v>200000</v>
      </c>
    </row>
    <row r="768" spans="1:98" x14ac:dyDescent="0.2">
      <c r="A768" t="s">
        <v>3312</v>
      </c>
      <c r="B768" t="s">
        <v>617</v>
      </c>
      <c r="C768" t="s">
        <v>2780</v>
      </c>
      <c r="D768" t="s">
        <v>132</v>
      </c>
      <c r="E768" t="s">
        <v>133</v>
      </c>
      <c r="F768" t="s">
        <v>134</v>
      </c>
      <c r="H768" t="s">
        <v>135</v>
      </c>
      <c r="J768" t="s">
        <v>3452</v>
      </c>
      <c r="K768" t="s">
        <v>1262</v>
      </c>
      <c r="L768" t="s">
        <v>176</v>
      </c>
      <c r="M768" t="s">
        <v>4</v>
      </c>
      <c r="N768" t="s">
        <v>1262</v>
      </c>
      <c r="R768" t="s">
        <v>2192</v>
      </c>
      <c r="S768" t="s">
        <v>3453</v>
      </c>
      <c r="T768" t="s">
        <v>975</v>
      </c>
      <c r="U768" t="s">
        <v>142</v>
      </c>
      <c r="V768" t="s">
        <v>143</v>
      </c>
      <c r="W768" t="s">
        <v>180</v>
      </c>
      <c r="X768" t="s">
        <v>569</v>
      </c>
      <c r="Y768" t="s">
        <v>143</v>
      </c>
      <c r="Z768">
        <v>0</v>
      </c>
      <c r="AA768">
        <v>520</v>
      </c>
      <c r="AB768">
        <v>0</v>
      </c>
      <c r="AC768" t="s">
        <v>144</v>
      </c>
      <c r="AD768" t="s">
        <v>145</v>
      </c>
      <c r="AH768">
        <v>1220</v>
      </c>
      <c r="AI768" t="s">
        <v>3454</v>
      </c>
      <c r="AJ768" t="s">
        <v>3454</v>
      </c>
      <c r="AK768" t="s">
        <v>3454</v>
      </c>
      <c r="AQ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Y768">
        <v>0</v>
      </c>
      <c r="BB768">
        <v>0</v>
      </c>
      <c r="BC768" t="s">
        <v>3454</v>
      </c>
      <c r="BE768" t="s">
        <v>147</v>
      </c>
      <c r="BF768" t="s">
        <v>147</v>
      </c>
      <c r="BH768" t="s">
        <v>2845</v>
      </c>
      <c r="BI768" t="s">
        <v>1582</v>
      </c>
      <c r="BJ768" t="s">
        <v>3455</v>
      </c>
      <c r="BQ768" t="s">
        <v>413</v>
      </c>
      <c r="BR768" t="s">
        <v>1136</v>
      </c>
      <c r="BW768">
        <v>0</v>
      </c>
      <c r="CG768">
        <v>20210112096</v>
      </c>
      <c r="CH768">
        <v>0</v>
      </c>
      <c r="CI768">
        <v>0</v>
      </c>
      <c r="CJ768">
        <v>1220</v>
      </c>
      <c r="CK768">
        <v>1220</v>
      </c>
      <c r="CL768">
        <v>520</v>
      </c>
      <c r="CM768">
        <v>1740</v>
      </c>
      <c r="CN768">
        <v>0</v>
      </c>
      <c r="CO768" t="s">
        <v>6010</v>
      </c>
      <c r="CP768" t="s">
        <v>3134</v>
      </c>
      <c r="CQ768" t="s">
        <v>153</v>
      </c>
      <c r="CR768" t="s">
        <v>6004</v>
      </c>
      <c r="CS768">
        <v>60000</v>
      </c>
      <c r="CT768">
        <v>300000</v>
      </c>
    </row>
    <row r="769" spans="1:98" x14ac:dyDescent="0.2">
      <c r="A769" t="s">
        <v>3312</v>
      </c>
      <c r="B769" t="s">
        <v>1151</v>
      </c>
      <c r="C769" t="s">
        <v>694</v>
      </c>
      <c r="D769" t="s">
        <v>132</v>
      </c>
      <c r="E769" t="s">
        <v>133</v>
      </c>
      <c r="F769" t="s">
        <v>134</v>
      </c>
      <c r="G769" t="s">
        <v>617</v>
      </c>
      <c r="H769" t="s">
        <v>135</v>
      </c>
      <c r="I769" t="s">
        <v>1725</v>
      </c>
      <c r="J769" t="s">
        <v>1726</v>
      </c>
      <c r="K769" t="s">
        <v>1500</v>
      </c>
      <c r="L769" t="s">
        <v>536</v>
      </c>
      <c r="M769" t="s">
        <v>19</v>
      </c>
      <c r="N769" t="s">
        <v>1500</v>
      </c>
      <c r="O769" t="s">
        <v>1727</v>
      </c>
      <c r="R769" t="s">
        <v>983</v>
      </c>
      <c r="S769" t="s">
        <v>760</v>
      </c>
      <c r="T769" t="s">
        <v>1020</v>
      </c>
      <c r="U769" t="s">
        <v>142</v>
      </c>
      <c r="Y769" t="s">
        <v>569</v>
      </c>
      <c r="Z769">
        <v>0</v>
      </c>
      <c r="AA769">
        <v>200</v>
      </c>
      <c r="AB769">
        <v>0</v>
      </c>
      <c r="AC769" t="s">
        <v>3456</v>
      </c>
      <c r="AD769" t="s">
        <v>145</v>
      </c>
      <c r="AH769">
        <v>5240</v>
      </c>
      <c r="AI769" t="s">
        <v>1804</v>
      </c>
      <c r="AJ769" t="s">
        <v>1804</v>
      </c>
      <c r="AK769" t="s">
        <v>1123</v>
      </c>
      <c r="AL769" t="s">
        <v>262</v>
      </c>
      <c r="AQ769">
        <v>2000</v>
      </c>
      <c r="AS769">
        <v>0</v>
      </c>
      <c r="AT769">
        <v>0</v>
      </c>
      <c r="AU769">
        <v>0</v>
      </c>
      <c r="AV769">
        <v>0</v>
      </c>
      <c r="AW769">
        <v>2580</v>
      </c>
      <c r="AY769">
        <v>0</v>
      </c>
      <c r="BB769">
        <v>0</v>
      </c>
      <c r="BC769" t="s">
        <v>1804</v>
      </c>
      <c r="BD769" t="s">
        <v>688</v>
      </c>
      <c r="BE769" t="s">
        <v>2932</v>
      </c>
      <c r="BF769" t="s">
        <v>3457</v>
      </c>
      <c r="BH769" t="s">
        <v>2519</v>
      </c>
      <c r="BI769" t="s">
        <v>3458</v>
      </c>
      <c r="BJ769" t="s">
        <v>3459</v>
      </c>
      <c r="BQ769" t="s">
        <v>625</v>
      </c>
      <c r="BR769" t="s">
        <v>2503</v>
      </c>
      <c r="BW769">
        <v>0</v>
      </c>
      <c r="CC769" t="s">
        <v>145</v>
      </c>
      <c r="CE769" t="s">
        <v>328</v>
      </c>
      <c r="CG769">
        <v>20210112028</v>
      </c>
      <c r="CH769">
        <v>0</v>
      </c>
      <c r="CI769">
        <v>0</v>
      </c>
      <c r="CJ769">
        <v>660</v>
      </c>
      <c r="CK769">
        <v>660</v>
      </c>
      <c r="CL769">
        <v>200</v>
      </c>
      <c r="CM769">
        <v>860</v>
      </c>
      <c r="CN769">
        <v>0</v>
      </c>
      <c r="CO769" t="s">
        <v>6010</v>
      </c>
      <c r="CP769" t="s">
        <v>3134</v>
      </c>
      <c r="CQ769" t="s">
        <v>153</v>
      </c>
      <c r="CR769" t="str">
        <f>数据源[[#This Row],[部门]]</f>
        <v>销-销售6部</v>
      </c>
      <c r="CS769">
        <v>0</v>
      </c>
      <c r="CT769">
        <v>0</v>
      </c>
    </row>
    <row r="770" spans="1:98" x14ac:dyDescent="0.2">
      <c r="A770" t="s">
        <v>3312</v>
      </c>
      <c r="B770" t="s">
        <v>546</v>
      </c>
      <c r="C770" t="s">
        <v>477</v>
      </c>
      <c r="D770" t="s">
        <v>132</v>
      </c>
      <c r="E770" t="s">
        <v>133</v>
      </c>
      <c r="F770" t="s">
        <v>134</v>
      </c>
      <c r="H770" t="s">
        <v>135</v>
      </c>
      <c r="I770" t="s">
        <v>3460</v>
      </c>
      <c r="J770" t="s">
        <v>3461</v>
      </c>
      <c r="K770" t="s">
        <v>3462</v>
      </c>
      <c r="L770" t="s">
        <v>10</v>
      </c>
      <c r="M770" t="s">
        <v>10</v>
      </c>
      <c r="N770" t="s">
        <v>3462</v>
      </c>
      <c r="R770" t="s">
        <v>456</v>
      </c>
      <c r="S770" t="s">
        <v>760</v>
      </c>
      <c r="T770" t="s">
        <v>1038</v>
      </c>
      <c r="U770" t="s">
        <v>142</v>
      </c>
      <c r="Y770" t="s">
        <v>143</v>
      </c>
      <c r="Z770">
        <v>0</v>
      </c>
      <c r="AA770">
        <v>100</v>
      </c>
      <c r="AB770">
        <v>0</v>
      </c>
      <c r="AC770" t="s">
        <v>3463</v>
      </c>
      <c r="AH770">
        <v>680</v>
      </c>
      <c r="AI770" t="s">
        <v>2215</v>
      </c>
      <c r="AJ770" t="s">
        <v>2215</v>
      </c>
      <c r="AK770" t="s">
        <v>569</v>
      </c>
      <c r="AQ770">
        <v>0</v>
      </c>
      <c r="AS770">
        <v>0</v>
      </c>
      <c r="AT770">
        <v>0</v>
      </c>
      <c r="AU770">
        <v>0</v>
      </c>
      <c r="AV770">
        <v>0</v>
      </c>
      <c r="AW770">
        <v>580</v>
      </c>
      <c r="AY770">
        <v>0</v>
      </c>
      <c r="BB770">
        <v>0</v>
      </c>
      <c r="BC770" t="s">
        <v>2215</v>
      </c>
      <c r="BE770" t="s">
        <v>143</v>
      </c>
      <c r="BF770" t="s">
        <v>3463</v>
      </c>
      <c r="BH770" t="s">
        <v>885</v>
      </c>
      <c r="BI770" t="s">
        <v>1171</v>
      </c>
      <c r="BJ770" t="s">
        <v>3464</v>
      </c>
      <c r="BQ770" t="s">
        <v>1309</v>
      </c>
      <c r="BR770" t="s">
        <v>2813</v>
      </c>
      <c r="BW770">
        <v>0</v>
      </c>
      <c r="CE770" t="s">
        <v>1923</v>
      </c>
      <c r="CG770">
        <v>20210112035</v>
      </c>
      <c r="CH770">
        <v>0</v>
      </c>
      <c r="CI770">
        <v>0</v>
      </c>
      <c r="CJ770">
        <v>100</v>
      </c>
      <c r="CK770">
        <v>100</v>
      </c>
      <c r="CL770">
        <v>100</v>
      </c>
      <c r="CM770">
        <v>200</v>
      </c>
      <c r="CN770">
        <v>0</v>
      </c>
      <c r="CO770" t="s">
        <v>6010</v>
      </c>
      <c r="CP770" t="s">
        <v>3134</v>
      </c>
      <c r="CQ770" t="s">
        <v>153</v>
      </c>
      <c r="CR770" t="str">
        <f>数据源[[#This Row],[部门]]</f>
        <v>礼宾部</v>
      </c>
      <c r="CS770">
        <v>0</v>
      </c>
      <c r="CT770">
        <v>30000</v>
      </c>
    </row>
    <row r="771" spans="1:98" x14ac:dyDescent="0.2">
      <c r="A771" t="s">
        <v>3312</v>
      </c>
      <c r="B771" t="s">
        <v>641</v>
      </c>
      <c r="C771" t="s">
        <v>2750</v>
      </c>
      <c r="D771" t="s">
        <v>132</v>
      </c>
      <c r="E771" t="s">
        <v>133</v>
      </c>
      <c r="F771" t="s">
        <v>134</v>
      </c>
      <c r="H771" t="s">
        <v>135</v>
      </c>
      <c r="I771" t="s">
        <v>695</v>
      </c>
      <c r="J771" t="s">
        <v>1480</v>
      </c>
      <c r="K771" t="s">
        <v>535</v>
      </c>
      <c r="L771" t="s">
        <v>536</v>
      </c>
      <c r="M771" t="s">
        <v>17</v>
      </c>
      <c r="N771" t="s">
        <v>535</v>
      </c>
      <c r="R771" t="s">
        <v>1501</v>
      </c>
      <c r="S771" t="s">
        <v>760</v>
      </c>
      <c r="T771" t="s">
        <v>1081</v>
      </c>
      <c r="U771" t="s">
        <v>142</v>
      </c>
      <c r="Y771" t="s">
        <v>143</v>
      </c>
      <c r="Z771">
        <v>0</v>
      </c>
      <c r="AA771">
        <v>100</v>
      </c>
      <c r="AB771">
        <v>0</v>
      </c>
      <c r="AC771" t="s">
        <v>3165</v>
      </c>
      <c r="AD771" t="s">
        <v>145</v>
      </c>
      <c r="AH771">
        <v>3560</v>
      </c>
      <c r="AI771" t="s">
        <v>1158</v>
      </c>
      <c r="AJ771" t="s">
        <v>1158</v>
      </c>
      <c r="AK771" t="s">
        <v>180</v>
      </c>
      <c r="AQ771">
        <v>2340</v>
      </c>
      <c r="AS771">
        <v>0</v>
      </c>
      <c r="AT771">
        <v>0</v>
      </c>
      <c r="AU771">
        <v>0</v>
      </c>
      <c r="AV771">
        <v>0</v>
      </c>
      <c r="AW771">
        <v>0</v>
      </c>
      <c r="AY771">
        <v>0</v>
      </c>
      <c r="BA771" t="s">
        <v>144</v>
      </c>
      <c r="BB771">
        <v>0</v>
      </c>
      <c r="BC771" t="s">
        <v>1158</v>
      </c>
      <c r="BD771" t="s">
        <v>2035</v>
      </c>
      <c r="BE771" t="s">
        <v>3465</v>
      </c>
      <c r="BF771" t="s">
        <v>3466</v>
      </c>
      <c r="BG771" t="s">
        <v>144</v>
      </c>
      <c r="BH771" t="s">
        <v>2008</v>
      </c>
      <c r="BI771" t="s">
        <v>3467</v>
      </c>
      <c r="BJ771" t="s">
        <v>3468</v>
      </c>
      <c r="BK771" t="s">
        <v>144</v>
      </c>
      <c r="BP771" t="s">
        <v>2947</v>
      </c>
      <c r="BW771">
        <v>0</v>
      </c>
      <c r="CC771" t="s">
        <v>743</v>
      </c>
      <c r="CE771" t="s">
        <v>32</v>
      </c>
      <c r="CG771">
        <v>20210112099</v>
      </c>
      <c r="CH771">
        <v>0</v>
      </c>
      <c r="CI771">
        <v>0</v>
      </c>
      <c r="CJ771">
        <v>1220</v>
      </c>
      <c r="CK771">
        <v>1220</v>
      </c>
      <c r="CL771">
        <v>100</v>
      </c>
      <c r="CM771">
        <v>1320</v>
      </c>
      <c r="CN771">
        <v>0</v>
      </c>
      <c r="CO771" t="s">
        <v>6010</v>
      </c>
      <c r="CP771" t="s">
        <v>3134</v>
      </c>
      <c r="CQ771" t="s">
        <v>153</v>
      </c>
      <c r="CR771" t="str">
        <f>数据源[[#This Row],[部门]]</f>
        <v>销-销售2部</v>
      </c>
      <c r="CS771">
        <v>60000</v>
      </c>
      <c r="CT771">
        <v>250000</v>
      </c>
    </row>
    <row r="772" spans="1:98" x14ac:dyDescent="0.2">
      <c r="A772" t="s">
        <v>3312</v>
      </c>
      <c r="B772" t="s">
        <v>641</v>
      </c>
      <c r="C772" t="s">
        <v>981</v>
      </c>
      <c r="D772" t="s">
        <v>132</v>
      </c>
      <c r="E772" t="s">
        <v>133</v>
      </c>
      <c r="F772" t="s">
        <v>134</v>
      </c>
      <c r="H772" t="s">
        <v>1590</v>
      </c>
      <c r="J772" t="s">
        <v>3469</v>
      </c>
      <c r="K772" t="s">
        <v>1592</v>
      </c>
      <c r="L772" t="s">
        <v>14</v>
      </c>
      <c r="M772" t="s">
        <v>14</v>
      </c>
      <c r="N772" t="s">
        <v>1592</v>
      </c>
      <c r="O772" t="s">
        <v>1590</v>
      </c>
      <c r="R772" t="s">
        <v>349</v>
      </c>
      <c r="S772" t="s">
        <v>1501</v>
      </c>
      <c r="T772" t="s">
        <v>1416</v>
      </c>
      <c r="U772" t="s">
        <v>142</v>
      </c>
      <c r="Y772" t="s">
        <v>143</v>
      </c>
      <c r="Z772">
        <v>1280</v>
      </c>
      <c r="AA772">
        <v>1380</v>
      </c>
      <c r="AB772">
        <v>0</v>
      </c>
      <c r="AH772">
        <v>0</v>
      </c>
      <c r="AI772" t="s">
        <v>1111</v>
      </c>
      <c r="AJ772" t="s">
        <v>1111</v>
      </c>
      <c r="AK772" t="s">
        <v>143</v>
      </c>
      <c r="AP772" t="s">
        <v>1110</v>
      </c>
      <c r="AQ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Y772">
        <v>0</v>
      </c>
      <c r="BB772">
        <v>0</v>
      </c>
      <c r="BC772" t="s">
        <v>1111</v>
      </c>
      <c r="BH772" t="s">
        <v>997</v>
      </c>
      <c r="BI772" t="s">
        <v>3048</v>
      </c>
      <c r="BJ772" t="s">
        <v>3049</v>
      </c>
      <c r="BW772">
        <v>0</v>
      </c>
      <c r="CG772">
        <v>20210112012</v>
      </c>
      <c r="CH772">
        <v>0</v>
      </c>
      <c r="CI772">
        <v>0</v>
      </c>
      <c r="CJ772">
        <v>0</v>
      </c>
      <c r="CK772">
        <v>0</v>
      </c>
      <c r="CL772">
        <v>100</v>
      </c>
      <c r="CM772">
        <v>100</v>
      </c>
      <c r="CN772">
        <v>0</v>
      </c>
      <c r="CO772" t="s">
        <v>6010</v>
      </c>
      <c r="CP772" t="s">
        <v>3134</v>
      </c>
      <c r="CQ772" t="s">
        <v>153</v>
      </c>
      <c r="CR772" t="str">
        <f>数据源[[#This Row],[部门]]</f>
        <v>市场部</v>
      </c>
      <c r="CS772">
        <v>20000</v>
      </c>
      <c r="CT772">
        <v>60000</v>
      </c>
    </row>
    <row r="773" spans="1:98" x14ac:dyDescent="0.2">
      <c r="A773" t="s">
        <v>3312</v>
      </c>
      <c r="B773" t="s">
        <v>654</v>
      </c>
      <c r="C773" t="s">
        <v>424</v>
      </c>
      <c r="D773" t="s">
        <v>132</v>
      </c>
      <c r="E773" t="s">
        <v>133</v>
      </c>
      <c r="F773" t="s">
        <v>134</v>
      </c>
      <c r="H773" t="s">
        <v>135</v>
      </c>
      <c r="I773" t="s">
        <v>1488</v>
      </c>
      <c r="J773" t="s">
        <v>1489</v>
      </c>
      <c r="K773" t="s">
        <v>1490</v>
      </c>
      <c r="L773" t="s">
        <v>176</v>
      </c>
      <c r="M773" t="s">
        <v>16</v>
      </c>
      <c r="N773" t="s">
        <v>1490</v>
      </c>
      <c r="R773" t="s">
        <v>3289</v>
      </c>
      <c r="S773" t="s">
        <v>428</v>
      </c>
      <c r="T773" t="s">
        <v>200</v>
      </c>
      <c r="U773" t="s">
        <v>142</v>
      </c>
      <c r="Y773" t="s">
        <v>143</v>
      </c>
      <c r="Z773">
        <v>0</v>
      </c>
      <c r="AA773">
        <v>100</v>
      </c>
      <c r="AB773">
        <v>0</v>
      </c>
      <c r="AC773" t="s">
        <v>1747</v>
      </c>
      <c r="AD773" t="s">
        <v>145</v>
      </c>
      <c r="AF773" t="s">
        <v>143</v>
      </c>
      <c r="AH773">
        <v>1480</v>
      </c>
      <c r="AI773" t="s">
        <v>3183</v>
      </c>
      <c r="AJ773" t="s">
        <v>3183</v>
      </c>
      <c r="AK773" t="s">
        <v>143</v>
      </c>
      <c r="AQ773">
        <v>0</v>
      </c>
      <c r="AS773">
        <v>0</v>
      </c>
      <c r="AT773">
        <v>0</v>
      </c>
      <c r="AU773">
        <v>0</v>
      </c>
      <c r="AV773">
        <v>0</v>
      </c>
      <c r="AW773">
        <v>580</v>
      </c>
      <c r="AY773">
        <v>0</v>
      </c>
      <c r="BA773" t="s">
        <v>2266</v>
      </c>
      <c r="BB773">
        <v>0</v>
      </c>
      <c r="BC773" t="s">
        <v>3183</v>
      </c>
      <c r="BD773" t="s">
        <v>451</v>
      </c>
      <c r="BE773" t="s">
        <v>3470</v>
      </c>
      <c r="BF773" t="s">
        <v>3471</v>
      </c>
      <c r="BG773" t="s">
        <v>2266</v>
      </c>
      <c r="BH773" t="s">
        <v>2728</v>
      </c>
      <c r="BI773" t="s">
        <v>3472</v>
      </c>
      <c r="BJ773" t="s">
        <v>2015</v>
      </c>
      <c r="BK773" t="s">
        <v>2067</v>
      </c>
      <c r="BQ773" t="s">
        <v>1309</v>
      </c>
      <c r="BR773" t="s">
        <v>2813</v>
      </c>
      <c r="BW773">
        <v>0</v>
      </c>
      <c r="CE773" t="s">
        <v>462</v>
      </c>
      <c r="CG773">
        <v>20210112045</v>
      </c>
      <c r="CH773">
        <v>25</v>
      </c>
      <c r="CI773">
        <v>30</v>
      </c>
      <c r="CJ773">
        <v>845</v>
      </c>
      <c r="CK773">
        <v>900</v>
      </c>
      <c r="CL773">
        <v>100</v>
      </c>
      <c r="CM773">
        <v>1000</v>
      </c>
      <c r="CN773">
        <v>0</v>
      </c>
      <c r="CO773" t="s">
        <v>6010</v>
      </c>
      <c r="CP773" t="s">
        <v>3134</v>
      </c>
      <c r="CQ773" t="s">
        <v>153</v>
      </c>
      <c r="CR773" t="str">
        <f>数据源[[#This Row],[部门]]</f>
        <v>销-销售1部</v>
      </c>
      <c r="CS773">
        <v>60000</v>
      </c>
      <c r="CT773">
        <v>210000</v>
      </c>
    </row>
    <row r="774" spans="1:98" x14ac:dyDescent="0.2">
      <c r="A774" t="s">
        <v>3312</v>
      </c>
      <c r="B774" t="s">
        <v>667</v>
      </c>
      <c r="C774" t="s">
        <v>2522</v>
      </c>
      <c r="D774" t="s">
        <v>132</v>
      </c>
      <c r="E774" t="s">
        <v>133</v>
      </c>
      <c r="F774" t="s">
        <v>134</v>
      </c>
      <c r="G774" t="s">
        <v>273</v>
      </c>
      <c r="H774" t="s">
        <v>135</v>
      </c>
      <c r="I774" t="s">
        <v>1252</v>
      </c>
      <c r="J774" t="s">
        <v>1253</v>
      </c>
      <c r="K774" t="s">
        <v>1254</v>
      </c>
      <c r="L774" t="s">
        <v>536</v>
      </c>
      <c r="M774" t="s">
        <v>19</v>
      </c>
      <c r="N774" t="s">
        <v>1254</v>
      </c>
      <c r="R774" t="s">
        <v>870</v>
      </c>
      <c r="S774" t="s">
        <v>428</v>
      </c>
      <c r="T774" t="s">
        <v>2188</v>
      </c>
      <c r="U774" t="s">
        <v>142</v>
      </c>
      <c r="Y774" t="s">
        <v>143</v>
      </c>
      <c r="Z774">
        <v>0</v>
      </c>
      <c r="AA774">
        <v>100</v>
      </c>
      <c r="AB774">
        <v>0</v>
      </c>
      <c r="AC774" t="s">
        <v>3432</v>
      </c>
      <c r="AH774">
        <v>10340</v>
      </c>
      <c r="AI774" t="s">
        <v>3473</v>
      </c>
      <c r="AJ774" t="s">
        <v>3473</v>
      </c>
      <c r="AL774" t="s">
        <v>143</v>
      </c>
      <c r="AQ774">
        <v>0</v>
      </c>
      <c r="AS774">
        <v>0</v>
      </c>
      <c r="AT774">
        <v>0</v>
      </c>
      <c r="AU774">
        <v>0</v>
      </c>
      <c r="AV774">
        <v>0</v>
      </c>
      <c r="AW774">
        <v>10340</v>
      </c>
      <c r="AY774">
        <v>0</v>
      </c>
      <c r="BB774">
        <v>0</v>
      </c>
      <c r="BC774" t="s">
        <v>3473</v>
      </c>
      <c r="BD774" t="s">
        <v>761</v>
      </c>
      <c r="BF774" t="s">
        <v>3474</v>
      </c>
      <c r="BH774" t="s">
        <v>3435</v>
      </c>
      <c r="BI774" t="s">
        <v>3475</v>
      </c>
      <c r="BJ774" t="s">
        <v>3476</v>
      </c>
      <c r="BW774">
        <v>0</v>
      </c>
      <c r="CC774" t="s">
        <v>3477</v>
      </c>
      <c r="CE774" t="s">
        <v>2706</v>
      </c>
      <c r="CG774">
        <v>20210112101</v>
      </c>
      <c r="CH774">
        <v>0</v>
      </c>
      <c r="CI774">
        <v>0</v>
      </c>
      <c r="CJ774">
        <v>0</v>
      </c>
      <c r="CK774">
        <v>0</v>
      </c>
      <c r="CL774">
        <v>100</v>
      </c>
      <c r="CM774">
        <v>100</v>
      </c>
      <c r="CN774">
        <v>0</v>
      </c>
      <c r="CO774" t="s">
        <v>6010</v>
      </c>
      <c r="CP774" t="s">
        <v>3134</v>
      </c>
      <c r="CQ774" t="s">
        <v>153</v>
      </c>
      <c r="CR774" t="str">
        <f>数据源[[#This Row],[部门]]</f>
        <v>销-销售6部</v>
      </c>
      <c r="CS774">
        <v>0</v>
      </c>
      <c r="CT774">
        <v>0</v>
      </c>
    </row>
    <row r="775" spans="1:98" x14ac:dyDescent="0.2">
      <c r="A775" t="s">
        <v>3312</v>
      </c>
      <c r="B775" t="s">
        <v>693</v>
      </c>
      <c r="C775" t="s">
        <v>2306</v>
      </c>
      <c r="D775" t="s">
        <v>132</v>
      </c>
      <c r="E775" t="s">
        <v>133</v>
      </c>
      <c r="F775" t="s">
        <v>134</v>
      </c>
      <c r="G775" t="s">
        <v>810</v>
      </c>
      <c r="H775" t="s">
        <v>135</v>
      </c>
      <c r="I775" t="s">
        <v>3056</v>
      </c>
      <c r="J775" t="s">
        <v>3057</v>
      </c>
      <c r="K775" t="s">
        <v>658</v>
      </c>
      <c r="L775" t="s">
        <v>659</v>
      </c>
      <c r="M775" t="s">
        <v>9</v>
      </c>
      <c r="N775" t="s">
        <v>658</v>
      </c>
      <c r="R775" t="s">
        <v>1510</v>
      </c>
      <c r="S775" t="s">
        <v>3413</v>
      </c>
      <c r="T775" t="s">
        <v>410</v>
      </c>
      <c r="U775" t="s">
        <v>142</v>
      </c>
      <c r="Y775" t="s">
        <v>143</v>
      </c>
      <c r="Z775">
        <v>0</v>
      </c>
      <c r="AA775">
        <v>100</v>
      </c>
      <c r="AB775">
        <v>0</v>
      </c>
      <c r="AC775" t="s">
        <v>3478</v>
      </c>
      <c r="AD775" t="s">
        <v>145</v>
      </c>
      <c r="AH775">
        <v>2800</v>
      </c>
      <c r="AI775" t="s">
        <v>2887</v>
      </c>
      <c r="AJ775" t="s">
        <v>2887</v>
      </c>
      <c r="AK775" t="s">
        <v>1286</v>
      </c>
      <c r="AQ775">
        <v>0</v>
      </c>
      <c r="AS775">
        <v>0</v>
      </c>
      <c r="AT775">
        <v>0</v>
      </c>
      <c r="AU775">
        <v>0</v>
      </c>
      <c r="AV775">
        <v>0</v>
      </c>
      <c r="AW775">
        <v>2580</v>
      </c>
      <c r="AY775">
        <v>0</v>
      </c>
      <c r="BB775">
        <v>0</v>
      </c>
      <c r="BC775" t="s">
        <v>2887</v>
      </c>
      <c r="BD775" t="s">
        <v>143</v>
      </c>
      <c r="BE775" t="s">
        <v>583</v>
      </c>
      <c r="BF775" t="s">
        <v>3272</v>
      </c>
      <c r="BH775" t="s">
        <v>3479</v>
      </c>
      <c r="BI775" t="s">
        <v>3480</v>
      </c>
      <c r="BJ775" t="s">
        <v>3481</v>
      </c>
      <c r="BW775">
        <v>0</v>
      </c>
      <c r="CE775" t="s">
        <v>3248</v>
      </c>
      <c r="CG775">
        <v>20210112095</v>
      </c>
      <c r="CH775">
        <v>0</v>
      </c>
      <c r="CI775">
        <v>0</v>
      </c>
      <c r="CJ775">
        <v>220</v>
      </c>
      <c r="CK775">
        <v>220</v>
      </c>
      <c r="CL775">
        <v>100</v>
      </c>
      <c r="CM775">
        <v>320</v>
      </c>
      <c r="CN775">
        <v>0</v>
      </c>
      <c r="CO775" t="s">
        <v>6010</v>
      </c>
      <c r="CP775" t="s">
        <v>3134</v>
      </c>
      <c r="CQ775" t="s">
        <v>153</v>
      </c>
      <c r="CR775" t="str">
        <f>数据源[[#This Row],[部门]]</f>
        <v>会员中心</v>
      </c>
      <c r="CS775">
        <v>0</v>
      </c>
      <c r="CT775">
        <v>0</v>
      </c>
    </row>
    <row r="776" spans="1:98" x14ac:dyDescent="0.2">
      <c r="A776" t="s">
        <v>3312</v>
      </c>
      <c r="B776" t="s">
        <v>693</v>
      </c>
      <c r="C776" t="s">
        <v>405</v>
      </c>
      <c r="D776" t="s">
        <v>132</v>
      </c>
      <c r="E776" t="s">
        <v>133</v>
      </c>
      <c r="F776" t="s">
        <v>134</v>
      </c>
      <c r="G776" t="s">
        <v>294</v>
      </c>
      <c r="H776" t="s">
        <v>156</v>
      </c>
      <c r="I776" t="s">
        <v>1952</v>
      </c>
      <c r="J776" t="s">
        <v>1953</v>
      </c>
      <c r="K776" t="s">
        <v>331</v>
      </c>
      <c r="L776" t="s">
        <v>227</v>
      </c>
      <c r="M776" t="s">
        <v>23</v>
      </c>
      <c r="N776" t="s">
        <v>331</v>
      </c>
      <c r="O776" t="s">
        <v>156</v>
      </c>
      <c r="R776" t="s">
        <v>3482</v>
      </c>
      <c r="S776" t="s">
        <v>1510</v>
      </c>
      <c r="T776" t="s">
        <v>1608</v>
      </c>
      <c r="U776" t="s">
        <v>142</v>
      </c>
      <c r="Y776" t="s">
        <v>143</v>
      </c>
      <c r="Z776">
        <v>0</v>
      </c>
      <c r="AA776">
        <v>100</v>
      </c>
      <c r="AB776">
        <v>0</v>
      </c>
      <c r="AC776" t="s">
        <v>2087</v>
      </c>
      <c r="AG776" t="s">
        <v>1792</v>
      </c>
      <c r="AH776">
        <v>1364</v>
      </c>
      <c r="AI776" t="s">
        <v>3483</v>
      </c>
      <c r="AJ776" t="s">
        <v>3483</v>
      </c>
      <c r="AK776" t="s">
        <v>143</v>
      </c>
      <c r="AQ776">
        <v>0</v>
      </c>
      <c r="AS776">
        <v>0</v>
      </c>
      <c r="AT776">
        <v>0</v>
      </c>
      <c r="AU776">
        <v>388</v>
      </c>
      <c r="AV776">
        <v>0</v>
      </c>
      <c r="AW776">
        <v>580</v>
      </c>
      <c r="AY776">
        <v>0</v>
      </c>
      <c r="BA776" t="s">
        <v>2959</v>
      </c>
      <c r="BB776">
        <v>0</v>
      </c>
      <c r="BC776" t="s">
        <v>3483</v>
      </c>
      <c r="BE776" t="s">
        <v>2959</v>
      </c>
      <c r="BF776" t="s">
        <v>3484</v>
      </c>
      <c r="BG776" t="s">
        <v>2959</v>
      </c>
      <c r="BH776" t="s">
        <v>2107</v>
      </c>
      <c r="BI776" t="s">
        <v>3485</v>
      </c>
      <c r="BJ776" t="s">
        <v>784</v>
      </c>
      <c r="BK776" t="s">
        <v>2959</v>
      </c>
      <c r="BQ776" t="s">
        <v>552</v>
      </c>
      <c r="BR776" t="s">
        <v>2813</v>
      </c>
      <c r="BW776">
        <v>0</v>
      </c>
      <c r="CG776">
        <v>20210112003</v>
      </c>
      <c r="CH776">
        <v>0</v>
      </c>
      <c r="CI776">
        <v>0</v>
      </c>
      <c r="CJ776">
        <v>396</v>
      </c>
      <c r="CK776">
        <v>396</v>
      </c>
      <c r="CL776">
        <v>100</v>
      </c>
      <c r="CM776">
        <v>496</v>
      </c>
      <c r="CN776">
        <v>0</v>
      </c>
      <c r="CO776" t="s">
        <v>6010</v>
      </c>
      <c r="CP776" t="s">
        <v>3134</v>
      </c>
      <c r="CQ776" t="s">
        <v>153</v>
      </c>
      <c r="CR776" t="str">
        <f>数据源[[#This Row],[部门]]</f>
        <v>运营部</v>
      </c>
      <c r="CS776">
        <v>0</v>
      </c>
      <c r="CT776">
        <v>35000</v>
      </c>
    </row>
    <row r="777" spans="1:98" x14ac:dyDescent="0.2">
      <c r="A777" t="s">
        <v>3312</v>
      </c>
      <c r="B777" t="s">
        <v>708</v>
      </c>
      <c r="C777" t="s">
        <v>490</v>
      </c>
      <c r="D777" t="s">
        <v>132</v>
      </c>
      <c r="E777" t="s">
        <v>133</v>
      </c>
      <c r="F777" t="s">
        <v>134</v>
      </c>
      <c r="H777" t="s">
        <v>156</v>
      </c>
      <c r="J777" t="s">
        <v>2182</v>
      </c>
      <c r="K777" t="s">
        <v>331</v>
      </c>
      <c r="L777" t="s">
        <v>227</v>
      </c>
      <c r="M777" t="s">
        <v>23</v>
      </c>
      <c r="N777" t="s">
        <v>331</v>
      </c>
      <c r="O777" t="s">
        <v>156</v>
      </c>
      <c r="R777" t="s">
        <v>566</v>
      </c>
      <c r="S777" t="s">
        <v>428</v>
      </c>
      <c r="T777" t="s">
        <v>3006</v>
      </c>
      <c r="U777" t="s">
        <v>142</v>
      </c>
      <c r="Y777" t="s">
        <v>143</v>
      </c>
      <c r="Z777">
        <v>0</v>
      </c>
      <c r="AA777">
        <v>100</v>
      </c>
      <c r="AB777">
        <v>0</v>
      </c>
      <c r="AC777" t="s">
        <v>1779</v>
      </c>
      <c r="AG777" t="s">
        <v>1792</v>
      </c>
      <c r="AH777">
        <v>1166</v>
      </c>
      <c r="AI777" t="s">
        <v>3486</v>
      </c>
      <c r="AJ777" t="s">
        <v>3486</v>
      </c>
      <c r="AK777" t="s">
        <v>1302</v>
      </c>
      <c r="AQ777">
        <v>0</v>
      </c>
      <c r="AS777">
        <v>0</v>
      </c>
      <c r="AT777">
        <v>0</v>
      </c>
      <c r="AU777">
        <v>388</v>
      </c>
      <c r="AV777">
        <v>0</v>
      </c>
      <c r="AW777">
        <v>580</v>
      </c>
      <c r="AY777">
        <v>0</v>
      </c>
      <c r="BB777">
        <v>0</v>
      </c>
      <c r="BC777" t="s">
        <v>3486</v>
      </c>
      <c r="BE777" t="s">
        <v>1301</v>
      </c>
      <c r="BF777" t="s">
        <v>3487</v>
      </c>
      <c r="BH777" t="s">
        <v>1928</v>
      </c>
      <c r="BI777" t="s">
        <v>2077</v>
      </c>
      <c r="BJ777" t="s">
        <v>3488</v>
      </c>
      <c r="BQ777" t="s">
        <v>1378</v>
      </c>
      <c r="BR777" t="s">
        <v>2813</v>
      </c>
      <c r="BW777">
        <v>0</v>
      </c>
      <c r="CG777">
        <v>20210112014</v>
      </c>
      <c r="CH777">
        <v>0</v>
      </c>
      <c r="CI777">
        <v>0</v>
      </c>
      <c r="CJ777">
        <v>198</v>
      </c>
      <c r="CK777">
        <v>198</v>
      </c>
      <c r="CL777">
        <v>100</v>
      </c>
      <c r="CM777">
        <v>298</v>
      </c>
      <c r="CN777">
        <v>0</v>
      </c>
      <c r="CO777" t="s">
        <v>6010</v>
      </c>
      <c r="CP777" t="s">
        <v>3134</v>
      </c>
      <c r="CQ777" t="s">
        <v>153</v>
      </c>
      <c r="CR777" t="str">
        <f>数据源[[#This Row],[部门]]</f>
        <v>运营部</v>
      </c>
      <c r="CS777">
        <v>0</v>
      </c>
      <c r="CT777">
        <v>35000</v>
      </c>
    </row>
    <row r="778" spans="1:98" x14ac:dyDescent="0.2">
      <c r="A778" t="s">
        <v>3312</v>
      </c>
      <c r="B778" t="s">
        <v>3489</v>
      </c>
      <c r="C778" t="s">
        <v>2322</v>
      </c>
      <c r="D778" t="s">
        <v>132</v>
      </c>
      <c r="E778" t="s">
        <v>133</v>
      </c>
      <c r="F778" t="s">
        <v>134</v>
      </c>
      <c r="H778" t="s">
        <v>135</v>
      </c>
      <c r="I778" t="s">
        <v>772</v>
      </c>
      <c r="J778" t="s">
        <v>773</v>
      </c>
      <c r="K778" t="s">
        <v>774</v>
      </c>
      <c r="L778" t="s">
        <v>775</v>
      </c>
      <c r="M778" t="s">
        <v>23</v>
      </c>
      <c r="N778" t="s">
        <v>774</v>
      </c>
      <c r="R778" t="s">
        <v>3490</v>
      </c>
      <c r="S778" t="s">
        <v>428</v>
      </c>
      <c r="T778" t="s">
        <v>1233</v>
      </c>
      <c r="U778" t="s">
        <v>142</v>
      </c>
      <c r="Y778" t="s">
        <v>143</v>
      </c>
      <c r="Z778">
        <v>0</v>
      </c>
      <c r="AA778">
        <v>100</v>
      </c>
      <c r="AB778">
        <v>0</v>
      </c>
      <c r="AC778" t="s">
        <v>144</v>
      </c>
      <c r="AD778" t="s">
        <v>145</v>
      </c>
      <c r="AH778">
        <v>1220</v>
      </c>
      <c r="AI778" t="s">
        <v>146</v>
      </c>
      <c r="AJ778" t="s">
        <v>146</v>
      </c>
      <c r="AK778" t="s">
        <v>143</v>
      </c>
      <c r="AQ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Y778">
        <v>0</v>
      </c>
      <c r="BA778" t="s">
        <v>147</v>
      </c>
      <c r="BB778">
        <v>0</v>
      </c>
      <c r="BC778" t="s">
        <v>146</v>
      </c>
      <c r="BE778" t="s">
        <v>147</v>
      </c>
      <c r="BF778" t="s">
        <v>147</v>
      </c>
      <c r="BG778" t="s">
        <v>147</v>
      </c>
      <c r="BH778" t="s">
        <v>1322</v>
      </c>
      <c r="BI778" t="s">
        <v>3491</v>
      </c>
      <c r="BJ778" t="s">
        <v>3492</v>
      </c>
      <c r="BK778" t="s">
        <v>147</v>
      </c>
      <c r="BP778" t="s">
        <v>843</v>
      </c>
      <c r="BQ778" t="s">
        <v>1073</v>
      </c>
      <c r="BR778" t="s">
        <v>2503</v>
      </c>
      <c r="BW778">
        <v>0</v>
      </c>
      <c r="CG778">
        <v>20210112086</v>
      </c>
      <c r="CH778">
        <v>0</v>
      </c>
      <c r="CI778">
        <v>0</v>
      </c>
      <c r="CJ778">
        <v>1220</v>
      </c>
      <c r="CK778">
        <v>1220</v>
      </c>
      <c r="CL778">
        <v>100</v>
      </c>
      <c r="CM778">
        <v>1320</v>
      </c>
      <c r="CN778">
        <v>0</v>
      </c>
      <c r="CO778" t="s">
        <v>6010</v>
      </c>
      <c r="CP778" t="s">
        <v>3134</v>
      </c>
      <c r="CQ778" t="s">
        <v>153</v>
      </c>
      <c r="CR778" t="str">
        <f>数据源[[#This Row],[部门]]</f>
        <v>运营部</v>
      </c>
      <c r="CS778">
        <v>0</v>
      </c>
      <c r="CT778">
        <v>35000</v>
      </c>
    </row>
    <row r="779" spans="1:98" x14ac:dyDescent="0.2">
      <c r="A779" t="s">
        <v>3312</v>
      </c>
      <c r="B779" t="s">
        <v>717</v>
      </c>
      <c r="C779" t="s">
        <v>295</v>
      </c>
      <c r="D779" t="s">
        <v>132</v>
      </c>
      <c r="E779" t="s">
        <v>133</v>
      </c>
      <c r="F779" t="s">
        <v>134</v>
      </c>
      <c r="G779" t="s">
        <v>1498</v>
      </c>
      <c r="H779" t="s">
        <v>135</v>
      </c>
      <c r="I779" t="s">
        <v>735</v>
      </c>
      <c r="J779" t="s">
        <v>736</v>
      </c>
      <c r="K779" t="s">
        <v>726</v>
      </c>
      <c r="L779" t="s">
        <v>176</v>
      </c>
      <c r="M779" t="s">
        <v>20</v>
      </c>
      <c r="N779" t="s">
        <v>726</v>
      </c>
      <c r="O779" t="s">
        <v>2691</v>
      </c>
      <c r="R779" t="s">
        <v>672</v>
      </c>
      <c r="S779" t="s">
        <v>1212</v>
      </c>
      <c r="T779" t="s">
        <v>1877</v>
      </c>
      <c r="U779" t="s">
        <v>142</v>
      </c>
      <c r="Y779" t="s">
        <v>569</v>
      </c>
      <c r="Z779">
        <v>0</v>
      </c>
      <c r="AA779">
        <v>200</v>
      </c>
      <c r="AB779">
        <v>520</v>
      </c>
      <c r="AC779" t="s">
        <v>3493</v>
      </c>
      <c r="AD779" t="s">
        <v>145</v>
      </c>
      <c r="AE779" t="s">
        <v>377</v>
      </c>
      <c r="AH779">
        <v>11838</v>
      </c>
      <c r="AI779" t="s">
        <v>3494</v>
      </c>
      <c r="AJ779" t="s">
        <v>3494</v>
      </c>
      <c r="AK779" t="s">
        <v>1345</v>
      </c>
      <c r="AQ779">
        <v>0</v>
      </c>
      <c r="AS779">
        <v>0</v>
      </c>
      <c r="AT779">
        <v>0</v>
      </c>
      <c r="AU779">
        <v>0</v>
      </c>
      <c r="AV779">
        <v>0</v>
      </c>
      <c r="AW779">
        <v>10368</v>
      </c>
      <c r="AY779">
        <v>780</v>
      </c>
      <c r="BB779">
        <v>0</v>
      </c>
      <c r="BC779" t="s">
        <v>3494</v>
      </c>
      <c r="BD779" t="s">
        <v>3495</v>
      </c>
      <c r="BE779" t="s">
        <v>1611</v>
      </c>
      <c r="BF779" t="s">
        <v>3496</v>
      </c>
      <c r="BH779" t="s">
        <v>1456</v>
      </c>
      <c r="BI779" t="s">
        <v>3497</v>
      </c>
      <c r="BJ779" t="s">
        <v>3498</v>
      </c>
      <c r="BW779">
        <v>0</v>
      </c>
      <c r="CC779" t="s">
        <v>1659</v>
      </c>
      <c r="CE779" t="s">
        <v>743</v>
      </c>
      <c r="CG779">
        <v>20210112040</v>
      </c>
      <c r="CH779">
        <v>0</v>
      </c>
      <c r="CI779">
        <v>0</v>
      </c>
      <c r="CJ779">
        <v>170</v>
      </c>
      <c r="CK779">
        <v>170</v>
      </c>
      <c r="CL779">
        <v>720</v>
      </c>
      <c r="CM779">
        <v>890</v>
      </c>
      <c r="CN779">
        <v>0</v>
      </c>
      <c r="CO779" t="s">
        <v>6010</v>
      </c>
      <c r="CP779" t="s">
        <v>3134</v>
      </c>
      <c r="CQ779" t="s">
        <v>153</v>
      </c>
      <c r="CR779" t="str">
        <f>数据源[[#This Row],[部门]]</f>
        <v>销-销售7部</v>
      </c>
      <c r="CS779">
        <v>60000</v>
      </c>
      <c r="CT779">
        <v>300000</v>
      </c>
    </row>
    <row r="780" spans="1:98" x14ac:dyDescent="0.2">
      <c r="A780" t="s">
        <v>3312</v>
      </c>
      <c r="B780" t="s">
        <v>745</v>
      </c>
      <c r="C780" t="s">
        <v>718</v>
      </c>
      <c r="D780" t="s">
        <v>132</v>
      </c>
      <c r="E780" t="s">
        <v>133</v>
      </c>
      <c r="F780" t="s">
        <v>134</v>
      </c>
      <c r="H780" t="s">
        <v>156</v>
      </c>
      <c r="I780" t="s">
        <v>3499</v>
      </c>
      <c r="J780" t="s">
        <v>3500</v>
      </c>
      <c r="K780" t="s">
        <v>726</v>
      </c>
      <c r="L780" t="s">
        <v>176</v>
      </c>
      <c r="M780" t="s">
        <v>20</v>
      </c>
      <c r="N780" t="s">
        <v>726</v>
      </c>
      <c r="O780" t="s">
        <v>156</v>
      </c>
      <c r="R780" t="s">
        <v>759</v>
      </c>
      <c r="S780" t="s">
        <v>428</v>
      </c>
      <c r="T780" t="s">
        <v>1408</v>
      </c>
      <c r="U780" t="s">
        <v>142</v>
      </c>
      <c r="Y780" t="s">
        <v>143</v>
      </c>
      <c r="Z780">
        <v>0</v>
      </c>
      <c r="AA780">
        <v>100</v>
      </c>
      <c r="AB780">
        <v>0</v>
      </c>
      <c r="AC780" t="s">
        <v>1748</v>
      </c>
      <c r="AD780" t="s">
        <v>145</v>
      </c>
      <c r="AG780" t="s">
        <v>1792</v>
      </c>
      <c r="AH780">
        <v>1388</v>
      </c>
      <c r="AI780" t="s">
        <v>3239</v>
      </c>
      <c r="AJ780" t="s">
        <v>3239</v>
      </c>
      <c r="AL780" t="s">
        <v>143</v>
      </c>
      <c r="AQ780">
        <v>0</v>
      </c>
      <c r="AS780">
        <v>0</v>
      </c>
      <c r="AT780">
        <v>0</v>
      </c>
      <c r="AU780">
        <v>388</v>
      </c>
      <c r="AV780">
        <v>0</v>
      </c>
      <c r="AW780">
        <v>0</v>
      </c>
      <c r="AY780">
        <v>0</v>
      </c>
      <c r="BA780" t="s">
        <v>238</v>
      </c>
      <c r="BB780">
        <v>0</v>
      </c>
      <c r="BC780" t="s">
        <v>3239</v>
      </c>
      <c r="BE780" t="s">
        <v>238</v>
      </c>
      <c r="BF780" t="s">
        <v>1582</v>
      </c>
      <c r="BG780" t="s">
        <v>2266</v>
      </c>
      <c r="BH780" t="s">
        <v>1355</v>
      </c>
      <c r="BI780" t="s">
        <v>3501</v>
      </c>
      <c r="BJ780" t="s">
        <v>1776</v>
      </c>
      <c r="BN780" t="s">
        <v>238</v>
      </c>
      <c r="BP780" t="s">
        <v>2947</v>
      </c>
      <c r="BW780">
        <v>0</v>
      </c>
      <c r="CG780">
        <v>20210112067</v>
      </c>
      <c r="CH780">
        <v>0</v>
      </c>
      <c r="CI780">
        <v>0</v>
      </c>
      <c r="CJ780">
        <v>1000</v>
      </c>
      <c r="CK780">
        <v>1000</v>
      </c>
      <c r="CL780">
        <v>100</v>
      </c>
      <c r="CM780">
        <v>1100</v>
      </c>
      <c r="CN780">
        <v>0</v>
      </c>
      <c r="CO780" t="s">
        <v>6010</v>
      </c>
      <c r="CP780" t="s">
        <v>3134</v>
      </c>
      <c r="CQ780" t="s">
        <v>153</v>
      </c>
      <c r="CR780" t="str">
        <f>数据源[[#This Row],[部门]]</f>
        <v>销-销售7部</v>
      </c>
      <c r="CS780">
        <v>60000</v>
      </c>
      <c r="CT780">
        <v>300000</v>
      </c>
    </row>
    <row r="781" spans="1:98" x14ac:dyDescent="0.2">
      <c r="A781" t="s">
        <v>3312</v>
      </c>
      <c r="B781" t="s">
        <v>753</v>
      </c>
      <c r="C781" t="s">
        <v>977</v>
      </c>
      <c r="D781" t="s">
        <v>132</v>
      </c>
      <c r="E781" t="s">
        <v>133</v>
      </c>
      <c r="F781" t="s">
        <v>134</v>
      </c>
      <c r="G781" t="s">
        <v>755</v>
      </c>
      <c r="H781" t="s">
        <v>135</v>
      </c>
      <c r="I781" t="s">
        <v>576</v>
      </c>
      <c r="J781" t="s">
        <v>577</v>
      </c>
      <c r="K781" t="s">
        <v>3502</v>
      </c>
      <c r="L781" t="s">
        <v>176</v>
      </c>
      <c r="M781" t="s">
        <v>15</v>
      </c>
      <c r="N781" t="s">
        <v>3502</v>
      </c>
      <c r="O781" t="s">
        <v>1727</v>
      </c>
      <c r="R781" t="s">
        <v>3406</v>
      </c>
      <c r="S781" t="s">
        <v>660</v>
      </c>
      <c r="T781" t="s">
        <v>1773</v>
      </c>
      <c r="U781" t="s">
        <v>142</v>
      </c>
      <c r="Y781" t="s">
        <v>262</v>
      </c>
      <c r="Z781">
        <v>0</v>
      </c>
      <c r="AA781">
        <v>300</v>
      </c>
      <c r="AB781">
        <v>0</v>
      </c>
      <c r="AC781" t="s">
        <v>1225</v>
      </c>
      <c r="AD781" t="s">
        <v>264</v>
      </c>
      <c r="AH781">
        <v>3040</v>
      </c>
      <c r="AI781" t="s">
        <v>3503</v>
      </c>
      <c r="AJ781" t="s">
        <v>3503</v>
      </c>
      <c r="AK781" t="s">
        <v>266</v>
      </c>
      <c r="AQ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Y781">
        <v>0</v>
      </c>
      <c r="BA781" t="s">
        <v>1225</v>
      </c>
      <c r="BB781">
        <v>0</v>
      </c>
      <c r="BC781" t="s">
        <v>3503</v>
      </c>
      <c r="BD781" t="s">
        <v>204</v>
      </c>
      <c r="BE781" t="s">
        <v>3504</v>
      </c>
      <c r="BF781" t="s">
        <v>3504</v>
      </c>
      <c r="BG781" t="s">
        <v>1225</v>
      </c>
      <c r="BH781" t="s">
        <v>1120</v>
      </c>
      <c r="BI781" t="s">
        <v>265</v>
      </c>
      <c r="BJ781" t="s">
        <v>3505</v>
      </c>
      <c r="BK781" t="s">
        <v>1225</v>
      </c>
      <c r="BP781" t="s">
        <v>2215</v>
      </c>
      <c r="BQ781" t="s">
        <v>625</v>
      </c>
      <c r="BR781" t="s">
        <v>2503</v>
      </c>
      <c r="BW781">
        <v>0</v>
      </c>
      <c r="CE781" t="s">
        <v>1664</v>
      </c>
      <c r="CG781">
        <v>20210112008</v>
      </c>
      <c r="CH781">
        <v>0</v>
      </c>
      <c r="CI781">
        <v>50</v>
      </c>
      <c r="CJ781">
        <v>2990</v>
      </c>
      <c r="CK781">
        <v>3040</v>
      </c>
      <c r="CL781">
        <v>300</v>
      </c>
      <c r="CM781">
        <v>3340</v>
      </c>
      <c r="CN781">
        <v>0</v>
      </c>
      <c r="CO781" t="s">
        <v>6010</v>
      </c>
      <c r="CP781" t="s">
        <v>3134</v>
      </c>
      <c r="CQ781" t="s">
        <v>153</v>
      </c>
      <c r="CR781" t="str">
        <f>数据源[[#This Row],[部门]]</f>
        <v>先锋团</v>
      </c>
      <c r="CS781">
        <v>60000</v>
      </c>
      <c r="CT781">
        <v>220000</v>
      </c>
    </row>
    <row r="782" spans="1:98" x14ac:dyDescent="0.2">
      <c r="A782" t="s">
        <v>3312</v>
      </c>
      <c r="B782" t="s">
        <v>753</v>
      </c>
      <c r="C782" t="s">
        <v>2335</v>
      </c>
      <c r="D782" t="s">
        <v>132</v>
      </c>
      <c r="E782" t="s">
        <v>133</v>
      </c>
      <c r="F782" t="s">
        <v>134</v>
      </c>
      <c r="G782" t="s">
        <v>3288</v>
      </c>
      <c r="H782" t="s">
        <v>135</v>
      </c>
      <c r="J782" t="s">
        <v>1499</v>
      </c>
      <c r="K782" t="s">
        <v>1500</v>
      </c>
      <c r="L782" t="s">
        <v>536</v>
      </c>
      <c r="M782" t="s">
        <v>19</v>
      </c>
      <c r="N782" t="s">
        <v>1500</v>
      </c>
      <c r="P782" t="s">
        <v>3316</v>
      </c>
      <c r="R782" t="s">
        <v>2361</v>
      </c>
      <c r="S782" t="s">
        <v>428</v>
      </c>
      <c r="T782" t="s">
        <v>740</v>
      </c>
      <c r="U782" t="s">
        <v>142</v>
      </c>
      <c r="Y782" t="s">
        <v>262</v>
      </c>
      <c r="Z782">
        <v>0</v>
      </c>
      <c r="AA782">
        <v>300</v>
      </c>
      <c r="AB782">
        <v>0</v>
      </c>
      <c r="AC782" t="s">
        <v>3506</v>
      </c>
      <c r="AD782" t="s">
        <v>264</v>
      </c>
      <c r="AH782">
        <v>20660</v>
      </c>
      <c r="AI782" t="s">
        <v>3507</v>
      </c>
      <c r="AJ782" t="s">
        <v>3507</v>
      </c>
      <c r="AK782" t="s">
        <v>1857</v>
      </c>
      <c r="AL782" t="s">
        <v>569</v>
      </c>
      <c r="AQ782">
        <v>4680</v>
      </c>
      <c r="AS782">
        <v>0</v>
      </c>
      <c r="AT782">
        <v>0</v>
      </c>
      <c r="AU782">
        <v>0</v>
      </c>
      <c r="AV782">
        <v>0</v>
      </c>
      <c r="AW782">
        <v>10340</v>
      </c>
      <c r="AY782">
        <v>0</v>
      </c>
      <c r="AZ782" t="s">
        <v>2712</v>
      </c>
      <c r="BB782">
        <v>0</v>
      </c>
      <c r="BC782" t="s">
        <v>3507</v>
      </c>
      <c r="BD782" t="s">
        <v>1165</v>
      </c>
      <c r="BE782" t="s">
        <v>1804</v>
      </c>
      <c r="BF782" t="s">
        <v>3508</v>
      </c>
      <c r="BH782" t="s">
        <v>1533</v>
      </c>
      <c r="BI782" t="s">
        <v>3509</v>
      </c>
      <c r="BJ782" t="s">
        <v>3510</v>
      </c>
      <c r="BW782">
        <v>0</v>
      </c>
      <c r="CC782" t="s">
        <v>33</v>
      </c>
      <c r="CE782" t="s">
        <v>328</v>
      </c>
      <c r="CG782">
        <v>20210112083</v>
      </c>
      <c r="CH782">
        <v>0</v>
      </c>
      <c r="CI782">
        <v>200</v>
      </c>
      <c r="CJ782">
        <v>5440</v>
      </c>
      <c r="CK782">
        <v>5640</v>
      </c>
      <c r="CL782">
        <v>300</v>
      </c>
      <c r="CM782">
        <v>5940</v>
      </c>
      <c r="CN782">
        <v>0</v>
      </c>
      <c r="CO782" t="s">
        <v>6010</v>
      </c>
      <c r="CP782" t="s">
        <v>3134</v>
      </c>
      <c r="CQ782" t="s">
        <v>153</v>
      </c>
      <c r="CR782" t="str">
        <f>数据源[[#This Row],[部门]]</f>
        <v>销-销售6部</v>
      </c>
      <c r="CS782">
        <v>0</v>
      </c>
      <c r="CT782">
        <v>0</v>
      </c>
    </row>
    <row r="783" spans="1:98" x14ac:dyDescent="0.2">
      <c r="A783" t="s">
        <v>3312</v>
      </c>
      <c r="B783" t="s">
        <v>769</v>
      </c>
      <c r="C783" t="s">
        <v>155</v>
      </c>
      <c r="D783" t="s">
        <v>132</v>
      </c>
      <c r="E783" t="s">
        <v>133</v>
      </c>
      <c r="F783" t="s">
        <v>134</v>
      </c>
      <c r="G783" t="s">
        <v>1523</v>
      </c>
      <c r="H783" t="s">
        <v>135</v>
      </c>
      <c r="I783" t="s">
        <v>2530</v>
      </c>
      <c r="J783" t="s">
        <v>3237</v>
      </c>
      <c r="K783" t="s">
        <v>159</v>
      </c>
      <c r="L783" t="s">
        <v>160</v>
      </c>
      <c r="M783" t="s">
        <v>2</v>
      </c>
      <c r="N783" t="s">
        <v>159</v>
      </c>
      <c r="R783" t="s">
        <v>1856</v>
      </c>
      <c r="S783" t="s">
        <v>449</v>
      </c>
      <c r="T783" t="s">
        <v>1791</v>
      </c>
      <c r="U783" t="s">
        <v>142</v>
      </c>
      <c r="V783" t="s">
        <v>843</v>
      </c>
      <c r="Y783" t="s">
        <v>262</v>
      </c>
      <c r="Z783">
        <v>0</v>
      </c>
      <c r="AA783">
        <v>700</v>
      </c>
      <c r="AB783">
        <v>0</v>
      </c>
      <c r="AC783" t="s">
        <v>3511</v>
      </c>
      <c r="AH783">
        <v>9335</v>
      </c>
      <c r="AI783" t="s">
        <v>3512</v>
      </c>
      <c r="AJ783" t="s">
        <v>3512</v>
      </c>
      <c r="AK783" t="s">
        <v>166</v>
      </c>
      <c r="AQ783">
        <v>0</v>
      </c>
      <c r="AS783">
        <v>0</v>
      </c>
      <c r="AT783">
        <v>0</v>
      </c>
      <c r="AU783">
        <v>0</v>
      </c>
      <c r="AV783">
        <v>0</v>
      </c>
      <c r="AW783">
        <v>2580</v>
      </c>
      <c r="AY783">
        <v>1740</v>
      </c>
      <c r="BA783" t="s">
        <v>2712</v>
      </c>
      <c r="BB783">
        <v>0</v>
      </c>
      <c r="BC783" t="s">
        <v>3512</v>
      </c>
      <c r="BD783" t="s">
        <v>358</v>
      </c>
      <c r="BE783" t="s">
        <v>3513</v>
      </c>
      <c r="BF783" t="s">
        <v>3514</v>
      </c>
      <c r="BG783" t="s">
        <v>2712</v>
      </c>
      <c r="BH783" t="s">
        <v>3515</v>
      </c>
      <c r="BI783" t="s">
        <v>3516</v>
      </c>
      <c r="BJ783" t="s">
        <v>3517</v>
      </c>
      <c r="BK783" t="s">
        <v>2712</v>
      </c>
      <c r="BP783" t="s">
        <v>3038</v>
      </c>
      <c r="BW783">
        <v>0</v>
      </c>
      <c r="CE783" t="s">
        <v>151</v>
      </c>
      <c r="CG783">
        <v>20210112048</v>
      </c>
      <c r="CH783">
        <v>0</v>
      </c>
      <c r="CI783">
        <v>30</v>
      </c>
      <c r="CJ783">
        <v>4985</v>
      </c>
      <c r="CK783">
        <v>5015</v>
      </c>
      <c r="CL783">
        <v>700</v>
      </c>
      <c r="CM783">
        <v>5715</v>
      </c>
      <c r="CN783">
        <v>0</v>
      </c>
      <c r="CO783" t="s">
        <v>6010</v>
      </c>
      <c r="CP783" t="s">
        <v>3134</v>
      </c>
      <c r="CQ783" t="s">
        <v>153</v>
      </c>
      <c r="CR783" t="str">
        <f>数据源[[#This Row],[部门]]</f>
        <v>出品部</v>
      </c>
      <c r="CS783">
        <v>0</v>
      </c>
      <c r="CT783">
        <v>18000</v>
      </c>
    </row>
    <row r="784" spans="1:98" x14ac:dyDescent="0.2">
      <c r="A784" t="s">
        <v>3312</v>
      </c>
      <c r="B784" t="s">
        <v>787</v>
      </c>
      <c r="C784" t="s">
        <v>709</v>
      </c>
      <c r="D784" t="s">
        <v>132</v>
      </c>
      <c r="E784" t="s">
        <v>394</v>
      </c>
      <c r="F784" t="s">
        <v>394</v>
      </c>
      <c r="H784" t="s">
        <v>135</v>
      </c>
      <c r="J784" t="s">
        <v>2948</v>
      </c>
      <c r="K784" t="s">
        <v>578</v>
      </c>
      <c r="L784" t="s">
        <v>536</v>
      </c>
      <c r="M784" t="s">
        <v>18</v>
      </c>
      <c r="N784" t="s">
        <v>578</v>
      </c>
      <c r="R784" t="s">
        <v>3518</v>
      </c>
      <c r="S784" t="s">
        <v>2304</v>
      </c>
      <c r="T784" t="s">
        <v>3519</v>
      </c>
      <c r="U784" t="s">
        <v>142</v>
      </c>
      <c r="Y784" t="s">
        <v>569</v>
      </c>
      <c r="Z784">
        <v>0</v>
      </c>
      <c r="AA784">
        <v>200</v>
      </c>
      <c r="AB784">
        <v>0</v>
      </c>
      <c r="AC784" t="s">
        <v>3520</v>
      </c>
      <c r="AH784">
        <v>2114</v>
      </c>
      <c r="AI784" t="s">
        <v>3521</v>
      </c>
      <c r="AJ784" t="s">
        <v>3521</v>
      </c>
      <c r="AK784" t="s">
        <v>3521</v>
      </c>
      <c r="AQ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Y784">
        <v>0</v>
      </c>
      <c r="BB784">
        <v>0</v>
      </c>
      <c r="BC784" t="s">
        <v>3521</v>
      </c>
      <c r="BE784" t="s">
        <v>3520</v>
      </c>
      <c r="BF784" t="s">
        <v>3520</v>
      </c>
      <c r="BH784" t="s">
        <v>3522</v>
      </c>
      <c r="BI784" t="s">
        <v>3523</v>
      </c>
      <c r="BJ784" t="s">
        <v>3524</v>
      </c>
      <c r="BQ784" t="s">
        <v>1631</v>
      </c>
      <c r="BR784" t="s">
        <v>3525</v>
      </c>
      <c r="BW784">
        <v>0</v>
      </c>
      <c r="CG784">
        <v>20210112004</v>
      </c>
      <c r="CH784">
        <v>0</v>
      </c>
      <c r="CI784">
        <v>0</v>
      </c>
      <c r="CJ784">
        <v>2114</v>
      </c>
      <c r="CK784">
        <v>2114</v>
      </c>
      <c r="CL784">
        <v>200</v>
      </c>
      <c r="CM784">
        <v>2314</v>
      </c>
      <c r="CN784">
        <v>0</v>
      </c>
      <c r="CO784" t="s">
        <v>6010</v>
      </c>
      <c r="CP784" t="s">
        <v>3134</v>
      </c>
      <c r="CQ784" t="s">
        <v>153</v>
      </c>
      <c r="CR784" t="str">
        <f>数据源[[#This Row],[部门]]</f>
        <v>销-销售5部</v>
      </c>
      <c r="CS784">
        <v>0</v>
      </c>
      <c r="CT784">
        <v>200000</v>
      </c>
    </row>
    <row r="785" spans="1:98" x14ac:dyDescent="0.2">
      <c r="A785" t="s">
        <v>3312</v>
      </c>
      <c r="B785" t="s">
        <v>787</v>
      </c>
      <c r="C785" t="s">
        <v>2345</v>
      </c>
      <c r="D785" t="s">
        <v>132</v>
      </c>
      <c r="E785" t="s">
        <v>394</v>
      </c>
      <c r="F785" t="s">
        <v>394</v>
      </c>
      <c r="G785" t="s">
        <v>1015</v>
      </c>
      <c r="H785" t="s">
        <v>135</v>
      </c>
      <c r="J785" t="s">
        <v>3526</v>
      </c>
      <c r="K785" t="s">
        <v>293</v>
      </c>
      <c r="L785" t="s">
        <v>536</v>
      </c>
      <c r="M785" t="s">
        <v>22</v>
      </c>
      <c r="N785" t="s">
        <v>293</v>
      </c>
      <c r="R785" t="s">
        <v>1033</v>
      </c>
      <c r="S785" t="s">
        <v>1023</v>
      </c>
      <c r="T785" t="s">
        <v>1233</v>
      </c>
      <c r="U785" t="s">
        <v>142</v>
      </c>
      <c r="Y785" t="s">
        <v>843</v>
      </c>
      <c r="Z785">
        <v>0</v>
      </c>
      <c r="AA785">
        <v>400</v>
      </c>
      <c r="AB785">
        <v>0</v>
      </c>
      <c r="AC785" t="s">
        <v>217</v>
      </c>
      <c r="AD785" t="s">
        <v>145</v>
      </c>
      <c r="AH785">
        <v>418</v>
      </c>
      <c r="AI785" t="s">
        <v>1832</v>
      </c>
      <c r="AJ785" t="s">
        <v>1832</v>
      </c>
      <c r="AK785" t="s">
        <v>1832</v>
      </c>
      <c r="AQ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Y785">
        <v>0</v>
      </c>
      <c r="BB785">
        <v>0</v>
      </c>
      <c r="BC785" t="s">
        <v>1832</v>
      </c>
      <c r="BE785" t="s">
        <v>1389</v>
      </c>
      <c r="BF785" t="s">
        <v>1389</v>
      </c>
      <c r="BH785" t="s">
        <v>3527</v>
      </c>
      <c r="BI785" t="s">
        <v>3528</v>
      </c>
      <c r="BJ785" t="s">
        <v>3529</v>
      </c>
      <c r="BQ785" t="s">
        <v>649</v>
      </c>
      <c r="BR785" t="s">
        <v>293</v>
      </c>
      <c r="BW785">
        <v>0</v>
      </c>
      <c r="CE785" t="s">
        <v>768</v>
      </c>
      <c r="CG785">
        <v>20210112091</v>
      </c>
      <c r="CH785">
        <v>0</v>
      </c>
      <c r="CI785">
        <v>0</v>
      </c>
      <c r="CJ785">
        <v>418</v>
      </c>
      <c r="CK785">
        <v>418</v>
      </c>
      <c r="CL785">
        <v>400</v>
      </c>
      <c r="CM785">
        <v>818</v>
      </c>
      <c r="CN785">
        <v>0</v>
      </c>
      <c r="CO785" t="s">
        <v>6010</v>
      </c>
      <c r="CP785" t="s">
        <v>3134</v>
      </c>
      <c r="CQ785" t="s">
        <v>153</v>
      </c>
      <c r="CR785" t="str">
        <f>数据源[[#This Row],[部门]]</f>
        <v>销-销售9部</v>
      </c>
      <c r="CS785">
        <v>50000</v>
      </c>
      <c r="CT785">
        <v>200000</v>
      </c>
    </row>
    <row r="786" spans="1:98" x14ac:dyDescent="0.2">
      <c r="A786" t="s">
        <v>3312</v>
      </c>
      <c r="B786" t="s">
        <v>798</v>
      </c>
      <c r="C786" t="s">
        <v>799</v>
      </c>
      <c r="D786" t="s">
        <v>132</v>
      </c>
      <c r="E786" t="s">
        <v>800</v>
      </c>
      <c r="F786" t="s">
        <v>800</v>
      </c>
      <c r="H786" t="s">
        <v>135</v>
      </c>
      <c r="K786" t="s">
        <v>13</v>
      </c>
      <c r="M786" t="s">
        <v>13</v>
      </c>
      <c r="R786" t="s">
        <v>3530</v>
      </c>
      <c r="S786" t="s">
        <v>1817</v>
      </c>
      <c r="T786" t="s">
        <v>3531</v>
      </c>
      <c r="U786" t="s">
        <v>142</v>
      </c>
      <c r="V786" t="s">
        <v>3532</v>
      </c>
      <c r="W786" t="s">
        <v>143</v>
      </c>
      <c r="Z786">
        <v>0</v>
      </c>
      <c r="AA786">
        <v>2488</v>
      </c>
      <c r="AB786">
        <v>0</v>
      </c>
      <c r="AC786" t="s">
        <v>3533</v>
      </c>
      <c r="AE786" t="s">
        <v>3534</v>
      </c>
      <c r="AF786" t="s">
        <v>1515</v>
      </c>
      <c r="AH786">
        <v>15503</v>
      </c>
      <c r="AI786" t="s">
        <v>3535</v>
      </c>
      <c r="AJ786" t="s">
        <v>3535</v>
      </c>
      <c r="AK786" t="s">
        <v>3536</v>
      </c>
      <c r="AL786" t="s">
        <v>3537</v>
      </c>
      <c r="AN786" t="s">
        <v>164</v>
      </c>
      <c r="AQ786">
        <v>0</v>
      </c>
      <c r="AS786">
        <v>0</v>
      </c>
      <c r="AT786">
        <v>15503</v>
      </c>
      <c r="AU786">
        <v>0</v>
      </c>
      <c r="AV786">
        <v>0</v>
      </c>
      <c r="AW786">
        <v>0</v>
      </c>
      <c r="AY786">
        <v>0</v>
      </c>
      <c r="BB786">
        <v>0</v>
      </c>
      <c r="BC786" t="s">
        <v>3535</v>
      </c>
      <c r="BF786" t="s">
        <v>3538</v>
      </c>
      <c r="BH786" t="s">
        <v>3539</v>
      </c>
      <c r="BI786" t="s">
        <v>3540</v>
      </c>
      <c r="BJ786" t="s">
        <v>3541</v>
      </c>
      <c r="BW786">
        <v>0</v>
      </c>
      <c r="CC786" t="s">
        <v>3542</v>
      </c>
      <c r="CG786">
        <v>20210112001</v>
      </c>
      <c r="CH786">
        <v>0</v>
      </c>
      <c r="CI786">
        <v>0</v>
      </c>
      <c r="CJ786">
        <v>0</v>
      </c>
      <c r="CK786">
        <v>0</v>
      </c>
      <c r="CL786">
        <v>2488</v>
      </c>
      <c r="CM786">
        <v>2488</v>
      </c>
      <c r="CN786">
        <v>0</v>
      </c>
      <c r="CO786" t="s">
        <v>6010</v>
      </c>
      <c r="CP786" t="s">
        <v>3134</v>
      </c>
      <c r="CQ786" t="s">
        <v>153</v>
      </c>
      <c r="CR786" t="str">
        <f>数据源[[#This Row],[部门]]</f>
        <v>散客</v>
      </c>
      <c r="CS786">
        <v>0</v>
      </c>
      <c r="CT786">
        <v>0</v>
      </c>
    </row>
    <row r="787" spans="1:98" x14ac:dyDescent="0.2">
      <c r="A787" t="s">
        <v>3312</v>
      </c>
      <c r="B787" t="s">
        <v>1281</v>
      </c>
      <c r="C787" t="s">
        <v>2755</v>
      </c>
      <c r="D787" t="s">
        <v>132</v>
      </c>
      <c r="E787" t="s">
        <v>1282</v>
      </c>
      <c r="F787" t="s">
        <v>1282</v>
      </c>
      <c r="H787" t="s">
        <v>135</v>
      </c>
      <c r="K787" t="s">
        <v>2011</v>
      </c>
      <c r="L787" t="s">
        <v>2557</v>
      </c>
      <c r="M787" t="s">
        <v>24</v>
      </c>
      <c r="N787" t="s">
        <v>2011</v>
      </c>
      <c r="R787" t="s">
        <v>1882</v>
      </c>
      <c r="S787" t="s">
        <v>3453</v>
      </c>
      <c r="T787" t="s">
        <v>2044</v>
      </c>
      <c r="U787" t="s">
        <v>142</v>
      </c>
      <c r="Z787">
        <v>0</v>
      </c>
      <c r="AA787">
        <v>0</v>
      </c>
      <c r="AB787">
        <v>2114</v>
      </c>
      <c r="AH787">
        <v>2114</v>
      </c>
      <c r="AI787" t="s">
        <v>3520</v>
      </c>
      <c r="AJ787" t="s">
        <v>3520</v>
      </c>
      <c r="AK787" t="s">
        <v>3520</v>
      </c>
      <c r="AQ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Y787">
        <v>0</v>
      </c>
      <c r="BB787">
        <v>0</v>
      </c>
      <c r="BC787" t="s">
        <v>3520</v>
      </c>
      <c r="BE787" t="s">
        <v>3520</v>
      </c>
      <c r="BF787" t="s">
        <v>3520</v>
      </c>
      <c r="BI787" t="s">
        <v>3520</v>
      </c>
      <c r="BW787">
        <v>0</v>
      </c>
      <c r="CD787" t="s">
        <v>32</v>
      </c>
      <c r="CG787">
        <v>20210112098</v>
      </c>
      <c r="CH787">
        <v>0</v>
      </c>
      <c r="CI787">
        <v>0</v>
      </c>
      <c r="CJ787">
        <v>0</v>
      </c>
      <c r="CK787">
        <v>0</v>
      </c>
      <c r="CL787">
        <v>2114</v>
      </c>
      <c r="CM787">
        <v>2114</v>
      </c>
      <c r="CN787">
        <v>0</v>
      </c>
      <c r="CO787" t="s">
        <v>6010</v>
      </c>
      <c r="CP787" t="s">
        <v>3134</v>
      </c>
      <c r="CQ787" t="s">
        <v>153</v>
      </c>
      <c r="CR787" t="s">
        <v>6005</v>
      </c>
      <c r="CS787">
        <v>50000</v>
      </c>
      <c r="CT787">
        <v>300000</v>
      </c>
    </row>
    <row r="788" spans="1:98" x14ac:dyDescent="0.2">
      <c r="A788" t="s">
        <v>3312</v>
      </c>
      <c r="B788" t="s">
        <v>810</v>
      </c>
      <c r="C788" t="s">
        <v>362</v>
      </c>
      <c r="D788" t="s">
        <v>132</v>
      </c>
      <c r="E788" t="s">
        <v>394</v>
      </c>
      <c r="F788" t="s">
        <v>394</v>
      </c>
      <c r="G788" t="s">
        <v>667</v>
      </c>
      <c r="H788" t="s">
        <v>156</v>
      </c>
      <c r="I788" t="s">
        <v>3543</v>
      </c>
      <c r="J788" t="s">
        <v>3544</v>
      </c>
      <c r="K788" t="s">
        <v>3329</v>
      </c>
      <c r="L788" t="s">
        <v>176</v>
      </c>
      <c r="M788" t="s">
        <v>4</v>
      </c>
      <c r="N788" t="s">
        <v>3329</v>
      </c>
      <c r="O788" t="s">
        <v>156</v>
      </c>
      <c r="R788" t="s">
        <v>1612</v>
      </c>
      <c r="S788" t="s">
        <v>2304</v>
      </c>
      <c r="T788" t="s">
        <v>3545</v>
      </c>
      <c r="U788" t="s">
        <v>142</v>
      </c>
      <c r="V788" t="s">
        <v>143</v>
      </c>
      <c r="Y788" t="s">
        <v>143</v>
      </c>
      <c r="Z788">
        <v>0</v>
      </c>
      <c r="AA788">
        <v>200</v>
      </c>
      <c r="AB788">
        <v>0</v>
      </c>
      <c r="AC788" t="s">
        <v>144</v>
      </c>
      <c r="AD788" t="s">
        <v>145</v>
      </c>
      <c r="AG788" t="s">
        <v>1792</v>
      </c>
      <c r="AH788">
        <v>1608</v>
      </c>
      <c r="AI788" t="s">
        <v>3079</v>
      </c>
      <c r="AJ788" t="s">
        <v>3079</v>
      </c>
      <c r="AK788" t="s">
        <v>569</v>
      </c>
      <c r="AQ788">
        <v>0</v>
      </c>
      <c r="AS788">
        <v>0</v>
      </c>
      <c r="AT788">
        <v>0</v>
      </c>
      <c r="AU788">
        <v>388</v>
      </c>
      <c r="AV788">
        <v>0</v>
      </c>
      <c r="AW788">
        <v>0</v>
      </c>
      <c r="AY788">
        <v>0</v>
      </c>
      <c r="BA788" t="s">
        <v>147</v>
      </c>
      <c r="BB788">
        <v>0</v>
      </c>
      <c r="BC788" t="s">
        <v>3079</v>
      </c>
      <c r="BE788" t="s">
        <v>147</v>
      </c>
      <c r="BF788" t="s">
        <v>3546</v>
      </c>
      <c r="BG788" t="s">
        <v>147</v>
      </c>
      <c r="BH788" t="s">
        <v>3547</v>
      </c>
      <c r="BI788" t="s">
        <v>1086</v>
      </c>
      <c r="BJ788" t="s">
        <v>3548</v>
      </c>
      <c r="BK788" t="s">
        <v>147</v>
      </c>
      <c r="BP788" t="s">
        <v>2947</v>
      </c>
      <c r="BQ788" t="s">
        <v>1358</v>
      </c>
      <c r="BR788" t="s">
        <v>3549</v>
      </c>
      <c r="BW788">
        <v>0</v>
      </c>
      <c r="CG788">
        <v>20210112010</v>
      </c>
      <c r="CH788">
        <v>0</v>
      </c>
      <c r="CI788">
        <v>0</v>
      </c>
      <c r="CJ788">
        <v>1220</v>
      </c>
      <c r="CK788">
        <v>1220</v>
      </c>
      <c r="CL788">
        <v>200</v>
      </c>
      <c r="CM788">
        <v>1420</v>
      </c>
      <c r="CN788">
        <v>0</v>
      </c>
      <c r="CO788" t="s">
        <v>6010</v>
      </c>
      <c r="CP788" t="s">
        <v>3134</v>
      </c>
      <c r="CQ788" t="s">
        <v>153</v>
      </c>
      <c r="CR788" t="s">
        <v>6004</v>
      </c>
      <c r="CS788">
        <v>60000</v>
      </c>
      <c r="CT788">
        <v>300000</v>
      </c>
    </row>
    <row r="789" spans="1:98" x14ac:dyDescent="0.2">
      <c r="A789" t="s">
        <v>3550</v>
      </c>
      <c r="B789" t="s">
        <v>130</v>
      </c>
      <c r="C789" t="s">
        <v>505</v>
      </c>
      <c r="D789" t="s">
        <v>132</v>
      </c>
      <c r="E789" t="s">
        <v>133</v>
      </c>
      <c r="F789" t="s">
        <v>134</v>
      </c>
      <c r="H789" t="s">
        <v>135</v>
      </c>
      <c r="J789" t="s">
        <v>3551</v>
      </c>
      <c r="K789" t="s">
        <v>1500</v>
      </c>
      <c r="L789" t="s">
        <v>536</v>
      </c>
      <c r="M789" t="s">
        <v>19</v>
      </c>
      <c r="N789" t="s">
        <v>1500</v>
      </c>
      <c r="R789" t="s">
        <v>502</v>
      </c>
      <c r="S789" t="s">
        <v>3552</v>
      </c>
      <c r="T789" t="s">
        <v>967</v>
      </c>
      <c r="U789" t="s">
        <v>142</v>
      </c>
      <c r="Y789" t="s">
        <v>143</v>
      </c>
      <c r="Z789">
        <v>0</v>
      </c>
      <c r="AA789">
        <v>100</v>
      </c>
      <c r="AB789">
        <v>0</v>
      </c>
      <c r="AC789" t="s">
        <v>2837</v>
      </c>
      <c r="AH789">
        <v>480</v>
      </c>
      <c r="AI789" t="s">
        <v>345</v>
      </c>
      <c r="AJ789" t="s">
        <v>345</v>
      </c>
      <c r="AN789" t="s">
        <v>345</v>
      </c>
      <c r="AQ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Y789">
        <v>0</v>
      </c>
      <c r="BB789">
        <v>0</v>
      </c>
      <c r="BC789" t="s">
        <v>345</v>
      </c>
      <c r="BE789" t="s">
        <v>2837</v>
      </c>
      <c r="BF789" t="s">
        <v>2837</v>
      </c>
      <c r="BH789" t="s">
        <v>904</v>
      </c>
      <c r="BI789" t="s">
        <v>582</v>
      </c>
      <c r="BJ789" t="s">
        <v>3553</v>
      </c>
      <c r="BQ789" t="s">
        <v>1358</v>
      </c>
      <c r="BR789" t="s">
        <v>1254</v>
      </c>
      <c r="BW789">
        <v>0</v>
      </c>
      <c r="CG789">
        <v>20210113105</v>
      </c>
      <c r="CH789">
        <v>0</v>
      </c>
      <c r="CI789">
        <v>0</v>
      </c>
      <c r="CJ789">
        <v>480</v>
      </c>
      <c r="CK789">
        <v>480</v>
      </c>
      <c r="CL789">
        <v>100</v>
      </c>
      <c r="CM789">
        <v>580</v>
      </c>
      <c r="CN789">
        <v>0</v>
      </c>
      <c r="CO789" t="s">
        <v>6010</v>
      </c>
      <c r="CP789" t="s">
        <v>3134</v>
      </c>
      <c r="CQ789" t="s">
        <v>153</v>
      </c>
      <c r="CR789" t="str">
        <f>数据源[[#This Row],[部门]]</f>
        <v>销-销售6部</v>
      </c>
      <c r="CS789">
        <v>0</v>
      </c>
      <c r="CT789">
        <v>0</v>
      </c>
    </row>
    <row r="790" spans="1:98" x14ac:dyDescent="0.2">
      <c r="A790" t="s">
        <v>3550</v>
      </c>
      <c r="B790" t="s">
        <v>154</v>
      </c>
      <c r="C790" t="s">
        <v>2522</v>
      </c>
      <c r="D790" t="s">
        <v>132</v>
      </c>
      <c r="E790" t="s">
        <v>133</v>
      </c>
      <c r="F790" t="s">
        <v>134</v>
      </c>
      <c r="H790" t="s">
        <v>135</v>
      </c>
      <c r="J790" t="s">
        <v>3554</v>
      </c>
      <c r="K790" t="s">
        <v>492</v>
      </c>
      <c r="L790" t="s">
        <v>8</v>
      </c>
      <c r="M790" t="s">
        <v>8</v>
      </c>
      <c r="N790" t="s">
        <v>492</v>
      </c>
      <c r="R790" t="s">
        <v>1687</v>
      </c>
      <c r="S790" t="s">
        <v>3555</v>
      </c>
      <c r="T790" t="s">
        <v>2931</v>
      </c>
      <c r="U790" t="s">
        <v>142</v>
      </c>
      <c r="Y790" t="s">
        <v>143</v>
      </c>
      <c r="Z790">
        <v>0</v>
      </c>
      <c r="AA790">
        <v>100</v>
      </c>
      <c r="AB790">
        <v>0</v>
      </c>
      <c r="AC790" t="s">
        <v>3556</v>
      </c>
      <c r="AE790" t="s">
        <v>2331</v>
      </c>
      <c r="AH790">
        <v>1280</v>
      </c>
      <c r="AI790" t="s">
        <v>1111</v>
      </c>
      <c r="AJ790" t="s">
        <v>1111</v>
      </c>
      <c r="AK790" t="s">
        <v>203</v>
      </c>
      <c r="AN790" t="s">
        <v>204</v>
      </c>
      <c r="AQ790">
        <v>1180</v>
      </c>
      <c r="AS790">
        <v>0</v>
      </c>
      <c r="AT790">
        <v>0</v>
      </c>
      <c r="AU790">
        <v>0</v>
      </c>
      <c r="AV790">
        <v>0</v>
      </c>
      <c r="AW790">
        <v>0</v>
      </c>
      <c r="AY790">
        <v>0</v>
      </c>
      <c r="BB790">
        <v>0</v>
      </c>
      <c r="BC790" t="s">
        <v>1111</v>
      </c>
      <c r="BD790" t="s">
        <v>451</v>
      </c>
      <c r="BE790" t="s">
        <v>143</v>
      </c>
      <c r="BF790" t="s">
        <v>201</v>
      </c>
      <c r="BH790" t="s">
        <v>3557</v>
      </c>
      <c r="BI790" t="s">
        <v>3558</v>
      </c>
      <c r="BJ790" t="s">
        <v>3559</v>
      </c>
      <c r="BW790">
        <v>0</v>
      </c>
      <c r="CC790" t="s">
        <v>33</v>
      </c>
      <c r="CE790" t="s">
        <v>222</v>
      </c>
      <c r="CG790">
        <v>20210113101</v>
      </c>
      <c r="CH790">
        <v>0</v>
      </c>
      <c r="CI790">
        <v>0</v>
      </c>
      <c r="CJ790">
        <v>100</v>
      </c>
      <c r="CK790">
        <v>100</v>
      </c>
      <c r="CL790">
        <v>100</v>
      </c>
      <c r="CM790">
        <v>200</v>
      </c>
      <c r="CN790">
        <v>0</v>
      </c>
      <c r="CO790" t="s">
        <v>6010</v>
      </c>
      <c r="CP790" t="s">
        <v>3134</v>
      </c>
      <c r="CQ790" t="s">
        <v>153</v>
      </c>
      <c r="CR790" t="str">
        <f>数据源[[#This Row],[部门]]</f>
        <v>国际部</v>
      </c>
      <c r="CS790">
        <v>40000</v>
      </c>
      <c r="CT790">
        <v>160000</v>
      </c>
    </row>
    <row r="791" spans="1:98" x14ac:dyDescent="0.2">
      <c r="A791" t="s">
        <v>3550</v>
      </c>
      <c r="B791" t="s">
        <v>169</v>
      </c>
      <c r="C791" t="s">
        <v>329</v>
      </c>
      <c r="D791" t="s">
        <v>132</v>
      </c>
      <c r="E791" t="s">
        <v>171</v>
      </c>
      <c r="F791" t="s">
        <v>134</v>
      </c>
      <c r="H791" t="s">
        <v>172</v>
      </c>
      <c r="J791" t="s">
        <v>3560</v>
      </c>
      <c r="K791" t="s">
        <v>3561</v>
      </c>
      <c r="L791" t="s">
        <v>176</v>
      </c>
      <c r="M791" t="s">
        <v>17</v>
      </c>
      <c r="N791" t="s">
        <v>3561</v>
      </c>
      <c r="O791" t="s">
        <v>172</v>
      </c>
      <c r="R791" t="s">
        <v>697</v>
      </c>
      <c r="S791" t="s">
        <v>966</v>
      </c>
      <c r="T791" t="s">
        <v>728</v>
      </c>
      <c r="U791" t="s">
        <v>142</v>
      </c>
      <c r="Y791" t="s">
        <v>143</v>
      </c>
      <c r="Z791">
        <v>0</v>
      </c>
      <c r="AA791">
        <v>100</v>
      </c>
      <c r="AB791">
        <v>0</v>
      </c>
      <c r="AG791" t="s">
        <v>1792</v>
      </c>
      <c r="AH791">
        <v>388</v>
      </c>
      <c r="AI791" t="s">
        <v>2072</v>
      </c>
      <c r="AJ791" t="s">
        <v>2072</v>
      </c>
      <c r="AK791" t="s">
        <v>143</v>
      </c>
      <c r="AQ791">
        <v>0</v>
      </c>
      <c r="AS791">
        <v>0</v>
      </c>
      <c r="AT791">
        <v>0</v>
      </c>
      <c r="AU791">
        <v>388</v>
      </c>
      <c r="AV791">
        <v>0</v>
      </c>
      <c r="AW791">
        <v>0</v>
      </c>
      <c r="AY791">
        <v>0</v>
      </c>
      <c r="BB791">
        <v>0</v>
      </c>
      <c r="BC791" t="s">
        <v>2072</v>
      </c>
      <c r="BF791" t="s">
        <v>1792</v>
      </c>
      <c r="BH791" t="s">
        <v>219</v>
      </c>
      <c r="BI791" t="s">
        <v>1390</v>
      </c>
      <c r="BJ791" t="s">
        <v>2407</v>
      </c>
      <c r="BW791">
        <v>0</v>
      </c>
      <c r="CG791">
        <v>20210113053</v>
      </c>
      <c r="CH791">
        <v>0</v>
      </c>
      <c r="CI791">
        <v>0</v>
      </c>
      <c r="CJ791">
        <v>0</v>
      </c>
      <c r="CK791">
        <v>0</v>
      </c>
      <c r="CL791">
        <v>100</v>
      </c>
      <c r="CM791">
        <v>100</v>
      </c>
      <c r="CN791">
        <v>0</v>
      </c>
      <c r="CO791" t="s">
        <v>6010</v>
      </c>
      <c r="CP791" t="s">
        <v>3134</v>
      </c>
      <c r="CQ791" t="s">
        <v>153</v>
      </c>
      <c r="CR791" t="str">
        <f>数据源[[#This Row],[部门]]</f>
        <v>销-销售2部</v>
      </c>
      <c r="CS791">
        <v>60000</v>
      </c>
      <c r="CT791">
        <v>250000</v>
      </c>
    </row>
    <row r="792" spans="1:98" x14ac:dyDescent="0.2">
      <c r="A792" t="s">
        <v>3550</v>
      </c>
      <c r="B792" t="s">
        <v>169</v>
      </c>
      <c r="C792" t="s">
        <v>3385</v>
      </c>
      <c r="D792" t="s">
        <v>132</v>
      </c>
      <c r="E792" t="s">
        <v>171</v>
      </c>
      <c r="F792" t="s">
        <v>134</v>
      </c>
      <c r="H792" t="s">
        <v>172</v>
      </c>
      <c r="J792" t="s">
        <v>3562</v>
      </c>
      <c r="K792" t="s">
        <v>894</v>
      </c>
      <c r="L792" t="s">
        <v>176</v>
      </c>
      <c r="M792" t="s">
        <v>18</v>
      </c>
      <c r="N792" t="s">
        <v>894</v>
      </c>
      <c r="O792" t="s">
        <v>172</v>
      </c>
      <c r="R792" t="s">
        <v>1627</v>
      </c>
      <c r="S792" t="s">
        <v>2349</v>
      </c>
      <c r="T792" t="s">
        <v>3275</v>
      </c>
      <c r="U792" t="s">
        <v>142</v>
      </c>
      <c r="Y792" t="s">
        <v>143</v>
      </c>
      <c r="Z792">
        <v>0</v>
      </c>
      <c r="AA792">
        <v>100</v>
      </c>
      <c r="AB792">
        <v>0</v>
      </c>
      <c r="AG792" t="s">
        <v>1792</v>
      </c>
      <c r="AH792">
        <v>388</v>
      </c>
      <c r="AI792" t="s">
        <v>2072</v>
      </c>
      <c r="AJ792" t="s">
        <v>2072</v>
      </c>
      <c r="AK792" t="s">
        <v>143</v>
      </c>
      <c r="AQ792">
        <v>0</v>
      </c>
      <c r="AS792">
        <v>0</v>
      </c>
      <c r="AT792">
        <v>0</v>
      </c>
      <c r="AU792">
        <v>388</v>
      </c>
      <c r="AV792">
        <v>0</v>
      </c>
      <c r="AW792">
        <v>0</v>
      </c>
      <c r="AY792">
        <v>0</v>
      </c>
      <c r="BB792">
        <v>0</v>
      </c>
      <c r="BC792" t="s">
        <v>2072</v>
      </c>
      <c r="BF792" t="s">
        <v>1792</v>
      </c>
      <c r="BH792" t="s">
        <v>219</v>
      </c>
      <c r="BI792" t="s">
        <v>1390</v>
      </c>
      <c r="BJ792" t="s">
        <v>2407</v>
      </c>
      <c r="BW792">
        <v>0</v>
      </c>
      <c r="CG792">
        <v>20210113103</v>
      </c>
      <c r="CH792">
        <v>0</v>
      </c>
      <c r="CI792">
        <v>0</v>
      </c>
      <c r="CJ792">
        <v>0</v>
      </c>
      <c r="CK792">
        <v>0</v>
      </c>
      <c r="CL792">
        <v>100</v>
      </c>
      <c r="CM792">
        <v>100</v>
      </c>
      <c r="CN792">
        <v>0</v>
      </c>
      <c r="CO792" t="s">
        <v>6010</v>
      </c>
      <c r="CP792" t="s">
        <v>3134</v>
      </c>
      <c r="CQ792" t="s">
        <v>153</v>
      </c>
      <c r="CR792" t="str">
        <f>数据源[[#This Row],[部门]]</f>
        <v>销-销售5部</v>
      </c>
      <c r="CS792">
        <v>0</v>
      </c>
      <c r="CT792">
        <v>200000</v>
      </c>
    </row>
    <row r="793" spans="1:98" x14ac:dyDescent="0.2">
      <c r="A793" t="s">
        <v>3550</v>
      </c>
      <c r="B793" t="s">
        <v>185</v>
      </c>
      <c r="C793" t="s">
        <v>471</v>
      </c>
      <c r="D793" t="s">
        <v>132</v>
      </c>
      <c r="E793" t="s">
        <v>171</v>
      </c>
      <c r="F793" t="s">
        <v>134</v>
      </c>
      <c r="H793" t="s">
        <v>172</v>
      </c>
      <c r="J793" t="s">
        <v>2098</v>
      </c>
      <c r="K793" t="s">
        <v>3195</v>
      </c>
      <c r="L793" t="s">
        <v>227</v>
      </c>
      <c r="M793" t="s">
        <v>23</v>
      </c>
      <c r="N793" t="s">
        <v>3195</v>
      </c>
      <c r="O793" t="s">
        <v>172</v>
      </c>
      <c r="R793" t="s">
        <v>228</v>
      </c>
      <c r="S793" t="s">
        <v>340</v>
      </c>
      <c r="T793" t="s">
        <v>1791</v>
      </c>
      <c r="U793" t="s">
        <v>142</v>
      </c>
      <c r="Y793" t="s">
        <v>143</v>
      </c>
      <c r="Z793">
        <v>0</v>
      </c>
      <c r="AA793">
        <v>100</v>
      </c>
      <c r="AB793">
        <v>0</v>
      </c>
      <c r="AG793" t="s">
        <v>1792</v>
      </c>
      <c r="AH793">
        <v>388</v>
      </c>
      <c r="AI793" t="s">
        <v>2072</v>
      </c>
      <c r="AJ793" t="s">
        <v>2072</v>
      </c>
      <c r="AK793" t="s">
        <v>143</v>
      </c>
      <c r="AQ793">
        <v>0</v>
      </c>
      <c r="AS793">
        <v>0</v>
      </c>
      <c r="AT793">
        <v>0</v>
      </c>
      <c r="AU793">
        <v>388</v>
      </c>
      <c r="AV793">
        <v>0</v>
      </c>
      <c r="AW793">
        <v>0</v>
      </c>
      <c r="AY793">
        <v>0</v>
      </c>
      <c r="BB793">
        <v>0</v>
      </c>
      <c r="BC793" t="s">
        <v>2072</v>
      </c>
      <c r="BF793" t="s">
        <v>1792</v>
      </c>
      <c r="BH793" t="s">
        <v>219</v>
      </c>
      <c r="BI793" t="s">
        <v>1390</v>
      </c>
      <c r="BJ793" t="s">
        <v>2407</v>
      </c>
      <c r="BW793">
        <v>0</v>
      </c>
      <c r="CG793">
        <v>20210113063</v>
      </c>
      <c r="CH793">
        <v>0</v>
      </c>
      <c r="CI793">
        <v>0</v>
      </c>
      <c r="CJ793">
        <v>0</v>
      </c>
      <c r="CK793">
        <v>0</v>
      </c>
      <c r="CL793">
        <v>100</v>
      </c>
      <c r="CM793">
        <v>100</v>
      </c>
      <c r="CN793">
        <v>0</v>
      </c>
      <c r="CO793" t="s">
        <v>6010</v>
      </c>
      <c r="CP793" t="s">
        <v>3134</v>
      </c>
      <c r="CQ793" t="s">
        <v>153</v>
      </c>
      <c r="CR793" t="str">
        <f>数据源[[#This Row],[部门]]</f>
        <v>运营部</v>
      </c>
      <c r="CS793">
        <v>0</v>
      </c>
      <c r="CT793">
        <v>35000</v>
      </c>
    </row>
    <row r="794" spans="1:98" x14ac:dyDescent="0.2">
      <c r="A794" t="s">
        <v>3550</v>
      </c>
      <c r="B794" t="s">
        <v>193</v>
      </c>
      <c r="C794" t="s">
        <v>723</v>
      </c>
      <c r="D794" t="s">
        <v>132</v>
      </c>
      <c r="E794" t="s">
        <v>171</v>
      </c>
      <c r="F794" t="s">
        <v>134</v>
      </c>
      <c r="H794" t="s">
        <v>135</v>
      </c>
      <c r="J794" t="s">
        <v>3563</v>
      </c>
      <c r="K794" t="s">
        <v>3013</v>
      </c>
      <c r="L794" t="s">
        <v>227</v>
      </c>
      <c r="M794" t="s">
        <v>23</v>
      </c>
      <c r="N794" t="s">
        <v>3013</v>
      </c>
      <c r="R794" t="s">
        <v>3158</v>
      </c>
      <c r="S794" t="s">
        <v>340</v>
      </c>
      <c r="T794" t="s">
        <v>3564</v>
      </c>
      <c r="U794" t="s">
        <v>142</v>
      </c>
      <c r="Y794" t="s">
        <v>143</v>
      </c>
      <c r="Z794">
        <v>0</v>
      </c>
      <c r="AA794">
        <v>100</v>
      </c>
      <c r="AB794">
        <v>0</v>
      </c>
      <c r="AC794" t="s">
        <v>1301</v>
      </c>
      <c r="AE794" t="s">
        <v>3063</v>
      </c>
      <c r="AH794">
        <v>292</v>
      </c>
      <c r="AI794" t="s">
        <v>3565</v>
      </c>
      <c r="AJ794" t="s">
        <v>3565</v>
      </c>
      <c r="AK794" t="s">
        <v>3565</v>
      </c>
      <c r="AQ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Y794">
        <v>0</v>
      </c>
      <c r="BB794">
        <v>0</v>
      </c>
      <c r="BC794" t="s">
        <v>3565</v>
      </c>
      <c r="BE794" t="s">
        <v>690</v>
      </c>
      <c r="BF794" t="s">
        <v>690</v>
      </c>
      <c r="BH794" t="s">
        <v>597</v>
      </c>
      <c r="BI794" t="s">
        <v>2727</v>
      </c>
      <c r="BJ794" t="s">
        <v>3208</v>
      </c>
      <c r="BQ794" t="s">
        <v>3566</v>
      </c>
      <c r="BR794" t="s">
        <v>3567</v>
      </c>
      <c r="BW794">
        <v>0</v>
      </c>
      <c r="CG794">
        <v>20210113016</v>
      </c>
      <c r="CH794">
        <v>0</v>
      </c>
      <c r="CI794">
        <v>0</v>
      </c>
      <c r="CJ794">
        <v>292</v>
      </c>
      <c r="CK794">
        <v>292</v>
      </c>
      <c r="CL794">
        <v>100</v>
      </c>
      <c r="CM794">
        <v>392</v>
      </c>
      <c r="CN794">
        <v>0</v>
      </c>
      <c r="CO794" t="s">
        <v>6010</v>
      </c>
      <c r="CP794" t="s">
        <v>3134</v>
      </c>
      <c r="CQ794" t="s">
        <v>153</v>
      </c>
      <c r="CR794" t="str">
        <f>数据源[[#This Row],[部门]]</f>
        <v>运营部</v>
      </c>
      <c r="CS794">
        <v>0</v>
      </c>
      <c r="CT794">
        <v>35000</v>
      </c>
    </row>
    <row r="795" spans="1:98" x14ac:dyDescent="0.2">
      <c r="A795" t="s">
        <v>3550</v>
      </c>
      <c r="B795" t="s">
        <v>211</v>
      </c>
      <c r="C795" t="s">
        <v>2094</v>
      </c>
      <c r="D795" t="s">
        <v>132</v>
      </c>
      <c r="E795" t="s">
        <v>171</v>
      </c>
      <c r="F795" t="s">
        <v>134</v>
      </c>
      <c r="H795" t="s">
        <v>156</v>
      </c>
      <c r="J795" t="s">
        <v>3568</v>
      </c>
      <c r="K795" t="s">
        <v>2144</v>
      </c>
      <c r="L795" t="s">
        <v>176</v>
      </c>
      <c r="M795" t="s">
        <v>4</v>
      </c>
      <c r="N795" t="s">
        <v>2144</v>
      </c>
      <c r="O795" t="s">
        <v>156</v>
      </c>
      <c r="R795" t="s">
        <v>580</v>
      </c>
      <c r="S795" t="s">
        <v>340</v>
      </c>
      <c r="T795" t="s">
        <v>503</v>
      </c>
      <c r="U795" t="s">
        <v>142</v>
      </c>
      <c r="Y795" t="s">
        <v>143</v>
      </c>
      <c r="Z795">
        <v>0</v>
      </c>
      <c r="AA795">
        <v>100</v>
      </c>
      <c r="AB795">
        <v>0</v>
      </c>
      <c r="AC795" t="s">
        <v>1301</v>
      </c>
      <c r="AG795" t="s">
        <v>1792</v>
      </c>
      <c r="AH795">
        <v>586</v>
      </c>
      <c r="AI795" t="s">
        <v>1585</v>
      </c>
      <c r="AJ795" t="s">
        <v>1585</v>
      </c>
      <c r="AK795" t="s">
        <v>1302</v>
      </c>
      <c r="AQ795">
        <v>0</v>
      </c>
      <c r="AS795">
        <v>0</v>
      </c>
      <c r="AT795">
        <v>0</v>
      </c>
      <c r="AU795">
        <v>388</v>
      </c>
      <c r="AV795">
        <v>0</v>
      </c>
      <c r="AW795">
        <v>0</v>
      </c>
      <c r="AY795">
        <v>0</v>
      </c>
      <c r="BB795">
        <v>0</v>
      </c>
      <c r="BC795" t="s">
        <v>1585</v>
      </c>
      <c r="BE795" t="s">
        <v>1301</v>
      </c>
      <c r="BF795" t="s">
        <v>2211</v>
      </c>
      <c r="BH795" t="s">
        <v>597</v>
      </c>
      <c r="BI795" t="s">
        <v>2932</v>
      </c>
      <c r="BJ795" t="s">
        <v>2933</v>
      </c>
      <c r="BW795">
        <v>0</v>
      </c>
      <c r="CC795" t="s">
        <v>35</v>
      </c>
      <c r="CG795">
        <v>20210113110</v>
      </c>
      <c r="CH795">
        <v>0</v>
      </c>
      <c r="CI795">
        <v>0</v>
      </c>
      <c r="CJ795">
        <v>198</v>
      </c>
      <c r="CK795">
        <v>198</v>
      </c>
      <c r="CL795">
        <v>100</v>
      </c>
      <c r="CM795">
        <v>298</v>
      </c>
      <c r="CN795">
        <v>0</v>
      </c>
      <c r="CO795" t="s">
        <v>6010</v>
      </c>
      <c r="CP795" t="s">
        <v>3134</v>
      </c>
      <c r="CQ795" t="s">
        <v>153</v>
      </c>
      <c r="CR795" t="s">
        <v>6004</v>
      </c>
      <c r="CS795">
        <v>60000</v>
      </c>
      <c r="CT795">
        <v>300000</v>
      </c>
    </row>
    <row r="796" spans="1:98" x14ac:dyDescent="0.2">
      <c r="A796" t="s">
        <v>3550</v>
      </c>
      <c r="B796" t="s">
        <v>211</v>
      </c>
      <c r="C796" t="s">
        <v>255</v>
      </c>
      <c r="D796" t="s">
        <v>132</v>
      </c>
      <c r="E796" t="s">
        <v>171</v>
      </c>
      <c r="F796" t="s">
        <v>134</v>
      </c>
      <c r="H796" t="s">
        <v>172</v>
      </c>
      <c r="J796" t="s">
        <v>3569</v>
      </c>
      <c r="K796" t="s">
        <v>993</v>
      </c>
      <c r="L796" t="s">
        <v>176</v>
      </c>
      <c r="M796" t="s">
        <v>22</v>
      </c>
      <c r="N796" t="s">
        <v>993</v>
      </c>
      <c r="O796" t="s">
        <v>172</v>
      </c>
      <c r="R796" t="s">
        <v>3058</v>
      </c>
      <c r="S796" t="s">
        <v>580</v>
      </c>
      <c r="T796" t="s">
        <v>1408</v>
      </c>
      <c r="U796" t="s">
        <v>142</v>
      </c>
      <c r="Y796" t="s">
        <v>143</v>
      </c>
      <c r="Z796">
        <v>0</v>
      </c>
      <c r="AA796">
        <v>100</v>
      </c>
      <c r="AB796">
        <v>0</v>
      </c>
      <c r="AC796" t="s">
        <v>1301</v>
      </c>
      <c r="AG796" t="s">
        <v>1792</v>
      </c>
      <c r="AH796">
        <v>586</v>
      </c>
      <c r="AI796" t="s">
        <v>1585</v>
      </c>
      <c r="AJ796" t="s">
        <v>1585</v>
      </c>
      <c r="AK796" t="s">
        <v>1302</v>
      </c>
      <c r="AQ796">
        <v>0</v>
      </c>
      <c r="AS796">
        <v>0</v>
      </c>
      <c r="AT796">
        <v>0</v>
      </c>
      <c r="AU796">
        <v>388</v>
      </c>
      <c r="AV796">
        <v>0</v>
      </c>
      <c r="AW796">
        <v>0</v>
      </c>
      <c r="AY796">
        <v>0</v>
      </c>
      <c r="BB796">
        <v>0</v>
      </c>
      <c r="BC796" t="s">
        <v>1585</v>
      </c>
      <c r="BE796" t="s">
        <v>1301</v>
      </c>
      <c r="BF796" t="s">
        <v>2211</v>
      </c>
      <c r="BH796" t="s">
        <v>251</v>
      </c>
      <c r="BI796" t="s">
        <v>943</v>
      </c>
      <c r="BJ796" t="s">
        <v>2767</v>
      </c>
      <c r="BW796">
        <v>0</v>
      </c>
      <c r="CG796">
        <v>20210113022</v>
      </c>
      <c r="CH796">
        <v>0</v>
      </c>
      <c r="CI796">
        <v>0</v>
      </c>
      <c r="CJ796">
        <v>198</v>
      </c>
      <c r="CK796">
        <v>198</v>
      </c>
      <c r="CL796">
        <v>100</v>
      </c>
      <c r="CM796">
        <v>298</v>
      </c>
      <c r="CN796">
        <v>0</v>
      </c>
      <c r="CO796" t="s">
        <v>6010</v>
      </c>
      <c r="CP796" t="s">
        <v>3134</v>
      </c>
      <c r="CQ796" t="s">
        <v>153</v>
      </c>
      <c r="CR796" t="str">
        <f>数据源[[#This Row],[部门]]</f>
        <v>销-销售9部</v>
      </c>
      <c r="CS796">
        <v>50000</v>
      </c>
      <c r="CT796">
        <v>200000</v>
      </c>
    </row>
    <row r="797" spans="1:98" x14ac:dyDescent="0.2">
      <c r="A797" t="s">
        <v>3550</v>
      </c>
      <c r="B797" t="s">
        <v>223</v>
      </c>
      <c r="C797" t="s">
        <v>454</v>
      </c>
      <c r="D797" t="s">
        <v>132</v>
      </c>
      <c r="E797" t="s">
        <v>171</v>
      </c>
      <c r="F797" t="s">
        <v>134</v>
      </c>
      <c r="H797" t="s">
        <v>156</v>
      </c>
      <c r="J797" t="s">
        <v>3570</v>
      </c>
      <c r="K797" t="s">
        <v>1029</v>
      </c>
      <c r="L797" t="s">
        <v>8</v>
      </c>
      <c r="M797" t="s">
        <v>8</v>
      </c>
      <c r="N797" t="s">
        <v>1029</v>
      </c>
      <c r="O797" t="s">
        <v>156</v>
      </c>
      <c r="R797" t="s">
        <v>938</v>
      </c>
      <c r="S797" t="s">
        <v>2313</v>
      </c>
      <c r="T797" t="s">
        <v>1608</v>
      </c>
      <c r="U797" t="s">
        <v>142</v>
      </c>
      <c r="Y797" t="s">
        <v>143</v>
      </c>
      <c r="Z797">
        <v>0</v>
      </c>
      <c r="AA797">
        <v>100</v>
      </c>
      <c r="AB797">
        <v>0</v>
      </c>
      <c r="AC797" t="s">
        <v>1301</v>
      </c>
      <c r="AG797" t="s">
        <v>1792</v>
      </c>
      <c r="AH797">
        <v>586</v>
      </c>
      <c r="AI797" t="s">
        <v>1585</v>
      </c>
      <c r="AJ797" t="s">
        <v>1585</v>
      </c>
      <c r="AK797" t="s">
        <v>1302</v>
      </c>
      <c r="AQ797">
        <v>0</v>
      </c>
      <c r="AS797">
        <v>0</v>
      </c>
      <c r="AT797">
        <v>0</v>
      </c>
      <c r="AU797">
        <v>388</v>
      </c>
      <c r="AV797">
        <v>0</v>
      </c>
      <c r="AW797">
        <v>0</v>
      </c>
      <c r="AY797">
        <v>0</v>
      </c>
      <c r="BB797">
        <v>0</v>
      </c>
      <c r="BC797" t="s">
        <v>1585</v>
      </c>
      <c r="BE797" t="s">
        <v>1301</v>
      </c>
      <c r="BF797" t="s">
        <v>2211</v>
      </c>
      <c r="BH797" t="s">
        <v>251</v>
      </c>
      <c r="BI797" t="s">
        <v>943</v>
      </c>
      <c r="BJ797" t="s">
        <v>2767</v>
      </c>
      <c r="BW797">
        <v>0</v>
      </c>
      <c r="CG797">
        <v>20210113025</v>
      </c>
      <c r="CH797">
        <v>0</v>
      </c>
      <c r="CI797">
        <v>0</v>
      </c>
      <c r="CJ797">
        <v>198</v>
      </c>
      <c r="CK797">
        <v>198</v>
      </c>
      <c r="CL797">
        <v>100</v>
      </c>
      <c r="CM797">
        <v>298</v>
      </c>
      <c r="CN797">
        <v>0</v>
      </c>
      <c r="CO797" t="s">
        <v>6010</v>
      </c>
      <c r="CP797" t="s">
        <v>3134</v>
      </c>
      <c r="CQ797" t="s">
        <v>153</v>
      </c>
      <c r="CR797" t="str">
        <f>数据源[[#This Row],[部门]]</f>
        <v>国际部</v>
      </c>
      <c r="CS797">
        <v>40000</v>
      </c>
      <c r="CT797">
        <v>160000</v>
      </c>
    </row>
    <row r="798" spans="1:98" x14ac:dyDescent="0.2">
      <c r="A798" t="s">
        <v>3550</v>
      </c>
      <c r="B798" t="s">
        <v>231</v>
      </c>
      <c r="C798" t="s">
        <v>2741</v>
      </c>
      <c r="D798" t="s">
        <v>132</v>
      </c>
      <c r="E798" t="s">
        <v>171</v>
      </c>
      <c r="F798" t="s">
        <v>134</v>
      </c>
      <c r="H798" t="s">
        <v>135</v>
      </c>
      <c r="I798" t="s">
        <v>2636</v>
      </c>
      <c r="J798" t="s">
        <v>2637</v>
      </c>
      <c r="K798" t="s">
        <v>282</v>
      </c>
      <c r="L798" t="s">
        <v>176</v>
      </c>
      <c r="M798" t="s">
        <v>22</v>
      </c>
      <c r="N798" t="s">
        <v>282</v>
      </c>
      <c r="R798" t="s">
        <v>1687</v>
      </c>
      <c r="S798" t="s">
        <v>340</v>
      </c>
      <c r="T798" t="s">
        <v>1628</v>
      </c>
      <c r="U798" t="s">
        <v>142</v>
      </c>
      <c r="X798" t="s">
        <v>569</v>
      </c>
      <c r="Y798" t="s">
        <v>143</v>
      </c>
      <c r="Z798">
        <v>0</v>
      </c>
      <c r="AA798">
        <v>300</v>
      </c>
      <c r="AB798">
        <v>0</v>
      </c>
      <c r="AC798" t="s">
        <v>2826</v>
      </c>
      <c r="AH798">
        <v>938</v>
      </c>
      <c r="AI798" t="s">
        <v>310</v>
      </c>
      <c r="AJ798" t="s">
        <v>310</v>
      </c>
      <c r="AK798" t="s">
        <v>3571</v>
      </c>
      <c r="AL798" t="s">
        <v>569</v>
      </c>
      <c r="AQ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Y798">
        <v>0</v>
      </c>
      <c r="BB798">
        <v>0</v>
      </c>
      <c r="BC798" t="s">
        <v>310</v>
      </c>
      <c r="BE798" t="s">
        <v>2826</v>
      </c>
      <c r="BF798" t="s">
        <v>2826</v>
      </c>
      <c r="BH798" t="s">
        <v>3572</v>
      </c>
      <c r="BI798" t="s">
        <v>1344</v>
      </c>
      <c r="BJ798" t="s">
        <v>3573</v>
      </c>
      <c r="BQ798" t="s">
        <v>345</v>
      </c>
      <c r="BR798" t="s">
        <v>2813</v>
      </c>
      <c r="BW798">
        <v>0</v>
      </c>
      <c r="CG798">
        <v>20210113102</v>
      </c>
      <c r="CH798">
        <v>0</v>
      </c>
      <c r="CI798">
        <v>0</v>
      </c>
      <c r="CJ798">
        <v>938</v>
      </c>
      <c r="CK798">
        <v>938</v>
      </c>
      <c r="CL798">
        <v>300</v>
      </c>
      <c r="CM798">
        <v>1238</v>
      </c>
      <c r="CN798">
        <v>0</v>
      </c>
      <c r="CO798" t="s">
        <v>6010</v>
      </c>
      <c r="CP798" t="s">
        <v>3134</v>
      </c>
      <c r="CQ798" t="s">
        <v>153</v>
      </c>
      <c r="CR798" t="str">
        <f>数据源[[#This Row],[部门]]</f>
        <v>销-销售9部</v>
      </c>
      <c r="CS798">
        <v>50000</v>
      </c>
      <c r="CT798">
        <v>200000</v>
      </c>
    </row>
    <row r="799" spans="1:98" x14ac:dyDescent="0.2">
      <c r="A799" t="s">
        <v>3550</v>
      </c>
      <c r="B799" t="s">
        <v>231</v>
      </c>
      <c r="C799" t="s">
        <v>445</v>
      </c>
      <c r="D799" t="s">
        <v>132</v>
      </c>
      <c r="E799" t="s">
        <v>171</v>
      </c>
      <c r="F799" t="s">
        <v>134</v>
      </c>
      <c r="H799" t="s">
        <v>156</v>
      </c>
      <c r="J799" t="s">
        <v>3574</v>
      </c>
      <c r="K799" t="s">
        <v>1136</v>
      </c>
      <c r="L799" t="s">
        <v>536</v>
      </c>
      <c r="M799" t="s">
        <v>6</v>
      </c>
      <c r="N799" t="s">
        <v>1136</v>
      </c>
      <c r="O799" t="s">
        <v>156</v>
      </c>
      <c r="R799" t="s">
        <v>2264</v>
      </c>
      <c r="S799" t="s">
        <v>1423</v>
      </c>
      <c r="T799" t="s">
        <v>1589</v>
      </c>
      <c r="U799" t="s">
        <v>142</v>
      </c>
      <c r="Y799" t="s">
        <v>143</v>
      </c>
      <c r="Z799">
        <v>0</v>
      </c>
      <c r="AA799">
        <v>100</v>
      </c>
      <c r="AB799">
        <v>0</v>
      </c>
      <c r="AC799" t="s">
        <v>2959</v>
      </c>
      <c r="AG799" t="s">
        <v>1792</v>
      </c>
      <c r="AH799">
        <v>784</v>
      </c>
      <c r="AI799" t="s">
        <v>2960</v>
      </c>
      <c r="AJ799" t="s">
        <v>2960</v>
      </c>
      <c r="AK799" t="s">
        <v>2375</v>
      </c>
      <c r="AL799" t="s">
        <v>843</v>
      </c>
      <c r="AQ799">
        <v>0</v>
      </c>
      <c r="AS799">
        <v>0</v>
      </c>
      <c r="AT799">
        <v>0</v>
      </c>
      <c r="AU799">
        <v>388</v>
      </c>
      <c r="AV799">
        <v>0</v>
      </c>
      <c r="AW799">
        <v>0</v>
      </c>
      <c r="AY799">
        <v>0</v>
      </c>
      <c r="BB799">
        <v>0</v>
      </c>
      <c r="BC799" t="s">
        <v>2960</v>
      </c>
      <c r="BE799" t="s">
        <v>2959</v>
      </c>
      <c r="BF799" t="s">
        <v>2962</v>
      </c>
      <c r="BH799" t="s">
        <v>933</v>
      </c>
      <c r="BI799" t="s">
        <v>2963</v>
      </c>
      <c r="BJ799" t="s">
        <v>2964</v>
      </c>
      <c r="BQ799" t="s">
        <v>3575</v>
      </c>
      <c r="BR799" t="s">
        <v>3576</v>
      </c>
      <c r="BW799">
        <v>0</v>
      </c>
      <c r="CG799">
        <v>20210113019</v>
      </c>
      <c r="CH799">
        <v>0</v>
      </c>
      <c r="CI799">
        <v>0</v>
      </c>
      <c r="CJ799">
        <v>396</v>
      </c>
      <c r="CK799">
        <v>396</v>
      </c>
      <c r="CL799">
        <v>100</v>
      </c>
      <c r="CM799">
        <v>496</v>
      </c>
      <c r="CN799">
        <v>0</v>
      </c>
      <c r="CO799" t="s">
        <v>6010</v>
      </c>
      <c r="CP799" t="s">
        <v>3134</v>
      </c>
      <c r="CQ799" t="s">
        <v>153</v>
      </c>
      <c r="CR799" t="s">
        <v>6004</v>
      </c>
      <c r="CS799">
        <v>60000</v>
      </c>
      <c r="CT799">
        <v>300000</v>
      </c>
    </row>
    <row r="800" spans="1:98" x14ac:dyDescent="0.2">
      <c r="A800" t="s">
        <v>3550</v>
      </c>
      <c r="B800" t="s">
        <v>243</v>
      </c>
      <c r="C800" t="s">
        <v>131</v>
      </c>
      <c r="D800" t="s">
        <v>132</v>
      </c>
      <c r="E800" t="s">
        <v>171</v>
      </c>
      <c r="F800" t="s">
        <v>134</v>
      </c>
      <c r="H800" t="s">
        <v>172</v>
      </c>
      <c r="I800" t="s">
        <v>682</v>
      </c>
      <c r="J800" t="s">
        <v>3577</v>
      </c>
      <c r="K800" t="s">
        <v>2875</v>
      </c>
      <c r="L800" t="s">
        <v>176</v>
      </c>
      <c r="M800" t="s">
        <v>20</v>
      </c>
      <c r="N800" t="s">
        <v>2875</v>
      </c>
      <c r="O800" t="s">
        <v>172</v>
      </c>
      <c r="R800" t="s">
        <v>1037</v>
      </c>
      <c r="S800" t="s">
        <v>2145</v>
      </c>
      <c r="T800" t="s">
        <v>1223</v>
      </c>
      <c r="U800" t="s">
        <v>142</v>
      </c>
      <c r="Y800" t="s">
        <v>143</v>
      </c>
      <c r="Z800">
        <v>0</v>
      </c>
      <c r="AA800">
        <v>100</v>
      </c>
      <c r="AB800">
        <v>0</v>
      </c>
      <c r="AC800" t="s">
        <v>1301</v>
      </c>
      <c r="AG800" t="s">
        <v>1792</v>
      </c>
      <c r="AH800">
        <v>586</v>
      </c>
      <c r="AI800" t="s">
        <v>1585</v>
      </c>
      <c r="AJ800" t="s">
        <v>1585</v>
      </c>
      <c r="AL800" t="s">
        <v>143</v>
      </c>
      <c r="AQ800">
        <v>0</v>
      </c>
      <c r="AS800">
        <v>0</v>
      </c>
      <c r="AT800">
        <v>0</v>
      </c>
      <c r="AU800">
        <v>388</v>
      </c>
      <c r="AV800">
        <v>0</v>
      </c>
      <c r="AW800">
        <v>0</v>
      </c>
      <c r="AY800">
        <v>0</v>
      </c>
      <c r="BB800">
        <v>198</v>
      </c>
      <c r="BC800" t="s">
        <v>1585</v>
      </c>
      <c r="BF800" t="s">
        <v>2211</v>
      </c>
      <c r="BH800" t="s">
        <v>597</v>
      </c>
      <c r="BI800" t="s">
        <v>2932</v>
      </c>
      <c r="BJ800" t="s">
        <v>2933</v>
      </c>
      <c r="BQ800" t="s">
        <v>761</v>
      </c>
      <c r="BR800" t="s">
        <v>3567</v>
      </c>
      <c r="BW800">
        <v>0</v>
      </c>
      <c r="CG800">
        <v>20210113043</v>
      </c>
      <c r="CH800">
        <v>0</v>
      </c>
      <c r="CI800">
        <v>0</v>
      </c>
      <c r="CJ800">
        <v>0</v>
      </c>
      <c r="CK800">
        <v>0</v>
      </c>
      <c r="CL800">
        <v>100</v>
      </c>
      <c r="CM800">
        <v>100</v>
      </c>
      <c r="CN800">
        <v>0</v>
      </c>
      <c r="CO800" t="s">
        <v>6010</v>
      </c>
      <c r="CP800" t="s">
        <v>3134</v>
      </c>
      <c r="CQ800" t="s">
        <v>153</v>
      </c>
      <c r="CR800" t="str">
        <f>数据源[[#This Row],[部门]]</f>
        <v>销-销售7部</v>
      </c>
      <c r="CS800">
        <v>60000</v>
      </c>
      <c r="CT800">
        <v>300000</v>
      </c>
    </row>
    <row r="801" spans="1:98" x14ac:dyDescent="0.2">
      <c r="A801" t="s">
        <v>3550</v>
      </c>
      <c r="B801" t="s">
        <v>710</v>
      </c>
      <c r="C801" t="s">
        <v>1042</v>
      </c>
      <c r="D801" t="s">
        <v>132</v>
      </c>
      <c r="E801" t="s">
        <v>171</v>
      </c>
      <c r="F801" t="s">
        <v>134</v>
      </c>
      <c r="H801" t="s">
        <v>156</v>
      </c>
      <c r="I801" t="s">
        <v>682</v>
      </c>
      <c r="J801" t="s">
        <v>3577</v>
      </c>
      <c r="K801" t="s">
        <v>159</v>
      </c>
      <c r="L801" t="s">
        <v>160</v>
      </c>
      <c r="M801" t="s">
        <v>2</v>
      </c>
      <c r="N801" t="s">
        <v>159</v>
      </c>
      <c r="O801" t="s">
        <v>156</v>
      </c>
      <c r="R801" t="s">
        <v>441</v>
      </c>
      <c r="S801" t="s">
        <v>1882</v>
      </c>
      <c r="T801" t="s">
        <v>1044</v>
      </c>
      <c r="U801" t="s">
        <v>142</v>
      </c>
      <c r="Y801" t="s">
        <v>143</v>
      </c>
      <c r="Z801">
        <v>0</v>
      </c>
      <c r="AA801">
        <v>100</v>
      </c>
      <c r="AB801">
        <v>0</v>
      </c>
      <c r="AC801" t="s">
        <v>1301</v>
      </c>
      <c r="AG801" t="s">
        <v>1792</v>
      </c>
      <c r="AH801">
        <v>586</v>
      </c>
      <c r="AI801" t="s">
        <v>1585</v>
      </c>
      <c r="AJ801" t="s">
        <v>1585</v>
      </c>
      <c r="AK801" t="s">
        <v>143</v>
      </c>
      <c r="AL801" t="s">
        <v>143</v>
      </c>
      <c r="AQ801">
        <v>0</v>
      </c>
      <c r="AS801">
        <v>0</v>
      </c>
      <c r="AT801">
        <v>0</v>
      </c>
      <c r="AU801">
        <v>388</v>
      </c>
      <c r="AV801">
        <v>0</v>
      </c>
      <c r="AW801">
        <v>0</v>
      </c>
      <c r="AY801">
        <v>0</v>
      </c>
      <c r="BB801">
        <v>98</v>
      </c>
      <c r="BC801" t="s">
        <v>1585</v>
      </c>
      <c r="BE801" t="s">
        <v>143</v>
      </c>
      <c r="BF801" t="s">
        <v>2211</v>
      </c>
      <c r="BH801" t="s">
        <v>597</v>
      </c>
      <c r="BI801" t="s">
        <v>2932</v>
      </c>
      <c r="BJ801" t="s">
        <v>2933</v>
      </c>
      <c r="BQ801" t="s">
        <v>1120</v>
      </c>
      <c r="BR801" t="s">
        <v>3567</v>
      </c>
      <c r="BW801">
        <v>0</v>
      </c>
      <c r="CG801">
        <v>20210113047</v>
      </c>
      <c r="CH801">
        <v>0</v>
      </c>
      <c r="CI801">
        <v>0</v>
      </c>
      <c r="CJ801">
        <v>100</v>
      </c>
      <c r="CK801">
        <v>100</v>
      </c>
      <c r="CL801">
        <v>100</v>
      </c>
      <c r="CM801">
        <v>200</v>
      </c>
      <c r="CN801">
        <v>0</v>
      </c>
      <c r="CO801" t="s">
        <v>6010</v>
      </c>
      <c r="CP801" t="s">
        <v>3134</v>
      </c>
      <c r="CQ801" t="s">
        <v>153</v>
      </c>
      <c r="CR801" t="str">
        <f>数据源[[#This Row],[部门]]</f>
        <v>出品部</v>
      </c>
      <c r="CS801">
        <v>0</v>
      </c>
      <c r="CT801">
        <v>18000</v>
      </c>
    </row>
    <row r="802" spans="1:98" x14ac:dyDescent="0.2">
      <c r="A802" t="s">
        <v>3550</v>
      </c>
      <c r="B802" t="s">
        <v>710</v>
      </c>
      <c r="C802" t="s">
        <v>1478</v>
      </c>
      <c r="D802" t="s">
        <v>132</v>
      </c>
      <c r="E802" t="s">
        <v>171</v>
      </c>
      <c r="F802" t="s">
        <v>134</v>
      </c>
      <c r="H802" t="s">
        <v>172</v>
      </c>
      <c r="J802" t="s">
        <v>3578</v>
      </c>
      <c r="K802" t="s">
        <v>593</v>
      </c>
      <c r="L802" t="s">
        <v>8</v>
      </c>
      <c r="M802" t="s">
        <v>8</v>
      </c>
      <c r="N802" t="s">
        <v>593</v>
      </c>
      <c r="O802" t="s">
        <v>172</v>
      </c>
      <c r="R802" t="s">
        <v>739</v>
      </c>
      <c r="S802" t="s">
        <v>340</v>
      </c>
      <c r="T802" t="s">
        <v>2373</v>
      </c>
      <c r="U802" t="s">
        <v>142</v>
      </c>
      <c r="Y802" t="s">
        <v>143</v>
      </c>
      <c r="Z802">
        <v>0</v>
      </c>
      <c r="AA802">
        <v>100</v>
      </c>
      <c r="AB802">
        <v>0</v>
      </c>
      <c r="AD802" t="s">
        <v>145</v>
      </c>
      <c r="AG802" t="s">
        <v>2411</v>
      </c>
      <c r="AH802">
        <v>796</v>
      </c>
      <c r="AI802" t="s">
        <v>936</v>
      </c>
      <c r="AJ802" t="s">
        <v>936</v>
      </c>
      <c r="AK802" t="s">
        <v>180</v>
      </c>
      <c r="AQ802">
        <v>0</v>
      </c>
      <c r="AS802">
        <v>0</v>
      </c>
      <c r="AT802">
        <v>0</v>
      </c>
      <c r="AU802">
        <v>776</v>
      </c>
      <c r="AV802">
        <v>0</v>
      </c>
      <c r="AW802">
        <v>0</v>
      </c>
      <c r="AY802">
        <v>0</v>
      </c>
      <c r="BB802">
        <v>0</v>
      </c>
      <c r="BC802" t="s">
        <v>936</v>
      </c>
      <c r="BE802" t="s">
        <v>145</v>
      </c>
      <c r="BF802" t="s">
        <v>921</v>
      </c>
      <c r="BH802" t="s">
        <v>597</v>
      </c>
      <c r="BI802" t="s">
        <v>2215</v>
      </c>
      <c r="BJ802" t="s">
        <v>2976</v>
      </c>
      <c r="BW802">
        <v>0</v>
      </c>
      <c r="CG802">
        <v>20210113107</v>
      </c>
      <c r="CH802">
        <v>0</v>
      </c>
      <c r="CI802">
        <v>0</v>
      </c>
      <c r="CJ802">
        <v>20</v>
      </c>
      <c r="CK802">
        <v>20</v>
      </c>
      <c r="CL802">
        <v>100</v>
      </c>
      <c r="CM802">
        <v>120</v>
      </c>
      <c r="CN802">
        <v>0</v>
      </c>
      <c r="CO802" t="s">
        <v>6010</v>
      </c>
      <c r="CP802" t="s">
        <v>3134</v>
      </c>
      <c r="CQ802" t="s">
        <v>153</v>
      </c>
      <c r="CR802" t="str">
        <f>数据源[[#This Row],[部门]]</f>
        <v>国际部</v>
      </c>
      <c r="CS802">
        <v>40000</v>
      </c>
      <c r="CT802">
        <v>160000</v>
      </c>
    </row>
    <row r="803" spans="1:98" x14ac:dyDescent="0.2">
      <c r="A803" t="s">
        <v>3550</v>
      </c>
      <c r="B803" t="s">
        <v>254</v>
      </c>
      <c r="C803" t="s">
        <v>2279</v>
      </c>
      <c r="D803" t="s">
        <v>132</v>
      </c>
      <c r="E803" t="s">
        <v>171</v>
      </c>
      <c r="F803" t="s">
        <v>134</v>
      </c>
      <c r="H803" t="s">
        <v>172</v>
      </c>
      <c r="J803" t="s">
        <v>3579</v>
      </c>
      <c r="K803" t="s">
        <v>2197</v>
      </c>
      <c r="L803" t="s">
        <v>176</v>
      </c>
      <c r="M803" t="s">
        <v>18</v>
      </c>
      <c r="N803" t="s">
        <v>2197</v>
      </c>
      <c r="O803" t="s">
        <v>172</v>
      </c>
      <c r="R803" t="s">
        <v>2359</v>
      </c>
      <c r="S803" t="s">
        <v>350</v>
      </c>
      <c r="T803" t="s">
        <v>1388</v>
      </c>
      <c r="U803" t="s">
        <v>142</v>
      </c>
      <c r="Y803" t="s">
        <v>143</v>
      </c>
      <c r="Z803">
        <v>0</v>
      </c>
      <c r="AA803">
        <v>100</v>
      </c>
      <c r="AB803">
        <v>0</v>
      </c>
      <c r="AG803" t="s">
        <v>1792</v>
      </c>
      <c r="AH803">
        <v>388</v>
      </c>
      <c r="AI803" t="s">
        <v>2072</v>
      </c>
      <c r="AJ803" t="s">
        <v>2072</v>
      </c>
      <c r="AK803" t="s">
        <v>143</v>
      </c>
      <c r="AQ803">
        <v>0</v>
      </c>
      <c r="AS803">
        <v>0</v>
      </c>
      <c r="AT803">
        <v>0</v>
      </c>
      <c r="AU803">
        <v>388</v>
      </c>
      <c r="AV803">
        <v>0</v>
      </c>
      <c r="AW803">
        <v>0</v>
      </c>
      <c r="AY803">
        <v>0</v>
      </c>
      <c r="BB803">
        <v>0</v>
      </c>
      <c r="BC803" t="s">
        <v>2072</v>
      </c>
      <c r="BF803" t="s">
        <v>1792</v>
      </c>
      <c r="BH803" t="s">
        <v>663</v>
      </c>
      <c r="BI803" t="s">
        <v>1472</v>
      </c>
      <c r="BJ803" t="s">
        <v>2360</v>
      </c>
      <c r="BW803">
        <v>0</v>
      </c>
      <c r="CG803">
        <v>20210113087</v>
      </c>
      <c r="CH803">
        <v>0</v>
      </c>
      <c r="CI803">
        <v>0</v>
      </c>
      <c r="CJ803">
        <v>0</v>
      </c>
      <c r="CK803">
        <v>0</v>
      </c>
      <c r="CL803">
        <v>100</v>
      </c>
      <c r="CM803">
        <v>100</v>
      </c>
      <c r="CN803">
        <v>0</v>
      </c>
      <c r="CO803" t="s">
        <v>6010</v>
      </c>
      <c r="CP803" t="s">
        <v>3134</v>
      </c>
      <c r="CQ803" t="s">
        <v>153</v>
      </c>
      <c r="CR803" t="str">
        <f>数据源[[#This Row],[部门]]</f>
        <v>销-销售5部</v>
      </c>
      <c r="CS803">
        <v>0</v>
      </c>
      <c r="CT803">
        <v>200000</v>
      </c>
    </row>
    <row r="804" spans="1:98" x14ac:dyDescent="0.2">
      <c r="A804" t="s">
        <v>3550</v>
      </c>
      <c r="B804" t="s">
        <v>254</v>
      </c>
      <c r="C804" t="s">
        <v>3580</v>
      </c>
      <c r="D804" t="s">
        <v>132</v>
      </c>
      <c r="E804" t="s">
        <v>171</v>
      </c>
      <c r="F804" t="s">
        <v>134</v>
      </c>
      <c r="H804" t="s">
        <v>172</v>
      </c>
      <c r="J804" t="s">
        <v>1560</v>
      </c>
      <c r="K804" t="s">
        <v>159</v>
      </c>
      <c r="L804" t="s">
        <v>160</v>
      </c>
      <c r="M804" t="s">
        <v>2</v>
      </c>
      <c r="N804" t="s">
        <v>159</v>
      </c>
      <c r="O804" t="s">
        <v>172</v>
      </c>
      <c r="R804" t="s">
        <v>1967</v>
      </c>
      <c r="S804" t="s">
        <v>340</v>
      </c>
      <c r="T804" t="s">
        <v>991</v>
      </c>
      <c r="U804" t="s">
        <v>142</v>
      </c>
      <c r="Y804" t="s">
        <v>204</v>
      </c>
      <c r="Z804">
        <v>0</v>
      </c>
      <c r="AA804">
        <v>50</v>
      </c>
      <c r="AB804">
        <v>0</v>
      </c>
      <c r="AG804" t="s">
        <v>1792</v>
      </c>
      <c r="AH804">
        <v>388</v>
      </c>
      <c r="AI804" t="s">
        <v>2167</v>
      </c>
      <c r="AJ804" t="s">
        <v>2167</v>
      </c>
      <c r="AK804" t="s">
        <v>204</v>
      </c>
      <c r="AQ804">
        <v>0</v>
      </c>
      <c r="AS804">
        <v>0</v>
      </c>
      <c r="AT804">
        <v>0</v>
      </c>
      <c r="AU804">
        <v>388</v>
      </c>
      <c r="AV804">
        <v>0</v>
      </c>
      <c r="AW804">
        <v>0</v>
      </c>
      <c r="AY804">
        <v>0</v>
      </c>
      <c r="BB804">
        <v>0</v>
      </c>
      <c r="BC804" t="s">
        <v>2167</v>
      </c>
      <c r="BF804" t="s">
        <v>1792</v>
      </c>
      <c r="BH804" t="s">
        <v>3581</v>
      </c>
      <c r="BI804" t="s">
        <v>1472</v>
      </c>
      <c r="BJ804" t="s">
        <v>3582</v>
      </c>
      <c r="BQ804" t="s">
        <v>1120</v>
      </c>
      <c r="BR804" t="s">
        <v>3567</v>
      </c>
      <c r="BW804">
        <v>0</v>
      </c>
      <c r="CG804">
        <v>20210113127</v>
      </c>
      <c r="CH804">
        <v>0</v>
      </c>
      <c r="CI804">
        <v>0</v>
      </c>
      <c r="CJ804">
        <v>0</v>
      </c>
      <c r="CK804">
        <v>0</v>
      </c>
      <c r="CL804">
        <v>50</v>
      </c>
      <c r="CM804">
        <v>50</v>
      </c>
      <c r="CN804">
        <v>0</v>
      </c>
      <c r="CO804" t="s">
        <v>6010</v>
      </c>
      <c r="CP804" t="s">
        <v>3134</v>
      </c>
      <c r="CQ804" t="s">
        <v>153</v>
      </c>
      <c r="CR804" t="str">
        <f>数据源[[#This Row],[部门]]</f>
        <v>出品部</v>
      </c>
      <c r="CS804">
        <v>0</v>
      </c>
      <c r="CT804">
        <v>18000</v>
      </c>
    </row>
    <row r="805" spans="1:98" x14ac:dyDescent="0.2">
      <c r="A805" t="s">
        <v>3550</v>
      </c>
      <c r="B805" t="s">
        <v>254</v>
      </c>
      <c r="C805" t="s">
        <v>734</v>
      </c>
      <c r="D805" t="s">
        <v>132</v>
      </c>
      <c r="E805" t="s">
        <v>171</v>
      </c>
      <c r="F805" t="s">
        <v>134</v>
      </c>
      <c r="H805" t="s">
        <v>135</v>
      </c>
      <c r="J805" t="s">
        <v>3583</v>
      </c>
      <c r="K805" t="s">
        <v>713</v>
      </c>
      <c r="L805" t="s">
        <v>176</v>
      </c>
      <c r="M805" t="s">
        <v>14</v>
      </c>
      <c r="N805" t="s">
        <v>713</v>
      </c>
      <c r="R805" t="s">
        <v>2243</v>
      </c>
      <c r="S805" t="s">
        <v>2187</v>
      </c>
      <c r="T805" t="s">
        <v>1883</v>
      </c>
      <c r="U805" t="s">
        <v>142</v>
      </c>
      <c r="Y805" t="s">
        <v>143</v>
      </c>
      <c r="Z805">
        <v>0</v>
      </c>
      <c r="AA805">
        <v>100</v>
      </c>
      <c r="AB805">
        <v>0</v>
      </c>
      <c r="AC805" t="s">
        <v>286</v>
      </c>
      <c r="AH805">
        <v>588</v>
      </c>
      <c r="AI805" t="s">
        <v>184</v>
      </c>
      <c r="AJ805" t="s">
        <v>184</v>
      </c>
      <c r="AN805" t="s">
        <v>184</v>
      </c>
      <c r="AQ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Y805">
        <v>0</v>
      </c>
      <c r="BB805">
        <v>0</v>
      </c>
      <c r="BC805" t="s">
        <v>184</v>
      </c>
      <c r="BE805" t="s">
        <v>286</v>
      </c>
      <c r="BF805" t="s">
        <v>286</v>
      </c>
      <c r="BH805" t="s">
        <v>663</v>
      </c>
      <c r="BI805" t="s">
        <v>891</v>
      </c>
      <c r="BJ805" t="s">
        <v>892</v>
      </c>
      <c r="BW805">
        <v>0</v>
      </c>
      <c r="CG805">
        <v>20210113027</v>
      </c>
      <c r="CH805">
        <v>0</v>
      </c>
      <c r="CI805">
        <v>0</v>
      </c>
      <c r="CJ805">
        <v>588</v>
      </c>
      <c r="CK805">
        <v>588</v>
      </c>
      <c r="CL805">
        <v>100</v>
      </c>
      <c r="CM805">
        <v>688</v>
      </c>
      <c r="CN805">
        <v>0</v>
      </c>
      <c r="CO805" t="s">
        <v>6010</v>
      </c>
      <c r="CP805" t="s">
        <v>3134</v>
      </c>
      <c r="CQ805" t="s">
        <v>153</v>
      </c>
      <c r="CR805" t="str">
        <f>数据源[[#This Row],[部门]]</f>
        <v>市场部</v>
      </c>
      <c r="CS805">
        <v>20000</v>
      </c>
      <c r="CT805">
        <v>60000</v>
      </c>
    </row>
    <row r="806" spans="1:98" x14ac:dyDescent="0.2">
      <c r="A806" t="s">
        <v>3550</v>
      </c>
      <c r="B806" t="s">
        <v>273</v>
      </c>
      <c r="C806" t="s">
        <v>516</v>
      </c>
      <c r="D806" t="s">
        <v>132</v>
      </c>
      <c r="E806" t="s">
        <v>171</v>
      </c>
      <c r="F806" t="s">
        <v>134</v>
      </c>
      <c r="H806" t="s">
        <v>135</v>
      </c>
      <c r="J806" t="s">
        <v>3584</v>
      </c>
      <c r="K806" t="s">
        <v>318</v>
      </c>
      <c r="L806" t="s">
        <v>319</v>
      </c>
      <c r="M806" t="s">
        <v>9</v>
      </c>
      <c r="N806" t="s">
        <v>318</v>
      </c>
      <c r="R806" t="s">
        <v>1294</v>
      </c>
      <c r="S806" t="s">
        <v>840</v>
      </c>
      <c r="T806" t="s">
        <v>1363</v>
      </c>
      <c r="U806" t="s">
        <v>142</v>
      </c>
      <c r="Y806" t="s">
        <v>143</v>
      </c>
      <c r="Z806">
        <v>0</v>
      </c>
      <c r="AA806">
        <v>100</v>
      </c>
      <c r="AB806">
        <v>0</v>
      </c>
      <c r="AC806" t="s">
        <v>1897</v>
      </c>
      <c r="AD806" t="s">
        <v>145</v>
      </c>
      <c r="AH806">
        <v>883</v>
      </c>
      <c r="AI806" t="s">
        <v>1898</v>
      </c>
      <c r="AJ806" t="s">
        <v>1898</v>
      </c>
      <c r="AK806" t="s">
        <v>1898</v>
      </c>
      <c r="AQ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Y806">
        <v>0</v>
      </c>
      <c r="BB806">
        <v>0</v>
      </c>
      <c r="BC806" t="s">
        <v>1898</v>
      </c>
      <c r="BE806" t="s">
        <v>1899</v>
      </c>
      <c r="BF806" t="s">
        <v>1899</v>
      </c>
      <c r="BH806" t="s">
        <v>367</v>
      </c>
      <c r="BI806" t="s">
        <v>1900</v>
      </c>
      <c r="BJ806" t="s">
        <v>1752</v>
      </c>
      <c r="BW806">
        <v>0</v>
      </c>
      <c r="CG806">
        <v>20210113032</v>
      </c>
      <c r="CH806">
        <v>0</v>
      </c>
      <c r="CI806">
        <v>0</v>
      </c>
      <c r="CJ806">
        <v>883</v>
      </c>
      <c r="CK806">
        <v>883</v>
      </c>
      <c r="CL806">
        <v>100</v>
      </c>
      <c r="CM806">
        <v>983</v>
      </c>
      <c r="CN806">
        <v>0</v>
      </c>
      <c r="CO806" t="s">
        <v>6010</v>
      </c>
      <c r="CP806" t="s">
        <v>3134</v>
      </c>
      <c r="CQ806" t="s">
        <v>153</v>
      </c>
      <c r="CR806" t="str">
        <f>数据源[[#This Row],[部门]]</f>
        <v>会员中心</v>
      </c>
      <c r="CS806">
        <v>0</v>
      </c>
      <c r="CT806">
        <v>0</v>
      </c>
    </row>
    <row r="807" spans="1:98" x14ac:dyDescent="0.2">
      <c r="A807" t="s">
        <v>3550</v>
      </c>
      <c r="B807" t="s">
        <v>273</v>
      </c>
      <c r="C807" t="s">
        <v>393</v>
      </c>
      <c r="D807" t="s">
        <v>132</v>
      </c>
      <c r="E807" t="s">
        <v>171</v>
      </c>
      <c r="F807" t="s">
        <v>134</v>
      </c>
      <c r="H807" t="s">
        <v>156</v>
      </c>
      <c r="J807" t="s">
        <v>3585</v>
      </c>
      <c r="K807" t="s">
        <v>318</v>
      </c>
      <c r="L807" t="s">
        <v>319</v>
      </c>
      <c r="M807" t="s">
        <v>9</v>
      </c>
      <c r="N807" t="s">
        <v>318</v>
      </c>
      <c r="O807" t="s">
        <v>156</v>
      </c>
      <c r="R807" t="s">
        <v>365</v>
      </c>
      <c r="S807" t="s">
        <v>1404</v>
      </c>
      <c r="T807" t="s">
        <v>823</v>
      </c>
      <c r="U807" t="s">
        <v>142</v>
      </c>
      <c r="Y807" t="s">
        <v>143</v>
      </c>
      <c r="Z807">
        <v>0</v>
      </c>
      <c r="AA807">
        <v>100</v>
      </c>
      <c r="AB807">
        <v>0</v>
      </c>
      <c r="AC807" t="s">
        <v>2959</v>
      </c>
      <c r="AD807" t="s">
        <v>145</v>
      </c>
      <c r="AG807" t="s">
        <v>1792</v>
      </c>
      <c r="AH807">
        <v>804</v>
      </c>
      <c r="AI807" t="s">
        <v>3586</v>
      </c>
      <c r="AJ807" t="s">
        <v>3586</v>
      </c>
      <c r="AK807" t="s">
        <v>3225</v>
      </c>
      <c r="AQ807">
        <v>0</v>
      </c>
      <c r="AS807">
        <v>0</v>
      </c>
      <c r="AT807">
        <v>0</v>
      </c>
      <c r="AU807">
        <v>388</v>
      </c>
      <c r="AV807">
        <v>0</v>
      </c>
      <c r="AW807">
        <v>0</v>
      </c>
      <c r="AY807">
        <v>0</v>
      </c>
      <c r="BB807">
        <v>0</v>
      </c>
      <c r="BC807" t="s">
        <v>3586</v>
      </c>
      <c r="BE807" t="s">
        <v>2996</v>
      </c>
      <c r="BF807" t="s">
        <v>3587</v>
      </c>
      <c r="BH807" t="s">
        <v>1088</v>
      </c>
      <c r="BI807" t="s">
        <v>2215</v>
      </c>
      <c r="BJ807" t="s">
        <v>3588</v>
      </c>
      <c r="BQ807" t="s">
        <v>552</v>
      </c>
      <c r="BR807" t="s">
        <v>2813</v>
      </c>
      <c r="BW807">
        <v>0</v>
      </c>
      <c r="CC807" t="s">
        <v>328</v>
      </c>
      <c r="CG807">
        <v>20210113082</v>
      </c>
      <c r="CH807">
        <v>0</v>
      </c>
      <c r="CI807">
        <v>0</v>
      </c>
      <c r="CJ807">
        <v>416</v>
      </c>
      <c r="CK807">
        <v>416</v>
      </c>
      <c r="CL807">
        <v>100</v>
      </c>
      <c r="CM807">
        <v>516</v>
      </c>
      <c r="CN807">
        <v>0</v>
      </c>
      <c r="CO807" t="s">
        <v>6010</v>
      </c>
      <c r="CP807" t="s">
        <v>3134</v>
      </c>
      <c r="CQ807" t="s">
        <v>153</v>
      </c>
      <c r="CR807" t="str">
        <f>数据源[[#This Row],[部门]]</f>
        <v>会员中心</v>
      </c>
      <c r="CS807">
        <v>0</v>
      </c>
      <c r="CT807">
        <v>0</v>
      </c>
    </row>
    <row r="808" spans="1:98" x14ac:dyDescent="0.2">
      <c r="A808" t="s">
        <v>3550</v>
      </c>
      <c r="B808" t="s">
        <v>927</v>
      </c>
      <c r="C808" t="s">
        <v>770</v>
      </c>
      <c r="D808" t="s">
        <v>132</v>
      </c>
      <c r="E808" t="s">
        <v>171</v>
      </c>
      <c r="F808" t="s">
        <v>134</v>
      </c>
      <c r="H808" t="s">
        <v>135</v>
      </c>
      <c r="J808" t="s">
        <v>3589</v>
      </c>
      <c r="K808" t="s">
        <v>1526</v>
      </c>
      <c r="L808" t="s">
        <v>176</v>
      </c>
      <c r="M808" t="s">
        <v>5</v>
      </c>
      <c r="N808" t="s">
        <v>1526</v>
      </c>
      <c r="R808" t="s">
        <v>983</v>
      </c>
      <c r="S808" t="s">
        <v>442</v>
      </c>
      <c r="T808" t="s">
        <v>1511</v>
      </c>
      <c r="U808" t="s">
        <v>142</v>
      </c>
      <c r="Y808" t="s">
        <v>143</v>
      </c>
      <c r="Z808">
        <v>0</v>
      </c>
      <c r="AA808">
        <v>100</v>
      </c>
      <c r="AB808">
        <v>0</v>
      </c>
      <c r="AC808" t="s">
        <v>217</v>
      </c>
      <c r="AD808" t="s">
        <v>145</v>
      </c>
      <c r="AH808">
        <v>418</v>
      </c>
      <c r="AI808" t="s">
        <v>309</v>
      </c>
      <c r="AJ808" t="s">
        <v>309</v>
      </c>
      <c r="AK808" t="s">
        <v>1389</v>
      </c>
      <c r="AL808" t="s">
        <v>143</v>
      </c>
      <c r="AQ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Y808">
        <v>0</v>
      </c>
      <c r="BB808">
        <v>0</v>
      </c>
      <c r="BC808" t="s">
        <v>309</v>
      </c>
      <c r="BE808" t="s">
        <v>1389</v>
      </c>
      <c r="BF808" t="s">
        <v>1389</v>
      </c>
      <c r="BH808" t="s">
        <v>219</v>
      </c>
      <c r="BI808" t="s">
        <v>1699</v>
      </c>
      <c r="BJ808" t="s">
        <v>1731</v>
      </c>
      <c r="BQ808" t="s">
        <v>761</v>
      </c>
      <c r="BR808" t="s">
        <v>2813</v>
      </c>
      <c r="BW808">
        <v>0</v>
      </c>
      <c r="CG808">
        <v>20210113044</v>
      </c>
      <c r="CH808">
        <v>0</v>
      </c>
      <c r="CI808">
        <v>0</v>
      </c>
      <c r="CJ808">
        <v>418</v>
      </c>
      <c r="CK808">
        <v>418</v>
      </c>
      <c r="CL808">
        <v>100</v>
      </c>
      <c r="CM808">
        <v>518</v>
      </c>
      <c r="CN808">
        <v>0</v>
      </c>
      <c r="CO808" t="s">
        <v>6010</v>
      </c>
      <c r="CP808" t="s">
        <v>3134</v>
      </c>
      <c r="CQ808" t="s">
        <v>153</v>
      </c>
      <c r="CR808" t="s">
        <v>6004</v>
      </c>
      <c r="CS808">
        <v>60000</v>
      </c>
      <c r="CT808">
        <v>300000</v>
      </c>
    </row>
    <row r="809" spans="1:98" x14ac:dyDescent="0.2">
      <c r="A809" t="s">
        <v>3550</v>
      </c>
      <c r="B809" t="s">
        <v>927</v>
      </c>
      <c r="C809" t="s">
        <v>2781</v>
      </c>
      <c r="D809" t="s">
        <v>132</v>
      </c>
      <c r="E809" t="s">
        <v>171</v>
      </c>
      <c r="F809" t="s">
        <v>134</v>
      </c>
      <c r="H809" t="s">
        <v>156</v>
      </c>
      <c r="J809" t="s">
        <v>3590</v>
      </c>
      <c r="K809" t="s">
        <v>1771</v>
      </c>
      <c r="L809" t="s">
        <v>176</v>
      </c>
      <c r="M809" t="s">
        <v>3</v>
      </c>
      <c r="N809" t="s">
        <v>1771</v>
      </c>
      <c r="O809" t="s">
        <v>156</v>
      </c>
      <c r="R809" t="s">
        <v>1706</v>
      </c>
      <c r="S809" t="s">
        <v>340</v>
      </c>
      <c r="T809" t="s">
        <v>3591</v>
      </c>
      <c r="U809" t="s">
        <v>142</v>
      </c>
      <c r="Y809" t="s">
        <v>143</v>
      </c>
      <c r="Z809">
        <v>0</v>
      </c>
      <c r="AA809">
        <v>100</v>
      </c>
      <c r="AB809">
        <v>0</v>
      </c>
      <c r="AC809" t="s">
        <v>217</v>
      </c>
      <c r="AD809" t="s">
        <v>145</v>
      </c>
      <c r="AG809" t="s">
        <v>1792</v>
      </c>
      <c r="AH809">
        <v>806</v>
      </c>
      <c r="AI809" t="s">
        <v>2367</v>
      </c>
      <c r="AJ809" t="s">
        <v>2367</v>
      </c>
      <c r="AK809" t="s">
        <v>309</v>
      </c>
      <c r="AQ809">
        <v>0</v>
      </c>
      <c r="AS809">
        <v>0</v>
      </c>
      <c r="AT809">
        <v>0</v>
      </c>
      <c r="AU809">
        <v>388</v>
      </c>
      <c r="AV809">
        <v>0</v>
      </c>
      <c r="AW809">
        <v>0</v>
      </c>
      <c r="AY809">
        <v>0</v>
      </c>
      <c r="BB809">
        <v>0</v>
      </c>
      <c r="BC809" t="s">
        <v>2367</v>
      </c>
      <c r="BE809" t="s">
        <v>1389</v>
      </c>
      <c r="BF809" t="s">
        <v>2368</v>
      </c>
      <c r="BH809" t="s">
        <v>924</v>
      </c>
      <c r="BI809" t="s">
        <v>3592</v>
      </c>
      <c r="BJ809" t="s">
        <v>2039</v>
      </c>
      <c r="BQ809" t="s">
        <v>3575</v>
      </c>
      <c r="BR809" t="s">
        <v>3576</v>
      </c>
      <c r="BW809">
        <v>0</v>
      </c>
      <c r="CG809">
        <v>20210113097</v>
      </c>
      <c r="CH809">
        <v>0</v>
      </c>
      <c r="CI809">
        <v>0</v>
      </c>
      <c r="CJ809">
        <v>418</v>
      </c>
      <c r="CK809">
        <v>418</v>
      </c>
      <c r="CL809">
        <v>100</v>
      </c>
      <c r="CM809">
        <v>518</v>
      </c>
      <c r="CN809">
        <v>0</v>
      </c>
      <c r="CO809" t="s">
        <v>6010</v>
      </c>
      <c r="CP809" t="s">
        <v>3134</v>
      </c>
      <c r="CQ809" t="s">
        <v>153</v>
      </c>
      <c r="CR809" t="s">
        <v>6004</v>
      </c>
      <c r="CS809">
        <v>60000</v>
      </c>
      <c r="CT809">
        <v>300000</v>
      </c>
    </row>
    <row r="810" spans="1:98" x14ac:dyDescent="0.2">
      <c r="A810" t="s">
        <v>3550</v>
      </c>
      <c r="B810" t="s">
        <v>279</v>
      </c>
      <c r="C810" t="s">
        <v>602</v>
      </c>
      <c r="D810" t="s">
        <v>132</v>
      </c>
      <c r="E810" t="s">
        <v>171</v>
      </c>
      <c r="F810" t="s">
        <v>134</v>
      </c>
      <c r="H810" t="s">
        <v>156</v>
      </c>
      <c r="I810" t="s">
        <v>656</v>
      </c>
      <c r="J810" t="s">
        <v>657</v>
      </c>
      <c r="K810" t="s">
        <v>658</v>
      </c>
      <c r="L810" t="s">
        <v>659</v>
      </c>
      <c r="M810" t="s">
        <v>9</v>
      </c>
      <c r="N810" t="s">
        <v>658</v>
      </c>
      <c r="O810" t="s">
        <v>156</v>
      </c>
      <c r="R810" t="s">
        <v>3593</v>
      </c>
      <c r="S810" t="s">
        <v>2148</v>
      </c>
      <c r="T810" t="s">
        <v>1791</v>
      </c>
      <c r="U810" t="s">
        <v>142</v>
      </c>
      <c r="Y810" t="s">
        <v>143</v>
      </c>
      <c r="Z810">
        <v>0</v>
      </c>
      <c r="AA810">
        <v>100</v>
      </c>
      <c r="AB810">
        <v>0</v>
      </c>
      <c r="AC810" t="s">
        <v>1301</v>
      </c>
      <c r="AD810" t="s">
        <v>145</v>
      </c>
      <c r="AG810" t="s">
        <v>1792</v>
      </c>
      <c r="AH810">
        <v>606</v>
      </c>
      <c r="AI810" t="s">
        <v>3370</v>
      </c>
      <c r="AJ810" t="s">
        <v>3370</v>
      </c>
      <c r="AK810" t="s">
        <v>2421</v>
      </c>
      <c r="AQ810">
        <v>0</v>
      </c>
      <c r="AS810">
        <v>0</v>
      </c>
      <c r="AT810">
        <v>0</v>
      </c>
      <c r="AU810">
        <v>388</v>
      </c>
      <c r="AV810">
        <v>0</v>
      </c>
      <c r="AW810">
        <v>0</v>
      </c>
      <c r="AY810">
        <v>0</v>
      </c>
      <c r="BB810">
        <v>0</v>
      </c>
      <c r="BC810" t="s">
        <v>3370</v>
      </c>
      <c r="BE810" t="s">
        <v>2422</v>
      </c>
      <c r="BF810" t="s">
        <v>3371</v>
      </c>
      <c r="BH810" t="s">
        <v>597</v>
      </c>
      <c r="BI810" t="s">
        <v>3032</v>
      </c>
      <c r="BJ810" t="s">
        <v>3594</v>
      </c>
      <c r="BW810">
        <v>0</v>
      </c>
      <c r="CE810" t="s">
        <v>752</v>
      </c>
      <c r="CG810">
        <v>20210113013</v>
      </c>
      <c r="CH810">
        <v>0</v>
      </c>
      <c r="CI810">
        <v>0</v>
      </c>
      <c r="CJ810">
        <v>218</v>
      </c>
      <c r="CK810">
        <v>218</v>
      </c>
      <c r="CL810">
        <v>100</v>
      </c>
      <c r="CM810">
        <v>318</v>
      </c>
      <c r="CN810">
        <v>0</v>
      </c>
      <c r="CO810" t="s">
        <v>6010</v>
      </c>
      <c r="CP810" t="s">
        <v>3134</v>
      </c>
      <c r="CQ810" t="s">
        <v>153</v>
      </c>
      <c r="CR810" t="str">
        <f>数据源[[#This Row],[部门]]</f>
        <v>会员中心</v>
      </c>
      <c r="CS810">
        <v>0</v>
      </c>
      <c r="CT810">
        <v>0</v>
      </c>
    </row>
    <row r="811" spans="1:98" x14ac:dyDescent="0.2">
      <c r="A811" t="s">
        <v>3550</v>
      </c>
      <c r="B811" t="s">
        <v>279</v>
      </c>
      <c r="C811" t="s">
        <v>181</v>
      </c>
      <c r="D811" t="s">
        <v>132</v>
      </c>
      <c r="E811" t="s">
        <v>171</v>
      </c>
      <c r="F811" t="s">
        <v>134</v>
      </c>
      <c r="H811" t="s">
        <v>135</v>
      </c>
      <c r="I811" t="s">
        <v>576</v>
      </c>
      <c r="J811" t="s">
        <v>577</v>
      </c>
      <c r="K811" t="s">
        <v>1090</v>
      </c>
      <c r="L811" t="s">
        <v>536</v>
      </c>
      <c r="M811" t="s">
        <v>15</v>
      </c>
      <c r="N811" t="s">
        <v>1090</v>
      </c>
      <c r="R811" t="s">
        <v>1350</v>
      </c>
      <c r="S811" t="s">
        <v>229</v>
      </c>
      <c r="T811" t="s">
        <v>499</v>
      </c>
      <c r="U811" t="s">
        <v>142</v>
      </c>
      <c r="Y811" t="s">
        <v>143</v>
      </c>
      <c r="Z811">
        <v>0</v>
      </c>
      <c r="AA811">
        <v>100</v>
      </c>
      <c r="AB811">
        <v>0</v>
      </c>
      <c r="AC811" t="s">
        <v>143</v>
      </c>
      <c r="AH811">
        <v>100</v>
      </c>
      <c r="AI811" t="s">
        <v>569</v>
      </c>
      <c r="AJ811" t="s">
        <v>569</v>
      </c>
      <c r="AK811" t="s">
        <v>143</v>
      </c>
      <c r="AN811" t="s">
        <v>143</v>
      </c>
      <c r="AQ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Y811">
        <v>0</v>
      </c>
      <c r="BB811">
        <v>0</v>
      </c>
      <c r="BC811" t="s">
        <v>569</v>
      </c>
      <c r="BE811" t="s">
        <v>143</v>
      </c>
      <c r="BF811" t="s">
        <v>143</v>
      </c>
      <c r="BH811" t="s">
        <v>3595</v>
      </c>
      <c r="BI811" t="s">
        <v>3062</v>
      </c>
      <c r="BJ811" t="s">
        <v>3596</v>
      </c>
      <c r="BQ811" t="s">
        <v>680</v>
      </c>
      <c r="BR811" t="s">
        <v>1090</v>
      </c>
      <c r="BW811">
        <v>0</v>
      </c>
      <c r="CC811" t="s">
        <v>34</v>
      </c>
      <c r="CE811" t="s">
        <v>34</v>
      </c>
      <c r="CG811">
        <v>20210113106</v>
      </c>
      <c r="CH811">
        <v>0</v>
      </c>
      <c r="CI811">
        <v>0</v>
      </c>
      <c r="CJ811">
        <v>100</v>
      </c>
      <c r="CK811">
        <v>100</v>
      </c>
      <c r="CL811">
        <v>100</v>
      </c>
      <c r="CM811">
        <v>200</v>
      </c>
      <c r="CN811">
        <v>0</v>
      </c>
      <c r="CO811" t="s">
        <v>6010</v>
      </c>
      <c r="CP811" t="s">
        <v>3134</v>
      </c>
      <c r="CQ811" t="s">
        <v>153</v>
      </c>
      <c r="CR811" t="str">
        <f>数据源[[#This Row],[部门]]</f>
        <v>先锋团</v>
      </c>
      <c r="CS811">
        <v>60000</v>
      </c>
      <c r="CT811">
        <v>220000</v>
      </c>
    </row>
    <row r="812" spans="1:98" x14ac:dyDescent="0.2">
      <c r="A812" t="s">
        <v>3550</v>
      </c>
      <c r="B812" t="s">
        <v>294</v>
      </c>
      <c r="C812" t="s">
        <v>575</v>
      </c>
      <c r="D812" t="s">
        <v>132</v>
      </c>
      <c r="E812" t="s">
        <v>171</v>
      </c>
      <c r="F812" t="s">
        <v>134</v>
      </c>
      <c r="H812" t="s">
        <v>156</v>
      </c>
      <c r="I812" t="s">
        <v>1952</v>
      </c>
      <c r="J812" t="s">
        <v>1953</v>
      </c>
      <c r="K812" t="s">
        <v>331</v>
      </c>
      <c r="L812" t="s">
        <v>227</v>
      </c>
      <c r="M812" t="s">
        <v>23</v>
      </c>
      <c r="N812" t="s">
        <v>331</v>
      </c>
      <c r="O812" t="s">
        <v>156</v>
      </c>
      <c r="R812" t="s">
        <v>364</v>
      </c>
      <c r="S812" t="s">
        <v>229</v>
      </c>
      <c r="T812" t="s">
        <v>3059</v>
      </c>
      <c r="U812" t="s">
        <v>142</v>
      </c>
      <c r="Y812" t="s">
        <v>143</v>
      </c>
      <c r="Z812">
        <v>0</v>
      </c>
      <c r="AA812">
        <v>100</v>
      </c>
      <c r="AB812">
        <v>0</v>
      </c>
      <c r="AC812" t="s">
        <v>1301</v>
      </c>
      <c r="AG812" t="s">
        <v>1792</v>
      </c>
      <c r="AH812">
        <v>586</v>
      </c>
      <c r="AI812" t="s">
        <v>1585</v>
      </c>
      <c r="AJ812" t="s">
        <v>1585</v>
      </c>
      <c r="AK812" t="s">
        <v>1302</v>
      </c>
      <c r="AQ812">
        <v>0</v>
      </c>
      <c r="AS812">
        <v>0</v>
      </c>
      <c r="AT812">
        <v>0</v>
      </c>
      <c r="AU812">
        <v>388</v>
      </c>
      <c r="AV812">
        <v>0</v>
      </c>
      <c r="AW812">
        <v>0</v>
      </c>
      <c r="AY812">
        <v>0</v>
      </c>
      <c r="BB812">
        <v>0</v>
      </c>
      <c r="BC812" t="s">
        <v>1585</v>
      </c>
      <c r="BE812" t="s">
        <v>1301</v>
      </c>
      <c r="BF812" t="s">
        <v>2211</v>
      </c>
      <c r="BH812" t="s">
        <v>251</v>
      </c>
      <c r="BI812" t="s">
        <v>943</v>
      </c>
      <c r="BJ812" t="s">
        <v>2767</v>
      </c>
      <c r="BW812">
        <v>0</v>
      </c>
      <c r="CG812">
        <v>20210113023</v>
      </c>
      <c r="CH812">
        <v>0</v>
      </c>
      <c r="CI812">
        <v>0</v>
      </c>
      <c r="CJ812">
        <v>198</v>
      </c>
      <c r="CK812">
        <v>198</v>
      </c>
      <c r="CL812">
        <v>100</v>
      </c>
      <c r="CM812">
        <v>298</v>
      </c>
      <c r="CN812">
        <v>0</v>
      </c>
      <c r="CO812" t="s">
        <v>6010</v>
      </c>
      <c r="CP812" t="s">
        <v>3134</v>
      </c>
      <c r="CQ812" t="s">
        <v>153</v>
      </c>
      <c r="CR812" t="str">
        <f>数据源[[#This Row],[部门]]</f>
        <v>运营部</v>
      </c>
      <c r="CS812">
        <v>0</v>
      </c>
      <c r="CT812">
        <v>35000</v>
      </c>
    </row>
    <row r="813" spans="1:98" x14ac:dyDescent="0.2">
      <c r="A813" t="s">
        <v>3550</v>
      </c>
      <c r="B813" t="s">
        <v>301</v>
      </c>
      <c r="C813" t="s">
        <v>3557</v>
      </c>
      <c r="D813" t="s">
        <v>132</v>
      </c>
      <c r="E813" t="s">
        <v>171</v>
      </c>
      <c r="F813" t="s">
        <v>134</v>
      </c>
      <c r="H813" t="s">
        <v>26</v>
      </c>
      <c r="J813" t="s">
        <v>3597</v>
      </c>
      <c r="K813" t="s">
        <v>26</v>
      </c>
      <c r="L813" t="s">
        <v>26</v>
      </c>
      <c r="M813" t="s">
        <v>26</v>
      </c>
      <c r="N813" t="s">
        <v>26</v>
      </c>
      <c r="O813" t="s">
        <v>2400</v>
      </c>
      <c r="R813" t="s">
        <v>1118</v>
      </c>
      <c r="S813" t="s">
        <v>229</v>
      </c>
      <c r="T813" t="s">
        <v>3275</v>
      </c>
      <c r="U813" t="s">
        <v>142</v>
      </c>
      <c r="Y813" t="s">
        <v>143</v>
      </c>
      <c r="Z813">
        <v>0</v>
      </c>
      <c r="AA813">
        <v>100</v>
      </c>
      <c r="AB813">
        <v>0</v>
      </c>
      <c r="AC813" t="s">
        <v>184</v>
      </c>
      <c r="AH813">
        <v>688</v>
      </c>
      <c r="AI813" t="s">
        <v>164</v>
      </c>
      <c r="AJ813" t="s">
        <v>164</v>
      </c>
      <c r="AK813" t="s">
        <v>164</v>
      </c>
      <c r="AQ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Y813">
        <v>0</v>
      </c>
      <c r="BB813">
        <v>0</v>
      </c>
      <c r="BC813" t="s">
        <v>164</v>
      </c>
      <c r="BE813" t="s">
        <v>184</v>
      </c>
      <c r="BF813" t="s">
        <v>184</v>
      </c>
      <c r="BH813" t="s">
        <v>203</v>
      </c>
      <c r="BI813" t="s">
        <v>1169</v>
      </c>
      <c r="BJ813" t="s">
        <v>892</v>
      </c>
      <c r="BW813">
        <v>0</v>
      </c>
      <c r="CC813" t="s">
        <v>33</v>
      </c>
      <c r="CG813">
        <v>20210113133</v>
      </c>
      <c r="CH813">
        <v>0</v>
      </c>
      <c r="CI813">
        <v>0</v>
      </c>
      <c r="CJ813">
        <v>688</v>
      </c>
      <c r="CK813">
        <v>688</v>
      </c>
      <c r="CL813">
        <v>100</v>
      </c>
      <c r="CM813">
        <v>788</v>
      </c>
      <c r="CN813">
        <v>0</v>
      </c>
      <c r="CO813" t="s">
        <v>6010</v>
      </c>
      <c r="CP813" t="s">
        <v>3134</v>
      </c>
      <c r="CQ813" t="s">
        <v>153</v>
      </c>
      <c r="CR813" t="str">
        <f>数据源[[#This Row],[部门]]</f>
        <v>自来客</v>
      </c>
      <c r="CS813">
        <v>0</v>
      </c>
      <c r="CT813">
        <v>0</v>
      </c>
    </row>
    <row r="814" spans="1:98" x14ac:dyDescent="0.2">
      <c r="A814" t="s">
        <v>3550</v>
      </c>
      <c r="B814" t="s">
        <v>301</v>
      </c>
      <c r="C814" t="s">
        <v>1075</v>
      </c>
      <c r="D814" t="s">
        <v>132</v>
      </c>
      <c r="E814" t="s">
        <v>171</v>
      </c>
      <c r="F814" t="s">
        <v>134</v>
      </c>
      <c r="H814" t="s">
        <v>156</v>
      </c>
      <c r="I814" t="s">
        <v>1930</v>
      </c>
      <c r="J814" t="s">
        <v>1931</v>
      </c>
      <c r="K814" t="s">
        <v>1932</v>
      </c>
      <c r="L814" t="s">
        <v>305</v>
      </c>
      <c r="M814" t="s">
        <v>25</v>
      </c>
      <c r="N814" t="s">
        <v>1932</v>
      </c>
      <c r="O814" t="s">
        <v>156</v>
      </c>
      <c r="R814" t="s">
        <v>727</v>
      </c>
      <c r="S814" t="s">
        <v>3598</v>
      </c>
      <c r="T814" t="s">
        <v>3290</v>
      </c>
      <c r="U814" t="s">
        <v>142</v>
      </c>
      <c r="Y814" t="s">
        <v>143</v>
      </c>
      <c r="Z814">
        <v>0</v>
      </c>
      <c r="AA814">
        <v>100</v>
      </c>
      <c r="AB814">
        <v>0</v>
      </c>
      <c r="AC814" t="s">
        <v>217</v>
      </c>
      <c r="AG814" t="s">
        <v>1792</v>
      </c>
      <c r="AH814">
        <v>786</v>
      </c>
      <c r="AI814" t="s">
        <v>2152</v>
      </c>
      <c r="AJ814" t="s">
        <v>2152</v>
      </c>
      <c r="AK814" t="s">
        <v>218</v>
      </c>
      <c r="AQ814">
        <v>0</v>
      </c>
      <c r="AS814">
        <v>0</v>
      </c>
      <c r="AT814">
        <v>0</v>
      </c>
      <c r="AU814">
        <v>388</v>
      </c>
      <c r="AV814">
        <v>0</v>
      </c>
      <c r="AW814">
        <v>0</v>
      </c>
      <c r="AY814">
        <v>0</v>
      </c>
      <c r="BB814">
        <v>0</v>
      </c>
      <c r="BC814" t="s">
        <v>2152</v>
      </c>
      <c r="BE814" t="s">
        <v>217</v>
      </c>
      <c r="BF814" t="s">
        <v>2153</v>
      </c>
      <c r="BH814" t="s">
        <v>597</v>
      </c>
      <c r="BI814" t="s">
        <v>1067</v>
      </c>
      <c r="BJ814" t="s">
        <v>3179</v>
      </c>
      <c r="BW814">
        <v>0</v>
      </c>
      <c r="CC814" t="s">
        <v>404</v>
      </c>
      <c r="CG814">
        <v>20210113029</v>
      </c>
      <c r="CH814">
        <v>0</v>
      </c>
      <c r="CI814">
        <v>0</v>
      </c>
      <c r="CJ814">
        <v>398</v>
      </c>
      <c r="CK814">
        <v>398</v>
      </c>
      <c r="CL814">
        <v>100</v>
      </c>
      <c r="CM814">
        <v>498</v>
      </c>
      <c r="CN814">
        <v>0</v>
      </c>
      <c r="CO814" t="s">
        <v>6010</v>
      </c>
      <c r="CP814" t="s">
        <v>3134</v>
      </c>
      <c r="CQ814" t="s">
        <v>153</v>
      </c>
      <c r="CR814" t="s">
        <v>6005</v>
      </c>
      <c r="CS814">
        <v>50000</v>
      </c>
      <c r="CT814">
        <v>300000</v>
      </c>
    </row>
    <row r="815" spans="1:98" x14ac:dyDescent="0.2">
      <c r="A815" t="s">
        <v>3550</v>
      </c>
      <c r="B815" t="s">
        <v>314</v>
      </c>
      <c r="C815" t="s">
        <v>562</v>
      </c>
      <c r="D815" t="s">
        <v>132</v>
      </c>
      <c r="E815" t="s">
        <v>171</v>
      </c>
      <c r="F815" t="s">
        <v>134</v>
      </c>
      <c r="H815" t="s">
        <v>172</v>
      </c>
      <c r="J815" t="s">
        <v>3599</v>
      </c>
      <c r="K815" t="s">
        <v>878</v>
      </c>
      <c r="L815" t="s">
        <v>176</v>
      </c>
      <c r="M815" t="s">
        <v>15</v>
      </c>
      <c r="N815" t="s">
        <v>878</v>
      </c>
      <c r="O815" t="s">
        <v>172</v>
      </c>
      <c r="R815" t="s">
        <v>3600</v>
      </c>
      <c r="S815" t="s">
        <v>387</v>
      </c>
      <c r="T815" t="s">
        <v>2615</v>
      </c>
      <c r="U815" t="s">
        <v>142</v>
      </c>
      <c r="Y815" t="s">
        <v>143</v>
      </c>
      <c r="Z815">
        <v>0</v>
      </c>
      <c r="AA815">
        <v>100</v>
      </c>
      <c r="AB815">
        <v>0</v>
      </c>
      <c r="AE815" t="s">
        <v>1221</v>
      </c>
      <c r="AG815" t="s">
        <v>1792</v>
      </c>
      <c r="AH815">
        <v>454</v>
      </c>
      <c r="AI815" t="s">
        <v>3381</v>
      </c>
      <c r="AJ815" t="s">
        <v>3381</v>
      </c>
      <c r="AK815" t="s">
        <v>1583</v>
      </c>
      <c r="AQ815">
        <v>0</v>
      </c>
      <c r="AS815">
        <v>0</v>
      </c>
      <c r="AT815">
        <v>0</v>
      </c>
      <c r="AU815">
        <v>388</v>
      </c>
      <c r="AV815">
        <v>0</v>
      </c>
      <c r="AW815">
        <v>0</v>
      </c>
      <c r="AY815">
        <v>0</v>
      </c>
      <c r="BB815">
        <v>0</v>
      </c>
      <c r="BC815" t="s">
        <v>3381</v>
      </c>
      <c r="BE815" t="s">
        <v>1221</v>
      </c>
      <c r="BF815" t="s">
        <v>3204</v>
      </c>
      <c r="BH815" t="s">
        <v>219</v>
      </c>
      <c r="BI815" t="s">
        <v>3025</v>
      </c>
      <c r="BJ815" t="s">
        <v>3382</v>
      </c>
      <c r="BW815">
        <v>0</v>
      </c>
      <c r="CG815">
        <v>20210113007</v>
      </c>
      <c r="CH815">
        <v>0</v>
      </c>
      <c r="CI815">
        <v>0</v>
      </c>
      <c r="CJ815">
        <v>66</v>
      </c>
      <c r="CK815">
        <v>66</v>
      </c>
      <c r="CL815">
        <v>100</v>
      </c>
      <c r="CM815">
        <v>166</v>
      </c>
      <c r="CN815">
        <v>0</v>
      </c>
      <c r="CO815" t="s">
        <v>6010</v>
      </c>
      <c r="CP815" t="s">
        <v>3134</v>
      </c>
      <c r="CQ815" t="s">
        <v>153</v>
      </c>
      <c r="CR815" t="str">
        <f>数据源[[#This Row],[部门]]</f>
        <v>先锋团</v>
      </c>
      <c r="CS815">
        <v>60000</v>
      </c>
      <c r="CT815">
        <v>220000</v>
      </c>
    </row>
    <row r="816" spans="1:98" x14ac:dyDescent="0.2">
      <c r="A816" t="s">
        <v>3550</v>
      </c>
      <c r="B816" t="s">
        <v>335</v>
      </c>
      <c r="C816" t="s">
        <v>873</v>
      </c>
      <c r="D816" t="s">
        <v>132</v>
      </c>
      <c r="E816" t="s">
        <v>171</v>
      </c>
      <c r="F816" t="s">
        <v>134</v>
      </c>
      <c r="H816" t="s">
        <v>172</v>
      </c>
      <c r="J816" t="s">
        <v>3601</v>
      </c>
      <c r="K816" t="s">
        <v>593</v>
      </c>
      <c r="L816" t="s">
        <v>8</v>
      </c>
      <c r="M816" t="s">
        <v>8</v>
      </c>
      <c r="N816" t="s">
        <v>593</v>
      </c>
      <c r="O816" t="s">
        <v>172</v>
      </c>
      <c r="R816" t="s">
        <v>1690</v>
      </c>
      <c r="S816" t="s">
        <v>1481</v>
      </c>
      <c r="T816" t="s">
        <v>1830</v>
      </c>
      <c r="U816" t="s">
        <v>142</v>
      </c>
      <c r="Y816" t="s">
        <v>143</v>
      </c>
      <c r="Z816">
        <v>0</v>
      </c>
      <c r="AA816">
        <v>100</v>
      </c>
      <c r="AB816">
        <v>0</v>
      </c>
      <c r="AE816" t="s">
        <v>377</v>
      </c>
      <c r="AG816" t="s">
        <v>1792</v>
      </c>
      <c r="AH816">
        <v>416</v>
      </c>
      <c r="AI816" t="s">
        <v>3225</v>
      </c>
      <c r="AJ816" t="s">
        <v>3225</v>
      </c>
      <c r="AK816" t="s">
        <v>1309</v>
      </c>
      <c r="AQ816">
        <v>0</v>
      </c>
      <c r="AS816">
        <v>0</v>
      </c>
      <c r="AT816">
        <v>0</v>
      </c>
      <c r="AU816">
        <v>388</v>
      </c>
      <c r="AV816">
        <v>0</v>
      </c>
      <c r="AW816">
        <v>0</v>
      </c>
      <c r="AY816">
        <v>0</v>
      </c>
      <c r="BB816">
        <v>0</v>
      </c>
      <c r="BC816" t="s">
        <v>3225</v>
      </c>
      <c r="BE816" t="s">
        <v>377</v>
      </c>
      <c r="BF816" t="s">
        <v>2996</v>
      </c>
      <c r="BH816" t="s">
        <v>219</v>
      </c>
      <c r="BI816" t="s">
        <v>1657</v>
      </c>
      <c r="BJ816" t="s">
        <v>3396</v>
      </c>
      <c r="BW816">
        <v>0</v>
      </c>
      <c r="CG816">
        <v>20210113070</v>
      </c>
      <c r="CH816">
        <v>0</v>
      </c>
      <c r="CI816">
        <v>0</v>
      </c>
      <c r="CJ816">
        <v>28</v>
      </c>
      <c r="CK816">
        <v>28</v>
      </c>
      <c r="CL816">
        <v>100</v>
      </c>
      <c r="CM816">
        <v>128</v>
      </c>
      <c r="CN816">
        <v>0</v>
      </c>
      <c r="CO816" t="s">
        <v>6010</v>
      </c>
      <c r="CP816" t="s">
        <v>3134</v>
      </c>
      <c r="CQ816" t="s">
        <v>153</v>
      </c>
      <c r="CR816" t="str">
        <f>数据源[[#This Row],[部门]]</f>
        <v>国际部</v>
      </c>
      <c r="CS816">
        <v>40000</v>
      </c>
      <c r="CT816">
        <v>160000</v>
      </c>
    </row>
    <row r="817" spans="1:98" x14ac:dyDescent="0.2">
      <c r="A817" t="s">
        <v>3550</v>
      </c>
      <c r="B817" t="s">
        <v>335</v>
      </c>
      <c r="C817" t="s">
        <v>465</v>
      </c>
      <c r="D817" t="s">
        <v>132</v>
      </c>
      <c r="E817" t="s">
        <v>171</v>
      </c>
      <c r="F817" t="s">
        <v>134</v>
      </c>
      <c r="H817" t="s">
        <v>172</v>
      </c>
      <c r="J817" t="s">
        <v>3602</v>
      </c>
      <c r="K817" t="s">
        <v>1973</v>
      </c>
      <c r="L817" t="s">
        <v>176</v>
      </c>
      <c r="M817" t="s">
        <v>21</v>
      </c>
      <c r="N817" t="s">
        <v>1973</v>
      </c>
      <c r="O817" t="s">
        <v>172</v>
      </c>
      <c r="R817" t="s">
        <v>3603</v>
      </c>
      <c r="S817" t="s">
        <v>1317</v>
      </c>
      <c r="T817" t="s">
        <v>1367</v>
      </c>
      <c r="U817" t="s">
        <v>142</v>
      </c>
      <c r="Y817" t="s">
        <v>143</v>
      </c>
      <c r="Z817">
        <v>0</v>
      </c>
      <c r="AA817">
        <v>100</v>
      </c>
      <c r="AB817">
        <v>0</v>
      </c>
      <c r="AG817" t="s">
        <v>1792</v>
      </c>
      <c r="AH817">
        <v>388</v>
      </c>
      <c r="AI817" t="s">
        <v>2072</v>
      </c>
      <c r="AJ817" t="s">
        <v>2072</v>
      </c>
      <c r="AK817" t="s">
        <v>143</v>
      </c>
      <c r="AQ817">
        <v>0</v>
      </c>
      <c r="AS817">
        <v>0</v>
      </c>
      <c r="AT817">
        <v>0</v>
      </c>
      <c r="AU817">
        <v>388</v>
      </c>
      <c r="AV817">
        <v>0</v>
      </c>
      <c r="AW817">
        <v>0</v>
      </c>
      <c r="AY817">
        <v>0</v>
      </c>
      <c r="BB817">
        <v>0</v>
      </c>
      <c r="BC817" t="s">
        <v>2072</v>
      </c>
      <c r="BF817" t="s">
        <v>1792</v>
      </c>
      <c r="BH817" t="s">
        <v>219</v>
      </c>
      <c r="BI817" t="s">
        <v>1390</v>
      </c>
      <c r="BJ817" t="s">
        <v>2407</v>
      </c>
      <c r="BW817">
        <v>0</v>
      </c>
      <c r="CG817">
        <v>20210113009</v>
      </c>
      <c r="CH817">
        <v>0</v>
      </c>
      <c r="CI817">
        <v>0</v>
      </c>
      <c r="CJ817">
        <v>0</v>
      </c>
      <c r="CK817">
        <v>0</v>
      </c>
      <c r="CL817">
        <v>100</v>
      </c>
      <c r="CM817">
        <v>100</v>
      </c>
      <c r="CN817">
        <v>0</v>
      </c>
      <c r="CO817" t="s">
        <v>6010</v>
      </c>
      <c r="CP817" t="s">
        <v>3134</v>
      </c>
      <c r="CQ817" t="s">
        <v>153</v>
      </c>
      <c r="CR817" t="str">
        <f>数据源[[#This Row],[部门]]</f>
        <v>销-销售8部</v>
      </c>
      <c r="CS817">
        <v>50000</v>
      </c>
      <c r="CT817">
        <v>210000</v>
      </c>
    </row>
    <row r="818" spans="1:98" x14ac:dyDescent="0.2">
      <c r="A818" t="s">
        <v>3550</v>
      </c>
      <c r="B818" t="s">
        <v>346</v>
      </c>
      <c r="C818" t="s">
        <v>2771</v>
      </c>
      <c r="D818" t="s">
        <v>132</v>
      </c>
      <c r="E818" t="s">
        <v>171</v>
      </c>
      <c r="F818" t="s">
        <v>134</v>
      </c>
      <c r="G818" t="s">
        <v>2885</v>
      </c>
      <c r="H818" t="s">
        <v>135</v>
      </c>
      <c r="J818" t="s">
        <v>3604</v>
      </c>
      <c r="K818" t="s">
        <v>1932</v>
      </c>
      <c r="L818" t="s">
        <v>305</v>
      </c>
      <c r="M818" t="s">
        <v>25</v>
      </c>
      <c r="N818" t="s">
        <v>1932</v>
      </c>
      <c r="R818" t="s">
        <v>401</v>
      </c>
      <c r="S818" t="s">
        <v>229</v>
      </c>
      <c r="T818" t="s">
        <v>1469</v>
      </c>
      <c r="U818" t="s">
        <v>142</v>
      </c>
      <c r="Y818" t="s">
        <v>143</v>
      </c>
      <c r="Z818">
        <v>0</v>
      </c>
      <c r="AA818">
        <v>100</v>
      </c>
      <c r="AB818">
        <v>200</v>
      </c>
      <c r="AC818" t="s">
        <v>286</v>
      </c>
      <c r="AH818">
        <v>788</v>
      </c>
      <c r="AI818" t="s">
        <v>154</v>
      </c>
      <c r="AJ818" t="s">
        <v>154</v>
      </c>
      <c r="AK818" t="s">
        <v>184</v>
      </c>
      <c r="AL818" t="s">
        <v>143</v>
      </c>
      <c r="AN818" t="s">
        <v>143</v>
      </c>
      <c r="AQ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Y818">
        <v>0</v>
      </c>
      <c r="BB818">
        <v>0</v>
      </c>
      <c r="BC818" t="s">
        <v>154</v>
      </c>
      <c r="BE818" t="s">
        <v>164</v>
      </c>
      <c r="BF818" t="s">
        <v>164</v>
      </c>
      <c r="BH818" t="s">
        <v>663</v>
      </c>
      <c r="BI818" t="s">
        <v>3605</v>
      </c>
      <c r="BJ818" t="s">
        <v>3606</v>
      </c>
      <c r="BQ818" t="s">
        <v>1120</v>
      </c>
      <c r="BR818" t="s">
        <v>3567</v>
      </c>
      <c r="BW818">
        <v>0</v>
      </c>
      <c r="CG818">
        <v>20210113113</v>
      </c>
      <c r="CH818">
        <v>0</v>
      </c>
      <c r="CI818">
        <v>0</v>
      </c>
      <c r="CJ818">
        <v>588</v>
      </c>
      <c r="CK818">
        <v>588</v>
      </c>
      <c r="CL818">
        <v>300</v>
      </c>
      <c r="CM818">
        <v>888</v>
      </c>
      <c r="CN818">
        <v>0</v>
      </c>
      <c r="CO818" t="s">
        <v>6010</v>
      </c>
      <c r="CP818" t="s">
        <v>3134</v>
      </c>
      <c r="CQ818" t="s">
        <v>153</v>
      </c>
      <c r="CR818" t="s">
        <v>6005</v>
      </c>
      <c r="CS818">
        <v>50000</v>
      </c>
      <c r="CT818">
        <v>300000</v>
      </c>
    </row>
    <row r="819" spans="1:98" x14ac:dyDescent="0.2">
      <c r="A819" t="s">
        <v>3550</v>
      </c>
      <c r="B819" t="s">
        <v>346</v>
      </c>
      <c r="C819" t="s">
        <v>347</v>
      </c>
      <c r="D819" t="s">
        <v>132</v>
      </c>
      <c r="E819" t="s">
        <v>171</v>
      </c>
      <c r="F819" t="s">
        <v>134</v>
      </c>
      <c r="H819" t="s">
        <v>156</v>
      </c>
      <c r="J819" t="s">
        <v>3607</v>
      </c>
      <c r="K819" t="s">
        <v>1942</v>
      </c>
      <c r="L819" t="s">
        <v>176</v>
      </c>
      <c r="M819" t="s">
        <v>21</v>
      </c>
      <c r="N819" t="s">
        <v>1942</v>
      </c>
      <c r="O819" t="s">
        <v>156</v>
      </c>
      <c r="R819" t="s">
        <v>3608</v>
      </c>
      <c r="S819" t="s">
        <v>374</v>
      </c>
      <c r="T819" t="s">
        <v>3609</v>
      </c>
      <c r="U819" t="s">
        <v>142</v>
      </c>
      <c r="Y819" t="s">
        <v>143</v>
      </c>
      <c r="Z819">
        <v>0</v>
      </c>
      <c r="AA819">
        <v>100</v>
      </c>
      <c r="AB819">
        <v>0</v>
      </c>
      <c r="AC819" t="s">
        <v>1301</v>
      </c>
      <c r="AG819" t="s">
        <v>1792</v>
      </c>
      <c r="AH819">
        <v>586</v>
      </c>
      <c r="AI819" t="s">
        <v>1585</v>
      </c>
      <c r="AJ819" t="s">
        <v>1585</v>
      </c>
      <c r="AK819" t="s">
        <v>1302</v>
      </c>
      <c r="AQ819">
        <v>0</v>
      </c>
      <c r="AS819">
        <v>0</v>
      </c>
      <c r="AT819">
        <v>0</v>
      </c>
      <c r="AU819">
        <v>388</v>
      </c>
      <c r="AV819">
        <v>0</v>
      </c>
      <c r="AW819">
        <v>0</v>
      </c>
      <c r="AY819">
        <v>0</v>
      </c>
      <c r="BB819">
        <v>0</v>
      </c>
      <c r="BC819" t="s">
        <v>1585</v>
      </c>
      <c r="BE819" t="s">
        <v>1301</v>
      </c>
      <c r="BF819" t="s">
        <v>2211</v>
      </c>
      <c r="BH819" t="s">
        <v>251</v>
      </c>
      <c r="BI819" t="s">
        <v>943</v>
      </c>
      <c r="BJ819" t="s">
        <v>2767</v>
      </c>
      <c r="BW819">
        <v>0</v>
      </c>
      <c r="CG819">
        <v>20210113006</v>
      </c>
      <c r="CH819">
        <v>0</v>
      </c>
      <c r="CI819">
        <v>0</v>
      </c>
      <c r="CJ819">
        <v>198</v>
      </c>
      <c r="CK819">
        <v>198</v>
      </c>
      <c r="CL819">
        <v>100</v>
      </c>
      <c r="CM819">
        <v>298</v>
      </c>
      <c r="CN819">
        <v>0</v>
      </c>
      <c r="CO819" t="s">
        <v>6010</v>
      </c>
      <c r="CP819" t="s">
        <v>3134</v>
      </c>
      <c r="CQ819" t="s">
        <v>153</v>
      </c>
      <c r="CR819" t="str">
        <f>数据源[[#This Row],[部门]]</f>
        <v>销-销售8部</v>
      </c>
      <c r="CS819">
        <v>50000</v>
      </c>
      <c r="CT819">
        <v>210000</v>
      </c>
    </row>
    <row r="820" spans="1:98" x14ac:dyDescent="0.2">
      <c r="A820" t="s">
        <v>3550</v>
      </c>
      <c r="B820" t="s">
        <v>352</v>
      </c>
      <c r="C820" t="s">
        <v>977</v>
      </c>
      <c r="D820" t="s">
        <v>132</v>
      </c>
      <c r="E820" t="s">
        <v>171</v>
      </c>
      <c r="F820" t="s">
        <v>134</v>
      </c>
      <c r="H820" t="s">
        <v>172</v>
      </c>
      <c r="I820" t="s">
        <v>1238</v>
      </c>
      <c r="J820" t="s">
        <v>1239</v>
      </c>
      <c r="K820" t="s">
        <v>259</v>
      </c>
      <c r="L820" t="s">
        <v>176</v>
      </c>
      <c r="M820" t="s">
        <v>4</v>
      </c>
      <c r="N820" t="s">
        <v>259</v>
      </c>
      <c r="O820" t="s">
        <v>172</v>
      </c>
      <c r="R820" t="s">
        <v>3603</v>
      </c>
      <c r="S820" t="s">
        <v>3029</v>
      </c>
      <c r="T820" t="s">
        <v>3610</v>
      </c>
      <c r="U820" t="s">
        <v>142</v>
      </c>
      <c r="Y820" t="s">
        <v>143</v>
      </c>
      <c r="Z820">
        <v>0</v>
      </c>
      <c r="AA820">
        <v>100</v>
      </c>
      <c r="AB820">
        <v>0</v>
      </c>
      <c r="AC820" t="s">
        <v>286</v>
      </c>
      <c r="AF820" t="s">
        <v>143</v>
      </c>
      <c r="AG820" t="s">
        <v>1792</v>
      </c>
      <c r="AH820">
        <v>1076</v>
      </c>
      <c r="AI820" t="s">
        <v>1334</v>
      </c>
      <c r="AJ820" t="s">
        <v>1334</v>
      </c>
      <c r="AK820" t="s">
        <v>184</v>
      </c>
      <c r="AL820" t="s">
        <v>143</v>
      </c>
      <c r="AQ820">
        <v>0</v>
      </c>
      <c r="AS820">
        <v>0</v>
      </c>
      <c r="AT820">
        <v>0</v>
      </c>
      <c r="AU820">
        <v>388</v>
      </c>
      <c r="AV820">
        <v>0</v>
      </c>
      <c r="AW820">
        <v>0</v>
      </c>
      <c r="AY820">
        <v>0</v>
      </c>
      <c r="BB820">
        <v>0</v>
      </c>
      <c r="BC820" t="s">
        <v>1334</v>
      </c>
      <c r="BE820" t="s">
        <v>184</v>
      </c>
      <c r="BF820" t="s">
        <v>2086</v>
      </c>
      <c r="BH820" t="s">
        <v>1729</v>
      </c>
      <c r="BI820" t="s">
        <v>1890</v>
      </c>
      <c r="BJ820" t="s">
        <v>3611</v>
      </c>
      <c r="BW820">
        <v>0</v>
      </c>
      <c r="CE820" t="s">
        <v>34</v>
      </c>
      <c r="CG820">
        <v>20210113008</v>
      </c>
      <c r="CH820">
        <v>25</v>
      </c>
      <c r="CI820">
        <v>0</v>
      </c>
      <c r="CJ820">
        <v>663</v>
      </c>
      <c r="CK820">
        <v>688</v>
      </c>
      <c r="CL820">
        <v>100</v>
      </c>
      <c r="CM820">
        <v>788</v>
      </c>
      <c r="CN820">
        <v>0</v>
      </c>
      <c r="CO820" t="s">
        <v>6010</v>
      </c>
      <c r="CP820" t="s">
        <v>3134</v>
      </c>
      <c r="CQ820" t="s">
        <v>153</v>
      </c>
      <c r="CR820" t="s">
        <v>6004</v>
      </c>
      <c r="CS820">
        <v>60000</v>
      </c>
      <c r="CT820">
        <v>300000</v>
      </c>
    </row>
    <row r="821" spans="1:98" x14ac:dyDescent="0.2">
      <c r="A821" t="s">
        <v>3550</v>
      </c>
      <c r="B821" t="s">
        <v>352</v>
      </c>
      <c r="C821" t="s">
        <v>1634</v>
      </c>
      <c r="D821" t="s">
        <v>132</v>
      </c>
      <c r="E821" t="s">
        <v>171</v>
      </c>
      <c r="F821" t="s">
        <v>134</v>
      </c>
      <c r="H821" t="s">
        <v>135</v>
      </c>
      <c r="J821" t="s">
        <v>3612</v>
      </c>
      <c r="K821" t="s">
        <v>304</v>
      </c>
      <c r="L821" t="s">
        <v>305</v>
      </c>
      <c r="M821" t="s">
        <v>25</v>
      </c>
      <c r="N821" t="s">
        <v>304</v>
      </c>
      <c r="R821" t="s">
        <v>457</v>
      </c>
      <c r="S821" t="s">
        <v>229</v>
      </c>
      <c r="T821" t="s">
        <v>2495</v>
      </c>
      <c r="U821" t="s">
        <v>142</v>
      </c>
      <c r="Y821" t="s">
        <v>143</v>
      </c>
      <c r="Z821">
        <v>0</v>
      </c>
      <c r="AA821">
        <v>100</v>
      </c>
      <c r="AB821">
        <v>0</v>
      </c>
      <c r="AC821" t="s">
        <v>217</v>
      </c>
      <c r="AH821">
        <v>398</v>
      </c>
      <c r="AI821" t="s">
        <v>218</v>
      </c>
      <c r="AJ821" t="s">
        <v>218</v>
      </c>
      <c r="AK821" t="s">
        <v>218</v>
      </c>
      <c r="AQ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Y821">
        <v>0</v>
      </c>
      <c r="BB821">
        <v>0</v>
      </c>
      <c r="BC821" t="s">
        <v>218</v>
      </c>
      <c r="BE821" t="s">
        <v>217</v>
      </c>
      <c r="BF821" t="s">
        <v>217</v>
      </c>
      <c r="BH821" t="s">
        <v>219</v>
      </c>
      <c r="BI821" t="s">
        <v>220</v>
      </c>
      <c r="BJ821" t="s">
        <v>221</v>
      </c>
      <c r="BQ821" t="s">
        <v>2275</v>
      </c>
      <c r="BR821" t="s">
        <v>2011</v>
      </c>
      <c r="BW821">
        <v>0</v>
      </c>
      <c r="CG821">
        <v>20210113115</v>
      </c>
      <c r="CH821">
        <v>0</v>
      </c>
      <c r="CI821">
        <v>0</v>
      </c>
      <c r="CJ821">
        <v>398</v>
      </c>
      <c r="CK821">
        <v>398</v>
      </c>
      <c r="CL821">
        <v>100</v>
      </c>
      <c r="CM821">
        <v>498</v>
      </c>
      <c r="CN821">
        <v>0</v>
      </c>
      <c r="CO821" t="s">
        <v>6010</v>
      </c>
      <c r="CP821" t="s">
        <v>3134</v>
      </c>
      <c r="CQ821" t="s">
        <v>153</v>
      </c>
      <c r="CR821" t="s">
        <v>6005</v>
      </c>
      <c r="CS821">
        <v>50000</v>
      </c>
      <c r="CT821">
        <v>300000</v>
      </c>
    </row>
    <row r="822" spans="1:98" x14ac:dyDescent="0.2">
      <c r="A822" t="s">
        <v>3550</v>
      </c>
      <c r="B822" t="s">
        <v>370</v>
      </c>
      <c r="C822" t="s">
        <v>244</v>
      </c>
      <c r="D822" t="s">
        <v>132</v>
      </c>
      <c r="E822" t="s">
        <v>171</v>
      </c>
      <c r="F822" t="s">
        <v>134</v>
      </c>
      <c r="H822" t="s">
        <v>172</v>
      </c>
      <c r="J822" t="s">
        <v>3613</v>
      </c>
      <c r="K822" t="s">
        <v>1320</v>
      </c>
      <c r="L822" t="s">
        <v>176</v>
      </c>
      <c r="M822" t="s">
        <v>21</v>
      </c>
      <c r="N822" t="s">
        <v>1320</v>
      </c>
      <c r="O822" t="s">
        <v>172</v>
      </c>
      <c r="R822" t="s">
        <v>2264</v>
      </c>
      <c r="S822" t="s">
        <v>2970</v>
      </c>
      <c r="T822" t="s">
        <v>2033</v>
      </c>
      <c r="U822" t="s">
        <v>142</v>
      </c>
      <c r="Y822" t="s">
        <v>143</v>
      </c>
      <c r="Z822">
        <v>0</v>
      </c>
      <c r="AA822">
        <v>100</v>
      </c>
      <c r="AB822">
        <v>0</v>
      </c>
      <c r="AC822" t="s">
        <v>1267</v>
      </c>
      <c r="AG822" t="s">
        <v>1792</v>
      </c>
      <c r="AH822">
        <v>636</v>
      </c>
      <c r="AI822" t="s">
        <v>2395</v>
      </c>
      <c r="AJ822" t="s">
        <v>2395</v>
      </c>
      <c r="AK822" t="s">
        <v>2901</v>
      </c>
      <c r="AQ822">
        <v>0</v>
      </c>
      <c r="AS822">
        <v>0</v>
      </c>
      <c r="AT822">
        <v>0</v>
      </c>
      <c r="AU822">
        <v>388</v>
      </c>
      <c r="AV822">
        <v>0</v>
      </c>
      <c r="AW822">
        <v>0</v>
      </c>
      <c r="AY822">
        <v>0</v>
      </c>
      <c r="BB822">
        <v>0</v>
      </c>
      <c r="BC822" t="s">
        <v>2395</v>
      </c>
      <c r="BE822" t="s">
        <v>1267</v>
      </c>
      <c r="BF822" t="s">
        <v>2396</v>
      </c>
      <c r="BH822" t="s">
        <v>389</v>
      </c>
      <c r="BI822" t="s">
        <v>3614</v>
      </c>
      <c r="BJ822" t="s">
        <v>3615</v>
      </c>
      <c r="BW822">
        <v>0</v>
      </c>
      <c r="CE822" t="s">
        <v>151</v>
      </c>
      <c r="CG822">
        <v>20210113018</v>
      </c>
      <c r="CH822">
        <v>0</v>
      </c>
      <c r="CI822">
        <v>0</v>
      </c>
      <c r="CJ822">
        <v>248</v>
      </c>
      <c r="CK822">
        <v>248</v>
      </c>
      <c r="CL822">
        <v>100</v>
      </c>
      <c r="CM822">
        <v>348</v>
      </c>
      <c r="CN822">
        <v>0</v>
      </c>
      <c r="CO822" t="s">
        <v>6010</v>
      </c>
      <c r="CP822" t="s">
        <v>3134</v>
      </c>
      <c r="CQ822" t="s">
        <v>153</v>
      </c>
      <c r="CR822" t="str">
        <f>数据源[[#This Row],[部门]]</f>
        <v>销-销售8部</v>
      </c>
      <c r="CS822">
        <v>50000</v>
      </c>
      <c r="CT822">
        <v>210000</v>
      </c>
    </row>
    <row r="823" spans="1:98" x14ac:dyDescent="0.2">
      <c r="A823" t="s">
        <v>3550</v>
      </c>
      <c r="B823" t="s">
        <v>370</v>
      </c>
      <c r="C823" t="s">
        <v>2661</v>
      </c>
      <c r="D823" t="s">
        <v>132</v>
      </c>
      <c r="E823" t="s">
        <v>171</v>
      </c>
      <c r="F823" t="s">
        <v>134</v>
      </c>
      <c r="H823" t="s">
        <v>172</v>
      </c>
      <c r="J823" t="s">
        <v>446</v>
      </c>
      <c r="K823" t="s">
        <v>2165</v>
      </c>
      <c r="L823" t="s">
        <v>176</v>
      </c>
      <c r="M823" t="s">
        <v>17</v>
      </c>
      <c r="N823" t="s">
        <v>2165</v>
      </c>
      <c r="O823" t="s">
        <v>172</v>
      </c>
      <c r="R823" t="s">
        <v>1003</v>
      </c>
      <c r="S823" t="s">
        <v>229</v>
      </c>
      <c r="T823" t="s">
        <v>1904</v>
      </c>
      <c r="U823" t="s">
        <v>142</v>
      </c>
      <c r="V823" t="s">
        <v>35</v>
      </c>
      <c r="Y823" t="s">
        <v>143</v>
      </c>
      <c r="Z823">
        <v>0</v>
      </c>
      <c r="AA823">
        <v>104</v>
      </c>
      <c r="AB823">
        <v>0</v>
      </c>
      <c r="AE823" t="s">
        <v>2375</v>
      </c>
      <c r="AG823" t="s">
        <v>1792</v>
      </c>
      <c r="AH823">
        <v>484</v>
      </c>
      <c r="AI823" t="s">
        <v>286</v>
      </c>
      <c r="AJ823" t="s">
        <v>286</v>
      </c>
      <c r="AK823" t="s">
        <v>569</v>
      </c>
      <c r="AQ823">
        <v>0</v>
      </c>
      <c r="AS823">
        <v>0</v>
      </c>
      <c r="AT823">
        <v>0</v>
      </c>
      <c r="AU823">
        <v>388</v>
      </c>
      <c r="AV823">
        <v>0</v>
      </c>
      <c r="AW823">
        <v>0</v>
      </c>
      <c r="AY823">
        <v>0</v>
      </c>
      <c r="BB823">
        <v>0</v>
      </c>
      <c r="BC823" t="s">
        <v>286</v>
      </c>
      <c r="BE823" t="s">
        <v>2375</v>
      </c>
      <c r="BF823" t="s">
        <v>2376</v>
      </c>
      <c r="BH823" t="s">
        <v>1258</v>
      </c>
      <c r="BI823" t="s">
        <v>2459</v>
      </c>
      <c r="BJ823" t="s">
        <v>3616</v>
      </c>
      <c r="BW823">
        <v>0</v>
      </c>
      <c r="CG823">
        <v>20210113109</v>
      </c>
      <c r="CH823">
        <v>0</v>
      </c>
      <c r="CI823">
        <v>0</v>
      </c>
      <c r="CJ823">
        <v>96</v>
      </c>
      <c r="CK823">
        <v>96</v>
      </c>
      <c r="CL823">
        <v>104</v>
      </c>
      <c r="CM823">
        <v>200</v>
      </c>
      <c r="CN823">
        <v>0</v>
      </c>
      <c r="CO823" t="s">
        <v>6010</v>
      </c>
      <c r="CP823" t="s">
        <v>3134</v>
      </c>
      <c r="CQ823" t="s">
        <v>153</v>
      </c>
      <c r="CR823" t="str">
        <f>数据源[[#This Row],[部门]]</f>
        <v>销-销售2部</v>
      </c>
      <c r="CS823">
        <v>60000</v>
      </c>
      <c r="CT823">
        <v>250000</v>
      </c>
    </row>
    <row r="824" spans="1:98" x14ac:dyDescent="0.2">
      <c r="A824" t="s">
        <v>3550</v>
      </c>
      <c r="B824" t="s">
        <v>383</v>
      </c>
      <c r="C824" t="s">
        <v>212</v>
      </c>
      <c r="D824" t="s">
        <v>132</v>
      </c>
      <c r="E824" t="s">
        <v>171</v>
      </c>
      <c r="F824" t="s">
        <v>134</v>
      </c>
      <c r="H824" t="s">
        <v>172</v>
      </c>
      <c r="J824" t="s">
        <v>3617</v>
      </c>
      <c r="K824" t="s">
        <v>226</v>
      </c>
      <c r="L824" t="s">
        <v>227</v>
      </c>
      <c r="M824" t="s">
        <v>23</v>
      </c>
      <c r="N824" t="s">
        <v>226</v>
      </c>
      <c r="O824" t="s">
        <v>172</v>
      </c>
      <c r="R824" t="s">
        <v>3418</v>
      </c>
      <c r="S824" t="s">
        <v>229</v>
      </c>
      <c r="T824" t="s">
        <v>1734</v>
      </c>
      <c r="U824" t="s">
        <v>142</v>
      </c>
      <c r="Y824" t="s">
        <v>143</v>
      </c>
      <c r="Z824">
        <v>0</v>
      </c>
      <c r="AA824">
        <v>100</v>
      </c>
      <c r="AB824">
        <v>0</v>
      </c>
      <c r="AC824" t="s">
        <v>1504</v>
      </c>
      <c r="AG824" t="s">
        <v>1792</v>
      </c>
      <c r="AH824">
        <v>984</v>
      </c>
      <c r="AI824" t="s">
        <v>3618</v>
      </c>
      <c r="AJ824" t="s">
        <v>3618</v>
      </c>
      <c r="AK824" t="s">
        <v>3190</v>
      </c>
      <c r="AQ824">
        <v>0</v>
      </c>
      <c r="AS824">
        <v>0</v>
      </c>
      <c r="AT824">
        <v>0</v>
      </c>
      <c r="AU824">
        <v>388</v>
      </c>
      <c r="AV824">
        <v>0</v>
      </c>
      <c r="AW824">
        <v>0</v>
      </c>
      <c r="AY824">
        <v>0</v>
      </c>
      <c r="BB824">
        <v>0</v>
      </c>
      <c r="BC824" t="s">
        <v>3618</v>
      </c>
      <c r="BE824" t="s">
        <v>1504</v>
      </c>
      <c r="BF824" t="s">
        <v>1343</v>
      </c>
      <c r="BH824" t="s">
        <v>1085</v>
      </c>
      <c r="BI824" t="s">
        <v>2857</v>
      </c>
      <c r="BJ824" t="s">
        <v>2405</v>
      </c>
      <c r="BQ824" t="s">
        <v>1132</v>
      </c>
      <c r="BR824" t="s">
        <v>3619</v>
      </c>
      <c r="BW824">
        <v>0</v>
      </c>
      <c r="CC824" t="s">
        <v>404</v>
      </c>
      <c r="CG824">
        <v>20210113054</v>
      </c>
      <c r="CH824">
        <v>0</v>
      </c>
      <c r="CI824">
        <v>0</v>
      </c>
      <c r="CJ824">
        <v>596</v>
      </c>
      <c r="CK824">
        <v>596</v>
      </c>
      <c r="CL824">
        <v>100</v>
      </c>
      <c r="CM824">
        <v>696</v>
      </c>
      <c r="CN824">
        <v>0</v>
      </c>
      <c r="CO824" t="s">
        <v>6010</v>
      </c>
      <c r="CP824" t="s">
        <v>3134</v>
      </c>
      <c r="CQ824" t="s">
        <v>153</v>
      </c>
      <c r="CR824" t="str">
        <f>数据源[[#This Row],[部门]]</f>
        <v>运营部</v>
      </c>
      <c r="CS824">
        <v>0</v>
      </c>
      <c r="CT824">
        <v>35000</v>
      </c>
    </row>
    <row r="825" spans="1:98" x14ac:dyDescent="0.2">
      <c r="A825" t="s">
        <v>3550</v>
      </c>
      <c r="B825" t="s">
        <v>1015</v>
      </c>
      <c r="C825" t="s">
        <v>353</v>
      </c>
      <c r="D825" t="s">
        <v>132</v>
      </c>
      <c r="E825" t="s">
        <v>171</v>
      </c>
      <c r="F825" t="s">
        <v>134</v>
      </c>
      <c r="H825" t="s">
        <v>172</v>
      </c>
      <c r="J825" t="s">
        <v>1053</v>
      </c>
      <c r="K825" t="s">
        <v>1681</v>
      </c>
      <c r="L825" t="s">
        <v>176</v>
      </c>
      <c r="M825" t="s">
        <v>20</v>
      </c>
      <c r="N825" t="s">
        <v>1681</v>
      </c>
      <c r="O825" t="s">
        <v>172</v>
      </c>
      <c r="R825" t="s">
        <v>1785</v>
      </c>
      <c r="S825" t="s">
        <v>715</v>
      </c>
      <c r="T825" t="s">
        <v>1240</v>
      </c>
      <c r="U825" t="s">
        <v>142</v>
      </c>
      <c r="Y825" t="s">
        <v>143</v>
      </c>
      <c r="Z825">
        <v>0</v>
      </c>
      <c r="AA825">
        <v>100</v>
      </c>
      <c r="AB825">
        <v>0</v>
      </c>
      <c r="AC825" t="s">
        <v>217</v>
      </c>
      <c r="AG825" t="s">
        <v>1792</v>
      </c>
      <c r="AH825">
        <v>786</v>
      </c>
      <c r="AI825" t="s">
        <v>2152</v>
      </c>
      <c r="AJ825" t="s">
        <v>2152</v>
      </c>
      <c r="AK825" t="s">
        <v>218</v>
      </c>
      <c r="AQ825">
        <v>0</v>
      </c>
      <c r="AS825">
        <v>0</v>
      </c>
      <c r="AT825">
        <v>0</v>
      </c>
      <c r="AU825">
        <v>388</v>
      </c>
      <c r="AV825">
        <v>0</v>
      </c>
      <c r="AW825">
        <v>0</v>
      </c>
      <c r="AY825">
        <v>0</v>
      </c>
      <c r="BB825">
        <v>0</v>
      </c>
      <c r="BC825" t="s">
        <v>2152</v>
      </c>
      <c r="BE825" t="s">
        <v>217</v>
      </c>
      <c r="BF825" t="s">
        <v>2153</v>
      </c>
      <c r="BH825" t="s">
        <v>251</v>
      </c>
      <c r="BI825" t="s">
        <v>2436</v>
      </c>
      <c r="BJ825" t="s">
        <v>2437</v>
      </c>
      <c r="BW825">
        <v>0</v>
      </c>
      <c r="CC825" t="s">
        <v>404</v>
      </c>
      <c r="CG825">
        <v>20210113066</v>
      </c>
      <c r="CH825">
        <v>0</v>
      </c>
      <c r="CI825">
        <v>0</v>
      </c>
      <c r="CJ825">
        <v>398</v>
      </c>
      <c r="CK825">
        <v>398</v>
      </c>
      <c r="CL825">
        <v>100</v>
      </c>
      <c r="CM825">
        <v>498</v>
      </c>
      <c r="CN825">
        <v>0</v>
      </c>
      <c r="CO825" t="s">
        <v>6010</v>
      </c>
      <c r="CP825" t="s">
        <v>3134</v>
      </c>
      <c r="CQ825" t="s">
        <v>153</v>
      </c>
      <c r="CR825" t="str">
        <f>数据源[[#This Row],[部门]]</f>
        <v>销-销售7部</v>
      </c>
      <c r="CS825">
        <v>60000</v>
      </c>
      <c r="CT825">
        <v>300000</v>
      </c>
    </row>
    <row r="826" spans="1:98" x14ac:dyDescent="0.2">
      <c r="A826" t="s">
        <v>3550</v>
      </c>
      <c r="B826" t="s">
        <v>398</v>
      </c>
      <c r="C826" t="s">
        <v>280</v>
      </c>
      <c r="D826" t="s">
        <v>132</v>
      </c>
      <c r="E826" t="s">
        <v>400</v>
      </c>
      <c r="F826" t="s">
        <v>400</v>
      </c>
      <c r="H826" t="s">
        <v>156</v>
      </c>
      <c r="J826" t="s">
        <v>3620</v>
      </c>
      <c r="K826" t="s">
        <v>3621</v>
      </c>
      <c r="L826" t="s">
        <v>176</v>
      </c>
      <c r="M826" t="s">
        <v>21</v>
      </c>
      <c r="N826" t="s">
        <v>3621</v>
      </c>
      <c r="O826" t="s">
        <v>156</v>
      </c>
      <c r="R826" t="s">
        <v>3622</v>
      </c>
      <c r="S826" t="s">
        <v>2210</v>
      </c>
      <c r="T826" t="s">
        <v>2580</v>
      </c>
      <c r="U826" t="s">
        <v>142</v>
      </c>
      <c r="Z826">
        <v>0</v>
      </c>
      <c r="AA826">
        <v>0</v>
      </c>
      <c r="AB826">
        <v>0</v>
      </c>
      <c r="AC826" t="s">
        <v>420</v>
      </c>
      <c r="AG826" t="s">
        <v>1792</v>
      </c>
      <c r="AH826">
        <v>486</v>
      </c>
      <c r="AI826" t="s">
        <v>2788</v>
      </c>
      <c r="AJ826" t="s">
        <v>2788</v>
      </c>
      <c r="AK826" t="s">
        <v>420</v>
      </c>
      <c r="AQ826">
        <v>0</v>
      </c>
      <c r="AS826">
        <v>0</v>
      </c>
      <c r="AT826">
        <v>0</v>
      </c>
      <c r="AU826">
        <v>388</v>
      </c>
      <c r="AV826">
        <v>0</v>
      </c>
      <c r="AW826">
        <v>0</v>
      </c>
      <c r="AY826">
        <v>0</v>
      </c>
      <c r="BB826">
        <v>0</v>
      </c>
      <c r="BC826" t="s">
        <v>2788</v>
      </c>
      <c r="BE826" t="s">
        <v>420</v>
      </c>
      <c r="BF826" t="s">
        <v>2788</v>
      </c>
      <c r="BH826" t="s">
        <v>421</v>
      </c>
      <c r="BI826" t="s">
        <v>2983</v>
      </c>
      <c r="BJ826" t="s">
        <v>2984</v>
      </c>
      <c r="BW826">
        <v>0</v>
      </c>
      <c r="CG826">
        <v>20210113002</v>
      </c>
      <c r="CH826">
        <v>0</v>
      </c>
      <c r="CI826">
        <v>0</v>
      </c>
      <c r="CJ826">
        <v>98</v>
      </c>
      <c r="CK826">
        <v>98</v>
      </c>
      <c r="CL826">
        <v>0</v>
      </c>
      <c r="CM826">
        <v>98</v>
      </c>
      <c r="CN826">
        <v>0</v>
      </c>
      <c r="CO826" t="s">
        <v>6010</v>
      </c>
      <c r="CP826" t="s">
        <v>3134</v>
      </c>
      <c r="CQ826" t="s">
        <v>153</v>
      </c>
      <c r="CR826" t="str">
        <f>数据源[[#This Row],[部门]]</f>
        <v>销-销售8部</v>
      </c>
      <c r="CS826">
        <v>50000</v>
      </c>
      <c r="CT826">
        <v>210000</v>
      </c>
    </row>
    <row r="827" spans="1:98" x14ac:dyDescent="0.2">
      <c r="A827" t="s">
        <v>3550</v>
      </c>
      <c r="B827" t="s">
        <v>398</v>
      </c>
      <c r="C827" t="s">
        <v>2327</v>
      </c>
      <c r="D827" t="s">
        <v>132</v>
      </c>
      <c r="E827" t="s">
        <v>400</v>
      </c>
      <c r="F827" t="s">
        <v>400</v>
      </c>
      <c r="H827" t="s">
        <v>172</v>
      </c>
      <c r="I827" t="s">
        <v>3623</v>
      </c>
      <c r="J827" t="s">
        <v>3624</v>
      </c>
      <c r="K827" t="s">
        <v>473</v>
      </c>
      <c r="L827" t="s">
        <v>176</v>
      </c>
      <c r="M827" t="s">
        <v>21</v>
      </c>
      <c r="N827" t="s">
        <v>473</v>
      </c>
      <c r="O827" t="s">
        <v>172</v>
      </c>
      <c r="R827" t="s">
        <v>2359</v>
      </c>
      <c r="S827" t="s">
        <v>1410</v>
      </c>
      <c r="T827" t="s">
        <v>728</v>
      </c>
      <c r="U827" t="s">
        <v>142</v>
      </c>
      <c r="Z827">
        <v>0</v>
      </c>
      <c r="AA827">
        <v>0</v>
      </c>
      <c r="AB827">
        <v>0</v>
      </c>
      <c r="AC827" t="s">
        <v>33</v>
      </c>
      <c r="AE827" t="s">
        <v>2331</v>
      </c>
      <c r="AG827" t="s">
        <v>1792</v>
      </c>
      <c r="AH827">
        <v>438</v>
      </c>
      <c r="AI827" t="s">
        <v>2167</v>
      </c>
      <c r="AJ827" t="s">
        <v>2167</v>
      </c>
      <c r="AK827" t="s">
        <v>204</v>
      </c>
      <c r="AQ827">
        <v>0</v>
      </c>
      <c r="AS827">
        <v>0</v>
      </c>
      <c r="AT827">
        <v>0</v>
      </c>
      <c r="AU827">
        <v>388</v>
      </c>
      <c r="AV827">
        <v>0</v>
      </c>
      <c r="AW827">
        <v>0</v>
      </c>
      <c r="AY827">
        <v>0</v>
      </c>
      <c r="BB827">
        <v>0</v>
      </c>
      <c r="BC827" t="s">
        <v>2167</v>
      </c>
      <c r="BE827" t="s">
        <v>204</v>
      </c>
      <c r="BF827" t="s">
        <v>2167</v>
      </c>
      <c r="BH827" t="s">
        <v>404</v>
      </c>
      <c r="BI827" t="s">
        <v>2163</v>
      </c>
      <c r="BJ827" t="s">
        <v>2180</v>
      </c>
      <c r="BW827">
        <v>0</v>
      </c>
      <c r="CG827">
        <v>20210113088</v>
      </c>
      <c r="CH827">
        <v>0</v>
      </c>
      <c r="CI827">
        <v>0</v>
      </c>
      <c r="CJ827">
        <v>50</v>
      </c>
      <c r="CK827">
        <v>50</v>
      </c>
      <c r="CL827">
        <v>0</v>
      </c>
      <c r="CM827">
        <v>50</v>
      </c>
      <c r="CN827">
        <v>0</v>
      </c>
      <c r="CO827" t="s">
        <v>6010</v>
      </c>
      <c r="CP827" t="s">
        <v>3134</v>
      </c>
      <c r="CQ827" t="s">
        <v>153</v>
      </c>
      <c r="CR827" t="str">
        <f>数据源[[#This Row],[部门]]</f>
        <v>销-销售8部</v>
      </c>
      <c r="CS827">
        <v>50000</v>
      </c>
      <c r="CT827">
        <v>210000</v>
      </c>
    </row>
    <row r="828" spans="1:98" x14ac:dyDescent="0.2">
      <c r="A828" t="s">
        <v>3550</v>
      </c>
      <c r="B828" t="s">
        <v>398</v>
      </c>
      <c r="C828" t="s">
        <v>819</v>
      </c>
      <c r="D828" t="s">
        <v>132</v>
      </c>
      <c r="E828" t="s">
        <v>400</v>
      </c>
      <c r="F828" t="s">
        <v>400</v>
      </c>
      <c r="H828" t="s">
        <v>172</v>
      </c>
      <c r="J828" t="s">
        <v>1043</v>
      </c>
      <c r="K828" t="s">
        <v>636</v>
      </c>
      <c r="L828" t="s">
        <v>176</v>
      </c>
      <c r="M828" t="s">
        <v>17</v>
      </c>
      <c r="N828" t="s">
        <v>636</v>
      </c>
      <c r="O828" t="s">
        <v>172</v>
      </c>
      <c r="R828" t="s">
        <v>2210</v>
      </c>
      <c r="S828" t="s">
        <v>2359</v>
      </c>
      <c r="T828" t="s">
        <v>1446</v>
      </c>
      <c r="U828" t="s">
        <v>142</v>
      </c>
      <c r="Z828">
        <v>0</v>
      </c>
      <c r="AA828">
        <v>0</v>
      </c>
      <c r="AB828">
        <v>0</v>
      </c>
      <c r="AD828" t="s">
        <v>145</v>
      </c>
      <c r="AG828" t="s">
        <v>1792</v>
      </c>
      <c r="AH828">
        <v>408</v>
      </c>
      <c r="AI828" t="s">
        <v>1657</v>
      </c>
      <c r="AJ828" t="s">
        <v>1657</v>
      </c>
      <c r="AK828" t="s">
        <v>145</v>
      </c>
      <c r="AQ828">
        <v>0</v>
      </c>
      <c r="AS828">
        <v>0</v>
      </c>
      <c r="AT828">
        <v>0</v>
      </c>
      <c r="AU828">
        <v>388</v>
      </c>
      <c r="AV828">
        <v>0</v>
      </c>
      <c r="AW828">
        <v>0</v>
      </c>
      <c r="AY828">
        <v>0</v>
      </c>
      <c r="BB828">
        <v>0</v>
      </c>
      <c r="BC828" t="s">
        <v>1657</v>
      </c>
      <c r="BE828" t="s">
        <v>145</v>
      </c>
      <c r="BF828" t="s">
        <v>1657</v>
      </c>
      <c r="BH828" t="s">
        <v>404</v>
      </c>
      <c r="BI828" t="s">
        <v>2199</v>
      </c>
      <c r="BJ828" t="s">
        <v>2200</v>
      </c>
      <c r="BW828">
        <v>0</v>
      </c>
      <c r="CG828">
        <v>20210113072</v>
      </c>
      <c r="CH828">
        <v>0</v>
      </c>
      <c r="CI828">
        <v>0</v>
      </c>
      <c r="CJ828">
        <v>20</v>
      </c>
      <c r="CK828">
        <v>20</v>
      </c>
      <c r="CL828">
        <v>0</v>
      </c>
      <c r="CM828">
        <v>20</v>
      </c>
      <c r="CN828">
        <v>0</v>
      </c>
      <c r="CO828" t="s">
        <v>6010</v>
      </c>
      <c r="CP828" t="s">
        <v>3134</v>
      </c>
      <c r="CQ828" t="s">
        <v>153</v>
      </c>
      <c r="CR828" t="str">
        <f>数据源[[#This Row],[部门]]</f>
        <v>销-销售2部</v>
      </c>
      <c r="CS828">
        <v>60000</v>
      </c>
      <c r="CT828">
        <v>250000</v>
      </c>
    </row>
    <row r="829" spans="1:98" x14ac:dyDescent="0.2">
      <c r="A829" t="s">
        <v>3550</v>
      </c>
      <c r="B829" t="s">
        <v>423</v>
      </c>
      <c r="C829" t="s">
        <v>389</v>
      </c>
      <c r="D829" t="s">
        <v>132</v>
      </c>
      <c r="E829" t="s">
        <v>400</v>
      </c>
      <c r="F829" t="s">
        <v>400</v>
      </c>
      <c r="H829" t="s">
        <v>172</v>
      </c>
      <c r="J829" t="s">
        <v>1692</v>
      </c>
      <c r="K829" t="s">
        <v>565</v>
      </c>
      <c r="L829" t="s">
        <v>8</v>
      </c>
      <c r="M829" t="s">
        <v>8</v>
      </c>
      <c r="N829" t="s">
        <v>565</v>
      </c>
      <c r="O829" t="s">
        <v>172</v>
      </c>
      <c r="R829" t="s">
        <v>3018</v>
      </c>
      <c r="S829" t="s">
        <v>1410</v>
      </c>
      <c r="T829" t="s">
        <v>2626</v>
      </c>
      <c r="U829" t="s">
        <v>142</v>
      </c>
      <c r="Z829">
        <v>0</v>
      </c>
      <c r="AA829">
        <v>0</v>
      </c>
      <c r="AB829">
        <v>0</v>
      </c>
      <c r="AC829" t="s">
        <v>204</v>
      </c>
      <c r="AG829" t="s">
        <v>1792</v>
      </c>
      <c r="AH829">
        <v>438</v>
      </c>
      <c r="AI829" t="s">
        <v>2167</v>
      </c>
      <c r="AJ829" t="s">
        <v>2167</v>
      </c>
      <c r="AK829" t="s">
        <v>204</v>
      </c>
      <c r="AQ829">
        <v>0</v>
      </c>
      <c r="AS829">
        <v>0</v>
      </c>
      <c r="AT829">
        <v>0</v>
      </c>
      <c r="AU829">
        <v>388</v>
      </c>
      <c r="AV829">
        <v>0</v>
      </c>
      <c r="AW829">
        <v>0</v>
      </c>
      <c r="AY829">
        <v>0</v>
      </c>
      <c r="BB829">
        <v>0</v>
      </c>
      <c r="BC829" t="s">
        <v>2167</v>
      </c>
      <c r="BE829" t="s">
        <v>204</v>
      </c>
      <c r="BF829" t="s">
        <v>2167</v>
      </c>
      <c r="BH829" t="s">
        <v>866</v>
      </c>
      <c r="BI829" t="s">
        <v>2203</v>
      </c>
      <c r="BJ829" t="s">
        <v>2204</v>
      </c>
      <c r="BW829">
        <v>0</v>
      </c>
      <c r="CC829" t="s">
        <v>33</v>
      </c>
      <c r="CG829">
        <v>20210113121</v>
      </c>
      <c r="CH829">
        <v>0</v>
      </c>
      <c r="CI829">
        <v>0</v>
      </c>
      <c r="CJ829">
        <v>50</v>
      </c>
      <c r="CK829">
        <v>50</v>
      </c>
      <c r="CL829">
        <v>0</v>
      </c>
      <c r="CM829">
        <v>50</v>
      </c>
      <c r="CN829">
        <v>0</v>
      </c>
      <c r="CO829" t="s">
        <v>6010</v>
      </c>
      <c r="CP829" t="s">
        <v>3134</v>
      </c>
      <c r="CQ829" t="s">
        <v>153</v>
      </c>
      <c r="CR829" t="str">
        <f>数据源[[#This Row],[部门]]</f>
        <v>国际部</v>
      </c>
      <c r="CS829">
        <v>40000</v>
      </c>
      <c r="CT829">
        <v>160000</v>
      </c>
    </row>
    <row r="830" spans="1:98" x14ac:dyDescent="0.2">
      <c r="A830" t="s">
        <v>3550</v>
      </c>
      <c r="B830" t="s">
        <v>423</v>
      </c>
      <c r="C830" t="s">
        <v>143</v>
      </c>
      <c r="D830" t="s">
        <v>132</v>
      </c>
      <c r="E830" t="s">
        <v>400</v>
      </c>
      <c r="F830" t="s">
        <v>400</v>
      </c>
      <c r="H830" t="s">
        <v>172</v>
      </c>
      <c r="J830" t="s">
        <v>1963</v>
      </c>
      <c r="K830" t="s">
        <v>1678</v>
      </c>
      <c r="L830" t="s">
        <v>8</v>
      </c>
      <c r="M830" t="s">
        <v>8</v>
      </c>
      <c r="N830" t="s">
        <v>1678</v>
      </c>
      <c r="O830" t="s">
        <v>172</v>
      </c>
      <c r="R830" t="s">
        <v>2192</v>
      </c>
      <c r="S830" t="s">
        <v>3018</v>
      </c>
      <c r="T830" t="s">
        <v>1119</v>
      </c>
      <c r="U830" t="s">
        <v>142</v>
      </c>
      <c r="Z830">
        <v>0</v>
      </c>
      <c r="AA830">
        <v>0</v>
      </c>
      <c r="AB830">
        <v>0</v>
      </c>
      <c r="AD830" t="s">
        <v>145</v>
      </c>
      <c r="AG830" t="s">
        <v>1792</v>
      </c>
      <c r="AH830">
        <v>408</v>
      </c>
      <c r="AI830" t="s">
        <v>1657</v>
      </c>
      <c r="AJ830" t="s">
        <v>1657</v>
      </c>
      <c r="AL830" t="s">
        <v>145</v>
      </c>
      <c r="AQ830">
        <v>0</v>
      </c>
      <c r="AS830">
        <v>0</v>
      </c>
      <c r="AT830">
        <v>0</v>
      </c>
      <c r="AU830">
        <v>388</v>
      </c>
      <c r="AV830">
        <v>0</v>
      </c>
      <c r="AW830">
        <v>0</v>
      </c>
      <c r="AY830">
        <v>0</v>
      </c>
      <c r="BB830">
        <v>0</v>
      </c>
      <c r="BC830" t="s">
        <v>1657</v>
      </c>
      <c r="BE830" t="s">
        <v>145</v>
      </c>
      <c r="BF830" t="s">
        <v>1657</v>
      </c>
      <c r="BH830" t="s">
        <v>404</v>
      </c>
      <c r="BI830" t="s">
        <v>2199</v>
      </c>
      <c r="BJ830" t="s">
        <v>2200</v>
      </c>
      <c r="BW830">
        <v>0</v>
      </c>
      <c r="CG830">
        <v>20210113100</v>
      </c>
      <c r="CH830">
        <v>0</v>
      </c>
      <c r="CI830">
        <v>0</v>
      </c>
      <c r="CJ830">
        <v>20</v>
      </c>
      <c r="CK830">
        <v>20</v>
      </c>
      <c r="CL830">
        <v>0</v>
      </c>
      <c r="CM830">
        <v>20</v>
      </c>
      <c r="CN830">
        <v>0</v>
      </c>
      <c r="CO830" t="s">
        <v>6010</v>
      </c>
      <c r="CP830" t="s">
        <v>3134</v>
      </c>
      <c r="CQ830" t="s">
        <v>153</v>
      </c>
      <c r="CR830" t="str">
        <f>数据源[[#This Row],[部门]]</f>
        <v>国际部</v>
      </c>
      <c r="CS830">
        <v>40000</v>
      </c>
      <c r="CT830">
        <v>160000</v>
      </c>
    </row>
    <row r="831" spans="1:98" x14ac:dyDescent="0.2">
      <c r="A831" t="s">
        <v>3550</v>
      </c>
      <c r="B831" t="s">
        <v>423</v>
      </c>
      <c r="C831" t="s">
        <v>981</v>
      </c>
      <c r="D831" t="s">
        <v>132</v>
      </c>
      <c r="E831" t="s">
        <v>400</v>
      </c>
      <c r="F831" t="s">
        <v>400</v>
      </c>
      <c r="H831" t="s">
        <v>172</v>
      </c>
      <c r="J831" t="s">
        <v>3625</v>
      </c>
      <c r="K831" t="s">
        <v>2189</v>
      </c>
      <c r="L831" t="s">
        <v>176</v>
      </c>
      <c r="M831" t="s">
        <v>15</v>
      </c>
      <c r="N831" t="s">
        <v>2189</v>
      </c>
      <c r="O831" t="s">
        <v>172</v>
      </c>
      <c r="R831" t="s">
        <v>3626</v>
      </c>
      <c r="S831" t="s">
        <v>1052</v>
      </c>
      <c r="T831" t="s">
        <v>163</v>
      </c>
      <c r="U831" t="s">
        <v>142</v>
      </c>
      <c r="Z831">
        <v>0</v>
      </c>
      <c r="AA831">
        <v>0</v>
      </c>
      <c r="AB831">
        <v>0</v>
      </c>
      <c r="AE831" t="s">
        <v>2275</v>
      </c>
      <c r="AG831" t="s">
        <v>1792</v>
      </c>
      <c r="AH831">
        <v>426</v>
      </c>
      <c r="AI831" t="s">
        <v>1193</v>
      </c>
      <c r="AJ831" t="s">
        <v>1193</v>
      </c>
      <c r="AK831" t="s">
        <v>2275</v>
      </c>
      <c r="AQ831">
        <v>0</v>
      </c>
      <c r="AS831">
        <v>0</v>
      </c>
      <c r="AT831">
        <v>0</v>
      </c>
      <c r="AU831">
        <v>388</v>
      </c>
      <c r="AV831">
        <v>0</v>
      </c>
      <c r="AW831">
        <v>0</v>
      </c>
      <c r="AY831">
        <v>0</v>
      </c>
      <c r="BB831">
        <v>0</v>
      </c>
      <c r="BC831" t="s">
        <v>1193</v>
      </c>
      <c r="BE831" t="s">
        <v>2275</v>
      </c>
      <c r="BF831" t="s">
        <v>1193</v>
      </c>
      <c r="BH831" t="s">
        <v>404</v>
      </c>
      <c r="BI831" t="s">
        <v>582</v>
      </c>
      <c r="BJ831" t="s">
        <v>2616</v>
      </c>
      <c r="BW831">
        <v>0</v>
      </c>
      <c r="CG831">
        <v>20210113012</v>
      </c>
      <c r="CH831">
        <v>0</v>
      </c>
      <c r="CI831">
        <v>0</v>
      </c>
      <c r="CJ831">
        <v>38</v>
      </c>
      <c r="CK831">
        <v>38</v>
      </c>
      <c r="CL831">
        <v>0</v>
      </c>
      <c r="CM831">
        <v>38</v>
      </c>
      <c r="CN831">
        <v>0</v>
      </c>
      <c r="CO831" t="s">
        <v>6010</v>
      </c>
      <c r="CP831" t="s">
        <v>3134</v>
      </c>
      <c r="CQ831" t="s">
        <v>153</v>
      </c>
      <c r="CR831" t="str">
        <f>数据源[[#This Row],[部门]]</f>
        <v>先锋团</v>
      </c>
      <c r="CS831">
        <v>60000</v>
      </c>
      <c r="CT831">
        <v>220000</v>
      </c>
    </row>
    <row r="832" spans="1:98" x14ac:dyDescent="0.2">
      <c r="A832" t="s">
        <v>3550</v>
      </c>
      <c r="B832" t="s">
        <v>434</v>
      </c>
      <c r="C832" t="s">
        <v>414</v>
      </c>
      <c r="D832" t="s">
        <v>132</v>
      </c>
      <c r="E832" t="s">
        <v>400</v>
      </c>
      <c r="F832" t="s">
        <v>400</v>
      </c>
      <c r="H832" t="s">
        <v>135</v>
      </c>
      <c r="J832" t="s">
        <v>2160</v>
      </c>
      <c r="K832" t="s">
        <v>197</v>
      </c>
      <c r="L832" t="s">
        <v>176</v>
      </c>
      <c r="M832" t="s">
        <v>21</v>
      </c>
      <c r="N832" t="s">
        <v>197</v>
      </c>
      <c r="R832" t="s">
        <v>840</v>
      </c>
      <c r="S832" t="s">
        <v>1445</v>
      </c>
      <c r="T832" t="s">
        <v>1460</v>
      </c>
      <c r="U832" t="s">
        <v>142</v>
      </c>
      <c r="Z832">
        <v>0</v>
      </c>
      <c r="AA832">
        <v>0</v>
      </c>
      <c r="AB832">
        <v>0</v>
      </c>
      <c r="AC832" t="s">
        <v>430</v>
      </c>
      <c r="AE832" t="s">
        <v>2275</v>
      </c>
      <c r="AH832">
        <v>234</v>
      </c>
      <c r="AI832" t="s">
        <v>3627</v>
      </c>
      <c r="AJ832" t="s">
        <v>3627</v>
      </c>
      <c r="AK832" t="s">
        <v>3627</v>
      </c>
      <c r="AQ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Y832">
        <v>0</v>
      </c>
      <c r="BB832">
        <v>0</v>
      </c>
      <c r="BC832" t="s">
        <v>3627</v>
      </c>
      <c r="BE832" t="s">
        <v>3627</v>
      </c>
      <c r="BF832" t="s">
        <v>3627</v>
      </c>
      <c r="BH832" t="s">
        <v>431</v>
      </c>
      <c r="BI832" t="s">
        <v>1442</v>
      </c>
      <c r="BJ832" t="s">
        <v>3628</v>
      </c>
      <c r="BW832">
        <v>0</v>
      </c>
      <c r="CG832">
        <v>20210113081</v>
      </c>
      <c r="CH832">
        <v>0</v>
      </c>
      <c r="CI832">
        <v>0</v>
      </c>
      <c r="CJ832">
        <v>234</v>
      </c>
      <c r="CK832">
        <v>234</v>
      </c>
      <c r="CL832">
        <v>0</v>
      </c>
      <c r="CM832">
        <v>234</v>
      </c>
      <c r="CN832">
        <v>0</v>
      </c>
      <c r="CO832" t="s">
        <v>6010</v>
      </c>
      <c r="CP832" t="s">
        <v>3134</v>
      </c>
      <c r="CQ832" t="s">
        <v>153</v>
      </c>
      <c r="CR832" t="str">
        <f>数据源[[#This Row],[部门]]</f>
        <v>销-销售8部</v>
      </c>
      <c r="CS832">
        <v>50000</v>
      </c>
      <c r="CT832">
        <v>210000</v>
      </c>
    </row>
    <row r="833" spans="1:98" x14ac:dyDescent="0.2">
      <c r="A833" t="s">
        <v>3550</v>
      </c>
      <c r="B833" t="s">
        <v>434</v>
      </c>
      <c r="C833" t="s">
        <v>405</v>
      </c>
      <c r="D833" t="s">
        <v>132</v>
      </c>
      <c r="E833" t="s">
        <v>400</v>
      </c>
      <c r="F833" t="s">
        <v>400</v>
      </c>
      <c r="H833" t="s">
        <v>172</v>
      </c>
      <c r="J833" t="s">
        <v>2746</v>
      </c>
      <c r="K833" t="s">
        <v>1942</v>
      </c>
      <c r="L833" t="s">
        <v>176</v>
      </c>
      <c r="M833" t="s">
        <v>21</v>
      </c>
      <c r="N833" t="s">
        <v>1942</v>
      </c>
      <c r="O833" t="s">
        <v>172</v>
      </c>
      <c r="R833" t="s">
        <v>3629</v>
      </c>
      <c r="S833" t="s">
        <v>840</v>
      </c>
      <c r="T833" t="s">
        <v>141</v>
      </c>
      <c r="U833" t="s">
        <v>142</v>
      </c>
      <c r="Z833">
        <v>0</v>
      </c>
      <c r="AA833">
        <v>0</v>
      </c>
      <c r="AB833">
        <v>0</v>
      </c>
      <c r="AD833" t="s">
        <v>145</v>
      </c>
      <c r="AG833" t="s">
        <v>1792</v>
      </c>
      <c r="AH833">
        <v>408</v>
      </c>
      <c r="AI833" t="s">
        <v>1657</v>
      </c>
      <c r="AJ833" t="s">
        <v>1657</v>
      </c>
      <c r="AK833" t="s">
        <v>145</v>
      </c>
      <c r="AQ833">
        <v>0</v>
      </c>
      <c r="AS833">
        <v>0</v>
      </c>
      <c r="AT833">
        <v>0</v>
      </c>
      <c r="AU833">
        <v>388</v>
      </c>
      <c r="AV833">
        <v>0</v>
      </c>
      <c r="AW833">
        <v>0</v>
      </c>
      <c r="AY833">
        <v>0</v>
      </c>
      <c r="BB833">
        <v>0</v>
      </c>
      <c r="BC833" t="s">
        <v>1657</v>
      </c>
      <c r="BE833" t="s">
        <v>145</v>
      </c>
      <c r="BF833" t="s">
        <v>1657</v>
      </c>
      <c r="BH833" t="s">
        <v>451</v>
      </c>
      <c r="BI833" t="s">
        <v>2171</v>
      </c>
      <c r="BJ833" t="s">
        <v>2172</v>
      </c>
      <c r="BW833">
        <v>0</v>
      </c>
      <c r="CG833">
        <v>20210113003</v>
      </c>
      <c r="CH833">
        <v>0</v>
      </c>
      <c r="CI833">
        <v>0</v>
      </c>
      <c r="CJ833">
        <v>20</v>
      </c>
      <c r="CK833">
        <v>20</v>
      </c>
      <c r="CL833">
        <v>0</v>
      </c>
      <c r="CM833">
        <v>20</v>
      </c>
      <c r="CN833">
        <v>0</v>
      </c>
      <c r="CO833" t="s">
        <v>6010</v>
      </c>
      <c r="CP833" t="s">
        <v>3134</v>
      </c>
      <c r="CQ833" t="s">
        <v>153</v>
      </c>
      <c r="CR833" t="str">
        <f>数据源[[#This Row],[部门]]</f>
        <v>销-销售8部</v>
      </c>
      <c r="CS833">
        <v>50000</v>
      </c>
      <c r="CT833">
        <v>210000</v>
      </c>
    </row>
    <row r="834" spans="1:98" x14ac:dyDescent="0.2">
      <c r="A834" t="s">
        <v>3550</v>
      </c>
      <c r="B834" t="s">
        <v>444</v>
      </c>
      <c r="C834" t="s">
        <v>709</v>
      </c>
      <c r="D834" t="s">
        <v>132</v>
      </c>
      <c r="E834" t="s">
        <v>400</v>
      </c>
      <c r="F834" t="s">
        <v>400</v>
      </c>
      <c r="H834" t="s">
        <v>172</v>
      </c>
      <c r="J834" t="s">
        <v>1672</v>
      </c>
      <c r="K834" t="s">
        <v>2189</v>
      </c>
      <c r="L834" t="s">
        <v>176</v>
      </c>
      <c r="M834" t="s">
        <v>15</v>
      </c>
      <c r="N834" t="s">
        <v>2189</v>
      </c>
      <c r="O834" t="s">
        <v>172</v>
      </c>
      <c r="R834" t="s">
        <v>3630</v>
      </c>
      <c r="S834" t="s">
        <v>1663</v>
      </c>
      <c r="T834" t="s">
        <v>2116</v>
      </c>
      <c r="U834" t="s">
        <v>142</v>
      </c>
      <c r="Z834">
        <v>0</v>
      </c>
      <c r="AA834">
        <v>0</v>
      </c>
      <c r="AB834">
        <v>0</v>
      </c>
      <c r="AD834" t="s">
        <v>145</v>
      </c>
      <c r="AG834" t="s">
        <v>1792</v>
      </c>
      <c r="AH834">
        <v>408</v>
      </c>
      <c r="AI834" t="s">
        <v>1657</v>
      </c>
      <c r="AJ834" t="s">
        <v>1657</v>
      </c>
      <c r="AK834" t="s">
        <v>145</v>
      </c>
      <c r="AQ834">
        <v>0</v>
      </c>
      <c r="AS834">
        <v>0</v>
      </c>
      <c r="AT834">
        <v>0</v>
      </c>
      <c r="AU834">
        <v>388</v>
      </c>
      <c r="AV834">
        <v>0</v>
      </c>
      <c r="AW834">
        <v>0</v>
      </c>
      <c r="AY834">
        <v>0</v>
      </c>
      <c r="BB834">
        <v>0</v>
      </c>
      <c r="BC834" t="s">
        <v>1657</v>
      </c>
      <c r="BE834" t="s">
        <v>145</v>
      </c>
      <c r="BF834" t="s">
        <v>1657</v>
      </c>
      <c r="BH834" t="s">
        <v>404</v>
      </c>
      <c r="BI834" t="s">
        <v>2199</v>
      </c>
      <c r="BJ834" t="s">
        <v>2200</v>
      </c>
      <c r="BW834">
        <v>0</v>
      </c>
      <c r="CG834">
        <v>20210113004</v>
      </c>
      <c r="CH834">
        <v>0</v>
      </c>
      <c r="CI834">
        <v>0</v>
      </c>
      <c r="CJ834">
        <v>20</v>
      </c>
      <c r="CK834">
        <v>20</v>
      </c>
      <c r="CL834">
        <v>0</v>
      </c>
      <c r="CM834">
        <v>20</v>
      </c>
      <c r="CN834">
        <v>0</v>
      </c>
      <c r="CO834" t="s">
        <v>6010</v>
      </c>
      <c r="CP834" t="s">
        <v>3134</v>
      </c>
      <c r="CQ834" t="s">
        <v>153</v>
      </c>
      <c r="CR834" t="str">
        <f>数据源[[#This Row],[部门]]</f>
        <v>先锋团</v>
      </c>
      <c r="CS834">
        <v>60000</v>
      </c>
      <c r="CT834">
        <v>220000</v>
      </c>
    </row>
    <row r="835" spans="1:98" x14ac:dyDescent="0.2">
      <c r="A835" t="s">
        <v>3550</v>
      </c>
      <c r="B835" t="s">
        <v>444</v>
      </c>
      <c r="C835" t="s">
        <v>1358</v>
      </c>
      <c r="D835" t="s">
        <v>132</v>
      </c>
      <c r="E835" t="s">
        <v>400</v>
      </c>
      <c r="F835" t="s">
        <v>400</v>
      </c>
      <c r="H835" t="s">
        <v>172</v>
      </c>
      <c r="J835" t="s">
        <v>3631</v>
      </c>
      <c r="K835" t="s">
        <v>1106</v>
      </c>
      <c r="L835" t="s">
        <v>176</v>
      </c>
      <c r="M835" t="s">
        <v>22</v>
      </c>
      <c r="N835" t="s">
        <v>1106</v>
      </c>
      <c r="O835" t="s">
        <v>172</v>
      </c>
      <c r="R835" t="s">
        <v>1663</v>
      </c>
      <c r="S835" t="s">
        <v>3552</v>
      </c>
      <c r="T835" t="s">
        <v>1482</v>
      </c>
      <c r="U835" t="s">
        <v>142</v>
      </c>
      <c r="Z835">
        <v>0</v>
      </c>
      <c r="AA835">
        <v>0</v>
      </c>
      <c r="AB835">
        <v>0</v>
      </c>
      <c r="AD835" t="s">
        <v>145</v>
      </c>
      <c r="AG835" t="s">
        <v>1792</v>
      </c>
      <c r="AH835">
        <v>408</v>
      </c>
      <c r="AI835" t="s">
        <v>1657</v>
      </c>
      <c r="AJ835" t="s">
        <v>1657</v>
      </c>
      <c r="AK835" t="s">
        <v>145</v>
      </c>
      <c r="AQ835">
        <v>0</v>
      </c>
      <c r="AS835">
        <v>0</v>
      </c>
      <c r="AT835">
        <v>0</v>
      </c>
      <c r="AU835">
        <v>388</v>
      </c>
      <c r="AV835">
        <v>0</v>
      </c>
      <c r="AW835">
        <v>0</v>
      </c>
      <c r="AY835">
        <v>0</v>
      </c>
      <c r="BB835">
        <v>0</v>
      </c>
      <c r="BC835" t="s">
        <v>1657</v>
      </c>
      <c r="BE835" t="s">
        <v>145</v>
      </c>
      <c r="BF835" t="s">
        <v>1657</v>
      </c>
      <c r="BH835" t="s">
        <v>404</v>
      </c>
      <c r="BI835" t="s">
        <v>2199</v>
      </c>
      <c r="BJ835" t="s">
        <v>2200</v>
      </c>
      <c r="BW835">
        <v>0</v>
      </c>
      <c r="CC835" t="s">
        <v>327</v>
      </c>
      <c r="CE835" t="s">
        <v>431</v>
      </c>
      <c r="CG835">
        <v>20210113114</v>
      </c>
      <c r="CH835">
        <v>0</v>
      </c>
      <c r="CI835">
        <v>0</v>
      </c>
      <c r="CJ835">
        <v>20</v>
      </c>
      <c r="CK835">
        <v>20</v>
      </c>
      <c r="CL835">
        <v>0</v>
      </c>
      <c r="CM835">
        <v>20</v>
      </c>
      <c r="CN835">
        <v>0</v>
      </c>
      <c r="CO835" t="s">
        <v>6010</v>
      </c>
      <c r="CP835" t="s">
        <v>3134</v>
      </c>
      <c r="CQ835" t="s">
        <v>153</v>
      </c>
      <c r="CR835" t="str">
        <f>数据源[[#This Row],[部门]]</f>
        <v>销-销售9部</v>
      </c>
      <c r="CS835">
        <v>50000</v>
      </c>
      <c r="CT835">
        <v>200000</v>
      </c>
    </row>
    <row r="836" spans="1:98" x14ac:dyDescent="0.2">
      <c r="A836" t="s">
        <v>3550</v>
      </c>
      <c r="B836" t="s">
        <v>453</v>
      </c>
      <c r="C836" t="s">
        <v>1092</v>
      </c>
      <c r="D836" t="s">
        <v>132</v>
      </c>
      <c r="E836" t="s">
        <v>400</v>
      </c>
      <c r="F836" t="s">
        <v>400</v>
      </c>
      <c r="H836" t="s">
        <v>172</v>
      </c>
      <c r="J836" t="s">
        <v>3632</v>
      </c>
      <c r="K836" t="s">
        <v>1678</v>
      </c>
      <c r="L836" t="s">
        <v>8</v>
      </c>
      <c r="M836" t="s">
        <v>8</v>
      </c>
      <c r="N836" t="s">
        <v>1678</v>
      </c>
      <c r="O836" t="s">
        <v>172</v>
      </c>
      <c r="R836" t="s">
        <v>1501</v>
      </c>
      <c r="S836" t="s">
        <v>3453</v>
      </c>
      <c r="T836" t="s">
        <v>503</v>
      </c>
      <c r="U836" t="s">
        <v>142</v>
      </c>
      <c r="Z836">
        <v>0</v>
      </c>
      <c r="AA836">
        <v>0</v>
      </c>
      <c r="AB836">
        <v>0</v>
      </c>
      <c r="AC836" t="s">
        <v>451</v>
      </c>
      <c r="AD836" t="s">
        <v>145</v>
      </c>
      <c r="AG836" t="s">
        <v>1792</v>
      </c>
      <c r="AH836">
        <v>438</v>
      </c>
      <c r="AI836" t="s">
        <v>2167</v>
      </c>
      <c r="AJ836" t="s">
        <v>2167</v>
      </c>
      <c r="AK836" t="s">
        <v>204</v>
      </c>
      <c r="AQ836">
        <v>0</v>
      </c>
      <c r="AS836">
        <v>0</v>
      </c>
      <c r="AT836">
        <v>0</v>
      </c>
      <c r="AU836">
        <v>388</v>
      </c>
      <c r="AV836">
        <v>0</v>
      </c>
      <c r="AW836">
        <v>0</v>
      </c>
      <c r="AY836">
        <v>0</v>
      </c>
      <c r="BB836">
        <v>0</v>
      </c>
      <c r="BC836" t="s">
        <v>2167</v>
      </c>
      <c r="BE836" t="s">
        <v>204</v>
      </c>
      <c r="BF836" t="s">
        <v>2167</v>
      </c>
      <c r="BH836" t="s">
        <v>242</v>
      </c>
      <c r="BI836" t="s">
        <v>2972</v>
      </c>
      <c r="BJ836" t="s">
        <v>3633</v>
      </c>
      <c r="BW836">
        <v>0</v>
      </c>
      <c r="CG836">
        <v>20210113111</v>
      </c>
      <c r="CH836">
        <v>0</v>
      </c>
      <c r="CI836">
        <v>0</v>
      </c>
      <c r="CJ836">
        <v>50</v>
      </c>
      <c r="CK836">
        <v>50</v>
      </c>
      <c r="CL836">
        <v>0</v>
      </c>
      <c r="CM836">
        <v>50</v>
      </c>
      <c r="CN836">
        <v>0</v>
      </c>
      <c r="CO836" t="s">
        <v>6010</v>
      </c>
      <c r="CP836" t="s">
        <v>3134</v>
      </c>
      <c r="CQ836" t="s">
        <v>153</v>
      </c>
      <c r="CR836" t="str">
        <f>数据源[[#This Row],[部门]]</f>
        <v>国际部</v>
      </c>
      <c r="CS836">
        <v>40000</v>
      </c>
      <c r="CT836">
        <v>160000</v>
      </c>
    </row>
    <row r="837" spans="1:98" x14ac:dyDescent="0.2">
      <c r="A837" t="s">
        <v>3550</v>
      </c>
      <c r="B837" t="s">
        <v>453</v>
      </c>
      <c r="C837" t="s">
        <v>2301</v>
      </c>
      <c r="D837" t="s">
        <v>132</v>
      </c>
      <c r="E837" t="s">
        <v>400</v>
      </c>
      <c r="F837" t="s">
        <v>400</v>
      </c>
      <c r="H837" t="s">
        <v>172</v>
      </c>
      <c r="J837" t="s">
        <v>1045</v>
      </c>
      <c r="K837" t="s">
        <v>1046</v>
      </c>
      <c r="L837" t="s">
        <v>8</v>
      </c>
      <c r="M837" t="s">
        <v>8</v>
      </c>
      <c r="N837" t="s">
        <v>1046</v>
      </c>
      <c r="O837" t="s">
        <v>172</v>
      </c>
      <c r="R837" t="s">
        <v>869</v>
      </c>
      <c r="S837" t="s">
        <v>1501</v>
      </c>
      <c r="T837" t="s">
        <v>1904</v>
      </c>
      <c r="U837" t="s">
        <v>142</v>
      </c>
      <c r="Z837">
        <v>0</v>
      </c>
      <c r="AA837">
        <v>0</v>
      </c>
      <c r="AB837">
        <v>0</v>
      </c>
      <c r="AC837" t="s">
        <v>33</v>
      </c>
      <c r="AE837" t="s">
        <v>2331</v>
      </c>
      <c r="AG837" t="s">
        <v>1792</v>
      </c>
      <c r="AH837">
        <v>438</v>
      </c>
      <c r="AI837" t="s">
        <v>2167</v>
      </c>
      <c r="AJ837" t="s">
        <v>2167</v>
      </c>
      <c r="AL837" t="s">
        <v>204</v>
      </c>
      <c r="AQ837">
        <v>0</v>
      </c>
      <c r="AS837">
        <v>0</v>
      </c>
      <c r="AT837">
        <v>0</v>
      </c>
      <c r="AU837">
        <v>388</v>
      </c>
      <c r="AV837">
        <v>0</v>
      </c>
      <c r="AW837">
        <v>0</v>
      </c>
      <c r="AY837">
        <v>0</v>
      </c>
      <c r="BB837">
        <v>0</v>
      </c>
      <c r="BC837" t="s">
        <v>2167</v>
      </c>
      <c r="BE837" t="s">
        <v>204</v>
      </c>
      <c r="BF837" t="s">
        <v>2167</v>
      </c>
      <c r="BH837" t="s">
        <v>462</v>
      </c>
      <c r="BI837" t="s">
        <v>2168</v>
      </c>
      <c r="BJ837" t="s">
        <v>2169</v>
      </c>
      <c r="BW837">
        <v>0</v>
      </c>
      <c r="CG837">
        <v>20210113074</v>
      </c>
      <c r="CH837">
        <v>0</v>
      </c>
      <c r="CI837">
        <v>0</v>
      </c>
      <c r="CJ837">
        <v>50</v>
      </c>
      <c r="CK837">
        <v>50</v>
      </c>
      <c r="CL837">
        <v>0</v>
      </c>
      <c r="CM837">
        <v>50</v>
      </c>
      <c r="CN837">
        <v>0</v>
      </c>
      <c r="CO837" t="s">
        <v>6010</v>
      </c>
      <c r="CP837" t="s">
        <v>3134</v>
      </c>
      <c r="CQ837" t="s">
        <v>153</v>
      </c>
      <c r="CR837" t="str">
        <f>数据源[[#This Row],[部门]]</f>
        <v>国际部</v>
      </c>
      <c r="CS837">
        <v>40000</v>
      </c>
      <c r="CT837">
        <v>160000</v>
      </c>
    </row>
    <row r="838" spans="1:98" x14ac:dyDescent="0.2">
      <c r="A838" t="s">
        <v>3550</v>
      </c>
      <c r="B838" t="s">
        <v>453</v>
      </c>
      <c r="C838" t="s">
        <v>194</v>
      </c>
      <c r="D838" t="s">
        <v>132</v>
      </c>
      <c r="E838" t="s">
        <v>400</v>
      </c>
      <c r="F838" t="s">
        <v>400</v>
      </c>
      <c r="H838" t="s">
        <v>172</v>
      </c>
      <c r="J838" t="s">
        <v>3634</v>
      </c>
      <c r="K838" t="s">
        <v>1305</v>
      </c>
      <c r="L838" t="s">
        <v>176</v>
      </c>
      <c r="M838" t="s">
        <v>15</v>
      </c>
      <c r="N838" t="s">
        <v>1305</v>
      </c>
      <c r="O838" t="s">
        <v>172</v>
      </c>
      <c r="R838" t="s">
        <v>910</v>
      </c>
      <c r="S838" t="s">
        <v>2470</v>
      </c>
      <c r="T838" t="s">
        <v>1550</v>
      </c>
      <c r="U838" t="s">
        <v>142</v>
      </c>
      <c r="Z838">
        <v>0</v>
      </c>
      <c r="AA838">
        <v>0</v>
      </c>
      <c r="AB838">
        <v>0</v>
      </c>
      <c r="AD838" t="s">
        <v>145</v>
      </c>
      <c r="AG838" t="s">
        <v>1792</v>
      </c>
      <c r="AH838">
        <v>408</v>
      </c>
      <c r="AI838" t="s">
        <v>1657</v>
      </c>
      <c r="AJ838" t="s">
        <v>1657</v>
      </c>
      <c r="AK838" t="s">
        <v>145</v>
      </c>
      <c r="AQ838">
        <v>0</v>
      </c>
      <c r="AS838">
        <v>0</v>
      </c>
      <c r="AT838">
        <v>0</v>
      </c>
      <c r="AU838">
        <v>388</v>
      </c>
      <c r="AV838">
        <v>0</v>
      </c>
      <c r="AW838">
        <v>0</v>
      </c>
      <c r="AY838">
        <v>0</v>
      </c>
      <c r="BB838">
        <v>0</v>
      </c>
      <c r="BC838" t="s">
        <v>1657</v>
      </c>
      <c r="BE838" t="s">
        <v>145</v>
      </c>
      <c r="BF838" t="s">
        <v>1657</v>
      </c>
      <c r="BH838" t="s">
        <v>404</v>
      </c>
      <c r="BI838" t="s">
        <v>2199</v>
      </c>
      <c r="BJ838" t="s">
        <v>2200</v>
      </c>
      <c r="BW838">
        <v>0</v>
      </c>
      <c r="CG838">
        <v>20210113021</v>
      </c>
      <c r="CH838">
        <v>0</v>
      </c>
      <c r="CI838">
        <v>0</v>
      </c>
      <c r="CJ838">
        <v>20</v>
      </c>
      <c r="CK838">
        <v>20</v>
      </c>
      <c r="CL838">
        <v>0</v>
      </c>
      <c r="CM838">
        <v>20</v>
      </c>
      <c r="CN838">
        <v>0</v>
      </c>
      <c r="CO838" t="s">
        <v>6010</v>
      </c>
      <c r="CP838" t="s">
        <v>3134</v>
      </c>
      <c r="CQ838" t="s">
        <v>153</v>
      </c>
      <c r="CR838" t="str">
        <f>数据源[[#This Row],[部门]]</f>
        <v>先锋团</v>
      </c>
      <c r="CS838">
        <v>60000</v>
      </c>
      <c r="CT838">
        <v>220000</v>
      </c>
    </row>
    <row r="839" spans="1:98" x14ac:dyDescent="0.2">
      <c r="A839" t="s">
        <v>3550</v>
      </c>
      <c r="B839" t="s">
        <v>453</v>
      </c>
      <c r="C839" t="s">
        <v>668</v>
      </c>
      <c r="D839" t="s">
        <v>132</v>
      </c>
      <c r="E839" t="s">
        <v>400</v>
      </c>
      <c r="F839" t="s">
        <v>400</v>
      </c>
      <c r="H839" t="s">
        <v>172</v>
      </c>
      <c r="J839" t="s">
        <v>3635</v>
      </c>
      <c r="K839" t="s">
        <v>2323</v>
      </c>
      <c r="L839" t="s">
        <v>8</v>
      </c>
      <c r="M839" t="s">
        <v>8</v>
      </c>
      <c r="N839" t="s">
        <v>2323</v>
      </c>
      <c r="O839" t="s">
        <v>172</v>
      </c>
      <c r="R839" t="s">
        <v>2032</v>
      </c>
      <c r="S839" t="s">
        <v>869</v>
      </c>
      <c r="T839" t="s">
        <v>1845</v>
      </c>
      <c r="U839" t="s">
        <v>142</v>
      </c>
      <c r="Z839">
        <v>0</v>
      </c>
      <c r="AA839">
        <v>0</v>
      </c>
      <c r="AB839">
        <v>0</v>
      </c>
      <c r="AC839" t="s">
        <v>33</v>
      </c>
      <c r="AE839" t="s">
        <v>2331</v>
      </c>
      <c r="AG839" t="s">
        <v>1792</v>
      </c>
      <c r="AH839">
        <v>438</v>
      </c>
      <c r="AI839" t="s">
        <v>2167</v>
      </c>
      <c r="AJ839" t="s">
        <v>2167</v>
      </c>
      <c r="AK839" t="s">
        <v>204</v>
      </c>
      <c r="AQ839">
        <v>0</v>
      </c>
      <c r="AS839">
        <v>0</v>
      </c>
      <c r="AT839">
        <v>0</v>
      </c>
      <c r="AU839">
        <v>388</v>
      </c>
      <c r="AV839">
        <v>0</v>
      </c>
      <c r="AW839">
        <v>0</v>
      </c>
      <c r="AY839">
        <v>0</v>
      </c>
      <c r="BB839">
        <v>0</v>
      </c>
      <c r="BC839" t="s">
        <v>2167</v>
      </c>
      <c r="BE839" t="s">
        <v>204</v>
      </c>
      <c r="BF839" t="s">
        <v>2167</v>
      </c>
      <c r="BH839" t="s">
        <v>404</v>
      </c>
      <c r="BI839" t="s">
        <v>2163</v>
      </c>
      <c r="BJ839" t="s">
        <v>2180</v>
      </c>
      <c r="BW839">
        <v>0</v>
      </c>
      <c r="CG839">
        <v>20210113031</v>
      </c>
      <c r="CH839">
        <v>0</v>
      </c>
      <c r="CI839">
        <v>0</v>
      </c>
      <c r="CJ839">
        <v>50</v>
      </c>
      <c r="CK839">
        <v>50</v>
      </c>
      <c r="CL839">
        <v>0</v>
      </c>
      <c r="CM839">
        <v>50</v>
      </c>
      <c r="CN839">
        <v>0</v>
      </c>
      <c r="CO839" t="s">
        <v>6010</v>
      </c>
      <c r="CP839" t="s">
        <v>3134</v>
      </c>
      <c r="CQ839" t="s">
        <v>153</v>
      </c>
      <c r="CR839" t="str">
        <f>数据源[[#This Row],[部门]]</f>
        <v>国际部</v>
      </c>
      <c r="CS839">
        <v>40000</v>
      </c>
      <c r="CT839">
        <v>160000</v>
      </c>
    </row>
    <row r="840" spans="1:98" x14ac:dyDescent="0.2">
      <c r="A840" t="s">
        <v>3550</v>
      </c>
      <c r="B840" t="s">
        <v>464</v>
      </c>
      <c r="C840" t="s">
        <v>371</v>
      </c>
      <c r="D840" t="s">
        <v>132</v>
      </c>
      <c r="E840" t="s">
        <v>400</v>
      </c>
      <c r="F840" t="s">
        <v>400</v>
      </c>
      <c r="H840" t="s">
        <v>172</v>
      </c>
      <c r="J840" t="s">
        <v>2810</v>
      </c>
      <c r="K840" t="s">
        <v>1973</v>
      </c>
      <c r="L840" t="s">
        <v>176</v>
      </c>
      <c r="M840" t="s">
        <v>21</v>
      </c>
      <c r="N840" t="s">
        <v>1973</v>
      </c>
      <c r="O840" t="s">
        <v>172</v>
      </c>
      <c r="R840" t="s">
        <v>3636</v>
      </c>
      <c r="S840" t="s">
        <v>3453</v>
      </c>
      <c r="T840" t="s">
        <v>3637</v>
      </c>
      <c r="U840" t="s">
        <v>142</v>
      </c>
      <c r="Z840">
        <v>0</v>
      </c>
      <c r="AA840">
        <v>0</v>
      </c>
      <c r="AB840">
        <v>0</v>
      </c>
      <c r="AC840" t="s">
        <v>420</v>
      </c>
      <c r="AD840" t="s">
        <v>145</v>
      </c>
      <c r="AG840" t="s">
        <v>1792</v>
      </c>
      <c r="AH840">
        <v>506</v>
      </c>
      <c r="AI840" t="s">
        <v>2792</v>
      </c>
      <c r="AJ840" t="s">
        <v>2792</v>
      </c>
      <c r="AK840" t="s">
        <v>1683</v>
      </c>
      <c r="AQ840">
        <v>0</v>
      </c>
      <c r="AS840">
        <v>0</v>
      </c>
      <c r="AT840">
        <v>0</v>
      </c>
      <c r="AU840">
        <v>388</v>
      </c>
      <c r="AV840">
        <v>0</v>
      </c>
      <c r="AW840">
        <v>0</v>
      </c>
      <c r="AY840">
        <v>0</v>
      </c>
      <c r="BB840">
        <v>0</v>
      </c>
      <c r="BC840" t="s">
        <v>2792</v>
      </c>
      <c r="BE840" t="s">
        <v>1683</v>
      </c>
      <c r="BF840" t="s">
        <v>2792</v>
      </c>
      <c r="BH840" t="s">
        <v>431</v>
      </c>
      <c r="BI840" t="s">
        <v>2793</v>
      </c>
      <c r="BJ840" t="s">
        <v>2794</v>
      </c>
      <c r="BW840">
        <v>0</v>
      </c>
      <c r="CG840">
        <v>20210113005</v>
      </c>
      <c r="CH840">
        <v>0</v>
      </c>
      <c r="CI840">
        <v>0</v>
      </c>
      <c r="CJ840">
        <v>118</v>
      </c>
      <c r="CK840">
        <v>118</v>
      </c>
      <c r="CL840">
        <v>0</v>
      </c>
      <c r="CM840">
        <v>118</v>
      </c>
      <c r="CN840">
        <v>0</v>
      </c>
      <c r="CO840" t="s">
        <v>6010</v>
      </c>
      <c r="CP840" t="s">
        <v>3134</v>
      </c>
      <c r="CQ840" t="s">
        <v>153</v>
      </c>
      <c r="CR840" t="str">
        <f>数据源[[#This Row],[部门]]</f>
        <v>销-销售8部</v>
      </c>
      <c r="CS840">
        <v>50000</v>
      </c>
      <c r="CT840">
        <v>210000</v>
      </c>
    </row>
    <row r="841" spans="1:98" x14ac:dyDescent="0.2">
      <c r="A841" t="s">
        <v>3550</v>
      </c>
      <c r="B841" t="s">
        <v>476</v>
      </c>
      <c r="C841" t="s">
        <v>1125</v>
      </c>
      <c r="D841" t="s">
        <v>132</v>
      </c>
      <c r="E841" t="s">
        <v>400</v>
      </c>
      <c r="F841" t="s">
        <v>400</v>
      </c>
      <c r="H841" t="s">
        <v>135</v>
      </c>
      <c r="J841" t="s">
        <v>3638</v>
      </c>
      <c r="K841" t="s">
        <v>593</v>
      </c>
      <c r="L841" t="s">
        <v>8</v>
      </c>
      <c r="M841" t="s">
        <v>8</v>
      </c>
      <c r="N841" t="s">
        <v>593</v>
      </c>
      <c r="R841" t="s">
        <v>1011</v>
      </c>
      <c r="S841" t="s">
        <v>3639</v>
      </c>
      <c r="T841" t="s">
        <v>2623</v>
      </c>
      <c r="U841" t="s">
        <v>142</v>
      </c>
      <c r="Z841">
        <v>0</v>
      </c>
      <c r="AA841">
        <v>0</v>
      </c>
      <c r="AB841">
        <v>0</v>
      </c>
      <c r="AC841" t="s">
        <v>430</v>
      </c>
      <c r="AH841">
        <v>196</v>
      </c>
      <c r="AI841" t="s">
        <v>430</v>
      </c>
      <c r="AJ841" t="s">
        <v>430</v>
      </c>
      <c r="AK841" t="s">
        <v>430</v>
      </c>
      <c r="AQ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Y841">
        <v>0</v>
      </c>
      <c r="BB841">
        <v>0</v>
      </c>
      <c r="BC841" t="s">
        <v>430</v>
      </c>
      <c r="BE841" t="s">
        <v>430</v>
      </c>
      <c r="BF841" t="s">
        <v>430</v>
      </c>
      <c r="BH841" t="s">
        <v>421</v>
      </c>
      <c r="BI841" t="s">
        <v>942</v>
      </c>
      <c r="BJ841" t="s">
        <v>3414</v>
      </c>
      <c r="BW841">
        <v>0</v>
      </c>
      <c r="CG841">
        <v>20210113065</v>
      </c>
      <c r="CH841">
        <v>0</v>
      </c>
      <c r="CI841">
        <v>0</v>
      </c>
      <c r="CJ841">
        <v>196</v>
      </c>
      <c r="CK841">
        <v>196</v>
      </c>
      <c r="CL841">
        <v>0</v>
      </c>
      <c r="CM841">
        <v>196</v>
      </c>
      <c r="CN841">
        <v>0</v>
      </c>
      <c r="CO841" t="s">
        <v>6010</v>
      </c>
      <c r="CP841" t="s">
        <v>3134</v>
      </c>
      <c r="CQ841" t="s">
        <v>153</v>
      </c>
      <c r="CR841" t="str">
        <f>数据源[[#This Row],[部门]]</f>
        <v>国际部</v>
      </c>
      <c r="CS841">
        <v>40000</v>
      </c>
      <c r="CT841">
        <v>160000</v>
      </c>
    </row>
    <row r="842" spans="1:98" x14ac:dyDescent="0.2">
      <c r="A842" t="s">
        <v>3550</v>
      </c>
      <c r="B842" t="s">
        <v>476</v>
      </c>
      <c r="C842" t="s">
        <v>438</v>
      </c>
      <c r="D842" t="s">
        <v>132</v>
      </c>
      <c r="E842" t="s">
        <v>400</v>
      </c>
      <c r="F842" t="s">
        <v>400</v>
      </c>
      <c r="H842" t="s">
        <v>172</v>
      </c>
      <c r="J842" t="s">
        <v>3640</v>
      </c>
      <c r="K842" t="s">
        <v>1676</v>
      </c>
      <c r="L842" t="s">
        <v>8</v>
      </c>
      <c r="M842" t="s">
        <v>8</v>
      </c>
      <c r="N842" t="s">
        <v>1676</v>
      </c>
      <c r="O842" t="s">
        <v>172</v>
      </c>
      <c r="R842" t="s">
        <v>3641</v>
      </c>
      <c r="S842" t="s">
        <v>1011</v>
      </c>
      <c r="T842" t="s">
        <v>2230</v>
      </c>
      <c r="U842" t="s">
        <v>142</v>
      </c>
      <c r="Z842">
        <v>0</v>
      </c>
      <c r="AA842">
        <v>0</v>
      </c>
      <c r="AB842">
        <v>0</v>
      </c>
      <c r="AC842" t="s">
        <v>33</v>
      </c>
      <c r="AD842" t="s">
        <v>145</v>
      </c>
      <c r="AE842" t="s">
        <v>377</v>
      </c>
      <c r="AG842" t="s">
        <v>1792</v>
      </c>
      <c r="AH842">
        <v>438</v>
      </c>
      <c r="AI842" t="s">
        <v>2167</v>
      </c>
      <c r="AJ842" t="s">
        <v>2167</v>
      </c>
      <c r="AK842" t="s">
        <v>204</v>
      </c>
      <c r="AQ842">
        <v>0</v>
      </c>
      <c r="AS842">
        <v>0</v>
      </c>
      <c r="AT842">
        <v>0</v>
      </c>
      <c r="AU842">
        <v>388</v>
      </c>
      <c r="AV842">
        <v>0</v>
      </c>
      <c r="AW842">
        <v>0</v>
      </c>
      <c r="AY842">
        <v>0</v>
      </c>
      <c r="BB842">
        <v>0</v>
      </c>
      <c r="BC842" t="s">
        <v>2167</v>
      </c>
      <c r="BE842" t="s">
        <v>204</v>
      </c>
      <c r="BF842" t="s">
        <v>2167</v>
      </c>
      <c r="BH842" t="s">
        <v>404</v>
      </c>
      <c r="BI842" t="s">
        <v>2163</v>
      </c>
      <c r="BJ842" t="s">
        <v>2180</v>
      </c>
      <c r="BW842">
        <v>0</v>
      </c>
      <c r="CG842">
        <v>20210113026</v>
      </c>
      <c r="CH842">
        <v>0</v>
      </c>
      <c r="CI842">
        <v>0</v>
      </c>
      <c r="CJ842">
        <v>50</v>
      </c>
      <c r="CK842">
        <v>50</v>
      </c>
      <c r="CL842">
        <v>0</v>
      </c>
      <c r="CM842">
        <v>50</v>
      </c>
      <c r="CN842">
        <v>0</v>
      </c>
      <c r="CO842" t="s">
        <v>6010</v>
      </c>
      <c r="CP842" t="s">
        <v>3134</v>
      </c>
      <c r="CQ842" t="s">
        <v>153</v>
      </c>
      <c r="CR842" t="str">
        <f>数据源[[#This Row],[部门]]</f>
        <v>国际部</v>
      </c>
      <c r="CS842">
        <v>40000</v>
      </c>
      <c r="CT842">
        <v>160000</v>
      </c>
    </row>
    <row r="843" spans="1:98" x14ac:dyDescent="0.2">
      <c r="A843" t="s">
        <v>3550</v>
      </c>
      <c r="B843" t="s">
        <v>476</v>
      </c>
      <c r="C843" t="s">
        <v>205</v>
      </c>
      <c r="D843" t="s">
        <v>132</v>
      </c>
      <c r="E843" t="s">
        <v>400</v>
      </c>
      <c r="F843" t="s">
        <v>400</v>
      </c>
      <c r="H843" t="s">
        <v>172</v>
      </c>
      <c r="J843" t="s">
        <v>1039</v>
      </c>
      <c r="K843" t="s">
        <v>1032</v>
      </c>
      <c r="L843" t="s">
        <v>8</v>
      </c>
      <c r="M843" t="s">
        <v>8</v>
      </c>
      <c r="N843" t="s">
        <v>1032</v>
      </c>
      <c r="O843" t="s">
        <v>172</v>
      </c>
      <c r="R843" t="s">
        <v>3639</v>
      </c>
      <c r="S843" t="s">
        <v>3453</v>
      </c>
      <c r="T843" t="s">
        <v>2807</v>
      </c>
      <c r="U843" t="s">
        <v>142</v>
      </c>
      <c r="Z843">
        <v>0</v>
      </c>
      <c r="AA843">
        <v>0</v>
      </c>
      <c r="AB843">
        <v>0</v>
      </c>
      <c r="AE843" t="s">
        <v>2275</v>
      </c>
      <c r="AG843" t="s">
        <v>1792</v>
      </c>
      <c r="AH843">
        <v>426</v>
      </c>
      <c r="AI843" t="s">
        <v>1193</v>
      </c>
      <c r="AJ843" t="s">
        <v>1193</v>
      </c>
      <c r="AK843" t="s">
        <v>2275</v>
      </c>
      <c r="AQ843">
        <v>0</v>
      </c>
      <c r="AS843">
        <v>0</v>
      </c>
      <c r="AT843">
        <v>0</v>
      </c>
      <c r="AU843">
        <v>388</v>
      </c>
      <c r="AV843">
        <v>0</v>
      </c>
      <c r="AW843">
        <v>0</v>
      </c>
      <c r="AY843">
        <v>0</v>
      </c>
      <c r="BB843">
        <v>0</v>
      </c>
      <c r="BC843" t="s">
        <v>1193</v>
      </c>
      <c r="BE843" t="s">
        <v>2275</v>
      </c>
      <c r="BF843" t="s">
        <v>1193</v>
      </c>
      <c r="BH843" t="s">
        <v>462</v>
      </c>
      <c r="BI843" t="s">
        <v>2998</v>
      </c>
      <c r="BJ843" t="s">
        <v>2999</v>
      </c>
      <c r="BW843">
        <v>0</v>
      </c>
      <c r="CG843">
        <v>20210113119</v>
      </c>
      <c r="CH843">
        <v>0</v>
      </c>
      <c r="CI843">
        <v>0</v>
      </c>
      <c r="CJ843">
        <v>38</v>
      </c>
      <c r="CK843">
        <v>38</v>
      </c>
      <c r="CL843">
        <v>0</v>
      </c>
      <c r="CM843">
        <v>38</v>
      </c>
      <c r="CN843">
        <v>0</v>
      </c>
      <c r="CO843" t="s">
        <v>6010</v>
      </c>
      <c r="CP843" t="s">
        <v>3134</v>
      </c>
      <c r="CQ843" t="s">
        <v>153</v>
      </c>
      <c r="CR843" t="str">
        <f>数据源[[#This Row],[部门]]</f>
        <v>国际部</v>
      </c>
      <c r="CS843">
        <v>40000</v>
      </c>
      <c r="CT843">
        <v>160000</v>
      </c>
    </row>
    <row r="844" spans="1:98" x14ac:dyDescent="0.2">
      <c r="A844" t="s">
        <v>3550</v>
      </c>
      <c r="B844" t="s">
        <v>483</v>
      </c>
      <c r="C844" t="s">
        <v>384</v>
      </c>
      <c r="D844" t="s">
        <v>132</v>
      </c>
      <c r="E844" t="s">
        <v>400</v>
      </c>
      <c r="F844" t="s">
        <v>400</v>
      </c>
      <c r="H844" t="s">
        <v>172</v>
      </c>
      <c r="J844" t="s">
        <v>3642</v>
      </c>
      <c r="K844" t="s">
        <v>331</v>
      </c>
      <c r="L844" t="s">
        <v>227</v>
      </c>
      <c r="M844" t="s">
        <v>23</v>
      </c>
      <c r="N844" t="s">
        <v>331</v>
      </c>
      <c r="O844" t="s">
        <v>172</v>
      </c>
      <c r="R844" t="s">
        <v>3289</v>
      </c>
      <c r="S844" t="s">
        <v>1844</v>
      </c>
      <c r="T844" t="s">
        <v>1574</v>
      </c>
      <c r="U844" t="s">
        <v>142</v>
      </c>
      <c r="Z844">
        <v>0</v>
      </c>
      <c r="AA844">
        <v>0</v>
      </c>
      <c r="AB844">
        <v>0</v>
      </c>
      <c r="AE844" t="s">
        <v>377</v>
      </c>
      <c r="AG844" t="s">
        <v>1792</v>
      </c>
      <c r="AH844">
        <v>416</v>
      </c>
      <c r="AI844" t="s">
        <v>2996</v>
      </c>
      <c r="AJ844" t="s">
        <v>2996</v>
      </c>
      <c r="AK844" t="s">
        <v>377</v>
      </c>
      <c r="AQ844">
        <v>0</v>
      </c>
      <c r="AS844">
        <v>0</v>
      </c>
      <c r="AT844">
        <v>0</v>
      </c>
      <c r="AU844">
        <v>388</v>
      </c>
      <c r="AV844">
        <v>0</v>
      </c>
      <c r="AW844">
        <v>0</v>
      </c>
      <c r="AY844">
        <v>0</v>
      </c>
      <c r="BB844">
        <v>0</v>
      </c>
      <c r="BC844" t="s">
        <v>2996</v>
      </c>
      <c r="BE844" t="s">
        <v>377</v>
      </c>
      <c r="BF844" t="s">
        <v>2996</v>
      </c>
      <c r="BH844" t="s">
        <v>404</v>
      </c>
      <c r="BI844" t="s">
        <v>1699</v>
      </c>
      <c r="BJ844" t="s">
        <v>2997</v>
      </c>
      <c r="BW844">
        <v>0</v>
      </c>
      <c r="CG844">
        <v>20210113060</v>
      </c>
      <c r="CH844">
        <v>0</v>
      </c>
      <c r="CI844">
        <v>0</v>
      </c>
      <c r="CJ844">
        <v>28</v>
      </c>
      <c r="CK844">
        <v>28</v>
      </c>
      <c r="CL844">
        <v>0</v>
      </c>
      <c r="CM844">
        <v>28</v>
      </c>
      <c r="CN844">
        <v>0</v>
      </c>
      <c r="CO844" t="s">
        <v>6010</v>
      </c>
      <c r="CP844" t="s">
        <v>3134</v>
      </c>
      <c r="CQ844" t="s">
        <v>153</v>
      </c>
      <c r="CR844" t="str">
        <f>数据源[[#This Row],[部门]]</f>
        <v>运营部</v>
      </c>
      <c r="CS844">
        <v>0</v>
      </c>
      <c r="CT844">
        <v>35000</v>
      </c>
    </row>
    <row r="845" spans="1:98" x14ac:dyDescent="0.2">
      <c r="A845" t="s">
        <v>3550</v>
      </c>
      <c r="B845" t="s">
        <v>483</v>
      </c>
      <c r="C845" t="s">
        <v>2325</v>
      </c>
      <c r="D845" t="s">
        <v>132</v>
      </c>
      <c r="E845" t="s">
        <v>400</v>
      </c>
      <c r="F845" t="s">
        <v>400</v>
      </c>
      <c r="H845" t="s">
        <v>172</v>
      </c>
      <c r="J845" t="s">
        <v>3643</v>
      </c>
      <c r="K845" t="s">
        <v>3195</v>
      </c>
      <c r="L845" t="s">
        <v>227</v>
      </c>
      <c r="M845" t="s">
        <v>23</v>
      </c>
      <c r="N845" t="s">
        <v>3195</v>
      </c>
      <c r="O845" t="s">
        <v>172</v>
      </c>
      <c r="R845" t="s">
        <v>1844</v>
      </c>
      <c r="S845" t="s">
        <v>3453</v>
      </c>
      <c r="T845" t="s">
        <v>2738</v>
      </c>
      <c r="U845" t="s">
        <v>142</v>
      </c>
      <c r="Z845">
        <v>0</v>
      </c>
      <c r="AA845">
        <v>0</v>
      </c>
      <c r="AB845">
        <v>0</v>
      </c>
      <c r="AE845" t="s">
        <v>377</v>
      </c>
      <c r="AG845" t="s">
        <v>1792</v>
      </c>
      <c r="AH845">
        <v>416</v>
      </c>
      <c r="AI845" t="s">
        <v>2996</v>
      </c>
      <c r="AJ845" t="s">
        <v>2996</v>
      </c>
      <c r="AK845" t="s">
        <v>377</v>
      </c>
      <c r="AQ845">
        <v>0</v>
      </c>
      <c r="AS845">
        <v>0</v>
      </c>
      <c r="AT845">
        <v>0</v>
      </c>
      <c r="AU845">
        <v>388</v>
      </c>
      <c r="AV845">
        <v>0</v>
      </c>
      <c r="AW845">
        <v>0</v>
      </c>
      <c r="AY845">
        <v>0</v>
      </c>
      <c r="BB845">
        <v>0</v>
      </c>
      <c r="BC845" t="s">
        <v>2996</v>
      </c>
      <c r="BE845" t="s">
        <v>377</v>
      </c>
      <c r="BF845" t="s">
        <v>2996</v>
      </c>
      <c r="BH845" t="s">
        <v>404</v>
      </c>
      <c r="BI845" t="s">
        <v>1699</v>
      </c>
      <c r="BJ845" t="s">
        <v>2997</v>
      </c>
      <c r="BW845">
        <v>0</v>
      </c>
      <c r="CG845">
        <v>20210113092</v>
      </c>
      <c r="CH845">
        <v>0</v>
      </c>
      <c r="CI845">
        <v>0</v>
      </c>
      <c r="CJ845">
        <v>28</v>
      </c>
      <c r="CK845">
        <v>28</v>
      </c>
      <c r="CL845">
        <v>0</v>
      </c>
      <c r="CM845">
        <v>28</v>
      </c>
      <c r="CN845">
        <v>0</v>
      </c>
      <c r="CO845" t="s">
        <v>6010</v>
      </c>
      <c r="CP845" t="s">
        <v>3134</v>
      </c>
      <c r="CQ845" t="s">
        <v>153</v>
      </c>
      <c r="CR845" t="str">
        <f>数据源[[#This Row],[部门]]</f>
        <v>运营部</v>
      </c>
      <c r="CS845">
        <v>0</v>
      </c>
      <c r="CT845">
        <v>35000</v>
      </c>
    </row>
    <row r="846" spans="1:98" x14ac:dyDescent="0.2">
      <c r="A846" t="s">
        <v>3550</v>
      </c>
      <c r="B846" t="s">
        <v>483</v>
      </c>
      <c r="C846" t="s">
        <v>362</v>
      </c>
      <c r="D846" t="s">
        <v>132</v>
      </c>
      <c r="E846" t="s">
        <v>400</v>
      </c>
      <c r="F846" t="s">
        <v>400</v>
      </c>
      <c r="H846" t="s">
        <v>172</v>
      </c>
      <c r="J846" t="s">
        <v>2457</v>
      </c>
      <c r="K846" t="s">
        <v>1665</v>
      </c>
      <c r="L846" t="s">
        <v>176</v>
      </c>
      <c r="M846" t="s">
        <v>21</v>
      </c>
      <c r="N846" t="s">
        <v>1665</v>
      </c>
      <c r="O846" t="s">
        <v>172</v>
      </c>
      <c r="R846" t="s">
        <v>3644</v>
      </c>
      <c r="S846" t="s">
        <v>3289</v>
      </c>
      <c r="T846" t="s">
        <v>596</v>
      </c>
      <c r="U846" t="s">
        <v>142</v>
      </c>
      <c r="Z846">
        <v>0</v>
      </c>
      <c r="AA846">
        <v>0</v>
      </c>
      <c r="AB846">
        <v>0</v>
      </c>
      <c r="AC846" t="s">
        <v>420</v>
      </c>
      <c r="AE846" t="s">
        <v>377</v>
      </c>
      <c r="AG846" t="s">
        <v>1792</v>
      </c>
      <c r="AH846">
        <v>514</v>
      </c>
      <c r="AI846" t="s">
        <v>3645</v>
      </c>
      <c r="AJ846" t="s">
        <v>3645</v>
      </c>
      <c r="AK846" t="s">
        <v>377</v>
      </c>
      <c r="AL846" t="s">
        <v>420</v>
      </c>
      <c r="AQ846">
        <v>0</v>
      </c>
      <c r="AS846">
        <v>0</v>
      </c>
      <c r="AT846">
        <v>0</v>
      </c>
      <c r="AU846">
        <v>388</v>
      </c>
      <c r="AV846">
        <v>0</v>
      </c>
      <c r="AW846">
        <v>0</v>
      </c>
      <c r="AY846">
        <v>0</v>
      </c>
      <c r="BB846">
        <v>0</v>
      </c>
      <c r="BC846" t="s">
        <v>3645</v>
      </c>
      <c r="BE846" t="s">
        <v>2856</v>
      </c>
      <c r="BF846" t="s">
        <v>3645</v>
      </c>
      <c r="BH846" t="s">
        <v>431</v>
      </c>
      <c r="BI846" t="s">
        <v>3258</v>
      </c>
      <c r="BJ846" t="s">
        <v>3646</v>
      </c>
      <c r="BW846">
        <v>0</v>
      </c>
      <c r="CG846">
        <v>20210113010</v>
      </c>
      <c r="CH846">
        <v>0</v>
      </c>
      <c r="CI846">
        <v>0</v>
      </c>
      <c r="CJ846">
        <v>126</v>
      </c>
      <c r="CK846">
        <v>126</v>
      </c>
      <c r="CL846">
        <v>0</v>
      </c>
      <c r="CM846">
        <v>126</v>
      </c>
      <c r="CN846">
        <v>0</v>
      </c>
      <c r="CO846" t="s">
        <v>6010</v>
      </c>
      <c r="CP846" t="s">
        <v>3134</v>
      </c>
      <c r="CQ846" t="s">
        <v>153</v>
      </c>
      <c r="CR846" t="str">
        <f>数据源[[#This Row],[部门]]</f>
        <v>销-销售8部</v>
      </c>
      <c r="CS846">
        <v>50000</v>
      </c>
      <c r="CT846">
        <v>210000</v>
      </c>
    </row>
    <row r="847" spans="1:98" x14ac:dyDescent="0.2">
      <c r="A847" t="s">
        <v>3550</v>
      </c>
      <c r="B847" t="s">
        <v>489</v>
      </c>
      <c r="C847" t="s">
        <v>618</v>
      </c>
      <c r="D847" t="s">
        <v>132</v>
      </c>
      <c r="E847" t="s">
        <v>400</v>
      </c>
      <c r="F847" t="s">
        <v>400</v>
      </c>
      <c r="H847" t="s">
        <v>172</v>
      </c>
      <c r="J847" t="s">
        <v>3005</v>
      </c>
      <c r="K847" t="s">
        <v>480</v>
      </c>
      <c r="L847" t="s">
        <v>8</v>
      </c>
      <c r="M847" t="s">
        <v>8</v>
      </c>
      <c r="N847" t="s">
        <v>480</v>
      </c>
      <c r="O847" t="s">
        <v>172</v>
      </c>
      <c r="R847" t="s">
        <v>364</v>
      </c>
      <c r="S847" t="s">
        <v>448</v>
      </c>
      <c r="T847" t="s">
        <v>1318</v>
      </c>
      <c r="U847" t="s">
        <v>142</v>
      </c>
      <c r="Z847">
        <v>0</v>
      </c>
      <c r="AA847">
        <v>0</v>
      </c>
      <c r="AB847">
        <v>0</v>
      </c>
      <c r="AD847" t="s">
        <v>145</v>
      </c>
      <c r="AG847" t="s">
        <v>1792</v>
      </c>
      <c r="AH847">
        <v>408</v>
      </c>
      <c r="AI847" t="s">
        <v>1657</v>
      </c>
      <c r="AJ847" t="s">
        <v>1657</v>
      </c>
      <c r="AK847" t="s">
        <v>145</v>
      </c>
      <c r="AQ847">
        <v>0</v>
      </c>
      <c r="AS847">
        <v>0</v>
      </c>
      <c r="AT847">
        <v>0</v>
      </c>
      <c r="AU847">
        <v>388</v>
      </c>
      <c r="AV847">
        <v>0</v>
      </c>
      <c r="AW847">
        <v>0</v>
      </c>
      <c r="AY847">
        <v>0</v>
      </c>
      <c r="BB847">
        <v>0</v>
      </c>
      <c r="BC847" t="s">
        <v>1657</v>
      </c>
      <c r="BE847" t="s">
        <v>145</v>
      </c>
      <c r="BF847" t="s">
        <v>1657</v>
      </c>
      <c r="BH847" t="s">
        <v>404</v>
      </c>
      <c r="BI847" t="s">
        <v>2199</v>
      </c>
      <c r="BJ847" t="s">
        <v>2200</v>
      </c>
      <c r="BW847">
        <v>0</v>
      </c>
      <c r="CG847">
        <v>20210113024</v>
      </c>
      <c r="CH847">
        <v>0</v>
      </c>
      <c r="CI847">
        <v>0</v>
      </c>
      <c r="CJ847">
        <v>20</v>
      </c>
      <c r="CK847">
        <v>20</v>
      </c>
      <c r="CL847">
        <v>0</v>
      </c>
      <c r="CM847">
        <v>20</v>
      </c>
      <c r="CN847">
        <v>0</v>
      </c>
      <c r="CO847" t="s">
        <v>6010</v>
      </c>
      <c r="CP847" t="s">
        <v>3134</v>
      </c>
      <c r="CQ847" t="s">
        <v>153</v>
      </c>
      <c r="CR847" t="str">
        <f>数据源[[#This Row],[部门]]</f>
        <v>国际部</v>
      </c>
      <c r="CS847">
        <v>40000</v>
      </c>
      <c r="CT847">
        <v>160000</v>
      </c>
    </row>
    <row r="848" spans="1:98" x14ac:dyDescent="0.2">
      <c r="A848" t="s">
        <v>3550</v>
      </c>
      <c r="B848" t="s">
        <v>489</v>
      </c>
      <c r="C848" t="s">
        <v>2856</v>
      </c>
      <c r="D848" t="s">
        <v>132</v>
      </c>
      <c r="E848" t="s">
        <v>400</v>
      </c>
      <c r="F848" t="s">
        <v>400</v>
      </c>
      <c r="H848" t="s">
        <v>172</v>
      </c>
      <c r="J848" t="s">
        <v>3647</v>
      </c>
      <c r="K848" t="s">
        <v>1032</v>
      </c>
      <c r="L848" t="s">
        <v>8</v>
      </c>
      <c r="M848" t="s">
        <v>8</v>
      </c>
      <c r="N848" t="s">
        <v>1032</v>
      </c>
      <c r="O848" t="s">
        <v>172</v>
      </c>
      <c r="R848" t="s">
        <v>1570</v>
      </c>
      <c r="S848" t="s">
        <v>3552</v>
      </c>
      <c r="T848" t="s">
        <v>3648</v>
      </c>
      <c r="U848" t="s">
        <v>142</v>
      </c>
      <c r="Z848">
        <v>0</v>
      </c>
      <c r="AA848">
        <v>0</v>
      </c>
      <c r="AB848">
        <v>0</v>
      </c>
      <c r="AC848" t="s">
        <v>33</v>
      </c>
      <c r="AE848" t="s">
        <v>2331</v>
      </c>
      <c r="AG848" t="s">
        <v>1792</v>
      </c>
      <c r="AH848">
        <v>438</v>
      </c>
      <c r="AI848" t="s">
        <v>2167</v>
      </c>
      <c r="AJ848" t="s">
        <v>2167</v>
      </c>
      <c r="AK848" t="s">
        <v>204</v>
      </c>
      <c r="AQ848">
        <v>0</v>
      </c>
      <c r="AS848">
        <v>0</v>
      </c>
      <c r="AT848">
        <v>0</v>
      </c>
      <c r="AU848">
        <v>388</v>
      </c>
      <c r="AV848">
        <v>0</v>
      </c>
      <c r="AW848">
        <v>0</v>
      </c>
      <c r="AY848">
        <v>0</v>
      </c>
      <c r="BB848">
        <v>0</v>
      </c>
      <c r="BC848" t="s">
        <v>2167</v>
      </c>
      <c r="BE848" t="s">
        <v>204</v>
      </c>
      <c r="BF848" t="s">
        <v>2167</v>
      </c>
      <c r="BH848" t="s">
        <v>404</v>
      </c>
      <c r="BI848" t="s">
        <v>2163</v>
      </c>
      <c r="BJ848" t="s">
        <v>2180</v>
      </c>
      <c r="BW848">
        <v>0</v>
      </c>
      <c r="CG848">
        <v>20210113126</v>
      </c>
      <c r="CH848">
        <v>0</v>
      </c>
      <c r="CI848">
        <v>0</v>
      </c>
      <c r="CJ848">
        <v>50</v>
      </c>
      <c r="CK848">
        <v>50</v>
      </c>
      <c r="CL848">
        <v>0</v>
      </c>
      <c r="CM848">
        <v>50</v>
      </c>
      <c r="CN848">
        <v>0</v>
      </c>
      <c r="CO848" t="s">
        <v>6010</v>
      </c>
      <c r="CP848" t="s">
        <v>3134</v>
      </c>
      <c r="CQ848" t="s">
        <v>153</v>
      </c>
      <c r="CR848" t="str">
        <f>数据源[[#This Row],[部门]]</f>
        <v>国际部</v>
      </c>
      <c r="CS848">
        <v>40000</v>
      </c>
      <c r="CT848">
        <v>160000</v>
      </c>
    </row>
    <row r="849" spans="1:98" x14ac:dyDescent="0.2">
      <c r="A849" t="s">
        <v>3550</v>
      </c>
      <c r="B849" t="s">
        <v>489</v>
      </c>
      <c r="C849" t="s">
        <v>484</v>
      </c>
      <c r="D849" t="s">
        <v>132</v>
      </c>
      <c r="E849" t="s">
        <v>400</v>
      </c>
      <c r="F849" t="s">
        <v>400</v>
      </c>
      <c r="H849" t="s">
        <v>172</v>
      </c>
      <c r="J849" t="s">
        <v>3649</v>
      </c>
      <c r="K849" t="s">
        <v>2778</v>
      </c>
      <c r="L849" t="s">
        <v>8</v>
      </c>
      <c r="M849" t="s">
        <v>8</v>
      </c>
      <c r="N849" t="s">
        <v>2778</v>
      </c>
      <c r="O849" t="s">
        <v>172</v>
      </c>
      <c r="R849" t="s">
        <v>448</v>
      </c>
      <c r="S849" t="s">
        <v>1570</v>
      </c>
      <c r="T849" t="s">
        <v>3650</v>
      </c>
      <c r="U849" t="s">
        <v>142</v>
      </c>
      <c r="Z849">
        <v>0</v>
      </c>
      <c r="AA849">
        <v>0</v>
      </c>
      <c r="AB849">
        <v>0</v>
      </c>
      <c r="AC849" t="s">
        <v>35</v>
      </c>
      <c r="AE849" t="s">
        <v>413</v>
      </c>
      <c r="AG849" t="s">
        <v>1792</v>
      </c>
      <c r="AH849">
        <v>468</v>
      </c>
      <c r="AI849" t="s">
        <v>2967</v>
      </c>
      <c r="AJ849" t="s">
        <v>2967</v>
      </c>
      <c r="AK849" t="s">
        <v>778</v>
      </c>
      <c r="AQ849">
        <v>0</v>
      </c>
      <c r="AS849">
        <v>0</v>
      </c>
      <c r="AT849">
        <v>0</v>
      </c>
      <c r="AU849">
        <v>388</v>
      </c>
      <c r="AV849">
        <v>0</v>
      </c>
      <c r="AW849">
        <v>0</v>
      </c>
      <c r="AY849">
        <v>0</v>
      </c>
      <c r="BB849">
        <v>0</v>
      </c>
      <c r="BC849" t="s">
        <v>2967</v>
      </c>
      <c r="BE849" t="s">
        <v>778</v>
      </c>
      <c r="BF849" t="s">
        <v>2967</v>
      </c>
      <c r="BH849" t="s">
        <v>404</v>
      </c>
      <c r="BI849" t="s">
        <v>3651</v>
      </c>
      <c r="BJ849" t="s">
        <v>3652</v>
      </c>
      <c r="BW849">
        <v>0</v>
      </c>
      <c r="CG849">
        <v>20210113030</v>
      </c>
      <c r="CH849">
        <v>0</v>
      </c>
      <c r="CI849">
        <v>0</v>
      </c>
      <c r="CJ849">
        <v>80</v>
      </c>
      <c r="CK849">
        <v>80</v>
      </c>
      <c r="CL849">
        <v>0</v>
      </c>
      <c r="CM849">
        <v>80</v>
      </c>
      <c r="CN849">
        <v>0</v>
      </c>
      <c r="CO849" t="s">
        <v>6010</v>
      </c>
      <c r="CP849" t="s">
        <v>3134</v>
      </c>
      <c r="CQ849" t="s">
        <v>153</v>
      </c>
      <c r="CR849" t="str">
        <f>数据源[[#This Row],[部门]]</f>
        <v>国际部</v>
      </c>
      <c r="CS849">
        <v>40000</v>
      </c>
      <c r="CT849">
        <v>160000</v>
      </c>
    </row>
    <row r="850" spans="1:98" x14ac:dyDescent="0.2">
      <c r="A850" t="s">
        <v>3550</v>
      </c>
      <c r="B850" t="s">
        <v>510</v>
      </c>
      <c r="C850" t="s">
        <v>532</v>
      </c>
      <c r="D850" t="s">
        <v>132</v>
      </c>
      <c r="E850" t="s">
        <v>400</v>
      </c>
      <c r="F850" t="s">
        <v>400</v>
      </c>
      <c r="H850" t="s">
        <v>156</v>
      </c>
      <c r="J850" t="s">
        <v>3653</v>
      </c>
      <c r="K850" t="s">
        <v>338</v>
      </c>
      <c r="L850" t="s">
        <v>176</v>
      </c>
      <c r="M850" t="s">
        <v>17</v>
      </c>
      <c r="N850" t="s">
        <v>338</v>
      </c>
      <c r="O850" t="s">
        <v>156</v>
      </c>
      <c r="R850" t="s">
        <v>3654</v>
      </c>
      <c r="S850" t="s">
        <v>3552</v>
      </c>
      <c r="T850" t="s">
        <v>1791</v>
      </c>
      <c r="U850" t="s">
        <v>142</v>
      </c>
      <c r="Z850">
        <v>0</v>
      </c>
      <c r="AA850">
        <v>0</v>
      </c>
      <c r="AB850">
        <v>0</v>
      </c>
      <c r="AC850" t="s">
        <v>420</v>
      </c>
      <c r="AG850" t="s">
        <v>1792</v>
      </c>
      <c r="AH850">
        <v>486</v>
      </c>
      <c r="AI850" t="s">
        <v>2788</v>
      </c>
      <c r="AJ850" t="s">
        <v>2788</v>
      </c>
      <c r="AL850" t="s">
        <v>420</v>
      </c>
      <c r="AQ850">
        <v>0</v>
      </c>
      <c r="AS850">
        <v>0</v>
      </c>
      <c r="AT850">
        <v>0</v>
      </c>
      <c r="AU850">
        <v>388</v>
      </c>
      <c r="AV850">
        <v>0</v>
      </c>
      <c r="AW850">
        <v>0</v>
      </c>
      <c r="AY850">
        <v>0</v>
      </c>
      <c r="BB850">
        <v>0</v>
      </c>
      <c r="BC850" t="s">
        <v>2788</v>
      </c>
      <c r="BE850" t="s">
        <v>420</v>
      </c>
      <c r="BF850" t="s">
        <v>2788</v>
      </c>
      <c r="BH850" t="s">
        <v>431</v>
      </c>
      <c r="BI850" t="s">
        <v>1631</v>
      </c>
      <c r="BJ850" t="s">
        <v>2789</v>
      </c>
      <c r="BW850">
        <v>0</v>
      </c>
      <c r="CG850">
        <v>20210113064</v>
      </c>
      <c r="CH850">
        <v>0</v>
      </c>
      <c r="CI850">
        <v>0</v>
      </c>
      <c r="CJ850">
        <v>98</v>
      </c>
      <c r="CK850">
        <v>98</v>
      </c>
      <c r="CL850">
        <v>0</v>
      </c>
      <c r="CM850">
        <v>98</v>
      </c>
      <c r="CN850">
        <v>0</v>
      </c>
      <c r="CO850" t="s">
        <v>6010</v>
      </c>
      <c r="CP850" t="s">
        <v>3134</v>
      </c>
      <c r="CQ850" t="s">
        <v>153</v>
      </c>
      <c r="CR850" t="str">
        <f>数据源[[#This Row],[部门]]</f>
        <v>销-销售2部</v>
      </c>
      <c r="CS850">
        <v>60000</v>
      </c>
      <c r="CT850">
        <v>250000</v>
      </c>
    </row>
    <row r="851" spans="1:98" x14ac:dyDescent="0.2">
      <c r="A851" t="s">
        <v>3550</v>
      </c>
      <c r="B851" t="s">
        <v>510</v>
      </c>
      <c r="C851" t="s">
        <v>694</v>
      </c>
      <c r="D851" t="s">
        <v>132</v>
      </c>
      <c r="E851" t="s">
        <v>400</v>
      </c>
      <c r="F851" t="s">
        <v>400</v>
      </c>
      <c r="H851" t="s">
        <v>172</v>
      </c>
      <c r="J851" t="s">
        <v>3388</v>
      </c>
      <c r="K851" t="s">
        <v>188</v>
      </c>
      <c r="L851" t="s">
        <v>176</v>
      </c>
      <c r="M851" t="s">
        <v>21</v>
      </c>
      <c r="N851" t="s">
        <v>188</v>
      </c>
      <c r="O851" t="s">
        <v>172</v>
      </c>
      <c r="R851" t="s">
        <v>979</v>
      </c>
      <c r="S851" t="s">
        <v>3654</v>
      </c>
      <c r="T851" t="s">
        <v>876</v>
      </c>
      <c r="U851" t="s">
        <v>142</v>
      </c>
      <c r="Z851">
        <v>0</v>
      </c>
      <c r="AA851">
        <v>0</v>
      </c>
      <c r="AB851">
        <v>0</v>
      </c>
      <c r="AE851" t="s">
        <v>2331</v>
      </c>
      <c r="AG851" t="s">
        <v>1792</v>
      </c>
      <c r="AH851">
        <v>436</v>
      </c>
      <c r="AI851" t="s">
        <v>1630</v>
      </c>
      <c r="AJ851" t="s">
        <v>1630</v>
      </c>
      <c r="AK851" t="s">
        <v>2331</v>
      </c>
      <c r="AQ851">
        <v>0</v>
      </c>
      <c r="AS851">
        <v>0</v>
      </c>
      <c r="AT851">
        <v>0</v>
      </c>
      <c r="AU851">
        <v>388</v>
      </c>
      <c r="AV851">
        <v>0</v>
      </c>
      <c r="AW851">
        <v>0</v>
      </c>
      <c r="AY851">
        <v>0</v>
      </c>
      <c r="BB851">
        <v>0</v>
      </c>
      <c r="BC851" t="s">
        <v>1630</v>
      </c>
      <c r="BE851" t="s">
        <v>2331</v>
      </c>
      <c r="BF851" t="s">
        <v>1630</v>
      </c>
      <c r="BH851" t="s">
        <v>404</v>
      </c>
      <c r="BI851" t="s">
        <v>2629</v>
      </c>
      <c r="BJ851" t="s">
        <v>2630</v>
      </c>
      <c r="BW851">
        <v>0</v>
      </c>
      <c r="CG851">
        <v>20210113028</v>
      </c>
      <c r="CH851">
        <v>0</v>
      </c>
      <c r="CI851">
        <v>0</v>
      </c>
      <c r="CJ851">
        <v>48</v>
      </c>
      <c r="CK851">
        <v>48</v>
      </c>
      <c r="CL851">
        <v>0</v>
      </c>
      <c r="CM851">
        <v>48</v>
      </c>
      <c r="CN851">
        <v>0</v>
      </c>
      <c r="CO851" t="s">
        <v>6010</v>
      </c>
      <c r="CP851" t="s">
        <v>3134</v>
      </c>
      <c r="CQ851" t="s">
        <v>153</v>
      </c>
      <c r="CR851" t="str">
        <f>数据源[[#This Row],[部门]]</f>
        <v>销-销售8部</v>
      </c>
      <c r="CS851">
        <v>50000</v>
      </c>
      <c r="CT851">
        <v>210000</v>
      </c>
    </row>
    <row r="852" spans="1:98" x14ac:dyDescent="0.2">
      <c r="A852" t="s">
        <v>3550</v>
      </c>
      <c r="B852" t="s">
        <v>510</v>
      </c>
      <c r="C852" t="s">
        <v>170</v>
      </c>
      <c r="D852" t="s">
        <v>132</v>
      </c>
      <c r="E852" t="s">
        <v>400</v>
      </c>
      <c r="F852" t="s">
        <v>400</v>
      </c>
      <c r="H852" t="s">
        <v>172</v>
      </c>
      <c r="J852" t="s">
        <v>3655</v>
      </c>
      <c r="K852" t="s">
        <v>188</v>
      </c>
      <c r="L852" t="s">
        <v>176</v>
      </c>
      <c r="M852" t="s">
        <v>21</v>
      </c>
      <c r="N852" t="s">
        <v>188</v>
      </c>
      <c r="O852" t="s">
        <v>172</v>
      </c>
      <c r="R852" t="s">
        <v>3656</v>
      </c>
      <c r="S852" t="s">
        <v>979</v>
      </c>
      <c r="T852" t="s">
        <v>949</v>
      </c>
      <c r="U852" t="s">
        <v>142</v>
      </c>
      <c r="Z852">
        <v>0</v>
      </c>
      <c r="AA852">
        <v>0</v>
      </c>
      <c r="AB852">
        <v>0</v>
      </c>
      <c r="AE852" t="s">
        <v>2282</v>
      </c>
      <c r="AG852" t="s">
        <v>1792</v>
      </c>
      <c r="AH852">
        <v>444</v>
      </c>
      <c r="AI852" t="s">
        <v>2377</v>
      </c>
      <c r="AJ852" t="s">
        <v>2377</v>
      </c>
      <c r="AK852" t="s">
        <v>2282</v>
      </c>
      <c r="AQ852">
        <v>0</v>
      </c>
      <c r="AS852">
        <v>0</v>
      </c>
      <c r="AT852">
        <v>0</v>
      </c>
      <c r="AU852">
        <v>388</v>
      </c>
      <c r="AV852">
        <v>0</v>
      </c>
      <c r="AW852">
        <v>0</v>
      </c>
      <c r="AY852">
        <v>0</v>
      </c>
      <c r="BB852">
        <v>0</v>
      </c>
      <c r="BC852" t="s">
        <v>2377</v>
      </c>
      <c r="BE852" t="s">
        <v>2282</v>
      </c>
      <c r="BF852" t="s">
        <v>2377</v>
      </c>
      <c r="BH852" t="s">
        <v>404</v>
      </c>
      <c r="BI852" t="s">
        <v>2167</v>
      </c>
      <c r="BJ852" t="s">
        <v>3657</v>
      </c>
      <c r="BW852">
        <v>0</v>
      </c>
      <c r="CG852">
        <v>20210113011</v>
      </c>
      <c r="CH852">
        <v>0</v>
      </c>
      <c r="CI852">
        <v>0</v>
      </c>
      <c r="CJ852">
        <v>56</v>
      </c>
      <c r="CK852">
        <v>56</v>
      </c>
      <c r="CL852">
        <v>0</v>
      </c>
      <c r="CM852">
        <v>56</v>
      </c>
      <c r="CN852">
        <v>0</v>
      </c>
      <c r="CO852" t="s">
        <v>6010</v>
      </c>
      <c r="CP852" t="s">
        <v>3134</v>
      </c>
      <c r="CQ852" t="s">
        <v>153</v>
      </c>
      <c r="CR852" t="str">
        <f>数据源[[#This Row],[部门]]</f>
        <v>销-销售8部</v>
      </c>
      <c r="CS852">
        <v>50000</v>
      </c>
      <c r="CT852">
        <v>210000</v>
      </c>
    </row>
    <row r="853" spans="1:98" x14ac:dyDescent="0.2">
      <c r="A853" t="s">
        <v>3550</v>
      </c>
      <c r="B853" t="s">
        <v>515</v>
      </c>
      <c r="C853" t="s">
        <v>2780</v>
      </c>
      <c r="D853" t="s">
        <v>132</v>
      </c>
      <c r="E853" t="s">
        <v>133</v>
      </c>
      <c r="F853" t="s">
        <v>134</v>
      </c>
      <c r="H853" t="s">
        <v>26</v>
      </c>
      <c r="J853" t="s">
        <v>3658</v>
      </c>
      <c r="K853" t="s">
        <v>26</v>
      </c>
      <c r="L853" t="s">
        <v>26</v>
      </c>
      <c r="M853" t="s">
        <v>26</v>
      </c>
      <c r="N853" t="s">
        <v>26</v>
      </c>
      <c r="O853" t="s">
        <v>3659</v>
      </c>
      <c r="R853" t="s">
        <v>2619</v>
      </c>
      <c r="S853" t="s">
        <v>162</v>
      </c>
      <c r="T853" t="s">
        <v>960</v>
      </c>
      <c r="U853" t="s">
        <v>142</v>
      </c>
      <c r="Y853" t="s">
        <v>143</v>
      </c>
      <c r="Z853">
        <v>0</v>
      </c>
      <c r="AA853">
        <v>100</v>
      </c>
      <c r="AB853">
        <v>0</v>
      </c>
      <c r="AC853" t="s">
        <v>1120</v>
      </c>
      <c r="AH853">
        <v>600</v>
      </c>
      <c r="AI853" t="s">
        <v>378</v>
      </c>
      <c r="AJ853" t="s">
        <v>378</v>
      </c>
      <c r="AK853" t="s">
        <v>378</v>
      </c>
      <c r="AQ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Y853">
        <v>0</v>
      </c>
      <c r="BB853">
        <v>0</v>
      </c>
      <c r="BC853" t="s">
        <v>378</v>
      </c>
      <c r="BE853" t="s">
        <v>1120</v>
      </c>
      <c r="BF853" t="s">
        <v>1120</v>
      </c>
      <c r="BH853" t="s">
        <v>904</v>
      </c>
      <c r="BI853" t="s">
        <v>1997</v>
      </c>
      <c r="BJ853" t="s">
        <v>2391</v>
      </c>
      <c r="BW853">
        <v>0</v>
      </c>
      <c r="CG853">
        <v>20210113096</v>
      </c>
      <c r="CH853">
        <v>0</v>
      </c>
      <c r="CI853">
        <v>0</v>
      </c>
      <c r="CJ853">
        <v>600</v>
      </c>
      <c r="CK853">
        <v>600</v>
      </c>
      <c r="CL853">
        <v>100</v>
      </c>
      <c r="CM853">
        <v>700</v>
      </c>
      <c r="CN853">
        <v>0</v>
      </c>
      <c r="CO853" t="s">
        <v>6010</v>
      </c>
      <c r="CP853" t="s">
        <v>3134</v>
      </c>
      <c r="CQ853" t="s">
        <v>153</v>
      </c>
      <c r="CR853" t="str">
        <f>数据源[[#This Row],[部门]]</f>
        <v>自来客</v>
      </c>
      <c r="CS853">
        <v>0</v>
      </c>
      <c r="CT853">
        <v>0</v>
      </c>
    </row>
    <row r="854" spans="1:98" x14ac:dyDescent="0.2">
      <c r="A854" t="s">
        <v>3550</v>
      </c>
      <c r="B854" t="s">
        <v>515</v>
      </c>
      <c r="C854" t="s">
        <v>718</v>
      </c>
      <c r="D854" t="s">
        <v>132</v>
      </c>
      <c r="E854" t="s">
        <v>133</v>
      </c>
      <c r="F854" t="s">
        <v>134</v>
      </c>
      <c r="H854" t="s">
        <v>135</v>
      </c>
      <c r="I854" t="s">
        <v>1076</v>
      </c>
      <c r="J854" t="s">
        <v>1077</v>
      </c>
      <c r="K854" t="s">
        <v>1078</v>
      </c>
      <c r="L854" t="s">
        <v>176</v>
      </c>
      <c r="M854" t="s">
        <v>16</v>
      </c>
      <c r="N854" t="s">
        <v>1078</v>
      </c>
      <c r="O854" t="s">
        <v>2691</v>
      </c>
      <c r="R854" t="s">
        <v>427</v>
      </c>
      <c r="S854" t="s">
        <v>645</v>
      </c>
      <c r="T854" t="s">
        <v>996</v>
      </c>
      <c r="U854" t="s">
        <v>142</v>
      </c>
      <c r="Y854" t="s">
        <v>143</v>
      </c>
      <c r="Z854">
        <v>0</v>
      </c>
      <c r="AA854">
        <v>100</v>
      </c>
      <c r="AB854">
        <v>0</v>
      </c>
      <c r="AC854" t="s">
        <v>203</v>
      </c>
      <c r="AD854" t="s">
        <v>264</v>
      </c>
      <c r="AH854">
        <v>190</v>
      </c>
      <c r="AI854" t="s">
        <v>1476</v>
      </c>
      <c r="AJ854" t="s">
        <v>1476</v>
      </c>
      <c r="AQ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Y854">
        <v>0</v>
      </c>
      <c r="BA854" t="s">
        <v>1476</v>
      </c>
      <c r="BB854">
        <v>0</v>
      </c>
      <c r="BC854" t="s">
        <v>1476</v>
      </c>
      <c r="BE854" t="s">
        <v>688</v>
      </c>
      <c r="BF854" t="s">
        <v>688</v>
      </c>
      <c r="BG854" t="s">
        <v>688</v>
      </c>
      <c r="BH854" t="s">
        <v>647</v>
      </c>
      <c r="BI854" t="s">
        <v>2423</v>
      </c>
      <c r="BJ854" t="s">
        <v>3660</v>
      </c>
      <c r="BW854">
        <v>0</v>
      </c>
      <c r="CC854" t="s">
        <v>865</v>
      </c>
      <c r="CE854" t="s">
        <v>421</v>
      </c>
      <c r="CG854">
        <v>20210113067</v>
      </c>
      <c r="CH854">
        <v>0</v>
      </c>
      <c r="CI854">
        <v>0</v>
      </c>
      <c r="CJ854">
        <v>190</v>
      </c>
      <c r="CK854">
        <v>190</v>
      </c>
      <c r="CL854">
        <v>100</v>
      </c>
      <c r="CM854">
        <v>290</v>
      </c>
      <c r="CN854">
        <v>0</v>
      </c>
      <c r="CO854" t="s">
        <v>6010</v>
      </c>
      <c r="CP854" t="s">
        <v>3134</v>
      </c>
      <c r="CQ854" t="s">
        <v>153</v>
      </c>
      <c r="CR854" t="str">
        <f>数据源[[#This Row],[部门]]</f>
        <v>销-销售1部</v>
      </c>
      <c r="CS854">
        <v>60000</v>
      </c>
      <c r="CT854">
        <v>210000</v>
      </c>
    </row>
    <row r="855" spans="1:98" x14ac:dyDescent="0.2">
      <c r="A855" t="s">
        <v>3550</v>
      </c>
      <c r="B855" t="s">
        <v>531</v>
      </c>
      <c r="C855" t="s">
        <v>2306</v>
      </c>
      <c r="D855" t="s">
        <v>132</v>
      </c>
      <c r="E855" t="s">
        <v>133</v>
      </c>
      <c r="F855" t="s">
        <v>134</v>
      </c>
      <c r="H855" t="s">
        <v>135</v>
      </c>
      <c r="I855" t="s">
        <v>3661</v>
      </c>
      <c r="J855" t="s">
        <v>3662</v>
      </c>
      <c r="K855" t="s">
        <v>197</v>
      </c>
      <c r="L855" t="s">
        <v>176</v>
      </c>
      <c r="M855" t="s">
        <v>21</v>
      </c>
      <c r="N855" t="s">
        <v>197</v>
      </c>
      <c r="R855" t="s">
        <v>2619</v>
      </c>
      <c r="S855" t="s">
        <v>162</v>
      </c>
      <c r="T855" t="s">
        <v>960</v>
      </c>
      <c r="U855" t="s">
        <v>142</v>
      </c>
      <c r="Y855" t="s">
        <v>143</v>
      </c>
      <c r="Z855">
        <v>0</v>
      </c>
      <c r="AA855">
        <v>100</v>
      </c>
      <c r="AB855">
        <v>0</v>
      </c>
      <c r="AC855" t="s">
        <v>2712</v>
      </c>
      <c r="AF855" t="s">
        <v>1429</v>
      </c>
      <c r="AH855">
        <v>5068</v>
      </c>
      <c r="AI855" t="s">
        <v>3663</v>
      </c>
      <c r="AJ855" t="s">
        <v>3663</v>
      </c>
      <c r="AK855" t="s">
        <v>794</v>
      </c>
      <c r="AQ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Y855">
        <v>0</v>
      </c>
      <c r="BA855" t="s">
        <v>2712</v>
      </c>
      <c r="BB855">
        <v>0</v>
      </c>
      <c r="BC855" t="s">
        <v>3663</v>
      </c>
      <c r="BD855" t="s">
        <v>1432</v>
      </c>
      <c r="BE855" t="s">
        <v>3664</v>
      </c>
      <c r="BF855" t="s">
        <v>3664</v>
      </c>
      <c r="BG855" t="s">
        <v>2712</v>
      </c>
      <c r="BH855" t="s">
        <v>3665</v>
      </c>
      <c r="BI855" t="s">
        <v>3666</v>
      </c>
      <c r="BJ855" t="s">
        <v>3667</v>
      </c>
      <c r="BK855" t="s">
        <v>2712</v>
      </c>
      <c r="BP855" t="s">
        <v>3038</v>
      </c>
      <c r="BQ855" t="s">
        <v>3528</v>
      </c>
      <c r="BR855" t="s">
        <v>3668</v>
      </c>
      <c r="BW855">
        <v>0</v>
      </c>
      <c r="CC855" t="s">
        <v>242</v>
      </c>
      <c r="CG855">
        <v>20210113095</v>
      </c>
      <c r="CH855">
        <v>0</v>
      </c>
      <c r="CI855">
        <v>210</v>
      </c>
      <c r="CJ855">
        <v>4858</v>
      </c>
      <c r="CK855">
        <v>5068</v>
      </c>
      <c r="CL855">
        <v>100</v>
      </c>
      <c r="CM855">
        <v>5168</v>
      </c>
      <c r="CN855">
        <v>0</v>
      </c>
      <c r="CO855" t="s">
        <v>6010</v>
      </c>
      <c r="CP855" t="s">
        <v>3134</v>
      </c>
      <c r="CQ855" t="s">
        <v>153</v>
      </c>
      <c r="CR855" t="str">
        <f>数据源[[#This Row],[部门]]</f>
        <v>销-销售8部</v>
      </c>
      <c r="CS855">
        <v>50000</v>
      </c>
      <c r="CT855">
        <v>210000</v>
      </c>
    </row>
    <row r="856" spans="1:98" x14ac:dyDescent="0.2">
      <c r="A856" t="s">
        <v>3550</v>
      </c>
      <c r="B856" t="s">
        <v>544</v>
      </c>
      <c r="C856" t="s">
        <v>1683</v>
      </c>
      <c r="D856" t="s">
        <v>132</v>
      </c>
      <c r="E856" t="s">
        <v>133</v>
      </c>
      <c r="F856" t="s">
        <v>134</v>
      </c>
      <c r="H856" t="s">
        <v>135</v>
      </c>
      <c r="I856" t="s">
        <v>3669</v>
      </c>
      <c r="J856" t="s">
        <v>3670</v>
      </c>
      <c r="K856" t="s">
        <v>535</v>
      </c>
      <c r="L856" t="s">
        <v>536</v>
      </c>
      <c r="M856" t="s">
        <v>17</v>
      </c>
      <c r="N856" t="s">
        <v>535</v>
      </c>
      <c r="R856" t="s">
        <v>3639</v>
      </c>
      <c r="S856" t="s">
        <v>162</v>
      </c>
      <c r="T856" t="s">
        <v>2230</v>
      </c>
      <c r="U856" t="s">
        <v>142</v>
      </c>
      <c r="X856" t="s">
        <v>843</v>
      </c>
      <c r="Y856" t="s">
        <v>569</v>
      </c>
      <c r="Z856">
        <v>0</v>
      </c>
      <c r="AA856">
        <v>600</v>
      </c>
      <c r="AB856">
        <v>0</v>
      </c>
      <c r="AC856" t="s">
        <v>143</v>
      </c>
      <c r="AD856" t="s">
        <v>145</v>
      </c>
      <c r="AH856">
        <v>120</v>
      </c>
      <c r="AI856" t="s">
        <v>1121</v>
      </c>
      <c r="AJ856" t="s">
        <v>1121</v>
      </c>
      <c r="AK856" t="s">
        <v>1286</v>
      </c>
      <c r="AL856" t="s">
        <v>843</v>
      </c>
      <c r="AQ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Y856">
        <v>0</v>
      </c>
      <c r="BB856">
        <v>0</v>
      </c>
      <c r="BC856" t="s">
        <v>1121</v>
      </c>
      <c r="BE856" t="s">
        <v>180</v>
      </c>
      <c r="BF856" t="s">
        <v>180</v>
      </c>
      <c r="BH856" t="s">
        <v>2422</v>
      </c>
      <c r="BI856" t="s">
        <v>3258</v>
      </c>
      <c r="BJ856" t="s">
        <v>3671</v>
      </c>
      <c r="BQ856" t="s">
        <v>1309</v>
      </c>
      <c r="BR856" t="s">
        <v>535</v>
      </c>
      <c r="BW856">
        <v>0</v>
      </c>
      <c r="CC856" t="s">
        <v>666</v>
      </c>
      <c r="CE856" t="s">
        <v>865</v>
      </c>
      <c r="CG856">
        <v>20210113118</v>
      </c>
      <c r="CH856">
        <v>0</v>
      </c>
      <c r="CI856">
        <v>0</v>
      </c>
      <c r="CJ856">
        <v>120</v>
      </c>
      <c r="CK856">
        <v>120</v>
      </c>
      <c r="CL856">
        <v>600</v>
      </c>
      <c r="CM856">
        <v>720</v>
      </c>
      <c r="CN856">
        <v>0</v>
      </c>
      <c r="CO856" t="s">
        <v>6010</v>
      </c>
      <c r="CP856" t="s">
        <v>3134</v>
      </c>
      <c r="CQ856" t="s">
        <v>153</v>
      </c>
      <c r="CR856" t="str">
        <f>数据源[[#This Row],[部门]]</f>
        <v>销-销售2部</v>
      </c>
      <c r="CS856">
        <v>60000</v>
      </c>
      <c r="CT856">
        <v>250000</v>
      </c>
    </row>
    <row r="857" spans="1:98" x14ac:dyDescent="0.2">
      <c r="A857" t="s">
        <v>3550</v>
      </c>
      <c r="B857" t="s">
        <v>561</v>
      </c>
      <c r="C857" t="s">
        <v>2315</v>
      </c>
      <c r="D857" t="s">
        <v>132</v>
      </c>
      <c r="E857" t="s">
        <v>133</v>
      </c>
      <c r="F857" t="s">
        <v>134</v>
      </c>
      <c r="H857" t="s">
        <v>135</v>
      </c>
      <c r="I857" t="s">
        <v>682</v>
      </c>
      <c r="J857" t="s">
        <v>683</v>
      </c>
      <c r="K857" t="s">
        <v>671</v>
      </c>
      <c r="L857" t="s">
        <v>536</v>
      </c>
      <c r="M857" t="s">
        <v>16</v>
      </c>
      <c r="N857" t="s">
        <v>671</v>
      </c>
      <c r="R857" t="s">
        <v>1674</v>
      </c>
      <c r="S857" t="s">
        <v>162</v>
      </c>
      <c r="T857" t="s">
        <v>1307</v>
      </c>
      <c r="U857" t="s">
        <v>142</v>
      </c>
      <c r="Y857" t="s">
        <v>143</v>
      </c>
      <c r="Z857">
        <v>0</v>
      </c>
      <c r="AA857">
        <v>100</v>
      </c>
      <c r="AB857">
        <v>0</v>
      </c>
      <c r="AC857" t="s">
        <v>143</v>
      </c>
      <c r="AE857" t="s">
        <v>2275</v>
      </c>
      <c r="AH857">
        <v>138</v>
      </c>
      <c r="AI857" t="s">
        <v>3060</v>
      </c>
      <c r="AJ857" t="s">
        <v>3060</v>
      </c>
      <c r="AK857" t="s">
        <v>3060</v>
      </c>
      <c r="AQ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Y857">
        <v>0</v>
      </c>
      <c r="BB857">
        <v>0</v>
      </c>
      <c r="BC857" t="s">
        <v>3060</v>
      </c>
      <c r="BE857" t="s">
        <v>507</v>
      </c>
      <c r="BF857" t="s">
        <v>507</v>
      </c>
      <c r="BH857" t="s">
        <v>834</v>
      </c>
      <c r="BI857" t="s">
        <v>778</v>
      </c>
      <c r="BJ857" t="s">
        <v>3672</v>
      </c>
      <c r="BQ857" t="s">
        <v>3673</v>
      </c>
      <c r="BR857" t="s">
        <v>3567</v>
      </c>
      <c r="BW857">
        <v>0</v>
      </c>
      <c r="CF857" t="s">
        <v>32</v>
      </c>
      <c r="CG857">
        <v>20210113084</v>
      </c>
      <c r="CH857">
        <v>0</v>
      </c>
      <c r="CI857">
        <v>0</v>
      </c>
      <c r="CJ857">
        <v>138</v>
      </c>
      <c r="CK857">
        <v>138</v>
      </c>
      <c r="CL857">
        <v>100</v>
      </c>
      <c r="CM857">
        <v>238</v>
      </c>
      <c r="CN857">
        <v>0</v>
      </c>
      <c r="CO857" t="s">
        <v>6010</v>
      </c>
      <c r="CP857" t="s">
        <v>3134</v>
      </c>
      <c r="CQ857" t="s">
        <v>153</v>
      </c>
      <c r="CR857" t="str">
        <f>数据源[[#This Row],[部门]]</f>
        <v>销-销售1部</v>
      </c>
      <c r="CS857">
        <v>60000</v>
      </c>
      <c r="CT857">
        <v>210000</v>
      </c>
    </row>
    <row r="858" spans="1:98" x14ac:dyDescent="0.2">
      <c r="A858" t="s">
        <v>3550</v>
      </c>
      <c r="B858" t="s">
        <v>589</v>
      </c>
      <c r="C858" t="s">
        <v>788</v>
      </c>
      <c r="D858" t="s">
        <v>132</v>
      </c>
      <c r="E858" t="s">
        <v>133</v>
      </c>
      <c r="F858" t="s">
        <v>134</v>
      </c>
      <c r="G858" t="s">
        <v>563</v>
      </c>
      <c r="H858" t="s">
        <v>135</v>
      </c>
      <c r="I858" t="s">
        <v>3674</v>
      </c>
      <c r="J858" t="s">
        <v>3675</v>
      </c>
      <c r="K858" t="s">
        <v>2214</v>
      </c>
      <c r="L858" t="s">
        <v>319</v>
      </c>
      <c r="M858" t="s">
        <v>9</v>
      </c>
      <c r="N858" t="s">
        <v>2214</v>
      </c>
      <c r="R858" t="s">
        <v>1903</v>
      </c>
      <c r="S858" t="s">
        <v>162</v>
      </c>
      <c r="T858" t="s">
        <v>1041</v>
      </c>
      <c r="U858" t="s">
        <v>142</v>
      </c>
      <c r="Y858" t="s">
        <v>569</v>
      </c>
      <c r="Z858">
        <v>0</v>
      </c>
      <c r="AA858">
        <v>200</v>
      </c>
      <c r="AB858">
        <v>0</v>
      </c>
      <c r="AC858" t="s">
        <v>627</v>
      </c>
      <c r="AH858">
        <v>2640</v>
      </c>
      <c r="AI858" t="s">
        <v>3676</v>
      </c>
      <c r="AJ858" t="s">
        <v>3676</v>
      </c>
      <c r="AK858" t="s">
        <v>267</v>
      </c>
      <c r="AL858" t="s">
        <v>843</v>
      </c>
      <c r="AQ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Y858">
        <v>0</v>
      </c>
      <c r="BB858">
        <v>0</v>
      </c>
      <c r="BC858" t="s">
        <v>3676</v>
      </c>
      <c r="BD858" t="s">
        <v>2094</v>
      </c>
      <c r="BE858" t="s">
        <v>3677</v>
      </c>
      <c r="BF858" t="s">
        <v>3677</v>
      </c>
      <c r="BH858" t="s">
        <v>3678</v>
      </c>
      <c r="BI858" t="s">
        <v>3679</v>
      </c>
      <c r="BJ858" t="s">
        <v>3680</v>
      </c>
      <c r="BQ858" t="s">
        <v>625</v>
      </c>
      <c r="BR858" t="s">
        <v>2540</v>
      </c>
      <c r="BW858">
        <v>0</v>
      </c>
      <c r="CC858" t="s">
        <v>431</v>
      </c>
      <c r="CE858" t="s">
        <v>242</v>
      </c>
      <c r="CG858">
        <v>20210113079</v>
      </c>
      <c r="CH858">
        <v>0</v>
      </c>
      <c r="CI858">
        <v>110</v>
      </c>
      <c r="CJ858">
        <v>2530</v>
      </c>
      <c r="CK858">
        <v>2640</v>
      </c>
      <c r="CL858">
        <v>200</v>
      </c>
      <c r="CM858">
        <v>2840</v>
      </c>
      <c r="CN858">
        <v>0</v>
      </c>
      <c r="CO858" t="s">
        <v>6010</v>
      </c>
      <c r="CP858" t="s">
        <v>3134</v>
      </c>
      <c r="CQ858" t="s">
        <v>153</v>
      </c>
      <c r="CR858" t="str">
        <f>数据源[[#This Row],[部门]]</f>
        <v>会员中心</v>
      </c>
      <c r="CS858">
        <v>0</v>
      </c>
      <c r="CT858">
        <v>0</v>
      </c>
    </row>
    <row r="859" spans="1:98" x14ac:dyDescent="0.2">
      <c r="A859" t="s">
        <v>3550</v>
      </c>
      <c r="B859" t="s">
        <v>617</v>
      </c>
      <c r="C859" t="s">
        <v>2335</v>
      </c>
      <c r="D859" t="s">
        <v>132</v>
      </c>
      <c r="E859" t="s">
        <v>133</v>
      </c>
      <c r="F859" t="s">
        <v>134</v>
      </c>
      <c r="H859" t="s">
        <v>135</v>
      </c>
      <c r="I859" t="s">
        <v>3681</v>
      </c>
      <c r="J859" t="s">
        <v>3682</v>
      </c>
      <c r="K859" t="s">
        <v>293</v>
      </c>
      <c r="L859" t="s">
        <v>536</v>
      </c>
      <c r="M859" t="s">
        <v>22</v>
      </c>
      <c r="N859" t="s">
        <v>293</v>
      </c>
      <c r="R859" t="s">
        <v>1674</v>
      </c>
      <c r="S859" t="s">
        <v>1409</v>
      </c>
      <c r="T859" t="s">
        <v>2738</v>
      </c>
      <c r="U859" t="s">
        <v>142</v>
      </c>
      <c r="Y859" t="s">
        <v>143</v>
      </c>
      <c r="Z859">
        <v>0</v>
      </c>
      <c r="AA859">
        <v>100</v>
      </c>
      <c r="AB859">
        <v>0</v>
      </c>
      <c r="AC859" t="s">
        <v>238</v>
      </c>
      <c r="AH859">
        <v>1000</v>
      </c>
      <c r="AI859" t="s">
        <v>239</v>
      </c>
      <c r="AJ859" t="s">
        <v>239</v>
      </c>
      <c r="AK859" t="s">
        <v>239</v>
      </c>
      <c r="AQ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Y859">
        <v>0</v>
      </c>
      <c r="BB859">
        <v>0</v>
      </c>
      <c r="BC859" t="s">
        <v>239</v>
      </c>
      <c r="BE859" t="s">
        <v>238</v>
      </c>
      <c r="BF859" t="s">
        <v>238</v>
      </c>
      <c r="BH859" t="s">
        <v>3683</v>
      </c>
      <c r="BI859" t="s">
        <v>957</v>
      </c>
      <c r="BJ859" t="s">
        <v>3684</v>
      </c>
      <c r="BQ859" t="s">
        <v>1309</v>
      </c>
      <c r="BR859" t="s">
        <v>293</v>
      </c>
      <c r="BW859">
        <v>0</v>
      </c>
      <c r="CC859" t="s">
        <v>182</v>
      </c>
      <c r="CE859" t="s">
        <v>542</v>
      </c>
      <c r="CG859">
        <v>20210113083</v>
      </c>
      <c r="CH859">
        <v>0</v>
      </c>
      <c r="CI859">
        <v>0</v>
      </c>
      <c r="CJ859">
        <v>1000</v>
      </c>
      <c r="CK859">
        <v>1000</v>
      </c>
      <c r="CL859">
        <v>100</v>
      </c>
      <c r="CM859">
        <v>1100</v>
      </c>
      <c r="CN859">
        <v>0</v>
      </c>
      <c r="CO859" t="s">
        <v>6010</v>
      </c>
      <c r="CP859" t="s">
        <v>3134</v>
      </c>
      <c r="CQ859" t="s">
        <v>153</v>
      </c>
      <c r="CR859" t="str">
        <f>数据源[[#This Row],[部门]]</f>
        <v>销-销售9部</v>
      </c>
      <c r="CS859">
        <v>50000</v>
      </c>
      <c r="CT859">
        <v>200000</v>
      </c>
    </row>
    <row r="860" spans="1:98" x14ac:dyDescent="0.2">
      <c r="A860" t="s">
        <v>3550</v>
      </c>
      <c r="B860" t="s">
        <v>1151</v>
      </c>
      <c r="C860" t="s">
        <v>274</v>
      </c>
      <c r="D860" t="s">
        <v>132</v>
      </c>
      <c r="E860" t="s">
        <v>133</v>
      </c>
      <c r="F860" t="s">
        <v>134</v>
      </c>
      <c r="H860" t="s">
        <v>135</v>
      </c>
      <c r="I860" t="s">
        <v>3685</v>
      </c>
      <c r="J860" t="s">
        <v>3686</v>
      </c>
      <c r="K860" t="s">
        <v>3687</v>
      </c>
      <c r="L860" t="s">
        <v>176</v>
      </c>
      <c r="M860" t="s">
        <v>16</v>
      </c>
      <c r="N860" t="s">
        <v>3687</v>
      </c>
      <c r="R860" t="s">
        <v>339</v>
      </c>
      <c r="S860" t="s">
        <v>623</v>
      </c>
      <c r="T860" t="s">
        <v>1384</v>
      </c>
      <c r="U860" t="s">
        <v>142</v>
      </c>
      <c r="Y860" t="s">
        <v>143</v>
      </c>
      <c r="Z860">
        <v>0</v>
      </c>
      <c r="AA860">
        <v>100</v>
      </c>
      <c r="AB860">
        <v>0</v>
      </c>
      <c r="AC860" t="s">
        <v>3231</v>
      </c>
      <c r="AD860" t="s">
        <v>145</v>
      </c>
      <c r="AH860">
        <v>1100</v>
      </c>
      <c r="AI860" t="s">
        <v>144</v>
      </c>
      <c r="AJ860" t="s">
        <v>144</v>
      </c>
      <c r="AK860" t="s">
        <v>569</v>
      </c>
      <c r="AQ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Y860">
        <v>0</v>
      </c>
      <c r="BA860" t="s">
        <v>238</v>
      </c>
      <c r="BB860">
        <v>0</v>
      </c>
      <c r="BC860" t="s">
        <v>144</v>
      </c>
      <c r="BE860" t="s">
        <v>239</v>
      </c>
      <c r="BF860" t="s">
        <v>239</v>
      </c>
      <c r="BG860" t="s">
        <v>238</v>
      </c>
      <c r="BH860" t="s">
        <v>2729</v>
      </c>
      <c r="BI860" t="s">
        <v>3688</v>
      </c>
      <c r="BJ860" t="s">
        <v>3689</v>
      </c>
      <c r="BK860" t="s">
        <v>238</v>
      </c>
      <c r="BP860" t="s">
        <v>2947</v>
      </c>
      <c r="BW860">
        <v>0</v>
      </c>
      <c r="CE860" t="s">
        <v>33</v>
      </c>
      <c r="CG860">
        <v>20210113080</v>
      </c>
      <c r="CH860">
        <v>0</v>
      </c>
      <c r="CI860">
        <v>0</v>
      </c>
      <c r="CJ860">
        <v>1100</v>
      </c>
      <c r="CK860">
        <v>1100</v>
      </c>
      <c r="CL860">
        <v>100</v>
      </c>
      <c r="CM860">
        <v>1200</v>
      </c>
      <c r="CN860">
        <v>0</v>
      </c>
      <c r="CO860" t="s">
        <v>6010</v>
      </c>
      <c r="CP860" t="s">
        <v>3134</v>
      </c>
      <c r="CQ860" t="s">
        <v>153</v>
      </c>
      <c r="CR860" t="str">
        <f>数据源[[#This Row],[部门]]</f>
        <v>销-销售1部</v>
      </c>
      <c r="CS860">
        <v>60000</v>
      </c>
      <c r="CT860">
        <v>210000</v>
      </c>
    </row>
    <row r="861" spans="1:98" x14ac:dyDescent="0.2">
      <c r="A861" t="s">
        <v>3550</v>
      </c>
      <c r="B861" t="s">
        <v>546</v>
      </c>
      <c r="C861" t="s">
        <v>590</v>
      </c>
      <c r="D861" t="s">
        <v>132</v>
      </c>
      <c r="E861" t="s">
        <v>133</v>
      </c>
      <c r="F861" t="s">
        <v>134</v>
      </c>
      <c r="H861" t="s">
        <v>135</v>
      </c>
      <c r="J861" t="s">
        <v>3690</v>
      </c>
      <c r="K861" t="s">
        <v>1002</v>
      </c>
      <c r="L861" t="s">
        <v>176</v>
      </c>
      <c r="M861" t="s">
        <v>20</v>
      </c>
      <c r="N861" t="s">
        <v>1002</v>
      </c>
      <c r="R861" t="s">
        <v>306</v>
      </c>
      <c r="S861" t="s">
        <v>162</v>
      </c>
      <c r="T861" t="s">
        <v>249</v>
      </c>
      <c r="U861" t="s">
        <v>142</v>
      </c>
      <c r="Y861" t="s">
        <v>143</v>
      </c>
      <c r="Z861">
        <v>0</v>
      </c>
      <c r="AA861">
        <v>100</v>
      </c>
      <c r="AB861">
        <v>0</v>
      </c>
      <c r="AC861" t="s">
        <v>2488</v>
      </c>
      <c r="AH861">
        <v>1576</v>
      </c>
      <c r="AI861" t="s">
        <v>1878</v>
      </c>
      <c r="AJ861" t="s">
        <v>1878</v>
      </c>
      <c r="AK861" t="s">
        <v>1878</v>
      </c>
      <c r="AQ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Y861">
        <v>0</v>
      </c>
      <c r="BB861">
        <v>0</v>
      </c>
      <c r="BC861" t="s">
        <v>1878</v>
      </c>
      <c r="BE861" t="s">
        <v>2488</v>
      </c>
      <c r="BF861" t="s">
        <v>2488</v>
      </c>
      <c r="BH861" t="s">
        <v>1483</v>
      </c>
      <c r="BI861" t="s">
        <v>3691</v>
      </c>
      <c r="BJ861" t="s">
        <v>3692</v>
      </c>
      <c r="BW861">
        <v>0</v>
      </c>
      <c r="CC861" t="s">
        <v>32</v>
      </c>
      <c r="CE861" t="s">
        <v>33</v>
      </c>
      <c r="CG861">
        <v>20210113069</v>
      </c>
      <c r="CH861">
        <v>0</v>
      </c>
      <c r="CI861">
        <v>0</v>
      </c>
      <c r="CJ861">
        <v>1576</v>
      </c>
      <c r="CK861">
        <v>1576</v>
      </c>
      <c r="CL861">
        <v>100</v>
      </c>
      <c r="CM861">
        <v>1676</v>
      </c>
      <c r="CN861">
        <v>0</v>
      </c>
      <c r="CO861" t="s">
        <v>6010</v>
      </c>
      <c r="CP861" t="s">
        <v>3134</v>
      </c>
      <c r="CQ861" t="s">
        <v>153</v>
      </c>
      <c r="CR861" t="str">
        <f>数据源[[#This Row],[部门]]</f>
        <v>销-销售7部</v>
      </c>
      <c r="CS861">
        <v>60000</v>
      </c>
      <c r="CT861">
        <v>300000</v>
      </c>
    </row>
    <row r="862" spans="1:98" x14ac:dyDescent="0.2">
      <c r="A862" t="s">
        <v>3550</v>
      </c>
      <c r="B862" t="s">
        <v>641</v>
      </c>
      <c r="C862" t="s">
        <v>2330</v>
      </c>
      <c r="D862" t="s">
        <v>132</v>
      </c>
      <c r="E862" t="s">
        <v>133</v>
      </c>
      <c r="F862" t="s">
        <v>134</v>
      </c>
      <c r="H862" t="s">
        <v>135</v>
      </c>
      <c r="I862" t="s">
        <v>3693</v>
      </c>
      <c r="J862" t="s">
        <v>3694</v>
      </c>
      <c r="K862" t="s">
        <v>197</v>
      </c>
      <c r="L862" t="s">
        <v>176</v>
      </c>
      <c r="M862" t="s">
        <v>21</v>
      </c>
      <c r="N862" t="s">
        <v>197</v>
      </c>
      <c r="R862" t="s">
        <v>606</v>
      </c>
      <c r="S862" t="s">
        <v>162</v>
      </c>
      <c r="T862" t="s">
        <v>1960</v>
      </c>
      <c r="U862" t="s">
        <v>142</v>
      </c>
      <c r="Y862" t="s">
        <v>143</v>
      </c>
      <c r="Z862">
        <v>0</v>
      </c>
      <c r="AA862">
        <v>100</v>
      </c>
      <c r="AB862">
        <v>0</v>
      </c>
      <c r="AC862" t="s">
        <v>217</v>
      </c>
      <c r="AH862">
        <v>398</v>
      </c>
      <c r="AI862" t="s">
        <v>218</v>
      </c>
      <c r="AJ862" t="s">
        <v>218</v>
      </c>
      <c r="AK862" t="s">
        <v>218</v>
      </c>
      <c r="AQ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Y862">
        <v>0</v>
      </c>
      <c r="BB862">
        <v>0</v>
      </c>
      <c r="BC862" t="s">
        <v>218</v>
      </c>
      <c r="BE862" t="s">
        <v>217</v>
      </c>
      <c r="BF862" t="s">
        <v>217</v>
      </c>
      <c r="BH862" t="s">
        <v>1368</v>
      </c>
      <c r="BI862" t="s">
        <v>1219</v>
      </c>
      <c r="BJ862" t="s">
        <v>1369</v>
      </c>
      <c r="BQ862" t="s">
        <v>262</v>
      </c>
      <c r="BR862" t="s">
        <v>2813</v>
      </c>
      <c r="BW862">
        <v>0</v>
      </c>
      <c r="CG862">
        <v>20210113093</v>
      </c>
      <c r="CH862">
        <v>0</v>
      </c>
      <c r="CI862">
        <v>0</v>
      </c>
      <c r="CJ862">
        <v>398</v>
      </c>
      <c r="CK862">
        <v>398</v>
      </c>
      <c r="CL862">
        <v>100</v>
      </c>
      <c r="CM862">
        <v>498</v>
      </c>
      <c r="CN862">
        <v>0</v>
      </c>
      <c r="CO862" t="s">
        <v>6010</v>
      </c>
      <c r="CP862" t="s">
        <v>3134</v>
      </c>
      <c r="CQ862" t="s">
        <v>153</v>
      </c>
      <c r="CR862" t="str">
        <f>数据源[[#This Row],[部门]]</f>
        <v>销-销售8部</v>
      </c>
      <c r="CS862">
        <v>50000</v>
      </c>
      <c r="CT862">
        <v>210000</v>
      </c>
    </row>
    <row r="863" spans="1:98" x14ac:dyDescent="0.2">
      <c r="A863" t="s">
        <v>3550</v>
      </c>
      <c r="B863" t="s">
        <v>654</v>
      </c>
      <c r="C863" t="s">
        <v>1013</v>
      </c>
      <c r="D863" t="s">
        <v>132</v>
      </c>
      <c r="E863" t="s">
        <v>133</v>
      </c>
      <c r="F863" t="s">
        <v>134</v>
      </c>
      <c r="H863" t="s">
        <v>135</v>
      </c>
      <c r="I863" t="s">
        <v>3695</v>
      </c>
      <c r="J863" t="s">
        <v>3696</v>
      </c>
      <c r="K863" t="s">
        <v>713</v>
      </c>
      <c r="L863" t="s">
        <v>176</v>
      </c>
      <c r="M863" t="s">
        <v>14</v>
      </c>
      <c r="N863" t="s">
        <v>713</v>
      </c>
      <c r="R863" t="s">
        <v>1481</v>
      </c>
      <c r="S863" t="s">
        <v>1410</v>
      </c>
      <c r="T863" t="s">
        <v>3275</v>
      </c>
      <c r="U863" t="s">
        <v>142</v>
      </c>
      <c r="Y863" t="s">
        <v>143</v>
      </c>
      <c r="Z863">
        <v>0</v>
      </c>
      <c r="AA863">
        <v>100</v>
      </c>
      <c r="AB863">
        <v>0</v>
      </c>
      <c r="AC863" t="s">
        <v>144</v>
      </c>
      <c r="AD863" t="s">
        <v>145</v>
      </c>
      <c r="AH863">
        <v>1220</v>
      </c>
      <c r="AI863" t="s">
        <v>146</v>
      </c>
      <c r="AJ863" t="s">
        <v>146</v>
      </c>
      <c r="AK863" t="s">
        <v>180</v>
      </c>
      <c r="AQ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Y863">
        <v>0</v>
      </c>
      <c r="BA863" t="s">
        <v>144</v>
      </c>
      <c r="BB863">
        <v>0</v>
      </c>
      <c r="BC863" t="s">
        <v>146</v>
      </c>
      <c r="BE863" t="s">
        <v>147</v>
      </c>
      <c r="BF863" t="s">
        <v>147</v>
      </c>
      <c r="BG863" t="s">
        <v>144</v>
      </c>
      <c r="BH863" t="s">
        <v>380</v>
      </c>
      <c r="BI863" t="s">
        <v>638</v>
      </c>
      <c r="BJ863" t="s">
        <v>639</v>
      </c>
      <c r="BK863" t="s">
        <v>569</v>
      </c>
      <c r="BQ863" t="s">
        <v>345</v>
      </c>
      <c r="BR863" t="s">
        <v>2813</v>
      </c>
      <c r="BW863">
        <v>0</v>
      </c>
      <c r="CG863">
        <v>20210113134</v>
      </c>
      <c r="CH863">
        <v>0</v>
      </c>
      <c r="CI863">
        <v>0</v>
      </c>
      <c r="CJ863">
        <v>1220</v>
      </c>
      <c r="CK863">
        <v>1220</v>
      </c>
      <c r="CL863">
        <v>100</v>
      </c>
      <c r="CM863">
        <v>1320</v>
      </c>
      <c r="CN863">
        <v>0</v>
      </c>
      <c r="CO863" t="s">
        <v>6010</v>
      </c>
      <c r="CP863" t="s">
        <v>3134</v>
      </c>
      <c r="CQ863" t="s">
        <v>153</v>
      </c>
      <c r="CR863" t="str">
        <f>数据源[[#This Row],[部门]]</f>
        <v>市场部</v>
      </c>
      <c r="CS863">
        <v>20000</v>
      </c>
      <c r="CT863">
        <v>60000</v>
      </c>
    </row>
    <row r="864" spans="1:98" x14ac:dyDescent="0.2">
      <c r="A864" t="s">
        <v>3550</v>
      </c>
      <c r="B864" t="s">
        <v>654</v>
      </c>
      <c r="C864" t="s">
        <v>1005</v>
      </c>
      <c r="D864" t="s">
        <v>132</v>
      </c>
      <c r="E864" t="s">
        <v>133</v>
      </c>
      <c r="F864" t="s">
        <v>134</v>
      </c>
      <c r="H864" t="s">
        <v>1590</v>
      </c>
      <c r="J864" t="s">
        <v>3697</v>
      </c>
      <c r="K864" t="s">
        <v>830</v>
      </c>
      <c r="L864" t="s">
        <v>14</v>
      </c>
      <c r="M864" t="s">
        <v>14</v>
      </c>
      <c r="N864" t="s">
        <v>830</v>
      </c>
      <c r="O864" t="s">
        <v>1590</v>
      </c>
      <c r="R864" t="s">
        <v>697</v>
      </c>
      <c r="S864" t="s">
        <v>2206</v>
      </c>
      <c r="T864" t="s">
        <v>1408</v>
      </c>
      <c r="U864" t="s">
        <v>142</v>
      </c>
      <c r="Y864" t="s">
        <v>143</v>
      </c>
      <c r="Z864">
        <v>1280</v>
      </c>
      <c r="AA864">
        <v>1380</v>
      </c>
      <c r="AB864">
        <v>0</v>
      </c>
      <c r="AC864" t="s">
        <v>569</v>
      </c>
      <c r="AH864">
        <v>200</v>
      </c>
      <c r="AI864" t="s">
        <v>3183</v>
      </c>
      <c r="AJ864" t="s">
        <v>3183</v>
      </c>
      <c r="AK864" t="s">
        <v>142</v>
      </c>
      <c r="AN864" t="s">
        <v>262</v>
      </c>
      <c r="AP864" t="s">
        <v>1110</v>
      </c>
      <c r="AQ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Y864">
        <v>0</v>
      </c>
      <c r="BB864">
        <v>0</v>
      </c>
      <c r="BC864" t="s">
        <v>3183</v>
      </c>
      <c r="BF864" t="s">
        <v>569</v>
      </c>
      <c r="BH864" t="s">
        <v>2581</v>
      </c>
      <c r="BI864" t="s">
        <v>3698</v>
      </c>
      <c r="BJ864" t="s">
        <v>3699</v>
      </c>
      <c r="BW864">
        <v>0</v>
      </c>
      <c r="CE864" t="s">
        <v>815</v>
      </c>
      <c r="CG864">
        <v>20210113052</v>
      </c>
      <c r="CH864">
        <v>0</v>
      </c>
      <c r="CI864">
        <v>0</v>
      </c>
      <c r="CJ864">
        <v>200</v>
      </c>
      <c r="CK864">
        <v>200</v>
      </c>
      <c r="CL864">
        <v>100</v>
      </c>
      <c r="CM864">
        <v>300</v>
      </c>
      <c r="CN864">
        <v>0</v>
      </c>
      <c r="CO864" t="s">
        <v>6010</v>
      </c>
      <c r="CP864" t="s">
        <v>3134</v>
      </c>
      <c r="CQ864" t="s">
        <v>153</v>
      </c>
      <c r="CR864" t="str">
        <f>数据源[[#This Row],[部门]]</f>
        <v>市场部</v>
      </c>
      <c r="CS864">
        <v>20000</v>
      </c>
      <c r="CT864">
        <v>60000</v>
      </c>
    </row>
    <row r="865" spans="1:98" x14ac:dyDescent="0.2">
      <c r="A865" t="s">
        <v>3550</v>
      </c>
      <c r="B865" t="s">
        <v>667</v>
      </c>
      <c r="C865" t="s">
        <v>888</v>
      </c>
      <c r="D865" t="s">
        <v>132</v>
      </c>
      <c r="E865" t="s">
        <v>133</v>
      </c>
      <c r="F865" t="s">
        <v>134</v>
      </c>
      <c r="H865" t="s">
        <v>1590</v>
      </c>
      <c r="J865" t="s">
        <v>3700</v>
      </c>
      <c r="K865" t="s">
        <v>830</v>
      </c>
      <c r="L865" t="s">
        <v>14</v>
      </c>
      <c r="M865" t="s">
        <v>14</v>
      </c>
      <c r="N865" t="s">
        <v>830</v>
      </c>
      <c r="O865" t="s">
        <v>3701</v>
      </c>
      <c r="R865" t="s">
        <v>1612</v>
      </c>
      <c r="S865" t="s">
        <v>1332</v>
      </c>
      <c r="T865" t="s">
        <v>1475</v>
      </c>
      <c r="U865" t="s">
        <v>142</v>
      </c>
      <c r="Y865" t="s">
        <v>143</v>
      </c>
      <c r="Z865">
        <v>880</v>
      </c>
      <c r="AA865">
        <v>980</v>
      </c>
      <c r="AB865">
        <v>0</v>
      </c>
      <c r="AC865" t="s">
        <v>1950</v>
      </c>
      <c r="AD865" t="s">
        <v>145</v>
      </c>
      <c r="AH865">
        <v>933</v>
      </c>
      <c r="AI865" t="s">
        <v>3702</v>
      </c>
      <c r="AJ865" t="s">
        <v>3702</v>
      </c>
      <c r="AK865" t="s">
        <v>1114</v>
      </c>
      <c r="AP865" t="s">
        <v>1165</v>
      </c>
      <c r="AQ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Y865">
        <v>0</v>
      </c>
      <c r="BB865">
        <v>0</v>
      </c>
      <c r="BC865" t="s">
        <v>3702</v>
      </c>
      <c r="BE865" t="s">
        <v>506</v>
      </c>
      <c r="BF865" t="s">
        <v>3703</v>
      </c>
      <c r="BH865" t="s">
        <v>1729</v>
      </c>
      <c r="BI865" t="s">
        <v>3704</v>
      </c>
      <c r="BJ865" t="s">
        <v>2734</v>
      </c>
      <c r="BW865">
        <v>0</v>
      </c>
      <c r="CG865">
        <v>20210113015</v>
      </c>
      <c r="CH865">
        <v>0</v>
      </c>
      <c r="CI865">
        <v>0</v>
      </c>
      <c r="CJ865">
        <v>933</v>
      </c>
      <c r="CK865">
        <v>933</v>
      </c>
      <c r="CL865">
        <v>100</v>
      </c>
      <c r="CM865">
        <v>1033</v>
      </c>
      <c r="CN865">
        <v>0</v>
      </c>
      <c r="CO865" t="s">
        <v>6010</v>
      </c>
      <c r="CP865" t="s">
        <v>3134</v>
      </c>
      <c r="CQ865" t="s">
        <v>153</v>
      </c>
      <c r="CR865" t="str">
        <f>数据源[[#This Row],[部门]]</f>
        <v>市场部</v>
      </c>
      <c r="CS865">
        <v>20000</v>
      </c>
      <c r="CT865">
        <v>60000</v>
      </c>
    </row>
    <row r="866" spans="1:98" x14ac:dyDescent="0.2">
      <c r="A866" t="s">
        <v>3550</v>
      </c>
      <c r="B866" t="s">
        <v>667</v>
      </c>
      <c r="C866" t="s">
        <v>1258</v>
      </c>
      <c r="D866" t="s">
        <v>132</v>
      </c>
      <c r="E866" t="s">
        <v>133</v>
      </c>
      <c r="F866" t="s">
        <v>134</v>
      </c>
      <c r="G866" t="s">
        <v>352</v>
      </c>
      <c r="H866" t="s">
        <v>135</v>
      </c>
      <c r="I866" t="s">
        <v>1284</v>
      </c>
      <c r="J866" t="s">
        <v>1285</v>
      </c>
      <c r="K866" t="s">
        <v>748</v>
      </c>
      <c r="L866" t="s">
        <v>176</v>
      </c>
      <c r="M866" t="s">
        <v>20</v>
      </c>
      <c r="N866" t="s">
        <v>748</v>
      </c>
      <c r="R866" t="s">
        <v>995</v>
      </c>
      <c r="S866" t="s">
        <v>1410</v>
      </c>
      <c r="T866" t="s">
        <v>1102</v>
      </c>
      <c r="U866" t="s">
        <v>142</v>
      </c>
      <c r="Y866" t="s">
        <v>143</v>
      </c>
      <c r="Z866">
        <v>0</v>
      </c>
      <c r="AA866">
        <v>100</v>
      </c>
      <c r="AB866">
        <v>0</v>
      </c>
      <c r="AC866" t="s">
        <v>143</v>
      </c>
      <c r="AD866" t="s">
        <v>145</v>
      </c>
      <c r="AH866">
        <v>120</v>
      </c>
      <c r="AI866" t="s">
        <v>583</v>
      </c>
      <c r="AJ866" t="s">
        <v>583</v>
      </c>
      <c r="AL866" t="s">
        <v>583</v>
      </c>
      <c r="AQ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Y866">
        <v>0</v>
      </c>
      <c r="BB866">
        <v>0</v>
      </c>
      <c r="BC866" t="s">
        <v>583</v>
      </c>
      <c r="BE866" t="s">
        <v>180</v>
      </c>
      <c r="BF866" t="s">
        <v>180</v>
      </c>
      <c r="BH866" t="s">
        <v>663</v>
      </c>
      <c r="BI866" t="s">
        <v>3249</v>
      </c>
      <c r="BJ866" t="s">
        <v>3705</v>
      </c>
      <c r="BW866">
        <v>0</v>
      </c>
      <c r="CC866" t="s">
        <v>313</v>
      </c>
      <c r="CE866" t="s">
        <v>242</v>
      </c>
      <c r="CG866">
        <v>20210113112</v>
      </c>
      <c r="CH866">
        <v>0</v>
      </c>
      <c r="CI866">
        <v>0</v>
      </c>
      <c r="CJ866">
        <v>120</v>
      </c>
      <c r="CK866">
        <v>120</v>
      </c>
      <c r="CL866">
        <v>100</v>
      </c>
      <c r="CM866">
        <v>220</v>
      </c>
      <c r="CN866">
        <v>0</v>
      </c>
      <c r="CO866" t="s">
        <v>6010</v>
      </c>
      <c r="CP866" t="s">
        <v>3134</v>
      </c>
      <c r="CQ866" t="s">
        <v>153</v>
      </c>
      <c r="CR866" t="str">
        <f>数据源[[#This Row],[部门]]</f>
        <v>销-销售7部</v>
      </c>
      <c r="CS866">
        <v>60000</v>
      </c>
      <c r="CT866">
        <v>300000</v>
      </c>
    </row>
    <row r="867" spans="1:98" x14ac:dyDescent="0.2">
      <c r="A867" t="s">
        <v>3550</v>
      </c>
      <c r="B867" t="s">
        <v>693</v>
      </c>
      <c r="C867" t="s">
        <v>511</v>
      </c>
      <c r="D867" t="s">
        <v>132</v>
      </c>
      <c r="E867" t="s">
        <v>133</v>
      </c>
      <c r="F867" t="s">
        <v>134</v>
      </c>
      <c r="H867" t="s">
        <v>1590</v>
      </c>
      <c r="I867" t="s">
        <v>3706</v>
      </c>
      <c r="J867" t="s">
        <v>3707</v>
      </c>
      <c r="K867" t="s">
        <v>1592</v>
      </c>
      <c r="L867" t="s">
        <v>14</v>
      </c>
      <c r="M867" t="s">
        <v>14</v>
      </c>
      <c r="N867" t="s">
        <v>1592</v>
      </c>
      <c r="O867" t="s">
        <v>1590</v>
      </c>
      <c r="R867" t="s">
        <v>228</v>
      </c>
      <c r="S867" t="s">
        <v>1009</v>
      </c>
      <c r="T867" t="s">
        <v>1004</v>
      </c>
      <c r="U867" t="s">
        <v>142</v>
      </c>
      <c r="Y867" t="s">
        <v>143</v>
      </c>
      <c r="Z867">
        <v>1280</v>
      </c>
      <c r="AA867">
        <v>1380</v>
      </c>
      <c r="AB867">
        <v>0</v>
      </c>
      <c r="AC867" t="s">
        <v>164</v>
      </c>
      <c r="AH867">
        <v>788</v>
      </c>
      <c r="AI867" t="s">
        <v>1994</v>
      </c>
      <c r="AJ867" t="s">
        <v>1994</v>
      </c>
      <c r="AK867" t="s">
        <v>154</v>
      </c>
      <c r="AP867" t="s">
        <v>1110</v>
      </c>
      <c r="AQ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Y867">
        <v>0</v>
      </c>
      <c r="BB867">
        <v>0</v>
      </c>
      <c r="BC867" t="s">
        <v>1994</v>
      </c>
      <c r="BF867" t="s">
        <v>164</v>
      </c>
      <c r="BH867" t="s">
        <v>1744</v>
      </c>
      <c r="BI867" t="s">
        <v>3708</v>
      </c>
      <c r="BJ867" t="s">
        <v>312</v>
      </c>
      <c r="BW867">
        <v>0</v>
      </c>
      <c r="CC867" t="s">
        <v>1664</v>
      </c>
      <c r="CG867">
        <v>20210113062</v>
      </c>
      <c r="CH867">
        <v>0</v>
      </c>
      <c r="CI867">
        <v>0</v>
      </c>
      <c r="CJ867">
        <v>788</v>
      </c>
      <c r="CK867">
        <v>788</v>
      </c>
      <c r="CL867">
        <v>100</v>
      </c>
      <c r="CM867">
        <v>888</v>
      </c>
      <c r="CN867">
        <v>0</v>
      </c>
      <c r="CO867" t="s">
        <v>6010</v>
      </c>
      <c r="CP867" t="s">
        <v>3134</v>
      </c>
      <c r="CQ867" t="s">
        <v>153</v>
      </c>
      <c r="CR867" t="str">
        <f>数据源[[#This Row],[部门]]</f>
        <v>市场部</v>
      </c>
      <c r="CS867">
        <v>20000</v>
      </c>
      <c r="CT867">
        <v>60000</v>
      </c>
    </row>
    <row r="868" spans="1:98" x14ac:dyDescent="0.2">
      <c r="A868" t="s">
        <v>3550</v>
      </c>
      <c r="B868" t="s">
        <v>693</v>
      </c>
      <c r="C868" t="s">
        <v>2356</v>
      </c>
      <c r="D868" t="s">
        <v>132</v>
      </c>
      <c r="E868" t="s">
        <v>133</v>
      </c>
      <c r="F868" t="s">
        <v>134</v>
      </c>
      <c r="H868" t="s">
        <v>1934</v>
      </c>
      <c r="I868" t="s">
        <v>3709</v>
      </c>
      <c r="J868" t="s">
        <v>3710</v>
      </c>
      <c r="K868" t="s">
        <v>13</v>
      </c>
      <c r="L868" t="s">
        <v>2773</v>
      </c>
      <c r="M868" t="s">
        <v>13</v>
      </c>
      <c r="N868" t="s">
        <v>2774</v>
      </c>
      <c r="O868" t="s">
        <v>1934</v>
      </c>
      <c r="R868" t="s">
        <v>1933</v>
      </c>
      <c r="S868" t="s">
        <v>1410</v>
      </c>
      <c r="T868" t="s">
        <v>1883</v>
      </c>
      <c r="U868" t="s">
        <v>142</v>
      </c>
      <c r="X868" t="s">
        <v>569</v>
      </c>
      <c r="Z868">
        <v>0</v>
      </c>
      <c r="AA868">
        <v>200</v>
      </c>
      <c r="AB868">
        <v>0</v>
      </c>
      <c r="AC868" t="s">
        <v>1225</v>
      </c>
      <c r="AD868" t="s">
        <v>264</v>
      </c>
      <c r="AG868" t="s">
        <v>3711</v>
      </c>
      <c r="AH868">
        <v>5108</v>
      </c>
      <c r="AI868" t="s">
        <v>3712</v>
      </c>
      <c r="AJ868" t="s">
        <v>3712</v>
      </c>
      <c r="AQ868">
        <v>0</v>
      </c>
      <c r="AS868">
        <v>2068</v>
      </c>
      <c r="AT868">
        <v>0</v>
      </c>
      <c r="AU868">
        <v>0</v>
      </c>
      <c r="AV868">
        <v>0</v>
      </c>
      <c r="AW868">
        <v>0</v>
      </c>
      <c r="AY868">
        <v>0</v>
      </c>
      <c r="BA868" t="s">
        <v>1225</v>
      </c>
      <c r="BB868">
        <v>240</v>
      </c>
      <c r="BC868" t="s">
        <v>3712</v>
      </c>
      <c r="BD868" t="s">
        <v>204</v>
      </c>
      <c r="BE868" t="s">
        <v>3318</v>
      </c>
      <c r="BF868" t="s">
        <v>3713</v>
      </c>
      <c r="BG868" t="s">
        <v>1225</v>
      </c>
      <c r="BH868" t="s">
        <v>1476</v>
      </c>
      <c r="BI868" t="s">
        <v>3714</v>
      </c>
      <c r="BJ868" t="s">
        <v>3715</v>
      </c>
      <c r="BW868">
        <v>0</v>
      </c>
      <c r="CC868" t="s">
        <v>222</v>
      </c>
      <c r="CG868">
        <v>20210113094</v>
      </c>
      <c r="CH868">
        <v>0</v>
      </c>
      <c r="CI868">
        <v>0</v>
      </c>
      <c r="CJ868">
        <v>2800</v>
      </c>
      <c r="CK868">
        <v>2800</v>
      </c>
      <c r="CL868">
        <v>200</v>
      </c>
      <c r="CM868">
        <v>3000</v>
      </c>
      <c r="CN868">
        <v>0</v>
      </c>
      <c r="CO868" t="s">
        <v>6010</v>
      </c>
      <c r="CP868" t="s">
        <v>3134</v>
      </c>
      <c r="CQ868" t="s">
        <v>153</v>
      </c>
      <c r="CR868" t="str">
        <f>数据源[[#This Row],[部门]]</f>
        <v>散客</v>
      </c>
      <c r="CS868">
        <v>0</v>
      </c>
      <c r="CT868">
        <v>0</v>
      </c>
    </row>
    <row r="869" spans="1:98" x14ac:dyDescent="0.2">
      <c r="A869" t="s">
        <v>3550</v>
      </c>
      <c r="B869" t="s">
        <v>708</v>
      </c>
      <c r="C869" t="s">
        <v>2341</v>
      </c>
      <c r="D869" t="s">
        <v>132</v>
      </c>
      <c r="E869" t="s">
        <v>133</v>
      </c>
      <c r="F869" t="s">
        <v>134</v>
      </c>
      <c r="H869" t="s">
        <v>26</v>
      </c>
      <c r="J869" t="s">
        <v>3716</v>
      </c>
      <c r="K869" t="s">
        <v>26</v>
      </c>
      <c r="L869" t="s">
        <v>26</v>
      </c>
      <c r="M869" t="s">
        <v>26</v>
      </c>
      <c r="N869" t="s">
        <v>26</v>
      </c>
      <c r="O869" t="s">
        <v>1590</v>
      </c>
      <c r="R869" t="s">
        <v>720</v>
      </c>
      <c r="S869" t="s">
        <v>1410</v>
      </c>
      <c r="T869" t="s">
        <v>2738</v>
      </c>
      <c r="U869" t="s">
        <v>142</v>
      </c>
      <c r="Y869" t="s">
        <v>143</v>
      </c>
      <c r="Z869">
        <v>1280</v>
      </c>
      <c r="AA869">
        <v>1380</v>
      </c>
      <c r="AB869">
        <v>0</v>
      </c>
      <c r="AH869">
        <v>0</v>
      </c>
      <c r="AI869" t="s">
        <v>1111</v>
      </c>
      <c r="AJ869" t="s">
        <v>1111</v>
      </c>
      <c r="AK869" t="s">
        <v>143</v>
      </c>
      <c r="AP869" t="s">
        <v>1110</v>
      </c>
      <c r="AQ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Y869">
        <v>0</v>
      </c>
      <c r="BB869">
        <v>0</v>
      </c>
      <c r="BC869" t="s">
        <v>1111</v>
      </c>
      <c r="BH869" t="s">
        <v>997</v>
      </c>
      <c r="BI869" t="s">
        <v>3048</v>
      </c>
      <c r="BJ869" t="s">
        <v>3049</v>
      </c>
      <c r="BW869">
        <v>0</v>
      </c>
      <c r="CG869">
        <v>20210113090</v>
      </c>
      <c r="CH869">
        <v>0</v>
      </c>
      <c r="CI869">
        <v>0</v>
      </c>
      <c r="CJ869">
        <v>0</v>
      </c>
      <c r="CK869">
        <v>0</v>
      </c>
      <c r="CL869">
        <v>100</v>
      </c>
      <c r="CM869">
        <v>100</v>
      </c>
      <c r="CN869">
        <v>0</v>
      </c>
      <c r="CO869" t="s">
        <v>6010</v>
      </c>
      <c r="CP869" t="s">
        <v>3134</v>
      </c>
      <c r="CQ869" t="s">
        <v>153</v>
      </c>
      <c r="CR869" t="str">
        <f>数据源[[#This Row],[部门]]</f>
        <v>自来客</v>
      </c>
      <c r="CS869">
        <v>0</v>
      </c>
      <c r="CT869">
        <v>0</v>
      </c>
    </row>
    <row r="870" spans="1:98" x14ac:dyDescent="0.2">
      <c r="A870" t="s">
        <v>3550</v>
      </c>
      <c r="B870" t="s">
        <v>717</v>
      </c>
      <c r="C870" t="s">
        <v>507</v>
      </c>
      <c r="D870" t="s">
        <v>132</v>
      </c>
      <c r="E870" t="s">
        <v>133</v>
      </c>
      <c r="F870" t="s">
        <v>134</v>
      </c>
      <c r="H870" t="s">
        <v>135</v>
      </c>
      <c r="I870" t="s">
        <v>3016</v>
      </c>
      <c r="J870" t="s">
        <v>3017</v>
      </c>
      <c r="K870" t="s">
        <v>2348</v>
      </c>
      <c r="L870" t="s">
        <v>8</v>
      </c>
      <c r="M870" t="s">
        <v>8</v>
      </c>
      <c r="N870" t="s">
        <v>2348</v>
      </c>
      <c r="R870" t="s">
        <v>277</v>
      </c>
      <c r="S870" t="s">
        <v>1445</v>
      </c>
      <c r="T870" t="s">
        <v>1714</v>
      </c>
      <c r="U870" t="s">
        <v>142</v>
      </c>
      <c r="Z870">
        <v>0</v>
      </c>
      <c r="AA870">
        <v>0</v>
      </c>
      <c r="AB870">
        <v>0</v>
      </c>
      <c r="AC870" t="s">
        <v>1110</v>
      </c>
      <c r="AH870">
        <v>1280</v>
      </c>
      <c r="AI870" t="s">
        <v>1110</v>
      </c>
      <c r="AJ870" t="s">
        <v>1110</v>
      </c>
      <c r="AQ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Y870">
        <v>0</v>
      </c>
      <c r="BA870" t="s">
        <v>1110</v>
      </c>
      <c r="BB870">
        <v>0</v>
      </c>
      <c r="BC870" t="s">
        <v>1110</v>
      </c>
      <c r="BE870" t="s">
        <v>1110</v>
      </c>
      <c r="BF870" t="s">
        <v>1110</v>
      </c>
      <c r="BG870" t="s">
        <v>1110</v>
      </c>
      <c r="BH870" t="s">
        <v>647</v>
      </c>
      <c r="BI870" t="s">
        <v>3717</v>
      </c>
      <c r="BJ870" t="s">
        <v>3718</v>
      </c>
      <c r="BK870" t="s">
        <v>1453</v>
      </c>
      <c r="BP870" t="s">
        <v>3719</v>
      </c>
      <c r="BW870">
        <v>0</v>
      </c>
      <c r="CC870" t="s">
        <v>827</v>
      </c>
      <c r="CG870">
        <v>20210113138</v>
      </c>
      <c r="CH870">
        <v>0</v>
      </c>
      <c r="CI870">
        <v>0</v>
      </c>
      <c r="CJ870">
        <v>1280</v>
      </c>
      <c r="CK870">
        <v>1280</v>
      </c>
      <c r="CL870">
        <v>0</v>
      </c>
      <c r="CM870">
        <v>1280</v>
      </c>
      <c r="CN870">
        <v>0</v>
      </c>
      <c r="CO870" t="s">
        <v>6010</v>
      </c>
      <c r="CP870" t="s">
        <v>3134</v>
      </c>
      <c r="CQ870" t="s">
        <v>153</v>
      </c>
      <c r="CR870" t="str">
        <f>数据源[[#This Row],[部门]]</f>
        <v>国际部</v>
      </c>
      <c r="CS870">
        <v>40000</v>
      </c>
      <c r="CT870">
        <v>160000</v>
      </c>
    </row>
    <row r="871" spans="1:98" x14ac:dyDescent="0.2">
      <c r="A871" t="s">
        <v>3550</v>
      </c>
      <c r="B871" t="s">
        <v>717</v>
      </c>
      <c r="C871" t="s">
        <v>2355</v>
      </c>
      <c r="D871" t="s">
        <v>132</v>
      </c>
      <c r="E871" t="s">
        <v>133</v>
      </c>
      <c r="F871" t="s">
        <v>134</v>
      </c>
      <c r="H871" t="s">
        <v>135</v>
      </c>
      <c r="J871" t="s">
        <v>3720</v>
      </c>
      <c r="K871" t="s">
        <v>2069</v>
      </c>
      <c r="L871" t="s">
        <v>176</v>
      </c>
      <c r="M871" t="s">
        <v>4</v>
      </c>
      <c r="N871" t="s">
        <v>2069</v>
      </c>
      <c r="R871" t="s">
        <v>1907</v>
      </c>
      <c r="S871" t="s">
        <v>1441</v>
      </c>
      <c r="T871" t="s">
        <v>388</v>
      </c>
      <c r="U871" t="s">
        <v>142</v>
      </c>
      <c r="Y871" t="s">
        <v>143</v>
      </c>
      <c r="Z871">
        <v>0</v>
      </c>
      <c r="AA871">
        <v>100</v>
      </c>
      <c r="AB871">
        <v>0</v>
      </c>
      <c r="AH871">
        <v>0</v>
      </c>
      <c r="AI871" t="s">
        <v>143</v>
      </c>
      <c r="AJ871" t="s">
        <v>143</v>
      </c>
      <c r="AL871" t="s">
        <v>143</v>
      </c>
      <c r="AQ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Y871">
        <v>0</v>
      </c>
      <c r="BB871">
        <v>0</v>
      </c>
      <c r="BC871" t="s">
        <v>143</v>
      </c>
      <c r="BH871" t="s">
        <v>219</v>
      </c>
      <c r="BI871" t="s">
        <v>323</v>
      </c>
      <c r="BJ871" t="s">
        <v>323</v>
      </c>
      <c r="BQ871" t="s">
        <v>1309</v>
      </c>
      <c r="BR871" t="s">
        <v>1136</v>
      </c>
      <c r="BW871">
        <v>0</v>
      </c>
      <c r="CC871" t="s">
        <v>313</v>
      </c>
      <c r="CE871" t="s">
        <v>752</v>
      </c>
      <c r="CG871">
        <v>20210113085</v>
      </c>
      <c r="CH871">
        <v>0</v>
      </c>
      <c r="CI871">
        <v>0</v>
      </c>
      <c r="CJ871">
        <v>0</v>
      </c>
      <c r="CK871">
        <v>0</v>
      </c>
      <c r="CL871">
        <v>100</v>
      </c>
      <c r="CM871">
        <v>100</v>
      </c>
      <c r="CN871">
        <v>0</v>
      </c>
      <c r="CO871" t="s">
        <v>6010</v>
      </c>
      <c r="CP871" t="s">
        <v>3134</v>
      </c>
      <c r="CQ871" t="s">
        <v>153</v>
      </c>
      <c r="CR871" t="s">
        <v>6004</v>
      </c>
      <c r="CS871">
        <v>60000</v>
      </c>
      <c r="CT871">
        <v>300000</v>
      </c>
    </row>
    <row r="872" spans="1:98" x14ac:dyDescent="0.2">
      <c r="A872" t="s">
        <v>3550</v>
      </c>
      <c r="B872" t="s">
        <v>733</v>
      </c>
      <c r="C872" t="s">
        <v>2755</v>
      </c>
      <c r="D872" t="s">
        <v>132</v>
      </c>
      <c r="E872" t="s">
        <v>133</v>
      </c>
      <c r="F872" t="s">
        <v>134</v>
      </c>
      <c r="H872" t="s">
        <v>135</v>
      </c>
      <c r="J872" t="s">
        <v>3721</v>
      </c>
      <c r="K872" t="s">
        <v>1490</v>
      </c>
      <c r="L872" t="s">
        <v>176</v>
      </c>
      <c r="M872" t="s">
        <v>16</v>
      </c>
      <c r="N872" t="s">
        <v>1490</v>
      </c>
      <c r="R872" t="s">
        <v>1510</v>
      </c>
      <c r="S872" t="s">
        <v>1445</v>
      </c>
      <c r="T872" t="s">
        <v>3591</v>
      </c>
      <c r="U872" t="s">
        <v>142</v>
      </c>
      <c r="Y872" t="s">
        <v>143</v>
      </c>
      <c r="Z872">
        <v>0</v>
      </c>
      <c r="AA872">
        <v>100</v>
      </c>
      <c r="AB872">
        <v>0</v>
      </c>
      <c r="AC872" t="s">
        <v>286</v>
      </c>
      <c r="AH872">
        <v>588</v>
      </c>
      <c r="AI872" t="s">
        <v>184</v>
      </c>
      <c r="AJ872" t="s">
        <v>184</v>
      </c>
      <c r="AK872" t="s">
        <v>184</v>
      </c>
      <c r="AQ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Y872">
        <v>0</v>
      </c>
      <c r="BB872">
        <v>0</v>
      </c>
      <c r="BC872" t="s">
        <v>184</v>
      </c>
      <c r="BE872" t="s">
        <v>286</v>
      </c>
      <c r="BF872" t="s">
        <v>286</v>
      </c>
      <c r="BH872" t="s">
        <v>663</v>
      </c>
      <c r="BI872" t="s">
        <v>891</v>
      </c>
      <c r="BJ872" t="s">
        <v>892</v>
      </c>
      <c r="BW872">
        <v>0</v>
      </c>
      <c r="CG872">
        <v>20210113098</v>
      </c>
      <c r="CH872">
        <v>0</v>
      </c>
      <c r="CI872">
        <v>0</v>
      </c>
      <c r="CJ872">
        <v>588</v>
      </c>
      <c r="CK872">
        <v>588</v>
      </c>
      <c r="CL872">
        <v>100</v>
      </c>
      <c r="CM872">
        <v>688</v>
      </c>
      <c r="CN872">
        <v>0</v>
      </c>
      <c r="CO872" t="s">
        <v>6010</v>
      </c>
      <c r="CP872" t="s">
        <v>3134</v>
      </c>
      <c r="CQ872" t="s">
        <v>153</v>
      </c>
      <c r="CR872" t="str">
        <f>数据源[[#This Row],[部门]]</f>
        <v>销-销售1部</v>
      </c>
      <c r="CS872">
        <v>60000</v>
      </c>
      <c r="CT872">
        <v>210000</v>
      </c>
    </row>
    <row r="873" spans="1:98" x14ac:dyDescent="0.2">
      <c r="A873" t="s">
        <v>3550</v>
      </c>
      <c r="B873" t="s">
        <v>745</v>
      </c>
      <c r="C873" t="s">
        <v>2345</v>
      </c>
      <c r="D873" t="s">
        <v>132</v>
      </c>
      <c r="E873" t="s">
        <v>133</v>
      </c>
      <c r="F873" t="s">
        <v>134</v>
      </c>
      <c r="H873" t="s">
        <v>172</v>
      </c>
      <c r="J873" t="s">
        <v>3722</v>
      </c>
      <c r="K873" t="s">
        <v>1179</v>
      </c>
      <c r="L873" t="s">
        <v>176</v>
      </c>
      <c r="M873" t="s">
        <v>16</v>
      </c>
      <c r="N873" t="s">
        <v>1179</v>
      </c>
      <c r="O873" t="s">
        <v>172</v>
      </c>
      <c r="R873" t="s">
        <v>1844</v>
      </c>
      <c r="S873" t="s">
        <v>396</v>
      </c>
      <c r="T873" t="s">
        <v>443</v>
      </c>
      <c r="U873" t="s">
        <v>142</v>
      </c>
      <c r="Y873" t="s">
        <v>143</v>
      </c>
      <c r="Z873">
        <v>0</v>
      </c>
      <c r="AA873">
        <v>100</v>
      </c>
      <c r="AB873">
        <v>0</v>
      </c>
      <c r="AG873" t="s">
        <v>1792</v>
      </c>
      <c r="AH873">
        <v>388</v>
      </c>
      <c r="AI873" t="s">
        <v>2072</v>
      </c>
      <c r="AJ873" t="s">
        <v>2072</v>
      </c>
      <c r="AK873" t="s">
        <v>143</v>
      </c>
      <c r="AQ873">
        <v>0</v>
      </c>
      <c r="AS873">
        <v>0</v>
      </c>
      <c r="AT873">
        <v>0</v>
      </c>
      <c r="AU873">
        <v>388</v>
      </c>
      <c r="AV873">
        <v>0</v>
      </c>
      <c r="AW873">
        <v>0</v>
      </c>
      <c r="AY873">
        <v>0</v>
      </c>
      <c r="BB873">
        <v>0</v>
      </c>
      <c r="BC873" t="s">
        <v>2072</v>
      </c>
      <c r="BF873" t="s">
        <v>1792</v>
      </c>
      <c r="BH873" t="s">
        <v>950</v>
      </c>
      <c r="BI873" t="s">
        <v>2663</v>
      </c>
      <c r="BJ873" t="s">
        <v>2664</v>
      </c>
      <c r="BW873">
        <v>0</v>
      </c>
      <c r="CG873">
        <v>20210113091</v>
      </c>
      <c r="CH873">
        <v>0</v>
      </c>
      <c r="CI873">
        <v>0</v>
      </c>
      <c r="CJ873">
        <v>0</v>
      </c>
      <c r="CK873">
        <v>0</v>
      </c>
      <c r="CL873">
        <v>100</v>
      </c>
      <c r="CM873">
        <v>100</v>
      </c>
      <c r="CN873">
        <v>0</v>
      </c>
      <c r="CO873" t="s">
        <v>6010</v>
      </c>
      <c r="CP873" t="s">
        <v>3134</v>
      </c>
      <c r="CQ873" t="s">
        <v>153</v>
      </c>
      <c r="CR873" t="str">
        <f>数据源[[#This Row],[部门]]</f>
        <v>销-销售1部</v>
      </c>
      <c r="CS873">
        <v>60000</v>
      </c>
      <c r="CT873">
        <v>210000</v>
      </c>
    </row>
    <row r="874" spans="1:98" x14ac:dyDescent="0.2">
      <c r="A874" t="s">
        <v>3550</v>
      </c>
      <c r="B874" t="s">
        <v>753</v>
      </c>
      <c r="C874" t="s">
        <v>545</v>
      </c>
      <c r="D874" t="s">
        <v>132</v>
      </c>
      <c r="E874" t="s">
        <v>133</v>
      </c>
      <c r="F874" t="s">
        <v>134</v>
      </c>
      <c r="G874" t="s">
        <v>3288</v>
      </c>
      <c r="H874" t="s">
        <v>172</v>
      </c>
      <c r="I874" t="s">
        <v>1850</v>
      </c>
      <c r="J874" t="s">
        <v>1851</v>
      </c>
      <c r="K874" t="s">
        <v>902</v>
      </c>
      <c r="L874" t="s">
        <v>176</v>
      </c>
      <c r="M874" t="s">
        <v>16</v>
      </c>
      <c r="N874" t="s">
        <v>902</v>
      </c>
      <c r="O874" t="s">
        <v>172</v>
      </c>
      <c r="R874" t="s">
        <v>2844</v>
      </c>
      <c r="S874" t="s">
        <v>3639</v>
      </c>
      <c r="T874" t="s">
        <v>699</v>
      </c>
      <c r="U874" t="s">
        <v>142</v>
      </c>
      <c r="X874" t="s">
        <v>843</v>
      </c>
      <c r="Y874" t="s">
        <v>843</v>
      </c>
      <c r="Z874">
        <v>0</v>
      </c>
      <c r="AA874">
        <v>800</v>
      </c>
      <c r="AB874">
        <v>1314</v>
      </c>
      <c r="AC874" t="s">
        <v>3723</v>
      </c>
      <c r="AD874" t="s">
        <v>145</v>
      </c>
      <c r="AG874" t="s">
        <v>1792</v>
      </c>
      <c r="AH874">
        <v>5622</v>
      </c>
      <c r="AI874" t="s">
        <v>3724</v>
      </c>
      <c r="AJ874" t="s">
        <v>3724</v>
      </c>
      <c r="AK874" t="s">
        <v>182</v>
      </c>
      <c r="AL874" t="s">
        <v>3725</v>
      </c>
      <c r="AQ874">
        <v>0</v>
      </c>
      <c r="AS874">
        <v>0</v>
      </c>
      <c r="AT874">
        <v>0</v>
      </c>
      <c r="AU874">
        <v>388</v>
      </c>
      <c r="AV874">
        <v>0</v>
      </c>
      <c r="AW874">
        <v>0</v>
      </c>
      <c r="AY874">
        <v>0</v>
      </c>
      <c r="BA874" t="s">
        <v>1225</v>
      </c>
      <c r="BB874">
        <v>0</v>
      </c>
      <c r="BC874" t="s">
        <v>3724</v>
      </c>
      <c r="BD874" t="s">
        <v>204</v>
      </c>
      <c r="BE874" t="s">
        <v>3726</v>
      </c>
      <c r="BF874" t="s">
        <v>3727</v>
      </c>
      <c r="BG874" t="s">
        <v>1225</v>
      </c>
      <c r="BH874" t="s">
        <v>2413</v>
      </c>
      <c r="BI874" t="s">
        <v>3728</v>
      </c>
      <c r="BJ874" t="s">
        <v>3729</v>
      </c>
      <c r="BN874" t="s">
        <v>1225</v>
      </c>
      <c r="BP874" t="s">
        <v>2215</v>
      </c>
      <c r="BQ874" t="s">
        <v>625</v>
      </c>
      <c r="BR874" t="s">
        <v>2503</v>
      </c>
      <c r="BW874">
        <v>0</v>
      </c>
      <c r="CC874" t="s">
        <v>151</v>
      </c>
      <c r="CE874" t="s">
        <v>34</v>
      </c>
      <c r="CG874">
        <v>20210113020</v>
      </c>
      <c r="CH874">
        <v>0</v>
      </c>
      <c r="CI874">
        <v>30</v>
      </c>
      <c r="CJ874">
        <v>3890</v>
      </c>
      <c r="CK874">
        <v>3920</v>
      </c>
      <c r="CL874">
        <v>2114</v>
      </c>
      <c r="CM874">
        <v>6034</v>
      </c>
      <c r="CN874">
        <v>0</v>
      </c>
      <c r="CO874" t="s">
        <v>6010</v>
      </c>
      <c r="CP874" t="s">
        <v>3134</v>
      </c>
      <c r="CQ874" t="s">
        <v>153</v>
      </c>
      <c r="CR874" t="str">
        <f>数据源[[#This Row],[部门]]</f>
        <v>销-销售1部</v>
      </c>
      <c r="CS874">
        <v>60000</v>
      </c>
      <c r="CT874">
        <v>210000</v>
      </c>
    </row>
    <row r="875" spans="1:98" x14ac:dyDescent="0.2">
      <c r="A875" t="s">
        <v>3550</v>
      </c>
      <c r="B875" t="s">
        <v>769</v>
      </c>
      <c r="C875" t="s">
        <v>424</v>
      </c>
      <c r="D875" t="s">
        <v>132</v>
      </c>
      <c r="E875" t="s">
        <v>133</v>
      </c>
      <c r="F875" t="s">
        <v>134</v>
      </c>
      <c r="G875" t="s">
        <v>771</v>
      </c>
      <c r="H875" t="s">
        <v>135</v>
      </c>
      <c r="I875" t="s">
        <v>2220</v>
      </c>
      <c r="J875" t="s">
        <v>2221</v>
      </c>
      <c r="K875" t="s">
        <v>1205</v>
      </c>
      <c r="L875" t="s">
        <v>536</v>
      </c>
      <c r="M875" t="s">
        <v>21</v>
      </c>
      <c r="N875" t="s">
        <v>1205</v>
      </c>
      <c r="R875" t="s">
        <v>1019</v>
      </c>
      <c r="S875" t="s">
        <v>870</v>
      </c>
      <c r="T875" t="s">
        <v>458</v>
      </c>
      <c r="U875" t="s">
        <v>142</v>
      </c>
      <c r="Y875" t="s">
        <v>262</v>
      </c>
      <c r="Z875">
        <v>0</v>
      </c>
      <c r="AA875">
        <v>300</v>
      </c>
      <c r="AB875">
        <v>0</v>
      </c>
      <c r="AC875" t="s">
        <v>1225</v>
      </c>
      <c r="AH875">
        <v>3000</v>
      </c>
      <c r="AI875" t="s">
        <v>3730</v>
      </c>
      <c r="AJ875" t="s">
        <v>3730</v>
      </c>
      <c r="AK875" t="s">
        <v>569</v>
      </c>
      <c r="AL875" t="s">
        <v>143</v>
      </c>
      <c r="AQ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Y875">
        <v>0</v>
      </c>
      <c r="BA875" t="s">
        <v>1225</v>
      </c>
      <c r="BB875">
        <v>0</v>
      </c>
      <c r="BC875" t="s">
        <v>3730</v>
      </c>
      <c r="BD875" t="s">
        <v>204</v>
      </c>
      <c r="BE875" t="s">
        <v>3318</v>
      </c>
      <c r="BF875" t="s">
        <v>3318</v>
      </c>
      <c r="BG875" t="s">
        <v>1225</v>
      </c>
      <c r="BH875" t="s">
        <v>629</v>
      </c>
      <c r="BI875" t="s">
        <v>3731</v>
      </c>
      <c r="BJ875" t="s">
        <v>3581</v>
      </c>
      <c r="BL875" t="s">
        <v>1225</v>
      </c>
      <c r="BP875" t="s">
        <v>2215</v>
      </c>
      <c r="BQ875" t="s">
        <v>1531</v>
      </c>
      <c r="BR875" t="s">
        <v>2503</v>
      </c>
      <c r="BW875">
        <v>0</v>
      </c>
      <c r="CC875" t="s">
        <v>327</v>
      </c>
      <c r="CE875" t="s">
        <v>242</v>
      </c>
      <c r="CG875">
        <v>20210113045</v>
      </c>
      <c r="CH875">
        <v>0</v>
      </c>
      <c r="CI875">
        <v>30</v>
      </c>
      <c r="CJ875">
        <v>2970</v>
      </c>
      <c r="CK875">
        <v>3000</v>
      </c>
      <c r="CL875">
        <v>300</v>
      </c>
      <c r="CM875">
        <v>3300</v>
      </c>
      <c r="CN875">
        <v>0</v>
      </c>
      <c r="CO875" t="s">
        <v>6010</v>
      </c>
      <c r="CP875" t="s">
        <v>3134</v>
      </c>
      <c r="CQ875" t="s">
        <v>153</v>
      </c>
      <c r="CR875" t="str">
        <f>数据源[[#This Row],[部门]]</f>
        <v>销-销售8部</v>
      </c>
      <c r="CS875">
        <v>50000</v>
      </c>
      <c r="CT875">
        <v>210000</v>
      </c>
    </row>
    <row r="876" spans="1:98" x14ac:dyDescent="0.2">
      <c r="A876" t="s">
        <v>3550</v>
      </c>
      <c r="B876" t="s">
        <v>769</v>
      </c>
      <c r="C876" t="s">
        <v>219</v>
      </c>
      <c r="D876" t="s">
        <v>132</v>
      </c>
      <c r="E876" t="s">
        <v>133</v>
      </c>
      <c r="F876" t="s">
        <v>134</v>
      </c>
      <c r="G876" t="s">
        <v>544</v>
      </c>
      <c r="H876" t="s">
        <v>135</v>
      </c>
      <c r="I876" t="s">
        <v>3732</v>
      </c>
      <c r="J876" t="s">
        <v>3733</v>
      </c>
      <c r="K876" t="s">
        <v>1784</v>
      </c>
      <c r="L876" t="s">
        <v>536</v>
      </c>
      <c r="M876" t="s">
        <v>20</v>
      </c>
      <c r="N876" t="s">
        <v>1784</v>
      </c>
      <c r="R876" t="s">
        <v>2970</v>
      </c>
      <c r="S876" t="s">
        <v>1410</v>
      </c>
      <c r="T876" t="s">
        <v>2373</v>
      </c>
      <c r="U876" t="s">
        <v>142</v>
      </c>
      <c r="X876" t="s">
        <v>843</v>
      </c>
      <c r="Y876" t="s">
        <v>143</v>
      </c>
      <c r="Z876">
        <v>0</v>
      </c>
      <c r="AA876">
        <v>500</v>
      </c>
      <c r="AB876">
        <v>0</v>
      </c>
      <c r="AC876" t="s">
        <v>1502</v>
      </c>
      <c r="AD876" t="s">
        <v>145</v>
      </c>
      <c r="AH876">
        <v>3000</v>
      </c>
      <c r="AI876" t="s">
        <v>1546</v>
      </c>
      <c r="AJ876" t="s">
        <v>1546</v>
      </c>
      <c r="AK876" t="s">
        <v>1122</v>
      </c>
      <c r="AQ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Y876">
        <v>0</v>
      </c>
      <c r="BA876" t="s">
        <v>1274</v>
      </c>
      <c r="BB876">
        <v>0</v>
      </c>
      <c r="BC876" t="s">
        <v>1546</v>
      </c>
      <c r="BD876" t="s">
        <v>569</v>
      </c>
      <c r="BE876" t="s">
        <v>3734</v>
      </c>
      <c r="BF876" t="s">
        <v>3734</v>
      </c>
      <c r="BG876" t="s">
        <v>1274</v>
      </c>
      <c r="BH876" t="s">
        <v>3735</v>
      </c>
      <c r="BI876" t="s">
        <v>3736</v>
      </c>
      <c r="BJ876" t="s">
        <v>3737</v>
      </c>
      <c r="BK876" t="s">
        <v>1274</v>
      </c>
      <c r="BP876" t="s">
        <v>1165</v>
      </c>
      <c r="BW876">
        <v>0</v>
      </c>
      <c r="CC876" t="s">
        <v>3738</v>
      </c>
      <c r="CG876">
        <v>20210113108</v>
      </c>
      <c r="CH876">
        <v>0</v>
      </c>
      <c r="CI876">
        <v>200</v>
      </c>
      <c r="CJ876">
        <v>2800</v>
      </c>
      <c r="CK876">
        <v>3000</v>
      </c>
      <c r="CL876">
        <v>500</v>
      </c>
      <c r="CM876">
        <v>3500</v>
      </c>
      <c r="CN876">
        <v>0</v>
      </c>
      <c r="CO876" t="s">
        <v>6010</v>
      </c>
      <c r="CP876" t="s">
        <v>3134</v>
      </c>
      <c r="CQ876" t="s">
        <v>153</v>
      </c>
      <c r="CR876" t="str">
        <f>数据源[[#This Row],[部门]]</f>
        <v>销-销售7部</v>
      </c>
      <c r="CS876">
        <v>60000</v>
      </c>
      <c r="CT876">
        <v>300000</v>
      </c>
    </row>
    <row r="877" spans="1:98" x14ac:dyDescent="0.2">
      <c r="A877" t="s">
        <v>3550</v>
      </c>
      <c r="B877" t="s">
        <v>787</v>
      </c>
      <c r="C877" t="s">
        <v>399</v>
      </c>
      <c r="D877" t="s">
        <v>132</v>
      </c>
      <c r="E877" t="s">
        <v>394</v>
      </c>
      <c r="F877" t="s">
        <v>394</v>
      </c>
      <c r="H877" t="s">
        <v>135</v>
      </c>
      <c r="I877" t="s">
        <v>3739</v>
      </c>
      <c r="J877" t="s">
        <v>3740</v>
      </c>
      <c r="K877" t="s">
        <v>2197</v>
      </c>
      <c r="L877" t="s">
        <v>176</v>
      </c>
      <c r="M877" t="s">
        <v>18</v>
      </c>
      <c r="N877" t="s">
        <v>2197</v>
      </c>
      <c r="R877" t="s">
        <v>861</v>
      </c>
      <c r="S877" t="s">
        <v>3555</v>
      </c>
      <c r="T877" t="s">
        <v>2580</v>
      </c>
      <c r="U877" t="s">
        <v>142</v>
      </c>
      <c r="Y877" t="s">
        <v>569</v>
      </c>
      <c r="Z877">
        <v>0</v>
      </c>
      <c r="AA877">
        <v>200</v>
      </c>
      <c r="AB877">
        <v>0</v>
      </c>
      <c r="AC877" t="s">
        <v>144</v>
      </c>
      <c r="AH877">
        <v>1200</v>
      </c>
      <c r="AI877" t="s">
        <v>2007</v>
      </c>
      <c r="AJ877" t="s">
        <v>2007</v>
      </c>
      <c r="AK877" t="s">
        <v>569</v>
      </c>
      <c r="AQ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Y877">
        <v>0</v>
      </c>
      <c r="BA877" t="s">
        <v>144</v>
      </c>
      <c r="BB877">
        <v>0</v>
      </c>
      <c r="BC877" t="s">
        <v>2007</v>
      </c>
      <c r="BE877" t="s">
        <v>144</v>
      </c>
      <c r="BF877" t="s">
        <v>144</v>
      </c>
      <c r="BG877" t="s">
        <v>144</v>
      </c>
      <c r="BH877" t="s">
        <v>704</v>
      </c>
      <c r="BI877" t="s">
        <v>2431</v>
      </c>
      <c r="BJ877" t="s">
        <v>2969</v>
      </c>
      <c r="BK877" t="s">
        <v>144</v>
      </c>
      <c r="BP877" t="s">
        <v>2947</v>
      </c>
      <c r="BQ877" t="s">
        <v>413</v>
      </c>
      <c r="BR877" t="s">
        <v>3741</v>
      </c>
      <c r="BW877">
        <v>0</v>
      </c>
      <c r="CC877" t="s">
        <v>145</v>
      </c>
      <c r="CG877">
        <v>20210113075</v>
      </c>
      <c r="CH877">
        <v>0</v>
      </c>
      <c r="CI877">
        <v>0</v>
      </c>
      <c r="CJ877">
        <v>1200</v>
      </c>
      <c r="CK877">
        <v>1200</v>
      </c>
      <c r="CL877">
        <v>200</v>
      </c>
      <c r="CM877">
        <v>1400</v>
      </c>
      <c r="CN877">
        <v>0</v>
      </c>
      <c r="CO877" t="s">
        <v>6010</v>
      </c>
      <c r="CP877" t="s">
        <v>3134</v>
      </c>
      <c r="CQ877" t="s">
        <v>153</v>
      </c>
      <c r="CR877" t="str">
        <f>数据源[[#This Row],[部门]]</f>
        <v>销-销售5部</v>
      </c>
      <c r="CS877">
        <v>0</v>
      </c>
      <c r="CT877">
        <v>200000</v>
      </c>
    </row>
    <row r="878" spans="1:98" x14ac:dyDescent="0.2">
      <c r="A878" t="s">
        <v>3550</v>
      </c>
      <c r="B878" t="s">
        <v>798</v>
      </c>
      <c r="C878" t="s">
        <v>799</v>
      </c>
      <c r="D878" t="s">
        <v>132</v>
      </c>
      <c r="E878" t="s">
        <v>800</v>
      </c>
      <c r="F878" t="s">
        <v>800</v>
      </c>
      <c r="H878" t="s">
        <v>135</v>
      </c>
      <c r="K878" t="s">
        <v>13</v>
      </c>
      <c r="M878" t="s">
        <v>13</v>
      </c>
      <c r="R878" t="s">
        <v>3742</v>
      </c>
      <c r="S878" t="s">
        <v>3743</v>
      </c>
      <c r="T878" t="s">
        <v>3744</v>
      </c>
      <c r="U878" t="s">
        <v>142</v>
      </c>
      <c r="V878" t="s">
        <v>3745</v>
      </c>
      <c r="W878" t="s">
        <v>778</v>
      </c>
      <c r="Z878">
        <v>0</v>
      </c>
      <c r="AA878">
        <v>1425</v>
      </c>
      <c r="AB878">
        <v>10100</v>
      </c>
      <c r="AC878" t="s">
        <v>3746</v>
      </c>
      <c r="AE878" t="s">
        <v>3747</v>
      </c>
      <c r="AF878" t="s">
        <v>3748</v>
      </c>
      <c r="AH878">
        <v>22648</v>
      </c>
      <c r="AI878" t="s">
        <v>3749</v>
      </c>
      <c r="AJ878" t="s">
        <v>3749</v>
      </c>
      <c r="AK878" t="s">
        <v>3750</v>
      </c>
      <c r="AL878" t="s">
        <v>2647</v>
      </c>
      <c r="AN878" t="s">
        <v>569</v>
      </c>
      <c r="AQ878">
        <v>0</v>
      </c>
      <c r="AS878">
        <v>0</v>
      </c>
      <c r="AT878">
        <v>12548</v>
      </c>
      <c r="AU878">
        <v>0</v>
      </c>
      <c r="AV878">
        <v>0</v>
      </c>
      <c r="AW878">
        <v>0</v>
      </c>
      <c r="AY878">
        <v>0</v>
      </c>
      <c r="BB878">
        <v>0</v>
      </c>
      <c r="BC878" t="s">
        <v>3749</v>
      </c>
      <c r="BE878" t="s">
        <v>2532</v>
      </c>
      <c r="BF878" t="s">
        <v>3751</v>
      </c>
      <c r="BH878" t="s">
        <v>3752</v>
      </c>
      <c r="BI878" t="s">
        <v>3753</v>
      </c>
      <c r="BJ878" t="s">
        <v>3754</v>
      </c>
      <c r="BW878">
        <v>0</v>
      </c>
      <c r="CC878" t="s">
        <v>3595</v>
      </c>
      <c r="CD878" t="s">
        <v>32</v>
      </c>
      <c r="CE878" t="s">
        <v>34</v>
      </c>
      <c r="CG878">
        <v>20210113001</v>
      </c>
      <c r="CH878">
        <v>0</v>
      </c>
      <c r="CI878">
        <v>0</v>
      </c>
      <c r="CJ878">
        <v>0</v>
      </c>
      <c r="CK878">
        <v>0</v>
      </c>
      <c r="CL878">
        <v>11525</v>
      </c>
      <c r="CM878">
        <v>11525</v>
      </c>
      <c r="CN878">
        <v>0</v>
      </c>
      <c r="CO878" t="s">
        <v>6010</v>
      </c>
      <c r="CP878" t="s">
        <v>3134</v>
      </c>
      <c r="CQ878" t="s">
        <v>153</v>
      </c>
      <c r="CR878" t="str">
        <f>数据源[[#This Row],[部门]]</f>
        <v>散客</v>
      </c>
      <c r="CS878">
        <v>0</v>
      </c>
      <c r="CT878">
        <v>0</v>
      </c>
    </row>
    <row r="879" spans="1:98" x14ac:dyDescent="0.2">
      <c r="A879" t="s">
        <v>3550</v>
      </c>
      <c r="B879" t="s">
        <v>2297</v>
      </c>
      <c r="C879" t="s">
        <v>289</v>
      </c>
      <c r="D879" t="s">
        <v>132</v>
      </c>
      <c r="E879" t="s">
        <v>1282</v>
      </c>
      <c r="F879" t="s">
        <v>1282</v>
      </c>
      <c r="H879" t="s">
        <v>135</v>
      </c>
      <c r="K879" t="s">
        <v>988</v>
      </c>
      <c r="L879" t="s">
        <v>8</v>
      </c>
      <c r="M879" t="s">
        <v>8</v>
      </c>
      <c r="N879" t="s">
        <v>988</v>
      </c>
      <c r="R879" t="s">
        <v>1118</v>
      </c>
      <c r="S879" t="s">
        <v>1180</v>
      </c>
      <c r="T879" t="s">
        <v>2324</v>
      </c>
      <c r="U879" t="s">
        <v>142</v>
      </c>
      <c r="Z879">
        <v>0</v>
      </c>
      <c r="AA879">
        <v>0</v>
      </c>
      <c r="AB879">
        <v>0</v>
      </c>
      <c r="AC879" t="s">
        <v>204</v>
      </c>
      <c r="AH879">
        <v>50</v>
      </c>
      <c r="AI879" t="s">
        <v>204</v>
      </c>
      <c r="AJ879" t="s">
        <v>204</v>
      </c>
      <c r="AK879" t="s">
        <v>204</v>
      </c>
      <c r="AQ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Y879">
        <v>0</v>
      </c>
      <c r="BB879">
        <v>0</v>
      </c>
      <c r="BC879" t="s">
        <v>204</v>
      </c>
      <c r="BE879" t="s">
        <v>204</v>
      </c>
      <c r="BF879" t="s">
        <v>204</v>
      </c>
      <c r="BH879" t="s">
        <v>35</v>
      </c>
      <c r="BI879" t="s">
        <v>2110</v>
      </c>
      <c r="BJ879" t="s">
        <v>1059</v>
      </c>
      <c r="BW879">
        <v>0</v>
      </c>
      <c r="CG879">
        <v>20210113132</v>
      </c>
      <c r="CH879">
        <v>0</v>
      </c>
      <c r="CI879">
        <v>0</v>
      </c>
      <c r="CJ879">
        <v>50</v>
      </c>
      <c r="CK879">
        <v>50</v>
      </c>
      <c r="CL879">
        <v>0</v>
      </c>
      <c r="CM879">
        <v>50</v>
      </c>
      <c r="CN879">
        <v>0</v>
      </c>
      <c r="CO879" t="s">
        <v>6010</v>
      </c>
      <c r="CP879" t="s">
        <v>3134</v>
      </c>
      <c r="CQ879" t="s">
        <v>153</v>
      </c>
      <c r="CR879" t="str">
        <f>数据源[[#This Row],[部门]]</f>
        <v>国际部</v>
      </c>
      <c r="CS879">
        <v>40000</v>
      </c>
      <c r="CT879">
        <v>160000</v>
      </c>
    </row>
    <row r="880" spans="1:98" x14ac:dyDescent="0.2">
      <c r="A880" t="s">
        <v>3550</v>
      </c>
      <c r="B880" t="s">
        <v>2297</v>
      </c>
      <c r="C880" t="s">
        <v>663</v>
      </c>
      <c r="D880" t="s">
        <v>132</v>
      </c>
      <c r="E880" t="s">
        <v>1282</v>
      </c>
      <c r="F880" t="s">
        <v>1282</v>
      </c>
      <c r="H880" t="s">
        <v>135</v>
      </c>
      <c r="K880" t="s">
        <v>2302</v>
      </c>
      <c r="L880" t="s">
        <v>8</v>
      </c>
      <c r="M880" t="s">
        <v>8</v>
      </c>
      <c r="N880" t="s">
        <v>2302</v>
      </c>
      <c r="R880" t="s">
        <v>3199</v>
      </c>
      <c r="S880" t="s">
        <v>1118</v>
      </c>
      <c r="T880" t="s">
        <v>2343</v>
      </c>
      <c r="U880" t="s">
        <v>142</v>
      </c>
      <c r="Z880">
        <v>0</v>
      </c>
      <c r="AA880">
        <v>0</v>
      </c>
      <c r="AB880">
        <v>0</v>
      </c>
      <c r="AC880" t="s">
        <v>204</v>
      </c>
      <c r="AH880">
        <v>50</v>
      </c>
      <c r="AI880" t="s">
        <v>204</v>
      </c>
      <c r="AJ880" t="s">
        <v>204</v>
      </c>
      <c r="AN880" t="s">
        <v>204</v>
      </c>
      <c r="AQ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Y880">
        <v>0</v>
      </c>
      <c r="BB880">
        <v>0</v>
      </c>
      <c r="BC880" t="s">
        <v>204</v>
      </c>
      <c r="BE880" t="s">
        <v>204</v>
      </c>
      <c r="BF880" t="s">
        <v>204</v>
      </c>
      <c r="BH880" t="s">
        <v>35</v>
      </c>
      <c r="BI880" t="s">
        <v>2110</v>
      </c>
      <c r="BJ880" t="s">
        <v>1059</v>
      </c>
      <c r="BW880">
        <v>0</v>
      </c>
      <c r="CG880">
        <v>20210113131</v>
      </c>
      <c r="CH880">
        <v>0</v>
      </c>
      <c r="CI880">
        <v>0</v>
      </c>
      <c r="CJ880">
        <v>50</v>
      </c>
      <c r="CK880">
        <v>50</v>
      </c>
      <c r="CL880">
        <v>0</v>
      </c>
      <c r="CM880">
        <v>50</v>
      </c>
      <c r="CN880">
        <v>0</v>
      </c>
      <c r="CO880" t="s">
        <v>6010</v>
      </c>
      <c r="CP880" t="s">
        <v>3134</v>
      </c>
      <c r="CQ880" t="s">
        <v>153</v>
      </c>
      <c r="CR880" t="str">
        <f>数据源[[#This Row],[部门]]</f>
        <v>国际部</v>
      </c>
      <c r="CS880">
        <v>40000</v>
      </c>
      <c r="CT880">
        <v>160000</v>
      </c>
    </row>
    <row r="881" spans="1:98" x14ac:dyDescent="0.2">
      <c r="A881" t="s">
        <v>3550</v>
      </c>
      <c r="B881" t="s">
        <v>2297</v>
      </c>
      <c r="C881" t="s">
        <v>1309</v>
      </c>
      <c r="D881" t="s">
        <v>132</v>
      </c>
      <c r="E881" t="s">
        <v>1282</v>
      </c>
      <c r="F881" t="s">
        <v>1282</v>
      </c>
      <c r="H881" t="s">
        <v>135</v>
      </c>
      <c r="K881" t="s">
        <v>1712</v>
      </c>
      <c r="L881" t="s">
        <v>176</v>
      </c>
      <c r="M881" t="s">
        <v>17</v>
      </c>
      <c r="N881" t="s">
        <v>1712</v>
      </c>
      <c r="R881" t="s">
        <v>2336</v>
      </c>
      <c r="S881" t="s">
        <v>964</v>
      </c>
      <c r="T881" t="s">
        <v>1318</v>
      </c>
      <c r="U881" t="s">
        <v>142</v>
      </c>
      <c r="Z881">
        <v>0</v>
      </c>
      <c r="AA881">
        <v>0</v>
      </c>
      <c r="AB881">
        <v>0</v>
      </c>
      <c r="AC881" t="s">
        <v>204</v>
      </c>
      <c r="AH881">
        <v>50</v>
      </c>
      <c r="AI881" t="s">
        <v>204</v>
      </c>
      <c r="AJ881" t="s">
        <v>204</v>
      </c>
      <c r="AK881" t="s">
        <v>204</v>
      </c>
      <c r="AQ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Y881">
        <v>0</v>
      </c>
      <c r="BB881">
        <v>0</v>
      </c>
      <c r="BC881" t="s">
        <v>204</v>
      </c>
      <c r="BE881" t="s">
        <v>204</v>
      </c>
      <c r="BF881" t="s">
        <v>204</v>
      </c>
      <c r="BH881" t="s">
        <v>151</v>
      </c>
      <c r="BI881" t="s">
        <v>768</v>
      </c>
      <c r="BJ881" t="s">
        <v>2035</v>
      </c>
      <c r="BW881">
        <v>0</v>
      </c>
      <c r="CC881" t="s">
        <v>33</v>
      </c>
      <c r="CG881">
        <v>20210113128</v>
      </c>
      <c r="CH881">
        <v>0</v>
      </c>
      <c r="CI881">
        <v>0</v>
      </c>
      <c r="CJ881">
        <v>50</v>
      </c>
      <c r="CK881">
        <v>50</v>
      </c>
      <c r="CL881">
        <v>0</v>
      </c>
      <c r="CM881">
        <v>50</v>
      </c>
      <c r="CN881">
        <v>0</v>
      </c>
      <c r="CO881" t="s">
        <v>6010</v>
      </c>
      <c r="CP881" t="s">
        <v>3134</v>
      </c>
      <c r="CQ881" t="s">
        <v>153</v>
      </c>
      <c r="CR881" t="str">
        <f>数据源[[#This Row],[部门]]</f>
        <v>销-销售2部</v>
      </c>
      <c r="CS881">
        <v>60000</v>
      </c>
      <c r="CT881">
        <v>250000</v>
      </c>
    </row>
    <row r="882" spans="1:98" x14ac:dyDescent="0.2">
      <c r="A882" t="s">
        <v>3550</v>
      </c>
      <c r="B882" t="s">
        <v>1548</v>
      </c>
      <c r="C882" t="s">
        <v>598</v>
      </c>
      <c r="D882" t="s">
        <v>132</v>
      </c>
      <c r="E882" t="s">
        <v>1282</v>
      </c>
      <c r="F882" t="s">
        <v>1282</v>
      </c>
      <c r="H882" t="s">
        <v>135</v>
      </c>
      <c r="K882" t="s">
        <v>2011</v>
      </c>
      <c r="L882" t="s">
        <v>2557</v>
      </c>
      <c r="M882" t="s">
        <v>24</v>
      </c>
      <c r="N882" t="s">
        <v>2011</v>
      </c>
      <c r="R882" t="s">
        <v>940</v>
      </c>
      <c r="S882" t="s">
        <v>1655</v>
      </c>
      <c r="T882" t="s">
        <v>2188</v>
      </c>
      <c r="U882" t="s">
        <v>142</v>
      </c>
      <c r="Z882">
        <v>0</v>
      </c>
      <c r="AA882">
        <v>0</v>
      </c>
      <c r="AB882">
        <v>1314</v>
      </c>
      <c r="AH882">
        <v>1314</v>
      </c>
      <c r="AI882" t="s">
        <v>2869</v>
      </c>
      <c r="AJ882" t="s">
        <v>2869</v>
      </c>
      <c r="AK882" t="s">
        <v>2869</v>
      </c>
      <c r="AQ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Y882">
        <v>0</v>
      </c>
      <c r="BB882">
        <v>0</v>
      </c>
      <c r="BC882" t="s">
        <v>2869</v>
      </c>
      <c r="BE882" t="s">
        <v>2869</v>
      </c>
      <c r="BF882" t="s">
        <v>2869</v>
      </c>
      <c r="BI882" t="s">
        <v>2869</v>
      </c>
      <c r="BW882">
        <v>0</v>
      </c>
      <c r="CG882">
        <v>20210113104</v>
      </c>
      <c r="CH882">
        <v>0</v>
      </c>
      <c r="CI882">
        <v>0</v>
      </c>
      <c r="CJ882">
        <v>0</v>
      </c>
      <c r="CK882">
        <v>0</v>
      </c>
      <c r="CL882">
        <v>1314</v>
      </c>
      <c r="CM882">
        <v>1314</v>
      </c>
      <c r="CN882">
        <v>0</v>
      </c>
      <c r="CO882" t="s">
        <v>6010</v>
      </c>
      <c r="CP882" t="s">
        <v>3134</v>
      </c>
      <c r="CQ882" t="s">
        <v>153</v>
      </c>
      <c r="CR882" t="s">
        <v>6005</v>
      </c>
      <c r="CS882">
        <v>50000</v>
      </c>
      <c r="CT882">
        <v>300000</v>
      </c>
    </row>
    <row r="883" spans="1:98" x14ac:dyDescent="0.2">
      <c r="A883" t="s">
        <v>3550</v>
      </c>
      <c r="B883" t="s">
        <v>1548</v>
      </c>
      <c r="C883" t="s">
        <v>251</v>
      </c>
      <c r="D883" t="s">
        <v>132</v>
      </c>
      <c r="E883" t="s">
        <v>1282</v>
      </c>
      <c r="F883" t="s">
        <v>1282</v>
      </c>
      <c r="H883" t="s">
        <v>135</v>
      </c>
      <c r="K883" t="s">
        <v>2956</v>
      </c>
      <c r="L883" t="s">
        <v>176</v>
      </c>
      <c r="M883" t="s">
        <v>3</v>
      </c>
      <c r="N883" t="s">
        <v>2956</v>
      </c>
      <c r="R883" t="s">
        <v>284</v>
      </c>
      <c r="S883" t="s">
        <v>396</v>
      </c>
      <c r="T883" t="s">
        <v>2324</v>
      </c>
      <c r="U883" t="s">
        <v>142</v>
      </c>
      <c r="Z883">
        <v>0</v>
      </c>
      <c r="AA883">
        <v>0</v>
      </c>
      <c r="AB883">
        <v>0</v>
      </c>
      <c r="AC883" t="s">
        <v>204</v>
      </c>
      <c r="AH883">
        <v>50</v>
      </c>
      <c r="AI883" t="s">
        <v>204</v>
      </c>
      <c r="AJ883" t="s">
        <v>204</v>
      </c>
      <c r="AK883" t="s">
        <v>204</v>
      </c>
      <c r="AQ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Y883">
        <v>0</v>
      </c>
      <c r="BB883">
        <v>0</v>
      </c>
      <c r="BC883" t="s">
        <v>204</v>
      </c>
      <c r="BE883" t="s">
        <v>204</v>
      </c>
      <c r="BF883" t="s">
        <v>204</v>
      </c>
      <c r="BH883" t="s">
        <v>151</v>
      </c>
      <c r="BI883" t="s">
        <v>768</v>
      </c>
      <c r="BJ883" t="s">
        <v>2035</v>
      </c>
      <c r="BW883">
        <v>0</v>
      </c>
      <c r="CC883" t="s">
        <v>35</v>
      </c>
      <c r="CG883">
        <v>20210113139</v>
      </c>
      <c r="CH883">
        <v>0</v>
      </c>
      <c r="CI883">
        <v>0</v>
      </c>
      <c r="CJ883">
        <v>50</v>
      </c>
      <c r="CK883">
        <v>50</v>
      </c>
      <c r="CL883">
        <v>0</v>
      </c>
      <c r="CM883">
        <v>50</v>
      </c>
      <c r="CN883">
        <v>0</v>
      </c>
      <c r="CO883" t="s">
        <v>6010</v>
      </c>
      <c r="CP883" t="s">
        <v>3134</v>
      </c>
      <c r="CQ883" t="s">
        <v>153</v>
      </c>
      <c r="CR883" t="s">
        <v>6004</v>
      </c>
      <c r="CS883">
        <v>60000</v>
      </c>
      <c r="CT883">
        <v>300000</v>
      </c>
    </row>
    <row r="884" spans="1:98" x14ac:dyDescent="0.2">
      <c r="A884" t="s">
        <v>3550</v>
      </c>
      <c r="B884" t="s">
        <v>1548</v>
      </c>
      <c r="C884" t="s">
        <v>647</v>
      </c>
      <c r="D884" t="s">
        <v>132</v>
      </c>
      <c r="E884" t="s">
        <v>1282</v>
      </c>
      <c r="F884" t="s">
        <v>1282</v>
      </c>
      <c r="H884" t="s">
        <v>135</v>
      </c>
      <c r="K884" t="s">
        <v>860</v>
      </c>
      <c r="L884" t="s">
        <v>8</v>
      </c>
      <c r="M884" t="s">
        <v>8</v>
      </c>
      <c r="N884" t="s">
        <v>860</v>
      </c>
      <c r="R884" t="s">
        <v>1655</v>
      </c>
      <c r="S884" t="s">
        <v>623</v>
      </c>
      <c r="T884" t="s">
        <v>2328</v>
      </c>
      <c r="U884" t="s">
        <v>142</v>
      </c>
      <c r="Z884">
        <v>0</v>
      </c>
      <c r="AA884">
        <v>0</v>
      </c>
      <c r="AB884">
        <v>0</v>
      </c>
      <c r="AC884" t="s">
        <v>411</v>
      </c>
      <c r="AE884" t="s">
        <v>2275</v>
      </c>
      <c r="AH884">
        <v>63</v>
      </c>
      <c r="AI884" t="s">
        <v>292</v>
      </c>
      <c r="AJ884" t="s">
        <v>292</v>
      </c>
      <c r="AK884" t="s">
        <v>292</v>
      </c>
      <c r="AQ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Y884">
        <v>0</v>
      </c>
      <c r="BB884">
        <v>0</v>
      </c>
      <c r="BC884" t="s">
        <v>292</v>
      </c>
      <c r="BE884" t="s">
        <v>292</v>
      </c>
      <c r="BF884" t="s">
        <v>292</v>
      </c>
      <c r="BH884" t="s">
        <v>33</v>
      </c>
      <c r="BI884" t="s">
        <v>3248</v>
      </c>
      <c r="BJ884" t="s">
        <v>3755</v>
      </c>
      <c r="BW884">
        <v>0</v>
      </c>
      <c r="CG884">
        <v>20210113136</v>
      </c>
      <c r="CH884">
        <v>0</v>
      </c>
      <c r="CI884">
        <v>0</v>
      </c>
      <c r="CJ884">
        <v>63</v>
      </c>
      <c r="CK884">
        <v>63</v>
      </c>
      <c r="CL884">
        <v>0</v>
      </c>
      <c r="CM884">
        <v>63</v>
      </c>
      <c r="CN884">
        <v>0</v>
      </c>
      <c r="CO884" t="s">
        <v>6010</v>
      </c>
      <c r="CP884" t="s">
        <v>3134</v>
      </c>
      <c r="CQ884" t="s">
        <v>153</v>
      </c>
      <c r="CR884" t="str">
        <f>数据源[[#This Row],[部门]]</f>
        <v>国际部</v>
      </c>
      <c r="CS884">
        <v>40000</v>
      </c>
      <c r="CT884">
        <v>160000</v>
      </c>
    </row>
    <row r="885" spans="1:98" x14ac:dyDescent="0.2">
      <c r="A885" t="s">
        <v>3550</v>
      </c>
      <c r="B885" t="s">
        <v>2311</v>
      </c>
      <c r="C885" t="s">
        <v>933</v>
      </c>
      <c r="D885" t="s">
        <v>132</v>
      </c>
      <c r="E885" t="s">
        <v>1282</v>
      </c>
      <c r="F885" t="s">
        <v>1282</v>
      </c>
      <c r="H885" t="s">
        <v>135</v>
      </c>
      <c r="K885" t="s">
        <v>1262</v>
      </c>
      <c r="L885" t="s">
        <v>176</v>
      </c>
      <c r="M885" t="s">
        <v>4</v>
      </c>
      <c r="N885" t="s">
        <v>1262</v>
      </c>
      <c r="R885" t="s">
        <v>449</v>
      </c>
      <c r="S885" t="s">
        <v>428</v>
      </c>
      <c r="T885" t="s">
        <v>403</v>
      </c>
      <c r="U885" t="s">
        <v>142</v>
      </c>
      <c r="Z885">
        <v>0</v>
      </c>
      <c r="AA885">
        <v>0</v>
      </c>
      <c r="AB885">
        <v>0</v>
      </c>
      <c r="AC885" t="s">
        <v>204</v>
      </c>
      <c r="AH885">
        <v>50</v>
      </c>
      <c r="AI885" t="s">
        <v>204</v>
      </c>
      <c r="AJ885" t="s">
        <v>204</v>
      </c>
      <c r="AL885" t="s">
        <v>204</v>
      </c>
      <c r="AQ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Y885">
        <v>0</v>
      </c>
      <c r="BB885">
        <v>0</v>
      </c>
      <c r="BC885" t="s">
        <v>204</v>
      </c>
      <c r="BE885" t="s">
        <v>204</v>
      </c>
      <c r="BF885" t="s">
        <v>204</v>
      </c>
      <c r="BH885" t="s">
        <v>151</v>
      </c>
      <c r="BI885" t="s">
        <v>768</v>
      </c>
      <c r="BJ885" t="s">
        <v>2035</v>
      </c>
      <c r="BW885">
        <v>0</v>
      </c>
      <c r="CC885" t="s">
        <v>35</v>
      </c>
      <c r="CG885">
        <v>20210113147</v>
      </c>
      <c r="CH885">
        <v>0</v>
      </c>
      <c r="CI885">
        <v>0</v>
      </c>
      <c r="CJ885">
        <v>50</v>
      </c>
      <c r="CK885">
        <v>50</v>
      </c>
      <c r="CL885">
        <v>0</v>
      </c>
      <c r="CM885">
        <v>50</v>
      </c>
      <c r="CN885">
        <v>0</v>
      </c>
      <c r="CO885" t="s">
        <v>6010</v>
      </c>
      <c r="CP885" t="s">
        <v>3134</v>
      </c>
      <c r="CQ885" t="s">
        <v>153</v>
      </c>
      <c r="CR885" t="s">
        <v>6004</v>
      </c>
      <c r="CS885">
        <v>60000</v>
      </c>
      <c r="CT885">
        <v>300000</v>
      </c>
    </row>
    <row r="886" spans="1:98" x14ac:dyDescent="0.2">
      <c r="A886" t="s">
        <v>3550</v>
      </c>
      <c r="B886" t="s">
        <v>2311</v>
      </c>
      <c r="C886" t="s">
        <v>985</v>
      </c>
      <c r="D886" t="s">
        <v>132</v>
      </c>
      <c r="E886" t="s">
        <v>1282</v>
      </c>
      <c r="F886" t="s">
        <v>1282</v>
      </c>
      <c r="H886" t="s">
        <v>135</v>
      </c>
      <c r="K886" t="s">
        <v>2434</v>
      </c>
      <c r="L886" t="s">
        <v>176</v>
      </c>
      <c r="M886" t="s">
        <v>3</v>
      </c>
      <c r="N886" t="s">
        <v>2434</v>
      </c>
      <c r="R886" t="s">
        <v>284</v>
      </c>
      <c r="S886" t="s">
        <v>396</v>
      </c>
      <c r="T886" t="s">
        <v>2324</v>
      </c>
      <c r="U886" t="s">
        <v>142</v>
      </c>
      <c r="Z886">
        <v>0</v>
      </c>
      <c r="AA886">
        <v>0</v>
      </c>
      <c r="AB886">
        <v>0</v>
      </c>
      <c r="AC886" t="s">
        <v>204</v>
      </c>
      <c r="AH886">
        <v>50</v>
      </c>
      <c r="AI886" t="s">
        <v>204</v>
      </c>
      <c r="AJ886" t="s">
        <v>204</v>
      </c>
      <c r="AN886" t="s">
        <v>204</v>
      </c>
      <c r="AQ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Y886">
        <v>0</v>
      </c>
      <c r="BB886">
        <v>0</v>
      </c>
      <c r="BC886" t="s">
        <v>204</v>
      </c>
      <c r="BE886" t="s">
        <v>204</v>
      </c>
      <c r="BF886" t="s">
        <v>204</v>
      </c>
      <c r="BH886" t="s">
        <v>151</v>
      </c>
      <c r="BI886" t="s">
        <v>768</v>
      </c>
      <c r="BJ886" t="s">
        <v>2035</v>
      </c>
      <c r="BW886">
        <v>0</v>
      </c>
      <c r="CG886">
        <v>20210113140</v>
      </c>
      <c r="CH886">
        <v>0</v>
      </c>
      <c r="CI886">
        <v>0</v>
      </c>
      <c r="CJ886">
        <v>50</v>
      </c>
      <c r="CK886">
        <v>50</v>
      </c>
      <c r="CL886">
        <v>0</v>
      </c>
      <c r="CM886">
        <v>50</v>
      </c>
      <c r="CN886">
        <v>0</v>
      </c>
      <c r="CO886" t="s">
        <v>6010</v>
      </c>
      <c r="CP886" t="s">
        <v>3134</v>
      </c>
      <c r="CQ886" t="s">
        <v>153</v>
      </c>
      <c r="CR886" t="s">
        <v>6004</v>
      </c>
      <c r="CS886">
        <v>60000</v>
      </c>
      <c r="CT886">
        <v>300000</v>
      </c>
    </row>
    <row r="887" spans="1:98" x14ac:dyDescent="0.2">
      <c r="A887" t="s">
        <v>3550</v>
      </c>
      <c r="B887" t="s">
        <v>2311</v>
      </c>
      <c r="C887" t="s">
        <v>3595</v>
      </c>
      <c r="D887" t="s">
        <v>132</v>
      </c>
      <c r="E887" t="s">
        <v>1282</v>
      </c>
      <c r="F887" t="s">
        <v>1282</v>
      </c>
      <c r="H887" t="s">
        <v>135</v>
      </c>
      <c r="I887" t="s">
        <v>3756</v>
      </c>
      <c r="J887" t="s">
        <v>3757</v>
      </c>
      <c r="K887" t="s">
        <v>2250</v>
      </c>
      <c r="L887" t="s">
        <v>536</v>
      </c>
      <c r="M887" t="s">
        <v>15</v>
      </c>
      <c r="N887" t="s">
        <v>2250</v>
      </c>
      <c r="R887" t="s">
        <v>3639</v>
      </c>
      <c r="S887" t="s">
        <v>277</v>
      </c>
      <c r="T887" t="s">
        <v>792</v>
      </c>
      <c r="U887" t="s">
        <v>142</v>
      </c>
      <c r="Z887">
        <v>0</v>
      </c>
      <c r="AA887">
        <v>0</v>
      </c>
      <c r="AB887">
        <v>0</v>
      </c>
      <c r="AC887" t="s">
        <v>704</v>
      </c>
      <c r="AH887">
        <v>246</v>
      </c>
      <c r="AI887" t="s">
        <v>704</v>
      </c>
      <c r="AJ887" t="s">
        <v>704</v>
      </c>
      <c r="AQ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Y887">
        <v>0</v>
      </c>
      <c r="BA887" t="s">
        <v>704</v>
      </c>
      <c r="BB887">
        <v>0</v>
      </c>
      <c r="BC887" t="s">
        <v>704</v>
      </c>
      <c r="BE887" t="s">
        <v>704</v>
      </c>
      <c r="BF887" t="s">
        <v>704</v>
      </c>
      <c r="BG887" t="s">
        <v>704</v>
      </c>
      <c r="BH887" t="s">
        <v>752</v>
      </c>
      <c r="BI887" t="s">
        <v>1474</v>
      </c>
      <c r="BJ887" t="s">
        <v>3758</v>
      </c>
      <c r="BW887">
        <v>0</v>
      </c>
      <c r="CC887" t="s">
        <v>542</v>
      </c>
      <c r="CG887">
        <v>20210113117</v>
      </c>
      <c r="CH887">
        <v>0</v>
      </c>
      <c r="CI887">
        <v>0</v>
      </c>
      <c r="CJ887">
        <v>246</v>
      </c>
      <c r="CK887">
        <v>246</v>
      </c>
      <c r="CL887">
        <v>0</v>
      </c>
      <c r="CM887">
        <v>246</v>
      </c>
      <c r="CN887">
        <v>0</v>
      </c>
      <c r="CO887" t="s">
        <v>6010</v>
      </c>
      <c r="CP887" t="s">
        <v>3134</v>
      </c>
      <c r="CQ887" t="s">
        <v>153</v>
      </c>
      <c r="CR887" t="str">
        <f>数据源[[#This Row],[部门]]</f>
        <v>先锋团</v>
      </c>
      <c r="CS887">
        <v>60000</v>
      </c>
      <c r="CT887">
        <v>220000</v>
      </c>
    </row>
    <row r="888" spans="1:98" x14ac:dyDescent="0.2">
      <c r="A888" t="s">
        <v>3550</v>
      </c>
      <c r="B888" t="s">
        <v>2320</v>
      </c>
      <c r="C888" t="s">
        <v>3759</v>
      </c>
      <c r="D888" t="s">
        <v>132</v>
      </c>
      <c r="E888" t="s">
        <v>1282</v>
      </c>
      <c r="F888" t="s">
        <v>1282</v>
      </c>
      <c r="H888" t="s">
        <v>135</v>
      </c>
      <c r="K888" t="s">
        <v>1106</v>
      </c>
      <c r="L888" t="s">
        <v>176</v>
      </c>
      <c r="M888" t="s">
        <v>22</v>
      </c>
      <c r="N888" t="s">
        <v>1106</v>
      </c>
      <c r="R888" t="s">
        <v>2145</v>
      </c>
      <c r="S888" t="s">
        <v>3552</v>
      </c>
      <c r="T888" t="s">
        <v>1181</v>
      </c>
      <c r="U888" t="s">
        <v>142</v>
      </c>
      <c r="Z888">
        <v>0</v>
      </c>
      <c r="AA888">
        <v>0</v>
      </c>
      <c r="AB888">
        <v>0</v>
      </c>
      <c r="AC888" t="s">
        <v>451</v>
      </c>
      <c r="AH888">
        <v>30</v>
      </c>
      <c r="AI888" t="s">
        <v>451</v>
      </c>
      <c r="AJ888" t="s">
        <v>451</v>
      </c>
      <c r="AK888" t="s">
        <v>451</v>
      </c>
      <c r="AQ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Y888">
        <v>0</v>
      </c>
      <c r="BB888">
        <v>0</v>
      </c>
      <c r="BC888" t="s">
        <v>451</v>
      </c>
      <c r="BE888" t="s">
        <v>451</v>
      </c>
      <c r="BF888" t="s">
        <v>451</v>
      </c>
      <c r="BH888" t="s">
        <v>151</v>
      </c>
      <c r="BI888" t="s">
        <v>411</v>
      </c>
      <c r="BJ888" t="s">
        <v>2303</v>
      </c>
      <c r="BW888">
        <v>0</v>
      </c>
      <c r="CC888" t="s">
        <v>32</v>
      </c>
      <c r="CG888">
        <v>20210113142</v>
      </c>
      <c r="CH888">
        <v>0</v>
      </c>
      <c r="CI888">
        <v>0</v>
      </c>
      <c r="CJ888">
        <v>30</v>
      </c>
      <c r="CK888">
        <v>30</v>
      </c>
      <c r="CL888">
        <v>0</v>
      </c>
      <c r="CM888">
        <v>30</v>
      </c>
      <c r="CN888">
        <v>0</v>
      </c>
      <c r="CO888" t="s">
        <v>6010</v>
      </c>
      <c r="CP888" t="s">
        <v>3134</v>
      </c>
      <c r="CQ888" t="s">
        <v>153</v>
      </c>
      <c r="CR888" t="str">
        <f>数据源[[#This Row],[部门]]</f>
        <v>销-销售9部</v>
      </c>
      <c r="CS888">
        <v>50000</v>
      </c>
      <c r="CT888">
        <v>200000</v>
      </c>
    </row>
    <row r="889" spans="1:98" x14ac:dyDescent="0.2">
      <c r="A889" t="s">
        <v>3550</v>
      </c>
      <c r="B889" t="s">
        <v>2320</v>
      </c>
      <c r="C889" t="s">
        <v>180</v>
      </c>
      <c r="D889" t="s">
        <v>132</v>
      </c>
      <c r="E889" t="s">
        <v>1282</v>
      </c>
      <c r="F889" t="s">
        <v>1282</v>
      </c>
      <c r="H889" t="s">
        <v>135</v>
      </c>
      <c r="I889" t="s">
        <v>3756</v>
      </c>
      <c r="J889" t="s">
        <v>3757</v>
      </c>
      <c r="K889" t="s">
        <v>416</v>
      </c>
      <c r="L889" t="s">
        <v>176</v>
      </c>
      <c r="M889" t="s">
        <v>15</v>
      </c>
      <c r="N889" t="s">
        <v>416</v>
      </c>
      <c r="R889" t="s">
        <v>2439</v>
      </c>
      <c r="S889" t="s">
        <v>1481</v>
      </c>
      <c r="T889" t="s">
        <v>2742</v>
      </c>
      <c r="U889" t="s">
        <v>142</v>
      </c>
      <c r="Z889">
        <v>0</v>
      </c>
      <c r="AA889">
        <v>0</v>
      </c>
      <c r="AB889">
        <v>0</v>
      </c>
      <c r="AC889" t="s">
        <v>204</v>
      </c>
      <c r="AH889">
        <v>50</v>
      </c>
      <c r="AI889" t="s">
        <v>204</v>
      </c>
      <c r="AJ889" t="s">
        <v>204</v>
      </c>
      <c r="AQ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Y889">
        <v>0</v>
      </c>
      <c r="BA889" t="s">
        <v>204</v>
      </c>
      <c r="BB889">
        <v>0</v>
      </c>
      <c r="BC889" t="s">
        <v>204</v>
      </c>
      <c r="BE889" t="s">
        <v>204</v>
      </c>
      <c r="BF889" t="s">
        <v>204</v>
      </c>
      <c r="BG889" t="s">
        <v>204</v>
      </c>
      <c r="BH889" t="s">
        <v>151</v>
      </c>
      <c r="BI889" t="s">
        <v>768</v>
      </c>
      <c r="BJ889" t="s">
        <v>2035</v>
      </c>
      <c r="BW889">
        <v>0</v>
      </c>
      <c r="CC889" t="s">
        <v>35</v>
      </c>
      <c r="CG889">
        <v>20210113120</v>
      </c>
      <c r="CH889">
        <v>0</v>
      </c>
      <c r="CI889">
        <v>0</v>
      </c>
      <c r="CJ889">
        <v>50</v>
      </c>
      <c r="CK889">
        <v>50</v>
      </c>
      <c r="CL889">
        <v>0</v>
      </c>
      <c r="CM889">
        <v>50</v>
      </c>
      <c r="CN889">
        <v>0</v>
      </c>
      <c r="CO889" t="s">
        <v>6010</v>
      </c>
      <c r="CP889" t="s">
        <v>3134</v>
      </c>
      <c r="CQ889" t="s">
        <v>153</v>
      </c>
      <c r="CR889" t="str">
        <f>数据源[[#This Row],[部门]]</f>
        <v>先锋团</v>
      </c>
      <c r="CS889">
        <v>60000</v>
      </c>
      <c r="CT889">
        <v>220000</v>
      </c>
    </row>
    <row r="890" spans="1:98" x14ac:dyDescent="0.2">
      <c r="A890" t="s">
        <v>3550</v>
      </c>
      <c r="B890" t="s">
        <v>2320</v>
      </c>
      <c r="C890" t="s">
        <v>950</v>
      </c>
      <c r="D890" t="s">
        <v>132</v>
      </c>
      <c r="E890" t="s">
        <v>1282</v>
      </c>
      <c r="F890" t="s">
        <v>1282</v>
      </c>
      <c r="H890" t="s">
        <v>135</v>
      </c>
      <c r="K890" t="s">
        <v>758</v>
      </c>
      <c r="L890" t="s">
        <v>176</v>
      </c>
      <c r="M890" t="s">
        <v>5</v>
      </c>
      <c r="N890" t="s">
        <v>758</v>
      </c>
      <c r="R890" t="s">
        <v>1190</v>
      </c>
      <c r="S890" t="s">
        <v>623</v>
      </c>
      <c r="T890" t="s">
        <v>2319</v>
      </c>
      <c r="U890" t="s">
        <v>142</v>
      </c>
      <c r="Z890">
        <v>0</v>
      </c>
      <c r="AA890">
        <v>0</v>
      </c>
      <c r="AB890">
        <v>0</v>
      </c>
      <c r="AC890" t="s">
        <v>204</v>
      </c>
      <c r="AH890">
        <v>50</v>
      </c>
      <c r="AI890" t="s">
        <v>204</v>
      </c>
      <c r="AJ890" t="s">
        <v>204</v>
      </c>
      <c r="AK890" t="s">
        <v>204</v>
      </c>
      <c r="AQ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Y890">
        <v>0</v>
      </c>
      <c r="BB890">
        <v>0</v>
      </c>
      <c r="BC890" t="s">
        <v>204</v>
      </c>
      <c r="BE890" t="s">
        <v>204</v>
      </c>
      <c r="BF890" t="s">
        <v>204</v>
      </c>
      <c r="BH890" t="s">
        <v>151</v>
      </c>
      <c r="BI890" t="s">
        <v>768</v>
      </c>
      <c r="BJ890" t="s">
        <v>2035</v>
      </c>
      <c r="BW890">
        <v>0</v>
      </c>
      <c r="CC890" t="s">
        <v>33</v>
      </c>
      <c r="CG890">
        <v>20210113137</v>
      </c>
      <c r="CH890">
        <v>0</v>
      </c>
      <c r="CI890">
        <v>0</v>
      </c>
      <c r="CJ890">
        <v>50</v>
      </c>
      <c r="CK890">
        <v>50</v>
      </c>
      <c r="CL890">
        <v>0</v>
      </c>
      <c r="CM890">
        <v>50</v>
      </c>
      <c r="CN890">
        <v>0</v>
      </c>
      <c r="CO890" t="s">
        <v>6010</v>
      </c>
      <c r="CP890" t="s">
        <v>3134</v>
      </c>
      <c r="CQ890" t="s">
        <v>153</v>
      </c>
      <c r="CR890" t="s">
        <v>6004</v>
      </c>
      <c r="CS890">
        <v>60000</v>
      </c>
      <c r="CT890">
        <v>300000</v>
      </c>
    </row>
    <row r="891" spans="1:98" x14ac:dyDescent="0.2">
      <c r="A891" t="s">
        <v>3550</v>
      </c>
      <c r="B891" t="s">
        <v>2321</v>
      </c>
      <c r="C891" t="s">
        <v>885</v>
      </c>
      <c r="D891" t="s">
        <v>132</v>
      </c>
      <c r="E891" t="s">
        <v>1282</v>
      </c>
      <c r="F891" t="s">
        <v>1282</v>
      </c>
      <c r="H891" t="s">
        <v>135</v>
      </c>
      <c r="I891" t="s">
        <v>3756</v>
      </c>
      <c r="J891" t="s">
        <v>3757</v>
      </c>
      <c r="K891" t="s">
        <v>1673</v>
      </c>
      <c r="L891" t="s">
        <v>176</v>
      </c>
      <c r="M891" t="s">
        <v>15</v>
      </c>
      <c r="N891" t="s">
        <v>1673</v>
      </c>
      <c r="R891" t="s">
        <v>1404</v>
      </c>
      <c r="S891" t="s">
        <v>1180</v>
      </c>
      <c r="T891" t="s">
        <v>2333</v>
      </c>
      <c r="U891" t="s">
        <v>142</v>
      </c>
      <c r="Z891">
        <v>0</v>
      </c>
      <c r="AA891">
        <v>0</v>
      </c>
      <c r="AB891">
        <v>0</v>
      </c>
      <c r="AC891" t="s">
        <v>204</v>
      </c>
      <c r="AH891">
        <v>50</v>
      </c>
      <c r="AI891" t="s">
        <v>204</v>
      </c>
      <c r="AJ891" t="s">
        <v>204</v>
      </c>
      <c r="AQ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Y891">
        <v>0</v>
      </c>
      <c r="BA891" t="s">
        <v>204</v>
      </c>
      <c r="BB891">
        <v>0</v>
      </c>
      <c r="BC891" t="s">
        <v>204</v>
      </c>
      <c r="BE891" t="s">
        <v>204</v>
      </c>
      <c r="BF891" t="s">
        <v>204</v>
      </c>
      <c r="BG891" t="s">
        <v>204</v>
      </c>
      <c r="BH891" t="s">
        <v>151</v>
      </c>
      <c r="BI891" t="s">
        <v>768</v>
      </c>
      <c r="BJ891" t="s">
        <v>2035</v>
      </c>
      <c r="BW891">
        <v>0</v>
      </c>
      <c r="CC891" t="s">
        <v>35</v>
      </c>
      <c r="CG891">
        <v>20210113122</v>
      </c>
      <c r="CH891">
        <v>0</v>
      </c>
      <c r="CI891">
        <v>0</v>
      </c>
      <c r="CJ891">
        <v>50</v>
      </c>
      <c r="CK891">
        <v>50</v>
      </c>
      <c r="CL891">
        <v>0</v>
      </c>
      <c r="CM891">
        <v>50</v>
      </c>
      <c r="CN891">
        <v>0</v>
      </c>
      <c r="CO891" t="s">
        <v>6010</v>
      </c>
      <c r="CP891" t="s">
        <v>3134</v>
      </c>
      <c r="CQ891" t="s">
        <v>153</v>
      </c>
      <c r="CR891" t="str">
        <f>数据源[[#This Row],[部门]]</f>
        <v>先锋团</v>
      </c>
      <c r="CS891">
        <v>60000</v>
      </c>
      <c r="CT891">
        <v>220000</v>
      </c>
    </row>
    <row r="892" spans="1:98" x14ac:dyDescent="0.2">
      <c r="A892" t="s">
        <v>3550</v>
      </c>
      <c r="B892" t="s">
        <v>2321</v>
      </c>
      <c r="C892" t="s">
        <v>358</v>
      </c>
      <c r="D892" t="s">
        <v>132</v>
      </c>
      <c r="E892" t="s">
        <v>1282</v>
      </c>
      <c r="F892" t="s">
        <v>1282</v>
      </c>
      <c r="G892" t="s">
        <v>2338</v>
      </c>
      <c r="H892" t="s">
        <v>135</v>
      </c>
      <c r="K892" t="s">
        <v>2346</v>
      </c>
      <c r="L892" t="s">
        <v>8</v>
      </c>
      <c r="M892" t="s">
        <v>8</v>
      </c>
      <c r="N892" t="s">
        <v>2346</v>
      </c>
      <c r="R892" t="s">
        <v>2299</v>
      </c>
      <c r="S892" t="s">
        <v>449</v>
      </c>
      <c r="T892" t="s">
        <v>3760</v>
      </c>
      <c r="U892" t="s">
        <v>142</v>
      </c>
      <c r="Z892">
        <v>0</v>
      </c>
      <c r="AA892">
        <v>0</v>
      </c>
      <c r="AB892">
        <v>0</v>
      </c>
      <c r="AC892" t="s">
        <v>411</v>
      </c>
      <c r="AE892" t="s">
        <v>2275</v>
      </c>
      <c r="AH892">
        <v>63</v>
      </c>
      <c r="AI892" t="s">
        <v>292</v>
      </c>
      <c r="AJ892" t="s">
        <v>292</v>
      </c>
      <c r="AK892" t="s">
        <v>292</v>
      </c>
      <c r="AQ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Y892">
        <v>0</v>
      </c>
      <c r="BB892">
        <v>0</v>
      </c>
      <c r="BC892" t="s">
        <v>292</v>
      </c>
      <c r="BE892" t="s">
        <v>292</v>
      </c>
      <c r="BF892" t="s">
        <v>292</v>
      </c>
      <c r="BH892" t="s">
        <v>33</v>
      </c>
      <c r="BI892" t="s">
        <v>3248</v>
      </c>
      <c r="BJ892" t="s">
        <v>3755</v>
      </c>
      <c r="BW892">
        <v>0</v>
      </c>
      <c r="CG892">
        <v>20210113130</v>
      </c>
      <c r="CH892">
        <v>0</v>
      </c>
      <c r="CI892">
        <v>0</v>
      </c>
      <c r="CJ892">
        <v>63</v>
      </c>
      <c r="CK892">
        <v>63</v>
      </c>
      <c r="CL892">
        <v>0</v>
      </c>
      <c r="CM892">
        <v>63</v>
      </c>
      <c r="CN892">
        <v>0</v>
      </c>
      <c r="CO892" t="s">
        <v>6010</v>
      </c>
      <c r="CP892" t="s">
        <v>3134</v>
      </c>
      <c r="CQ892" t="s">
        <v>153</v>
      </c>
      <c r="CR892" t="str">
        <f>数据源[[#This Row],[部门]]</f>
        <v>国际部</v>
      </c>
      <c r="CS892">
        <v>40000</v>
      </c>
      <c r="CT892">
        <v>160000</v>
      </c>
    </row>
    <row r="893" spans="1:98" x14ac:dyDescent="0.2">
      <c r="A893" t="s">
        <v>3550</v>
      </c>
      <c r="B893" t="s">
        <v>2329</v>
      </c>
      <c r="C893" t="s">
        <v>1471</v>
      </c>
      <c r="D893" t="s">
        <v>132</v>
      </c>
      <c r="E893" t="s">
        <v>1282</v>
      </c>
      <c r="F893" t="s">
        <v>1282</v>
      </c>
      <c r="H893" t="s">
        <v>135</v>
      </c>
      <c r="K893" t="s">
        <v>214</v>
      </c>
      <c r="L893" t="s">
        <v>8</v>
      </c>
      <c r="M893" t="s">
        <v>8</v>
      </c>
      <c r="N893" t="s">
        <v>214</v>
      </c>
      <c r="R893" t="s">
        <v>396</v>
      </c>
      <c r="S893" t="s">
        <v>698</v>
      </c>
      <c r="T893" t="s">
        <v>2343</v>
      </c>
      <c r="U893" t="s">
        <v>142</v>
      </c>
      <c r="Z893">
        <v>0</v>
      </c>
      <c r="AA893">
        <v>0</v>
      </c>
      <c r="AB893">
        <v>0</v>
      </c>
      <c r="AC893" t="s">
        <v>204</v>
      </c>
      <c r="AH893">
        <v>50</v>
      </c>
      <c r="AI893" t="s">
        <v>204</v>
      </c>
      <c r="AJ893" t="s">
        <v>204</v>
      </c>
      <c r="AK893" t="s">
        <v>204</v>
      </c>
      <c r="AQ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Y893">
        <v>0</v>
      </c>
      <c r="BB893">
        <v>0</v>
      </c>
      <c r="BC893" t="s">
        <v>204</v>
      </c>
      <c r="BE893" t="s">
        <v>204</v>
      </c>
      <c r="BF893" t="s">
        <v>204</v>
      </c>
      <c r="BH893" t="s">
        <v>35</v>
      </c>
      <c r="BI893" t="s">
        <v>2110</v>
      </c>
      <c r="BJ893" t="s">
        <v>1059</v>
      </c>
      <c r="BW893">
        <v>0</v>
      </c>
      <c r="CG893">
        <v>20210113143</v>
      </c>
      <c r="CH893">
        <v>0</v>
      </c>
      <c r="CI893">
        <v>0</v>
      </c>
      <c r="CJ893">
        <v>50</v>
      </c>
      <c r="CK893">
        <v>50</v>
      </c>
      <c r="CL893">
        <v>0</v>
      </c>
      <c r="CM893">
        <v>50</v>
      </c>
      <c r="CN893">
        <v>0</v>
      </c>
      <c r="CO893" t="s">
        <v>6010</v>
      </c>
      <c r="CP893" t="s">
        <v>3134</v>
      </c>
      <c r="CQ893" t="s">
        <v>153</v>
      </c>
      <c r="CR893" t="str">
        <f>数据源[[#This Row],[部门]]</f>
        <v>国际部</v>
      </c>
      <c r="CS893">
        <v>40000</v>
      </c>
      <c r="CT893">
        <v>160000</v>
      </c>
    </row>
    <row r="894" spans="1:98" x14ac:dyDescent="0.2">
      <c r="A894" t="s">
        <v>3550</v>
      </c>
      <c r="B894" t="s">
        <v>2329</v>
      </c>
      <c r="C894" t="s">
        <v>2458</v>
      </c>
      <c r="D894" t="s">
        <v>132</v>
      </c>
      <c r="E894" t="s">
        <v>1282</v>
      </c>
      <c r="F894" t="s">
        <v>1282</v>
      </c>
      <c r="H894" t="s">
        <v>135</v>
      </c>
      <c r="I894" t="s">
        <v>3756</v>
      </c>
      <c r="J894" t="s">
        <v>3757</v>
      </c>
      <c r="K894" t="s">
        <v>3761</v>
      </c>
      <c r="L894" t="s">
        <v>176</v>
      </c>
      <c r="M894" t="s">
        <v>15</v>
      </c>
      <c r="N894" t="s">
        <v>3761</v>
      </c>
      <c r="R894" t="s">
        <v>320</v>
      </c>
      <c r="S894" t="s">
        <v>1180</v>
      </c>
      <c r="T894" t="s">
        <v>1318</v>
      </c>
      <c r="U894" t="s">
        <v>142</v>
      </c>
      <c r="Z894">
        <v>0</v>
      </c>
      <c r="AA894">
        <v>0</v>
      </c>
      <c r="AB894">
        <v>0</v>
      </c>
      <c r="AC894" t="s">
        <v>204</v>
      </c>
      <c r="AH894">
        <v>50</v>
      </c>
      <c r="AI894" t="s">
        <v>204</v>
      </c>
      <c r="AJ894" t="s">
        <v>204</v>
      </c>
      <c r="AQ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Y894">
        <v>0</v>
      </c>
      <c r="BA894" t="s">
        <v>204</v>
      </c>
      <c r="BB894">
        <v>0</v>
      </c>
      <c r="BC894" t="s">
        <v>204</v>
      </c>
      <c r="BE894" t="s">
        <v>204</v>
      </c>
      <c r="BF894" t="s">
        <v>204</v>
      </c>
      <c r="BG894" t="s">
        <v>204</v>
      </c>
      <c r="BH894" t="s">
        <v>151</v>
      </c>
      <c r="BI894" t="s">
        <v>768</v>
      </c>
      <c r="BJ894" t="s">
        <v>2035</v>
      </c>
      <c r="BW894">
        <v>0</v>
      </c>
      <c r="CG894">
        <v>20210113123</v>
      </c>
      <c r="CH894">
        <v>0</v>
      </c>
      <c r="CI894">
        <v>0</v>
      </c>
      <c r="CJ894">
        <v>50</v>
      </c>
      <c r="CK894">
        <v>50</v>
      </c>
      <c r="CL894">
        <v>0</v>
      </c>
      <c r="CM894">
        <v>50</v>
      </c>
      <c r="CN894">
        <v>0</v>
      </c>
      <c r="CO894" t="s">
        <v>6010</v>
      </c>
      <c r="CP894" t="s">
        <v>3134</v>
      </c>
      <c r="CQ894" t="s">
        <v>153</v>
      </c>
      <c r="CR894" t="str">
        <f>数据源[[#This Row],[部门]]</f>
        <v>先锋团</v>
      </c>
      <c r="CS894">
        <v>60000</v>
      </c>
      <c r="CT894">
        <v>220000</v>
      </c>
    </row>
    <row r="895" spans="1:98" x14ac:dyDescent="0.2">
      <c r="A895" t="s">
        <v>3550</v>
      </c>
      <c r="B895" t="s">
        <v>2337</v>
      </c>
      <c r="C895" t="s">
        <v>367</v>
      </c>
      <c r="D895" t="s">
        <v>132</v>
      </c>
      <c r="E895" t="s">
        <v>1282</v>
      </c>
      <c r="F895" t="s">
        <v>1282</v>
      </c>
      <c r="H895" t="s">
        <v>135</v>
      </c>
      <c r="K895" t="s">
        <v>2339</v>
      </c>
      <c r="L895" t="s">
        <v>8</v>
      </c>
      <c r="M895" t="s">
        <v>8</v>
      </c>
      <c r="N895" t="s">
        <v>2339</v>
      </c>
      <c r="R895" t="s">
        <v>2336</v>
      </c>
      <c r="S895" t="s">
        <v>449</v>
      </c>
      <c r="T895" t="s">
        <v>3275</v>
      </c>
      <c r="U895" t="s">
        <v>142</v>
      </c>
      <c r="Z895">
        <v>0</v>
      </c>
      <c r="AA895">
        <v>0</v>
      </c>
      <c r="AB895">
        <v>0</v>
      </c>
      <c r="AD895" t="s">
        <v>145</v>
      </c>
      <c r="AE895" t="s">
        <v>2275</v>
      </c>
      <c r="AH895">
        <v>58</v>
      </c>
      <c r="AI895" t="s">
        <v>322</v>
      </c>
      <c r="AJ895" t="s">
        <v>322</v>
      </c>
      <c r="AK895" t="s">
        <v>322</v>
      </c>
      <c r="AQ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Y895">
        <v>0</v>
      </c>
      <c r="BB895">
        <v>0</v>
      </c>
      <c r="BC895" t="s">
        <v>322</v>
      </c>
      <c r="BE895" t="s">
        <v>322</v>
      </c>
      <c r="BF895" t="s">
        <v>322</v>
      </c>
      <c r="BI895" t="s">
        <v>322</v>
      </c>
      <c r="BW895">
        <v>0</v>
      </c>
      <c r="CG895">
        <v>20210113129</v>
      </c>
      <c r="CH895">
        <v>0</v>
      </c>
      <c r="CI895">
        <v>0</v>
      </c>
      <c r="CJ895">
        <v>58</v>
      </c>
      <c r="CK895">
        <v>58</v>
      </c>
      <c r="CL895">
        <v>0</v>
      </c>
      <c r="CM895">
        <v>58</v>
      </c>
      <c r="CN895">
        <v>0</v>
      </c>
      <c r="CO895" t="s">
        <v>6010</v>
      </c>
      <c r="CP895" t="s">
        <v>3134</v>
      </c>
      <c r="CQ895" t="s">
        <v>153</v>
      </c>
      <c r="CR895" t="str">
        <f>数据源[[#This Row],[部门]]</f>
        <v>国际部</v>
      </c>
      <c r="CS895">
        <v>40000</v>
      </c>
      <c r="CT895">
        <v>160000</v>
      </c>
    </row>
    <row r="896" spans="1:98" x14ac:dyDescent="0.2">
      <c r="A896" t="s">
        <v>3550</v>
      </c>
      <c r="B896" t="s">
        <v>2338</v>
      </c>
      <c r="C896" t="s">
        <v>1088</v>
      </c>
      <c r="D896" t="s">
        <v>132</v>
      </c>
      <c r="E896" t="s">
        <v>1282</v>
      </c>
      <c r="F896" t="s">
        <v>1282</v>
      </c>
      <c r="H896" t="s">
        <v>135</v>
      </c>
      <c r="K896" t="s">
        <v>726</v>
      </c>
      <c r="L896" t="s">
        <v>176</v>
      </c>
      <c r="M896" t="s">
        <v>20</v>
      </c>
      <c r="N896" t="s">
        <v>726</v>
      </c>
      <c r="R896" t="s">
        <v>1206</v>
      </c>
      <c r="S896" t="s">
        <v>964</v>
      </c>
      <c r="T896" t="s">
        <v>2742</v>
      </c>
      <c r="U896" t="s">
        <v>142</v>
      </c>
      <c r="Z896">
        <v>0</v>
      </c>
      <c r="AA896">
        <v>0</v>
      </c>
      <c r="AB896">
        <v>0</v>
      </c>
      <c r="AC896" t="s">
        <v>143</v>
      </c>
      <c r="AH896">
        <v>100</v>
      </c>
      <c r="AI896" t="s">
        <v>143</v>
      </c>
      <c r="AJ896" t="s">
        <v>143</v>
      </c>
      <c r="AL896" t="s">
        <v>143</v>
      </c>
      <c r="AQ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Y896">
        <v>0</v>
      </c>
      <c r="BB896">
        <v>0</v>
      </c>
      <c r="BC896" t="s">
        <v>143</v>
      </c>
      <c r="BE896" t="s">
        <v>143</v>
      </c>
      <c r="BF896" t="s">
        <v>143</v>
      </c>
      <c r="BH896" t="s">
        <v>327</v>
      </c>
      <c r="BI896" t="s">
        <v>2097</v>
      </c>
      <c r="BJ896" t="s">
        <v>2097</v>
      </c>
      <c r="BW896">
        <v>0</v>
      </c>
      <c r="CG896">
        <v>20210113124</v>
      </c>
      <c r="CH896">
        <v>0</v>
      </c>
      <c r="CI896">
        <v>0</v>
      </c>
      <c r="CJ896">
        <v>100</v>
      </c>
      <c r="CK896">
        <v>100</v>
      </c>
      <c r="CL896">
        <v>0</v>
      </c>
      <c r="CM896">
        <v>100</v>
      </c>
      <c r="CN896">
        <v>0</v>
      </c>
      <c r="CO896" t="s">
        <v>6010</v>
      </c>
      <c r="CP896" t="s">
        <v>3134</v>
      </c>
      <c r="CQ896" t="s">
        <v>153</v>
      </c>
      <c r="CR896" t="str">
        <f>数据源[[#This Row],[部门]]</f>
        <v>销-销售7部</v>
      </c>
      <c r="CS896">
        <v>60000</v>
      </c>
      <c r="CT896">
        <v>300000</v>
      </c>
    </row>
    <row r="897" spans="1:98" x14ac:dyDescent="0.2">
      <c r="A897" t="s">
        <v>3550</v>
      </c>
      <c r="B897" t="s">
        <v>2344</v>
      </c>
      <c r="C897" t="s">
        <v>506</v>
      </c>
      <c r="D897" t="s">
        <v>132</v>
      </c>
      <c r="E897" t="s">
        <v>1282</v>
      </c>
      <c r="F897" t="s">
        <v>1282</v>
      </c>
      <c r="H897" t="s">
        <v>135</v>
      </c>
      <c r="K897" t="s">
        <v>1254</v>
      </c>
      <c r="L897" t="s">
        <v>536</v>
      </c>
      <c r="M897" t="s">
        <v>19</v>
      </c>
      <c r="N897" t="s">
        <v>1254</v>
      </c>
      <c r="R897" t="s">
        <v>1206</v>
      </c>
      <c r="S897" t="s">
        <v>1180</v>
      </c>
      <c r="T897" t="s">
        <v>3762</v>
      </c>
      <c r="U897" t="s">
        <v>142</v>
      </c>
      <c r="Z897">
        <v>0</v>
      </c>
      <c r="AA897">
        <v>0</v>
      </c>
      <c r="AB897">
        <v>0</v>
      </c>
      <c r="AC897" t="s">
        <v>204</v>
      </c>
      <c r="AH897">
        <v>50</v>
      </c>
      <c r="AI897" t="s">
        <v>204</v>
      </c>
      <c r="AJ897" t="s">
        <v>204</v>
      </c>
      <c r="AK897" t="s">
        <v>204</v>
      </c>
      <c r="AQ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Y897">
        <v>0</v>
      </c>
      <c r="BB897">
        <v>0</v>
      </c>
      <c r="BC897" t="s">
        <v>204</v>
      </c>
      <c r="BE897" t="s">
        <v>204</v>
      </c>
      <c r="BF897" t="s">
        <v>204</v>
      </c>
      <c r="BH897" t="s">
        <v>151</v>
      </c>
      <c r="BI897" t="s">
        <v>768</v>
      </c>
      <c r="BJ897" t="s">
        <v>2035</v>
      </c>
      <c r="BW897">
        <v>0</v>
      </c>
      <c r="CC897" t="s">
        <v>33</v>
      </c>
      <c r="CG897">
        <v>20210113125</v>
      </c>
      <c r="CH897">
        <v>0</v>
      </c>
      <c r="CI897">
        <v>0</v>
      </c>
      <c r="CJ897">
        <v>50</v>
      </c>
      <c r="CK897">
        <v>50</v>
      </c>
      <c r="CL897">
        <v>0</v>
      </c>
      <c r="CM897">
        <v>50</v>
      </c>
      <c r="CN897">
        <v>0</v>
      </c>
      <c r="CO897" t="s">
        <v>6010</v>
      </c>
      <c r="CP897" t="s">
        <v>3134</v>
      </c>
      <c r="CQ897" t="s">
        <v>153</v>
      </c>
      <c r="CR897" t="str">
        <f>数据源[[#This Row],[部门]]</f>
        <v>销-销售6部</v>
      </c>
      <c r="CS897">
        <v>0</v>
      </c>
      <c r="CT897">
        <v>0</v>
      </c>
    </row>
    <row r="898" spans="1:98" x14ac:dyDescent="0.2">
      <c r="A898" t="s">
        <v>3550</v>
      </c>
      <c r="B898" t="s">
        <v>1281</v>
      </c>
      <c r="C898" t="s">
        <v>1483</v>
      </c>
      <c r="D898" t="s">
        <v>132</v>
      </c>
      <c r="E898" t="s">
        <v>1282</v>
      </c>
      <c r="F898" t="s">
        <v>1282</v>
      </c>
      <c r="H898" t="s">
        <v>135</v>
      </c>
      <c r="K898" t="s">
        <v>2332</v>
      </c>
      <c r="L898" t="s">
        <v>8</v>
      </c>
      <c r="M898" t="s">
        <v>8</v>
      </c>
      <c r="N898" t="s">
        <v>2332</v>
      </c>
      <c r="R898" t="s">
        <v>1409</v>
      </c>
      <c r="S898" t="s">
        <v>721</v>
      </c>
      <c r="T898" t="s">
        <v>2305</v>
      </c>
      <c r="U898" t="s">
        <v>142</v>
      </c>
      <c r="Z898">
        <v>0</v>
      </c>
      <c r="AA898">
        <v>0</v>
      </c>
      <c r="AB898">
        <v>0</v>
      </c>
      <c r="AC898" t="s">
        <v>204</v>
      </c>
      <c r="AH898">
        <v>50</v>
      </c>
      <c r="AI898" t="s">
        <v>204</v>
      </c>
      <c r="AJ898" t="s">
        <v>204</v>
      </c>
      <c r="AK898" t="s">
        <v>204</v>
      </c>
      <c r="AQ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Y898">
        <v>0</v>
      </c>
      <c r="BB898">
        <v>0</v>
      </c>
      <c r="BC898" t="s">
        <v>204</v>
      </c>
      <c r="BE898" t="s">
        <v>204</v>
      </c>
      <c r="BF898" t="s">
        <v>204</v>
      </c>
      <c r="BH898" t="s">
        <v>35</v>
      </c>
      <c r="BI898" t="s">
        <v>2110</v>
      </c>
      <c r="BJ898" t="s">
        <v>1059</v>
      </c>
      <c r="BW898">
        <v>0</v>
      </c>
      <c r="CG898">
        <v>20210113144</v>
      </c>
      <c r="CH898">
        <v>0</v>
      </c>
      <c r="CI898">
        <v>0</v>
      </c>
      <c r="CJ898">
        <v>50</v>
      </c>
      <c r="CK898">
        <v>50</v>
      </c>
      <c r="CL898">
        <v>0</v>
      </c>
      <c r="CM898">
        <v>50</v>
      </c>
      <c r="CN898">
        <v>0</v>
      </c>
      <c r="CO898" t="s">
        <v>6010</v>
      </c>
      <c r="CP898" t="s">
        <v>3134</v>
      </c>
      <c r="CQ898" t="s">
        <v>153</v>
      </c>
      <c r="CR898" t="str">
        <f>数据源[[#This Row],[部门]]</f>
        <v>国际部</v>
      </c>
      <c r="CS898">
        <v>40000</v>
      </c>
      <c r="CT898">
        <v>160000</v>
      </c>
    </row>
    <row r="899" spans="1:98" x14ac:dyDescent="0.2">
      <c r="A899" t="s">
        <v>3550</v>
      </c>
      <c r="B899" t="s">
        <v>1281</v>
      </c>
      <c r="C899" t="s">
        <v>3763</v>
      </c>
      <c r="D899" t="s">
        <v>132</v>
      </c>
      <c r="E899" t="s">
        <v>1282</v>
      </c>
      <c r="F899" t="s">
        <v>1282</v>
      </c>
      <c r="H899" t="s">
        <v>135</v>
      </c>
      <c r="K899" t="s">
        <v>852</v>
      </c>
      <c r="L899" t="s">
        <v>176</v>
      </c>
      <c r="M899" t="s">
        <v>16</v>
      </c>
      <c r="N899" t="s">
        <v>852</v>
      </c>
      <c r="R899" t="s">
        <v>417</v>
      </c>
      <c r="S899" t="s">
        <v>698</v>
      </c>
      <c r="T899" t="s">
        <v>2324</v>
      </c>
      <c r="U899" t="s">
        <v>142</v>
      </c>
      <c r="Z899">
        <v>0</v>
      </c>
      <c r="AA899">
        <v>0</v>
      </c>
      <c r="AB899">
        <v>0</v>
      </c>
      <c r="AC899" t="s">
        <v>204</v>
      </c>
      <c r="AH899">
        <v>50</v>
      </c>
      <c r="AI899" t="s">
        <v>204</v>
      </c>
      <c r="AJ899" t="s">
        <v>204</v>
      </c>
      <c r="AK899" t="s">
        <v>204</v>
      </c>
      <c r="AQ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Y899">
        <v>0</v>
      </c>
      <c r="BB899">
        <v>0</v>
      </c>
      <c r="BC899" t="s">
        <v>204</v>
      </c>
      <c r="BE899" t="s">
        <v>204</v>
      </c>
      <c r="BF899" t="s">
        <v>204</v>
      </c>
      <c r="BH899" t="s">
        <v>151</v>
      </c>
      <c r="BI899" t="s">
        <v>768</v>
      </c>
      <c r="BJ899" t="s">
        <v>2035</v>
      </c>
      <c r="BW899">
        <v>0</v>
      </c>
      <c r="CC899" t="s">
        <v>33</v>
      </c>
      <c r="CG899">
        <v>20210113141</v>
      </c>
      <c r="CH899">
        <v>0</v>
      </c>
      <c r="CI899">
        <v>0</v>
      </c>
      <c r="CJ899">
        <v>50</v>
      </c>
      <c r="CK899">
        <v>50</v>
      </c>
      <c r="CL899">
        <v>0</v>
      </c>
      <c r="CM899">
        <v>50</v>
      </c>
      <c r="CN899">
        <v>0</v>
      </c>
      <c r="CO899" t="s">
        <v>6010</v>
      </c>
      <c r="CP899" t="s">
        <v>3134</v>
      </c>
      <c r="CQ899" t="s">
        <v>153</v>
      </c>
      <c r="CR899" t="str">
        <f>数据源[[#This Row],[部门]]</f>
        <v>销-销售1部</v>
      </c>
      <c r="CS899">
        <v>60000</v>
      </c>
      <c r="CT899">
        <v>210000</v>
      </c>
    </row>
    <row r="900" spans="1:98" x14ac:dyDescent="0.2">
      <c r="A900" t="s">
        <v>3550</v>
      </c>
      <c r="B900" t="s">
        <v>1281</v>
      </c>
      <c r="C900" t="s">
        <v>2334</v>
      </c>
      <c r="D900" t="s">
        <v>132</v>
      </c>
      <c r="E900" t="s">
        <v>1282</v>
      </c>
      <c r="F900" t="s">
        <v>1282</v>
      </c>
      <c r="H900" t="s">
        <v>135</v>
      </c>
      <c r="K900" t="s">
        <v>1465</v>
      </c>
      <c r="L900" t="s">
        <v>176</v>
      </c>
      <c r="M900" t="s">
        <v>20</v>
      </c>
      <c r="N900" t="s">
        <v>1465</v>
      </c>
      <c r="R900" t="s">
        <v>970</v>
      </c>
      <c r="S900" t="s">
        <v>3029</v>
      </c>
      <c r="T900" t="s">
        <v>1688</v>
      </c>
      <c r="U900" t="s">
        <v>142</v>
      </c>
      <c r="Z900">
        <v>0</v>
      </c>
      <c r="AA900">
        <v>0</v>
      </c>
      <c r="AB900">
        <v>0</v>
      </c>
      <c r="AC900" t="s">
        <v>204</v>
      </c>
      <c r="AH900">
        <v>50</v>
      </c>
      <c r="AI900" t="s">
        <v>204</v>
      </c>
      <c r="AJ900" t="s">
        <v>204</v>
      </c>
      <c r="AK900" t="s">
        <v>204</v>
      </c>
      <c r="AQ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Y900">
        <v>0</v>
      </c>
      <c r="BB900">
        <v>0</v>
      </c>
      <c r="BC900" t="s">
        <v>204</v>
      </c>
      <c r="BE900" t="s">
        <v>204</v>
      </c>
      <c r="BF900" t="s">
        <v>204</v>
      </c>
      <c r="BH900" t="s">
        <v>151</v>
      </c>
      <c r="BI900" t="s">
        <v>768</v>
      </c>
      <c r="BJ900" t="s">
        <v>2035</v>
      </c>
      <c r="BW900">
        <v>0</v>
      </c>
      <c r="CC900" t="s">
        <v>33</v>
      </c>
      <c r="CG900">
        <v>20210113089</v>
      </c>
      <c r="CH900">
        <v>0</v>
      </c>
      <c r="CI900">
        <v>0</v>
      </c>
      <c r="CJ900">
        <v>50</v>
      </c>
      <c r="CK900">
        <v>50</v>
      </c>
      <c r="CL900">
        <v>0</v>
      </c>
      <c r="CM900">
        <v>50</v>
      </c>
      <c r="CN900">
        <v>0</v>
      </c>
      <c r="CO900" t="s">
        <v>6010</v>
      </c>
      <c r="CP900" t="s">
        <v>3134</v>
      </c>
      <c r="CQ900" t="s">
        <v>153</v>
      </c>
      <c r="CR900" t="str">
        <f>数据源[[#This Row],[部门]]</f>
        <v>销-销售7部</v>
      </c>
      <c r="CS900">
        <v>60000</v>
      </c>
      <c r="CT900">
        <v>300000</v>
      </c>
    </row>
    <row r="901" spans="1:98" x14ac:dyDescent="0.2">
      <c r="A901" t="s">
        <v>3550</v>
      </c>
      <c r="B901" t="s">
        <v>1281</v>
      </c>
      <c r="C901" t="s">
        <v>824</v>
      </c>
      <c r="D901" t="s">
        <v>132</v>
      </c>
      <c r="E901" t="s">
        <v>1282</v>
      </c>
      <c r="F901" t="s">
        <v>1282</v>
      </c>
      <c r="H901" t="s">
        <v>135</v>
      </c>
      <c r="K901" t="s">
        <v>519</v>
      </c>
      <c r="L901" t="s">
        <v>176</v>
      </c>
      <c r="M901" t="s">
        <v>17</v>
      </c>
      <c r="N901" t="s">
        <v>519</v>
      </c>
      <c r="R901" t="s">
        <v>2393</v>
      </c>
      <c r="S901" t="s">
        <v>284</v>
      </c>
      <c r="T901" t="s">
        <v>2347</v>
      </c>
      <c r="U901" t="s">
        <v>142</v>
      </c>
      <c r="Z901">
        <v>0</v>
      </c>
      <c r="AA901">
        <v>0</v>
      </c>
      <c r="AB901">
        <v>0</v>
      </c>
      <c r="AC901" t="s">
        <v>204</v>
      </c>
      <c r="AH901">
        <v>50</v>
      </c>
      <c r="AI901" t="s">
        <v>204</v>
      </c>
      <c r="AJ901" t="s">
        <v>204</v>
      </c>
      <c r="AK901" t="s">
        <v>204</v>
      </c>
      <c r="AQ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Y901">
        <v>0</v>
      </c>
      <c r="BB901">
        <v>0</v>
      </c>
      <c r="BC901" t="s">
        <v>204</v>
      </c>
      <c r="BE901" t="s">
        <v>204</v>
      </c>
      <c r="BF901" t="s">
        <v>204</v>
      </c>
      <c r="BH901" t="s">
        <v>151</v>
      </c>
      <c r="BI901" t="s">
        <v>768</v>
      </c>
      <c r="BJ901" t="s">
        <v>2035</v>
      </c>
      <c r="BW901">
        <v>0</v>
      </c>
      <c r="CC901" t="s">
        <v>33</v>
      </c>
      <c r="CG901">
        <v>20210113135</v>
      </c>
      <c r="CH901">
        <v>0</v>
      </c>
      <c r="CI901">
        <v>0</v>
      </c>
      <c r="CJ901">
        <v>50</v>
      </c>
      <c r="CK901">
        <v>50</v>
      </c>
      <c r="CL901">
        <v>0</v>
      </c>
      <c r="CM901">
        <v>50</v>
      </c>
      <c r="CN901">
        <v>0</v>
      </c>
      <c r="CO901" t="s">
        <v>6010</v>
      </c>
      <c r="CP901" t="s">
        <v>3134</v>
      </c>
      <c r="CQ901" t="s">
        <v>153</v>
      </c>
      <c r="CR901" t="str">
        <f>数据源[[#This Row],[部门]]</f>
        <v>销-销售2部</v>
      </c>
      <c r="CS901">
        <v>60000</v>
      </c>
      <c r="CT901">
        <v>250000</v>
      </c>
    </row>
    <row r="902" spans="1:98" x14ac:dyDescent="0.2">
      <c r="A902" t="s">
        <v>3550</v>
      </c>
      <c r="B902" t="s">
        <v>1281</v>
      </c>
      <c r="C902" t="s">
        <v>597</v>
      </c>
      <c r="D902" t="s">
        <v>132</v>
      </c>
      <c r="E902" t="s">
        <v>1282</v>
      </c>
      <c r="F902" t="s">
        <v>1282</v>
      </c>
      <c r="H902" t="s">
        <v>135</v>
      </c>
      <c r="I902" t="s">
        <v>3756</v>
      </c>
      <c r="J902" t="s">
        <v>3757</v>
      </c>
      <c r="K902" t="s">
        <v>930</v>
      </c>
      <c r="L902" t="s">
        <v>176</v>
      </c>
      <c r="M902" t="s">
        <v>15</v>
      </c>
      <c r="N902" t="s">
        <v>930</v>
      </c>
      <c r="R902" t="s">
        <v>457</v>
      </c>
      <c r="S902" t="s">
        <v>1713</v>
      </c>
      <c r="T902" t="s">
        <v>2906</v>
      </c>
      <c r="U902" t="s">
        <v>142</v>
      </c>
      <c r="Z902">
        <v>0</v>
      </c>
      <c r="AA902">
        <v>0</v>
      </c>
      <c r="AB902">
        <v>0</v>
      </c>
      <c r="AC902" t="s">
        <v>164</v>
      </c>
      <c r="AH902">
        <v>788</v>
      </c>
      <c r="AI902" t="s">
        <v>164</v>
      </c>
      <c r="AJ902" t="s">
        <v>164</v>
      </c>
      <c r="AQ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Y902">
        <v>0</v>
      </c>
      <c r="BA902" t="s">
        <v>164</v>
      </c>
      <c r="BB902">
        <v>0</v>
      </c>
      <c r="BC902" t="s">
        <v>164</v>
      </c>
      <c r="BE902" t="s">
        <v>164</v>
      </c>
      <c r="BF902" t="s">
        <v>164</v>
      </c>
      <c r="BG902" t="s">
        <v>164</v>
      </c>
      <c r="BH902" t="s">
        <v>222</v>
      </c>
      <c r="BI902" t="s">
        <v>886</v>
      </c>
      <c r="BJ902" t="s">
        <v>3764</v>
      </c>
      <c r="BW902">
        <v>0</v>
      </c>
      <c r="CC902" t="s">
        <v>411</v>
      </c>
      <c r="CG902">
        <v>20210113116</v>
      </c>
      <c r="CH902">
        <v>0</v>
      </c>
      <c r="CI902">
        <v>0</v>
      </c>
      <c r="CJ902">
        <v>788</v>
      </c>
      <c r="CK902">
        <v>788</v>
      </c>
      <c r="CL902">
        <v>0</v>
      </c>
      <c r="CM902">
        <v>788</v>
      </c>
      <c r="CN902">
        <v>0</v>
      </c>
      <c r="CO902" t="s">
        <v>6010</v>
      </c>
      <c r="CP902" t="s">
        <v>3134</v>
      </c>
      <c r="CQ902" t="s">
        <v>153</v>
      </c>
      <c r="CR902" t="str">
        <f>数据源[[#This Row],[部门]]</f>
        <v>先锋团</v>
      </c>
      <c r="CS902">
        <v>60000</v>
      </c>
      <c r="CT902">
        <v>220000</v>
      </c>
    </row>
    <row r="903" spans="1:98" x14ac:dyDescent="0.2">
      <c r="A903" t="s">
        <v>3550</v>
      </c>
      <c r="B903" t="s">
        <v>1281</v>
      </c>
      <c r="C903" t="s">
        <v>1322</v>
      </c>
      <c r="D903" t="s">
        <v>132</v>
      </c>
      <c r="E903" t="s">
        <v>1282</v>
      </c>
      <c r="F903" t="s">
        <v>1282</v>
      </c>
      <c r="H903" t="s">
        <v>135</v>
      </c>
      <c r="K903" t="s">
        <v>2069</v>
      </c>
      <c r="L903" t="s">
        <v>176</v>
      </c>
      <c r="M903" t="s">
        <v>4</v>
      </c>
      <c r="N903" t="s">
        <v>2069</v>
      </c>
      <c r="R903" t="s">
        <v>449</v>
      </c>
      <c r="S903" t="s">
        <v>428</v>
      </c>
      <c r="T903" t="s">
        <v>403</v>
      </c>
      <c r="U903" t="s">
        <v>142</v>
      </c>
      <c r="Z903">
        <v>0</v>
      </c>
      <c r="AA903">
        <v>0</v>
      </c>
      <c r="AB903">
        <v>0</v>
      </c>
      <c r="AC903" t="s">
        <v>204</v>
      </c>
      <c r="AH903">
        <v>50</v>
      </c>
      <c r="AI903" t="s">
        <v>204</v>
      </c>
      <c r="AJ903" t="s">
        <v>204</v>
      </c>
      <c r="AL903" t="s">
        <v>204</v>
      </c>
      <c r="AQ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Y903">
        <v>0</v>
      </c>
      <c r="BB903">
        <v>0</v>
      </c>
      <c r="BC903" t="s">
        <v>204</v>
      </c>
      <c r="BE903" t="s">
        <v>204</v>
      </c>
      <c r="BF903" t="s">
        <v>204</v>
      </c>
      <c r="BH903" t="s">
        <v>151</v>
      </c>
      <c r="BI903" t="s">
        <v>768</v>
      </c>
      <c r="BJ903" t="s">
        <v>2035</v>
      </c>
      <c r="BW903">
        <v>0</v>
      </c>
      <c r="CG903">
        <v>20210113146</v>
      </c>
      <c r="CH903">
        <v>0</v>
      </c>
      <c r="CI903">
        <v>0</v>
      </c>
      <c r="CJ903">
        <v>50</v>
      </c>
      <c r="CK903">
        <v>50</v>
      </c>
      <c r="CL903">
        <v>0</v>
      </c>
      <c r="CM903">
        <v>50</v>
      </c>
      <c r="CN903">
        <v>0</v>
      </c>
      <c r="CO903" t="s">
        <v>6010</v>
      </c>
      <c r="CP903" t="s">
        <v>3134</v>
      </c>
      <c r="CQ903" t="s">
        <v>153</v>
      </c>
      <c r="CR903" t="s">
        <v>6004</v>
      </c>
      <c r="CS903">
        <v>60000</v>
      </c>
      <c r="CT903">
        <v>300000</v>
      </c>
    </row>
    <row r="904" spans="1:98" x14ac:dyDescent="0.2">
      <c r="A904" t="s">
        <v>3550</v>
      </c>
      <c r="B904" t="s">
        <v>810</v>
      </c>
      <c r="C904" t="s">
        <v>2750</v>
      </c>
      <c r="D904" t="s">
        <v>132</v>
      </c>
      <c r="E904" t="s">
        <v>394</v>
      </c>
      <c r="F904" t="s">
        <v>394</v>
      </c>
      <c r="H904" t="s">
        <v>1934</v>
      </c>
      <c r="K904" t="s">
        <v>13</v>
      </c>
      <c r="L904" t="s">
        <v>2773</v>
      </c>
      <c r="M904" t="s">
        <v>13</v>
      </c>
      <c r="N904" t="s">
        <v>2774</v>
      </c>
      <c r="O904" t="s">
        <v>1934</v>
      </c>
      <c r="R904" t="s">
        <v>2251</v>
      </c>
      <c r="S904" t="s">
        <v>2342</v>
      </c>
      <c r="T904" t="s">
        <v>499</v>
      </c>
      <c r="U904" t="s">
        <v>142</v>
      </c>
      <c r="Z904">
        <v>0</v>
      </c>
      <c r="AA904">
        <v>0</v>
      </c>
      <c r="AB904">
        <v>0</v>
      </c>
      <c r="AG904" t="s">
        <v>1110</v>
      </c>
      <c r="AH904">
        <v>1280</v>
      </c>
      <c r="AI904" t="s">
        <v>1110</v>
      </c>
      <c r="AJ904" t="s">
        <v>1110</v>
      </c>
      <c r="AQ904">
        <v>0</v>
      </c>
      <c r="AS904">
        <v>1280</v>
      </c>
      <c r="AT904">
        <v>0</v>
      </c>
      <c r="AU904">
        <v>0</v>
      </c>
      <c r="AV904">
        <v>0</v>
      </c>
      <c r="AW904">
        <v>0</v>
      </c>
      <c r="AY904">
        <v>0</v>
      </c>
      <c r="BB904">
        <v>0</v>
      </c>
      <c r="BC904" t="s">
        <v>1110</v>
      </c>
      <c r="BF904" t="s">
        <v>1110</v>
      </c>
      <c r="BH904" t="s">
        <v>865</v>
      </c>
      <c r="BI904" t="s">
        <v>2775</v>
      </c>
      <c r="BJ904" t="s">
        <v>2776</v>
      </c>
      <c r="BW904">
        <v>0</v>
      </c>
      <c r="CG904">
        <v>20210113099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 t="s">
        <v>6010</v>
      </c>
      <c r="CP904" t="s">
        <v>3134</v>
      </c>
      <c r="CQ904" t="s">
        <v>153</v>
      </c>
      <c r="CR904" t="str">
        <f>数据源[[#This Row],[部门]]</f>
        <v>散客</v>
      </c>
      <c r="CS904">
        <v>0</v>
      </c>
      <c r="CT904">
        <v>0</v>
      </c>
    </row>
    <row r="905" spans="1:98" x14ac:dyDescent="0.2">
      <c r="A905" t="s">
        <v>3765</v>
      </c>
      <c r="B905" t="s">
        <v>130</v>
      </c>
      <c r="C905" t="s">
        <v>435</v>
      </c>
      <c r="D905" t="s">
        <v>132</v>
      </c>
      <c r="E905" t="s">
        <v>133</v>
      </c>
      <c r="F905" t="s">
        <v>134</v>
      </c>
      <c r="H905" t="s">
        <v>135</v>
      </c>
      <c r="I905" t="s">
        <v>3732</v>
      </c>
      <c r="J905" t="s">
        <v>3733</v>
      </c>
      <c r="K905" t="s">
        <v>1465</v>
      </c>
      <c r="L905" t="s">
        <v>176</v>
      </c>
      <c r="M905" t="s">
        <v>20</v>
      </c>
      <c r="N905" t="s">
        <v>1465</v>
      </c>
      <c r="R905" t="s">
        <v>1009</v>
      </c>
      <c r="S905" t="s">
        <v>418</v>
      </c>
      <c r="T905" t="s">
        <v>2623</v>
      </c>
      <c r="U905" t="s">
        <v>142</v>
      </c>
      <c r="Y905" t="s">
        <v>143</v>
      </c>
      <c r="Z905">
        <v>0</v>
      </c>
      <c r="AA905">
        <v>100</v>
      </c>
      <c r="AB905">
        <v>0</v>
      </c>
      <c r="AC905" t="s">
        <v>154</v>
      </c>
      <c r="AD905" t="s">
        <v>145</v>
      </c>
      <c r="AH905">
        <v>908</v>
      </c>
      <c r="AI905" t="s">
        <v>559</v>
      </c>
      <c r="AJ905" t="s">
        <v>559</v>
      </c>
      <c r="AK905" t="s">
        <v>180</v>
      </c>
      <c r="AQ905">
        <v>0</v>
      </c>
      <c r="AR905" t="s">
        <v>154</v>
      </c>
      <c r="AS905">
        <v>0</v>
      </c>
      <c r="AT905">
        <v>0</v>
      </c>
      <c r="AU905">
        <v>0</v>
      </c>
      <c r="AV905">
        <v>0</v>
      </c>
      <c r="AW905">
        <v>0</v>
      </c>
      <c r="AY905">
        <v>0</v>
      </c>
      <c r="BB905">
        <v>0</v>
      </c>
      <c r="BC905" t="s">
        <v>559</v>
      </c>
      <c r="BE905" t="s">
        <v>956</v>
      </c>
      <c r="BF905" t="s">
        <v>956</v>
      </c>
      <c r="BH905" t="s">
        <v>289</v>
      </c>
      <c r="BI905" t="s">
        <v>957</v>
      </c>
      <c r="BJ905" t="s">
        <v>958</v>
      </c>
      <c r="BW905">
        <v>0</v>
      </c>
      <c r="CG905">
        <v>20210114076</v>
      </c>
      <c r="CH905">
        <v>0</v>
      </c>
      <c r="CI905">
        <v>0</v>
      </c>
      <c r="CJ905">
        <v>908</v>
      </c>
      <c r="CK905">
        <v>908</v>
      </c>
      <c r="CL905">
        <v>100</v>
      </c>
      <c r="CM905">
        <v>1008</v>
      </c>
      <c r="CN905">
        <v>0</v>
      </c>
      <c r="CO905" t="s">
        <v>6010</v>
      </c>
      <c r="CP905" t="s">
        <v>3134</v>
      </c>
      <c r="CQ905" t="s">
        <v>153</v>
      </c>
      <c r="CR905" t="str">
        <f>数据源[[#This Row],[部门]]</f>
        <v>销-销售7部</v>
      </c>
      <c r="CS905">
        <v>60000</v>
      </c>
      <c r="CT905">
        <v>300000</v>
      </c>
    </row>
    <row r="906" spans="1:98" x14ac:dyDescent="0.2">
      <c r="A906" t="s">
        <v>3765</v>
      </c>
      <c r="B906" t="s">
        <v>154</v>
      </c>
      <c r="C906" t="s">
        <v>399</v>
      </c>
      <c r="D906" t="s">
        <v>132</v>
      </c>
      <c r="E906" t="s">
        <v>133</v>
      </c>
      <c r="F906" t="s">
        <v>134</v>
      </c>
      <c r="H906" t="s">
        <v>135</v>
      </c>
      <c r="I906" t="s">
        <v>3766</v>
      </c>
      <c r="J906" t="s">
        <v>3767</v>
      </c>
      <c r="K906" t="s">
        <v>1320</v>
      </c>
      <c r="L906" t="s">
        <v>176</v>
      </c>
      <c r="M906" t="s">
        <v>21</v>
      </c>
      <c r="N906" t="s">
        <v>1320</v>
      </c>
      <c r="R906" t="s">
        <v>1009</v>
      </c>
      <c r="S906" t="s">
        <v>1597</v>
      </c>
      <c r="T906" t="s">
        <v>1367</v>
      </c>
      <c r="U906" t="s">
        <v>142</v>
      </c>
      <c r="Y906" t="s">
        <v>143</v>
      </c>
      <c r="Z906">
        <v>0</v>
      </c>
      <c r="AA906">
        <v>100</v>
      </c>
      <c r="AB906">
        <v>0</v>
      </c>
      <c r="AC906" t="s">
        <v>2869</v>
      </c>
      <c r="AD906" t="s">
        <v>145</v>
      </c>
      <c r="AG906" t="s">
        <v>286</v>
      </c>
      <c r="AH906">
        <v>1922</v>
      </c>
      <c r="AI906" t="s">
        <v>3768</v>
      </c>
      <c r="AJ906" t="s">
        <v>3768</v>
      </c>
      <c r="AK906" t="s">
        <v>143</v>
      </c>
      <c r="AL906" t="s">
        <v>145</v>
      </c>
      <c r="AQ906">
        <v>0</v>
      </c>
      <c r="AS906">
        <v>0</v>
      </c>
      <c r="AT906">
        <v>0</v>
      </c>
      <c r="AU906">
        <v>588</v>
      </c>
      <c r="AV906">
        <v>0</v>
      </c>
      <c r="AW906">
        <v>0</v>
      </c>
      <c r="AY906">
        <v>0</v>
      </c>
      <c r="BA906" t="s">
        <v>2869</v>
      </c>
      <c r="BB906">
        <v>0</v>
      </c>
      <c r="BC906" t="s">
        <v>3768</v>
      </c>
      <c r="BE906" t="s">
        <v>3172</v>
      </c>
      <c r="BF906" t="s">
        <v>3769</v>
      </c>
      <c r="BG906" t="s">
        <v>2869</v>
      </c>
      <c r="BH906" t="s">
        <v>507</v>
      </c>
      <c r="BI906" t="s">
        <v>705</v>
      </c>
      <c r="BJ906" t="s">
        <v>3770</v>
      </c>
      <c r="BK906" t="s">
        <v>2869</v>
      </c>
      <c r="BP906" t="s">
        <v>2947</v>
      </c>
      <c r="BQ906" t="s">
        <v>1309</v>
      </c>
      <c r="BR906" t="s">
        <v>3771</v>
      </c>
      <c r="BW906">
        <v>0</v>
      </c>
      <c r="CC906" t="s">
        <v>32</v>
      </c>
      <c r="CG906">
        <v>20210114075</v>
      </c>
      <c r="CH906">
        <v>0</v>
      </c>
      <c r="CI906">
        <v>0</v>
      </c>
      <c r="CJ906">
        <v>1334</v>
      </c>
      <c r="CK906">
        <v>1334</v>
      </c>
      <c r="CL906">
        <v>100</v>
      </c>
      <c r="CM906">
        <v>1434</v>
      </c>
      <c r="CN906">
        <v>0</v>
      </c>
      <c r="CO906" t="s">
        <v>6010</v>
      </c>
      <c r="CP906" t="s">
        <v>3134</v>
      </c>
      <c r="CQ906" t="s">
        <v>153</v>
      </c>
      <c r="CR906" t="str">
        <f>数据源[[#This Row],[部门]]</f>
        <v>销-销售8部</v>
      </c>
      <c r="CS906">
        <v>50000</v>
      </c>
      <c r="CT906">
        <v>210000</v>
      </c>
    </row>
    <row r="907" spans="1:98" x14ac:dyDescent="0.2">
      <c r="A907" t="s">
        <v>3765</v>
      </c>
      <c r="B907" t="s">
        <v>169</v>
      </c>
      <c r="C907" t="s">
        <v>186</v>
      </c>
      <c r="D907" t="s">
        <v>132</v>
      </c>
      <c r="E907" t="s">
        <v>171</v>
      </c>
      <c r="F907" t="s">
        <v>134</v>
      </c>
      <c r="H907" t="s">
        <v>172</v>
      </c>
      <c r="I907" t="s">
        <v>3772</v>
      </c>
      <c r="J907" t="s">
        <v>3773</v>
      </c>
      <c r="K907" t="s">
        <v>671</v>
      </c>
      <c r="L907" t="s">
        <v>536</v>
      </c>
      <c r="M907" t="s">
        <v>16</v>
      </c>
      <c r="N907" t="s">
        <v>671</v>
      </c>
      <c r="O907" t="s">
        <v>172</v>
      </c>
      <c r="R907" t="s">
        <v>1079</v>
      </c>
      <c r="S907" t="s">
        <v>428</v>
      </c>
      <c r="T907" t="s">
        <v>2179</v>
      </c>
      <c r="U907" t="s">
        <v>142</v>
      </c>
      <c r="Y907" t="s">
        <v>143</v>
      </c>
      <c r="Z907">
        <v>0</v>
      </c>
      <c r="AA907">
        <v>100</v>
      </c>
      <c r="AB907">
        <v>520</v>
      </c>
      <c r="AD907" t="s">
        <v>145</v>
      </c>
      <c r="AF907" t="s">
        <v>143</v>
      </c>
      <c r="AG907" t="s">
        <v>2087</v>
      </c>
      <c r="AH907">
        <v>1616</v>
      </c>
      <c r="AI907" t="s">
        <v>1879</v>
      </c>
      <c r="AJ907" t="s">
        <v>1879</v>
      </c>
      <c r="AK907" t="s">
        <v>1857</v>
      </c>
      <c r="AQ907">
        <v>0</v>
      </c>
      <c r="AS907">
        <v>0</v>
      </c>
      <c r="AT907">
        <v>0</v>
      </c>
      <c r="AU907">
        <v>976</v>
      </c>
      <c r="AV907">
        <v>0</v>
      </c>
      <c r="AW907">
        <v>0</v>
      </c>
      <c r="AY907">
        <v>0</v>
      </c>
      <c r="BB907">
        <v>0</v>
      </c>
      <c r="BC907" t="s">
        <v>1879</v>
      </c>
      <c r="BE907" t="s">
        <v>3774</v>
      </c>
      <c r="BF907" t="s">
        <v>2919</v>
      </c>
      <c r="BH907" t="s">
        <v>2107</v>
      </c>
      <c r="BI907" t="s">
        <v>3775</v>
      </c>
      <c r="BJ907" t="s">
        <v>3776</v>
      </c>
      <c r="BQ907" t="s">
        <v>1309</v>
      </c>
      <c r="BR907" t="s">
        <v>3567</v>
      </c>
      <c r="BW907">
        <v>0</v>
      </c>
      <c r="CF907" t="s">
        <v>32</v>
      </c>
      <c r="CG907">
        <v>20210114061</v>
      </c>
      <c r="CH907">
        <v>25</v>
      </c>
      <c r="CI907">
        <v>0</v>
      </c>
      <c r="CJ907">
        <v>95</v>
      </c>
      <c r="CK907">
        <v>120</v>
      </c>
      <c r="CL907">
        <v>620</v>
      </c>
      <c r="CM907">
        <v>740</v>
      </c>
      <c r="CN907">
        <v>0</v>
      </c>
      <c r="CO907" t="s">
        <v>6010</v>
      </c>
      <c r="CP907" t="s">
        <v>3134</v>
      </c>
      <c r="CQ907" t="s">
        <v>153</v>
      </c>
      <c r="CR907" t="str">
        <f>数据源[[#This Row],[部门]]</f>
        <v>销-销售1部</v>
      </c>
      <c r="CS907">
        <v>60000</v>
      </c>
      <c r="CT907">
        <v>210000</v>
      </c>
    </row>
    <row r="908" spans="1:98" x14ac:dyDescent="0.2">
      <c r="A908" t="s">
        <v>3765</v>
      </c>
      <c r="B908" t="s">
        <v>185</v>
      </c>
      <c r="C908" t="s">
        <v>718</v>
      </c>
      <c r="D908" t="s">
        <v>132</v>
      </c>
      <c r="E908" t="s">
        <v>171</v>
      </c>
      <c r="F908" t="s">
        <v>134</v>
      </c>
      <c r="H908" t="s">
        <v>135</v>
      </c>
      <c r="I908" t="s">
        <v>3777</v>
      </c>
      <c r="J908" t="s">
        <v>3778</v>
      </c>
      <c r="K908" t="s">
        <v>293</v>
      </c>
      <c r="L908" t="s">
        <v>536</v>
      </c>
      <c r="M908" t="s">
        <v>22</v>
      </c>
      <c r="N908" t="s">
        <v>293</v>
      </c>
      <c r="R908" t="s">
        <v>3779</v>
      </c>
      <c r="S908" t="s">
        <v>428</v>
      </c>
      <c r="T908" t="s">
        <v>1589</v>
      </c>
      <c r="U908" t="s">
        <v>142</v>
      </c>
      <c r="Y908" t="s">
        <v>143</v>
      </c>
      <c r="Z908">
        <v>0</v>
      </c>
      <c r="AA908">
        <v>100</v>
      </c>
      <c r="AB908">
        <v>0</v>
      </c>
      <c r="AC908" t="s">
        <v>144</v>
      </c>
      <c r="AD908" t="s">
        <v>145</v>
      </c>
      <c r="AH908">
        <v>1220</v>
      </c>
      <c r="AI908" t="s">
        <v>146</v>
      </c>
      <c r="AJ908" t="s">
        <v>146</v>
      </c>
      <c r="AK908" t="s">
        <v>180</v>
      </c>
      <c r="AQ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Y908">
        <v>0</v>
      </c>
      <c r="BA908" t="s">
        <v>144</v>
      </c>
      <c r="BB908">
        <v>0</v>
      </c>
      <c r="BC908" t="s">
        <v>146</v>
      </c>
      <c r="BE908" t="s">
        <v>147</v>
      </c>
      <c r="BF908" t="s">
        <v>147</v>
      </c>
      <c r="BG908" t="s">
        <v>144</v>
      </c>
      <c r="BH908" t="s">
        <v>289</v>
      </c>
      <c r="BI908" t="s">
        <v>192</v>
      </c>
      <c r="BJ908" t="s">
        <v>2035</v>
      </c>
      <c r="BK908" t="s">
        <v>144</v>
      </c>
      <c r="BP908" t="s">
        <v>843</v>
      </c>
      <c r="BW908">
        <v>0</v>
      </c>
      <c r="CG908">
        <v>20210114067</v>
      </c>
      <c r="CH908">
        <v>0</v>
      </c>
      <c r="CI908">
        <v>0</v>
      </c>
      <c r="CJ908">
        <v>1220</v>
      </c>
      <c r="CK908">
        <v>1220</v>
      </c>
      <c r="CL908">
        <v>100</v>
      </c>
      <c r="CM908">
        <v>1320</v>
      </c>
      <c r="CN908">
        <v>0</v>
      </c>
      <c r="CO908" t="s">
        <v>6010</v>
      </c>
      <c r="CP908" t="s">
        <v>3134</v>
      </c>
      <c r="CQ908" t="s">
        <v>153</v>
      </c>
      <c r="CR908" t="str">
        <f>数据源[[#This Row],[部门]]</f>
        <v>销-销售9部</v>
      </c>
      <c r="CS908">
        <v>50000</v>
      </c>
      <c r="CT908">
        <v>200000</v>
      </c>
    </row>
    <row r="909" spans="1:98" x14ac:dyDescent="0.2">
      <c r="A909" t="s">
        <v>3765</v>
      </c>
      <c r="B909" t="s">
        <v>193</v>
      </c>
      <c r="C909" t="s">
        <v>1042</v>
      </c>
      <c r="D909" t="s">
        <v>132</v>
      </c>
      <c r="E909" t="s">
        <v>171</v>
      </c>
      <c r="F909" t="s">
        <v>134</v>
      </c>
      <c r="H909" t="s">
        <v>172</v>
      </c>
      <c r="J909" t="s">
        <v>1057</v>
      </c>
      <c r="K909" t="s">
        <v>159</v>
      </c>
      <c r="L909" t="s">
        <v>160</v>
      </c>
      <c r="M909" t="s">
        <v>2</v>
      </c>
      <c r="N909" t="s">
        <v>159</v>
      </c>
      <c r="O909" t="s">
        <v>172</v>
      </c>
      <c r="R909" t="s">
        <v>3654</v>
      </c>
      <c r="S909" t="s">
        <v>449</v>
      </c>
      <c r="T909" t="s">
        <v>1877</v>
      </c>
      <c r="U909" t="s">
        <v>142</v>
      </c>
      <c r="Y909" t="s">
        <v>143</v>
      </c>
      <c r="Z909">
        <v>0</v>
      </c>
      <c r="AA909">
        <v>100</v>
      </c>
      <c r="AB909">
        <v>0</v>
      </c>
      <c r="AG909" t="s">
        <v>2087</v>
      </c>
      <c r="AH909">
        <v>976</v>
      </c>
      <c r="AI909" t="s">
        <v>2086</v>
      </c>
      <c r="AJ909" t="s">
        <v>2086</v>
      </c>
      <c r="AK909" t="s">
        <v>143</v>
      </c>
      <c r="AQ909">
        <v>0</v>
      </c>
      <c r="AS909">
        <v>0</v>
      </c>
      <c r="AT909">
        <v>0</v>
      </c>
      <c r="AU909">
        <v>976</v>
      </c>
      <c r="AV909">
        <v>0</v>
      </c>
      <c r="AW909">
        <v>0</v>
      </c>
      <c r="AY909">
        <v>0</v>
      </c>
      <c r="BB909">
        <v>0</v>
      </c>
      <c r="BC909" t="s">
        <v>2086</v>
      </c>
      <c r="BF909" t="s">
        <v>2087</v>
      </c>
      <c r="BH909" t="s">
        <v>2458</v>
      </c>
      <c r="BI909" t="s">
        <v>3780</v>
      </c>
      <c r="BJ909" t="s">
        <v>3781</v>
      </c>
      <c r="BQ909" t="s">
        <v>1120</v>
      </c>
      <c r="BR909" t="s">
        <v>3567</v>
      </c>
      <c r="BW909">
        <v>0</v>
      </c>
      <c r="CG909">
        <v>20210114047</v>
      </c>
      <c r="CH909">
        <v>0</v>
      </c>
      <c r="CI909">
        <v>0</v>
      </c>
      <c r="CJ909">
        <v>0</v>
      </c>
      <c r="CK909">
        <v>0</v>
      </c>
      <c r="CL909">
        <v>100</v>
      </c>
      <c r="CM909">
        <v>100</v>
      </c>
      <c r="CN909">
        <v>0</v>
      </c>
      <c r="CO909" t="s">
        <v>6010</v>
      </c>
      <c r="CP909" t="s">
        <v>3134</v>
      </c>
      <c r="CQ909" t="s">
        <v>153</v>
      </c>
      <c r="CR909" t="str">
        <f>数据源[[#This Row],[部门]]</f>
        <v>出品部</v>
      </c>
      <c r="CS909">
        <v>0</v>
      </c>
      <c r="CT909">
        <v>18000</v>
      </c>
    </row>
    <row r="910" spans="1:98" x14ac:dyDescent="0.2">
      <c r="A910" t="s">
        <v>3765</v>
      </c>
      <c r="B910" t="s">
        <v>211</v>
      </c>
      <c r="C910" t="s">
        <v>170</v>
      </c>
      <c r="D910" t="s">
        <v>132</v>
      </c>
      <c r="E910" t="s">
        <v>171</v>
      </c>
      <c r="F910" t="s">
        <v>134</v>
      </c>
      <c r="H910" t="s">
        <v>3340</v>
      </c>
      <c r="J910" t="s">
        <v>3782</v>
      </c>
      <c r="K910" t="s">
        <v>259</v>
      </c>
      <c r="L910" t="s">
        <v>176</v>
      </c>
      <c r="M910" t="s">
        <v>4</v>
      </c>
      <c r="N910" t="s">
        <v>259</v>
      </c>
      <c r="O910" t="s">
        <v>3343</v>
      </c>
      <c r="R910" t="s">
        <v>910</v>
      </c>
      <c r="S910" t="s">
        <v>959</v>
      </c>
      <c r="T910" t="s">
        <v>1365</v>
      </c>
      <c r="U910" t="s">
        <v>142</v>
      </c>
      <c r="Y910" t="s">
        <v>143</v>
      </c>
      <c r="Z910">
        <v>0</v>
      </c>
      <c r="AA910">
        <v>100</v>
      </c>
      <c r="AB910">
        <v>0</v>
      </c>
      <c r="AG910" t="s">
        <v>2087</v>
      </c>
      <c r="AH910">
        <v>976</v>
      </c>
      <c r="AI910" t="s">
        <v>2086</v>
      </c>
      <c r="AJ910" t="s">
        <v>2086</v>
      </c>
      <c r="AK910" t="s">
        <v>143</v>
      </c>
      <c r="AQ910">
        <v>0</v>
      </c>
      <c r="AS910">
        <v>0</v>
      </c>
      <c r="AT910">
        <v>0</v>
      </c>
      <c r="AU910">
        <v>976</v>
      </c>
      <c r="AV910">
        <v>0</v>
      </c>
      <c r="AW910">
        <v>0</v>
      </c>
      <c r="AY910">
        <v>0</v>
      </c>
      <c r="BB910">
        <v>0</v>
      </c>
      <c r="BC910" t="s">
        <v>2086</v>
      </c>
      <c r="BF910" t="s">
        <v>2087</v>
      </c>
      <c r="BH910" t="s">
        <v>1322</v>
      </c>
      <c r="BI910" t="s">
        <v>2475</v>
      </c>
      <c r="BJ910" t="s">
        <v>3783</v>
      </c>
      <c r="BW910">
        <v>0</v>
      </c>
      <c r="CG910">
        <v>20210114011</v>
      </c>
      <c r="CH910">
        <v>0</v>
      </c>
      <c r="CI910">
        <v>0</v>
      </c>
      <c r="CJ910">
        <v>0</v>
      </c>
      <c r="CK910">
        <v>0</v>
      </c>
      <c r="CL910">
        <v>100</v>
      </c>
      <c r="CM910">
        <v>100</v>
      </c>
      <c r="CN910">
        <v>0</v>
      </c>
      <c r="CO910" t="s">
        <v>6010</v>
      </c>
      <c r="CP910" t="s">
        <v>3134</v>
      </c>
      <c r="CQ910" t="s">
        <v>153</v>
      </c>
      <c r="CR910" t="s">
        <v>6004</v>
      </c>
      <c r="CS910">
        <v>60000</v>
      </c>
      <c r="CT910">
        <v>300000</v>
      </c>
    </row>
    <row r="911" spans="1:98" x14ac:dyDescent="0.2">
      <c r="A911" t="s">
        <v>3765</v>
      </c>
      <c r="B911" t="s">
        <v>211</v>
      </c>
      <c r="C911" t="s">
        <v>873</v>
      </c>
      <c r="D911" t="s">
        <v>132</v>
      </c>
      <c r="E911" t="s">
        <v>171</v>
      </c>
      <c r="F911" t="s">
        <v>134</v>
      </c>
      <c r="G911" t="s">
        <v>398</v>
      </c>
      <c r="H911" t="s">
        <v>156</v>
      </c>
      <c r="J911" t="s">
        <v>3784</v>
      </c>
      <c r="K911" t="s">
        <v>226</v>
      </c>
      <c r="L911" t="s">
        <v>227</v>
      </c>
      <c r="M911" t="s">
        <v>23</v>
      </c>
      <c r="N911" t="s">
        <v>226</v>
      </c>
      <c r="O911" t="s">
        <v>156</v>
      </c>
      <c r="R911" t="s">
        <v>215</v>
      </c>
      <c r="S911" t="s">
        <v>428</v>
      </c>
      <c r="T911" t="s">
        <v>1255</v>
      </c>
      <c r="U911" t="s">
        <v>142</v>
      </c>
      <c r="Z911">
        <v>0</v>
      </c>
      <c r="AA911">
        <v>0</v>
      </c>
      <c r="AB911">
        <v>0</v>
      </c>
      <c r="AC911" t="s">
        <v>420</v>
      </c>
      <c r="AG911" t="s">
        <v>1792</v>
      </c>
      <c r="AH911">
        <v>486</v>
      </c>
      <c r="AI911" t="s">
        <v>2788</v>
      </c>
      <c r="AJ911" t="s">
        <v>2788</v>
      </c>
      <c r="AK911" t="s">
        <v>420</v>
      </c>
      <c r="AQ911">
        <v>0</v>
      </c>
      <c r="AS911">
        <v>0</v>
      </c>
      <c r="AT911">
        <v>0</v>
      </c>
      <c r="AU911">
        <v>388</v>
      </c>
      <c r="AV911">
        <v>0</v>
      </c>
      <c r="AW911">
        <v>0</v>
      </c>
      <c r="AY911">
        <v>0</v>
      </c>
      <c r="BB911">
        <v>0</v>
      </c>
      <c r="BC911" t="s">
        <v>2788</v>
      </c>
      <c r="BE911" t="s">
        <v>420</v>
      </c>
      <c r="BF911" t="s">
        <v>2788</v>
      </c>
      <c r="BH911" t="s">
        <v>431</v>
      </c>
      <c r="BI911" t="s">
        <v>1631</v>
      </c>
      <c r="BJ911" t="s">
        <v>2789</v>
      </c>
      <c r="BW911">
        <v>0</v>
      </c>
      <c r="CE911" t="s">
        <v>404</v>
      </c>
      <c r="CG911">
        <v>20210114070</v>
      </c>
      <c r="CH911">
        <v>0</v>
      </c>
      <c r="CI911">
        <v>0</v>
      </c>
      <c r="CJ911">
        <v>98</v>
      </c>
      <c r="CK911">
        <v>98</v>
      </c>
      <c r="CL911">
        <v>0</v>
      </c>
      <c r="CM911">
        <v>98</v>
      </c>
      <c r="CN911">
        <v>0</v>
      </c>
      <c r="CO911" t="s">
        <v>6010</v>
      </c>
      <c r="CP911" t="s">
        <v>3134</v>
      </c>
      <c r="CQ911" t="s">
        <v>153</v>
      </c>
      <c r="CR911" t="str">
        <f>数据源[[#This Row],[部门]]</f>
        <v>运营部</v>
      </c>
      <c r="CS911">
        <v>0</v>
      </c>
      <c r="CT911">
        <v>35000</v>
      </c>
    </row>
    <row r="912" spans="1:98" x14ac:dyDescent="0.2">
      <c r="A912" t="s">
        <v>3765</v>
      </c>
      <c r="B912" t="s">
        <v>211</v>
      </c>
      <c r="C912" t="s">
        <v>315</v>
      </c>
      <c r="D912" t="s">
        <v>132</v>
      </c>
      <c r="E912" t="s">
        <v>171</v>
      </c>
      <c r="F912" t="s">
        <v>134</v>
      </c>
      <c r="H912" t="s">
        <v>135</v>
      </c>
      <c r="J912" t="s">
        <v>3785</v>
      </c>
      <c r="K912" t="s">
        <v>3621</v>
      </c>
      <c r="L912" t="s">
        <v>176</v>
      </c>
      <c r="M912" t="s">
        <v>21</v>
      </c>
      <c r="N912" t="s">
        <v>3621</v>
      </c>
      <c r="R912" t="s">
        <v>1933</v>
      </c>
      <c r="S912" t="s">
        <v>3786</v>
      </c>
      <c r="T912" t="s">
        <v>823</v>
      </c>
      <c r="U912" t="s">
        <v>142</v>
      </c>
      <c r="Y912" t="s">
        <v>143</v>
      </c>
      <c r="Z912">
        <v>0</v>
      </c>
      <c r="AA912">
        <v>100</v>
      </c>
      <c r="AB912">
        <v>0</v>
      </c>
      <c r="AC912" t="s">
        <v>1301</v>
      </c>
      <c r="AG912" t="s">
        <v>286</v>
      </c>
      <c r="AH912">
        <v>786</v>
      </c>
      <c r="AI912" t="s">
        <v>2152</v>
      </c>
      <c r="AJ912" t="s">
        <v>2152</v>
      </c>
      <c r="AK912" t="s">
        <v>1302</v>
      </c>
      <c r="AQ912">
        <v>0</v>
      </c>
      <c r="AS912">
        <v>0</v>
      </c>
      <c r="AT912">
        <v>0</v>
      </c>
      <c r="AU912">
        <v>588</v>
      </c>
      <c r="AV912">
        <v>0</v>
      </c>
      <c r="AW912">
        <v>0</v>
      </c>
      <c r="AY912">
        <v>0</v>
      </c>
      <c r="BB912">
        <v>0</v>
      </c>
      <c r="BC912" t="s">
        <v>2152</v>
      </c>
      <c r="BE912" t="s">
        <v>1301</v>
      </c>
      <c r="BF912" t="s">
        <v>2153</v>
      </c>
      <c r="BH912" t="s">
        <v>2458</v>
      </c>
      <c r="BI912" t="s">
        <v>3787</v>
      </c>
      <c r="BJ912" t="s">
        <v>3788</v>
      </c>
      <c r="BW912">
        <v>0</v>
      </c>
      <c r="CG912">
        <v>20210114078</v>
      </c>
      <c r="CH912">
        <v>0</v>
      </c>
      <c r="CI912">
        <v>0</v>
      </c>
      <c r="CJ912">
        <v>198</v>
      </c>
      <c r="CK912">
        <v>198</v>
      </c>
      <c r="CL912">
        <v>100</v>
      </c>
      <c r="CM912">
        <v>298</v>
      </c>
      <c r="CN912">
        <v>0</v>
      </c>
      <c r="CO912" t="s">
        <v>6010</v>
      </c>
      <c r="CP912" t="s">
        <v>3134</v>
      </c>
      <c r="CQ912" t="s">
        <v>153</v>
      </c>
      <c r="CR912" t="str">
        <f>数据源[[#This Row],[部门]]</f>
        <v>销-销售8部</v>
      </c>
      <c r="CS912">
        <v>50000</v>
      </c>
      <c r="CT912">
        <v>210000</v>
      </c>
    </row>
    <row r="913" spans="1:98" x14ac:dyDescent="0.2">
      <c r="A913" t="s">
        <v>3765</v>
      </c>
      <c r="B913" t="s">
        <v>223</v>
      </c>
      <c r="C913" t="s">
        <v>362</v>
      </c>
      <c r="D913" t="s">
        <v>132</v>
      </c>
      <c r="E913" t="s">
        <v>171</v>
      </c>
      <c r="F913" t="s">
        <v>134</v>
      </c>
      <c r="H913" t="s">
        <v>156</v>
      </c>
      <c r="J913" t="s">
        <v>415</v>
      </c>
      <c r="K913" t="s">
        <v>416</v>
      </c>
      <c r="L913" t="s">
        <v>176</v>
      </c>
      <c r="M913" t="s">
        <v>15</v>
      </c>
      <c r="N913" t="s">
        <v>416</v>
      </c>
      <c r="O913" t="s">
        <v>156</v>
      </c>
      <c r="R913" t="s">
        <v>1426</v>
      </c>
      <c r="S913" t="s">
        <v>750</v>
      </c>
      <c r="T913" t="s">
        <v>2593</v>
      </c>
      <c r="U913" t="s">
        <v>142</v>
      </c>
      <c r="Y913" t="s">
        <v>143</v>
      </c>
      <c r="Z913">
        <v>0</v>
      </c>
      <c r="AA913">
        <v>100</v>
      </c>
      <c r="AB913">
        <v>0</v>
      </c>
      <c r="AC913" t="s">
        <v>1301</v>
      </c>
      <c r="AG913" t="s">
        <v>2087</v>
      </c>
      <c r="AH913">
        <v>1174</v>
      </c>
      <c r="AI913" t="s">
        <v>3147</v>
      </c>
      <c r="AJ913" t="s">
        <v>3147</v>
      </c>
      <c r="AK913" t="s">
        <v>1302</v>
      </c>
      <c r="AQ913">
        <v>0</v>
      </c>
      <c r="AS913">
        <v>0</v>
      </c>
      <c r="AT913">
        <v>0</v>
      </c>
      <c r="AU913">
        <v>976</v>
      </c>
      <c r="AV913">
        <v>0</v>
      </c>
      <c r="AW913">
        <v>0</v>
      </c>
      <c r="AY913">
        <v>0</v>
      </c>
      <c r="BB913">
        <v>0</v>
      </c>
      <c r="BC913" t="s">
        <v>3147</v>
      </c>
      <c r="BE913" t="s">
        <v>1301</v>
      </c>
      <c r="BF913" t="s">
        <v>3491</v>
      </c>
      <c r="BH913" t="s">
        <v>2423</v>
      </c>
      <c r="BI913" t="s">
        <v>3789</v>
      </c>
      <c r="BJ913" t="s">
        <v>1269</v>
      </c>
      <c r="BW913">
        <v>0</v>
      </c>
      <c r="CC913" t="s">
        <v>241</v>
      </c>
      <c r="CE913" t="s">
        <v>327</v>
      </c>
      <c r="CG913">
        <v>20210114010</v>
      </c>
      <c r="CH913">
        <v>0</v>
      </c>
      <c r="CI913">
        <v>0</v>
      </c>
      <c r="CJ913">
        <v>198</v>
      </c>
      <c r="CK913">
        <v>198</v>
      </c>
      <c r="CL913">
        <v>100</v>
      </c>
      <c r="CM913">
        <v>298</v>
      </c>
      <c r="CN913">
        <v>0</v>
      </c>
      <c r="CO913" t="s">
        <v>6010</v>
      </c>
      <c r="CP913" t="s">
        <v>3134</v>
      </c>
      <c r="CQ913" t="s">
        <v>153</v>
      </c>
      <c r="CR913" t="str">
        <f>数据源[[#This Row],[部门]]</f>
        <v>先锋团</v>
      </c>
      <c r="CS913">
        <v>60000</v>
      </c>
      <c r="CT913">
        <v>220000</v>
      </c>
    </row>
    <row r="914" spans="1:98" x14ac:dyDescent="0.2">
      <c r="A914" t="s">
        <v>3765</v>
      </c>
      <c r="B914" t="s">
        <v>231</v>
      </c>
      <c r="C914" t="s">
        <v>788</v>
      </c>
      <c r="D914" t="s">
        <v>132</v>
      </c>
      <c r="E914" t="s">
        <v>171</v>
      </c>
      <c r="F914" t="s">
        <v>134</v>
      </c>
      <c r="H914" t="s">
        <v>135</v>
      </c>
      <c r="J914" t="s">
        <v>3790</v>
      </c>
      <c r="K914" t="s">
        <v>830</v>
      </c>
      <c r="L914" t="s">
        <v>14</v>
      </c>
      <c r="M914" t="s">
        <v>14</v>
      </c>
      <c r="N914" t="s">
        <v>830</v>
      </c>
      <c r="R914" t="s">
        <v>2390</v>
      </c>
      <c r="S914" t="s">
        <v>760</v>
      </c>
      <c r="T914" t="s">
        <v>863</v>
      </c>
      <c r="U914" t="s">
        <v>142</v>
      </c>
      <c r="Y914" t="s">
        <v>143</v>
      </c>
      <c r="Z914">
        <v>0</v>
      </c>
      <c r="AA914">
        <v>100</v>
      </c>
      <c r="AB914">
        <v>0</v>
      </c>
      <c r="AC914" t="s">
        <v>286</v>
      </c>
      <c r="AH914">
        <v>588</v>
      </c>
      <c r="AI914" t="s">
        <v>184</v>
      </c>
      <c r="AJ914" t="s">
        <v>184</v>
      </c>
      <c r="AK914" t="s">
        <v>184</v>
      </c>
      <c r="AQ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Y914">
        <v>0</v>
      </c>
      <c r="BB914">
        <v>0</v>
      </c>
      <c r="BC914" t="s">
        <v>184</v>
      </c>
      <c r="BE914" t="s">
        <v>286</v>
      </c>
      <c r="BF914" t="s">
        <v>286</v>
      </c>
      <c r="BH914" t="s">
        <v>663</v>
      </c>
      <c r="BI914" t="s">
        <v>891</v>
      </c>
      <c r="BJ914" t="s">
        <v>892</v>
      </c>
      <c r="BW914">
        <v>0</v>
      </c>
      <c r="CG914">
        <v>20210114079</v>
      </c>
      <c r="CH914">
        <v>0</v>
      </c>
      <c r="CI914">
        <v>0</v>
      </c>
      <c r="CJ914">
        <v>588</v>
      </c>
      <c r="CK914">
        <v>588</v>
      </c>
      <c r="CL914">
        <v>100</v>
      </c>
      <c r="CM914">
        <v>688</v>
      </c>
      <c r="CN914">
        <v>0</v>
      </c>
      <c r="CO914" t="s">
        <v>6010</v>
      </c>
      <c r="CP914" t="s">
        <v>3134</v>
      </c>
      <c r="CQ914" t="s">
        <v>153</v>
      </c>
      <c r="CR914" t="str">
        <f>数据源[[#This Row],[部门]]</f>
        <v>市场部</v>
      </c>
      <c r="CS914">
        <v>20000</v>
      </c>
      <c r="CT914">
        <v>60000</v>
      </c>
    </row>
    <row r="915" spans="1:98" x14ac:dyDescent="0.2">
      <c r="A915" t="s">
        <v>3765</v>
      </c>
      <c r="B915" t="s">
        <v>231</v>
      </c>
      <c r="C915" t="s">
        <v>709</v>
      </c>
      <c r="D915" t="s">
        <v>132</v>
      </c>
      <c r="E915" t="s">
        <v>171</v>
      </c>
      <c r="F915" t="s">
        <v>134</v>
      </c>
      <c r="H915" t="s">
        <v>1590</v>
      </c>
      <c r="I915" t="s">
        <v>3791</v>
      </c>
      <c r="J915" t="s">
        <v>3792</v>
      </c>
      <c r="K915" t="s">
        <v>1592</v>
      </c>
      <c r="L915" t="s">
        <v>14</v>
      </c>
      <c r="M915" t="s">
        <v>14</v>
      </c>
      <c r="N915" t="s">
        <v>1592</v>
      </c>
      <c r="O915" t="s">
        <v>1590</v>
      </c>
      <c r="R915" t="s">
        <v>1913</v>
      </c>
      <c r="S915" t="s">
        <v>2390</v>
      </c>
      <c r="T915" t="s">
        <v>1300</v>
      </c>
      <c r="U915" t="s">
        <v>142</v>
      </c>
      <c r="Y915" t="s">
        <v>143</v>
      </c>
      <c r="Z915">
        <v>1280</v>
      </c>
      <c r="AA915">
        <v>1380</v>
      </c>
      <c r="AB915">
        <v>0</v>
      </c>
      <c r="AH915">
        <v>0</v>
      </c>
      <c r="AI915" t="s">
        <v>1111</v>
      </c>
      <c r="AJ915" t="s">
        <v>1111</v>
      </c>
      <c r="AK915" t="s">
        <v>143</v>
      </c>
      <c r="AP915" t="s">
        <v>1110</v>
      </c>
      <c r="AQ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Y915">
        <v>0</v>
      </c>
      <c r="BB915">
        <v>0</v>
      </c>
      <c r="BC915" t="s">
        <v>1111</v>
      </c>
      <c r="BH915" t="s">
        <v>997</v>
      </c>
      <c r="BI915" t="s">
        <v>3048</v>
      </c>
      <c r="BJ915" t="s">
        <v>3049</v>
      </c>
      <c r="BW915">
        <v>0</v>
      </c>
      <c r="CG915">
        <v>20210114004</v>
      </c>
      <c r="CH915">
        <v>0</v>
      </c>
      <c r="CI915">
        <v>0</v>
      </c>
      <c r="CJ915">
        <v>0</v>
      </c>
      <c r="CK915">
        <v>0</v>
      </c>
      <c r="CL915">
        <v>100</v>
      </c>
      <c r="CM915">
        <v>100</v>
      </c>
      <c r="CN915">
        <v>0</v>
      </c>
      <c r="CO915" t="s">
        <v>6010</v>
      </c>
      <c r="CP915" t="s">
        <v>3134</v>
      </c>
      <c r="CQ915" t="s">
        <v>153</v>
      </c>
      <c r="CR915" t="str">
        <f>数据源[[#This Row],[部门]]</f>
        <v>市场部</v>
      </c>
      <c r="CS915">
        <v>20000</v>
      </c>
      <c r="CT915">
        <v>60000</v>
      </c>
    </row>
    <row r="916" spans="1:98" x14ac:dyDescent="0.2">
      <c r="A916" t="s">
        <v>3765</v>
      </c>
      <c r="B916" t="s">
        <v>243</v>
      </c>
      <c r="C916" t="s">
        <v>1005</v>
      </c>
      <c r="D916" t="s">
        <v>132</v>
      </c>
      <c r="E916" t="s">
        <v>171</v>
      </c>
      <c r="F916" t="s">
        <v>134</v>
      </c>
      <c r="H916" t="s">
        <v>172</v>
      </c>
      <c r="J916" t="s">
        <v>3224</v>
      </c>
      <c r="K916" t="s">
        <v>1509</v>
      </c>
      <c r="L916" t="s">
        <v>227</v>
      </c>
      <c r="M916" t="s">
        <v>23</v>
      </c>
      <c r="N916" t="s">
        <v>1509</v>
      </c>
      <c r="O916" t="s">
        <v>172</v>
      </c>
      <c r="R916" t="s">
        <v>2528</v>
      </c>
      <c r="S916" t="s">
        <v>760</v>
      </c>
      <c r="T916" t="s">
        <v>896</v>
      </c>
      <c r="U916" t="s">
        <v>142</v>
      </c>
      <c r="V916" t="s">
        <v>33</v>
      </c>
      <c r="Y916" t="s">
        <v>143</v>
      </c>
      <c r="Z916">
        <v>0</v>
      </c>
      <c r="AA916">
        <v>102</v>
      </c>
      <c r="AB916">
        <v>0</v>
      </c>
      <c r="AC916" t="s">
        <v>2935</v>
      </c>
      <c r="AG916" t="s">
        <v>2087</v>
      </c>
      <c r="AH916">
        <v>1570</v>
      </c>
      <c r="AI916" t="s">
        <v>3793</v>
      </c>
      <c r="AJ916" t="s">
        <v>3793</v>
      </c>
      <c r="AK916" t="s">
        <v>2959</v>
      </c>
      <c r="AL916" t="s">
        <v>262</v>
      </c>
      <c r="AQ916">
        <v>0</v>
      </c>
      <c r="AS916">
        <v>0</v>
      </c>
      <c r="AT916">
        <v>0</v>
      </c>
      <c r="AU916">
        <v>976</v>
      </c>
      <c r="AV916">
        <v>0</v>
      </c>
      <c r="AW916">
        <v>0</v>
      </c>
      <c r="AY916">
        <v>0</v>
      </c>
      <c r="BB916">
        <v>0</v>
      </c>
      <c r="BC916" t="s">
        <v>3793</v>
      </c>
      <c r="BE916" t="s">
        <v>2935</v>
      </c>
      <c r="BF916" t="s">
        <v>3794</v>
      </c>
      <c r="BH916" t="s">
        <v>2412</v>
      </c>
      <c r="BI916" t="s">
        <v>1578</v>
      </c>
      <c r="BJ916" t="s">
        <v>3795</v>
      </c>
      <c r="BQ916" t="s">
        <v>552</v>
      </c>
      <c r="BR916" t="s">
        <v>2813</v>
      </c>
      <c r="BW916">
        <v>0</v>
      </c>
      <c r="CG916">
        <v>20210114052</v>
      </c>
      <c r="CH916">
        <v>0</v>
      </c>
      <c r="CI916">
        <v>0</v>
      </c>
      <c r="CJ916">
        <v>594</v>
      </c>
      <c r="CK916">
        <v>594</v>
      </c>
      <c r="CL916">
        <v>102</v>
      </c>
      <c r="CM916">
        <v>696</v>
      </c>
      <c r="CN916">
        <v>0</v>
      </c>
      <c r="CO916" t="s">
        <v>6010</v>
      </c>
      <c r="CP916" t="s">
        <v>3134</v>
      </c>
      <c r="CQ916" t="s">
        <v>153</v>
      </c>
      <c r="CR916" t="str">
        <f>数据源[[#This Row],[部门]]</f>
        <v>运营部</v>
      </c>
      <c r="CS916">
        <v>0</v>
      </c>
      <c r="CT916">
        <v>35000</v>
      </c>
    </row>
    <row r="917" spans="1:98" x14ac:dyDescent="0.2">
      <c r="A917" t="s">
        <v>3765</v>
      </c>
      <c r="B917" t="s">
        <v>710</v>
      </c>
      <c r="C917" t="s">
        <v>602</v>
      </c>
      <c r="D917" t="s">
        <v>132</v>
      </c>
      <c r="E917" t="s">
        <v>171</v>
      </c>
      <c r="F917" t="s">
        <v>134</v>
      </c>
      <c r="H917" t="s">
        <v>172</v>
      </c>
      <c r="J917" t="s">
        <v>3796</v>
      </c>
      <c r="K917" t="s">
        <v>1673</v>
      </c>
      <c r="L917" t="s">
        <v>176</v>
      </c>
      <c r="M917" t="s">
        <v>15</v>
      </c>
      <c r="N917" t="s">
        <v>1673</v>
      </c>
      <c r="O917" t="s">
        <v>172</v>
      </c>
      <c r="R917" t="s">
        <v>1976</v>
      </c>
      <c r="S917" t="s">
        <v>356</v>
      </c>
      <c r="T917" t="s">
        <v>661</v>
      </c>
      <c r="U917" t="s">
        <v>142</v>
      </c>
      <c r="Y917" t="s">
        <v>143</v>
      </c>
      <c r="Z917">
        <v>0</v>
      </c>
      <c r="AA917">
        <v>100</v>
      </c>
      <c r="AB917">
        <v>0</v>
      </c>
      <c r="AG917" t="s">
        <v>1792</v>
      </c>
      <c r="AH917">
        <v>388</v>
      </c>
      <c r="AI917" t="s">
        <v>2072</v>
      </c>
      <c r="AJ917" t="s">
        <v>2072</v>
      </c>
      <c r="AK917" t="s">
        <v>143</v>
      </c>
      <c r="AQ917">
        <v>0</v>
      </c>
      <c r="AS917">
        <v>0</v>
      </c>
      <c r="AT917">
        <v>0</v>
      </c>
      <c r="AU917">
        <v>388</v>
      </c>
      <c r="AV917">
        <v>0</v>
      </c>
      <c r="AW917">
        <v>0</v>
      </c>
      <c r="AY917">
        <v>0</v>
      </c>
      <c r="BB917">
        <v>0</v>
      </c>
      <c r="BC917" t="s">
        <v>2072</v>
      </c>
      <c r="BF917" t="s">
        <v>1792</v>
      </c>
      <c r="BH917" t="s">
        <v>219</v>
      </c>
      <c r="BI917" t="s">
        <v>1390</v>
      </c>
      <c r="BJ917" t="s">
        <v>2407</v>
      </c>
      <c r="BW917">
        <v>0</v>
      </c>
      <c r="CG917">
        <v>20210114013</v>
      </c>
      <c r="CH917">
        <v>0</v>
      </c>
      <c r="CI917">
        <v>0</v>
      </c>
      <c r="CJ917">
        <v>0</v>
      </c>
      <c r="CK917">
        <v>0</v>
      </c>
      <c r="CL917">
        <v>100</v>
      </c>
      <c r="CM917">
        <v>100</v>
      </c>
      <c r="CN917">
        <v>0</v>
      </c>
      <c r="CO917" t="s">
        <v>6010</v>
      </c>
      <c r="CP917" t="s">
        <v>3134</v>
      </c>
      <c r="CQ917" t="s">
        <v>153</v>
      </c>
      <c r="CR917" t="str">
        <f>数据源[[#This Row],[部门]]</f>
        <v>先锋团</v>
      </c>
      <c r="CS917">
        <v>60000</v>
      </c>
      <c r="CT917">
        <v>220000</v>
      </c>
    </row>
    <row r="918" spans="1:98" x14ac:dyDescent="0.2">
      <c r="A918" t="s">
        <v>3765</v>
      </c>
      <c r="B918" t="s">
        <v>710</v>
      </c>
      <c r="C918" t="s">
        <v>459</v>
      </c>
      <c r="D918" t="s">
        <v>132</v>
      </c>
      <c r="E918" t="s">
        <v>171</v>
      </c>
      <c r="F918" t="s">
        <v>134</v>
      </c>
      <c r="H918" t="s">
        <v>135</v>
      </c>
      <c r="J918" t="s">
        <v>3797</v>
      </c>
      <c r="K918" t="s">
        <v>3798</v>
      </c>
      <c r="L918" t="s">
        <v>227</v>
      </c>
      <c r="M918" t="s">
        <v>23</v>
      </c>
      <c r="N918" t="s">
        <v>3798</v>
      </c>
      <c r="R918" t="s">
        <v>720</v>
      </c>
      <c r="S918" t="s">
        <v>760</v>
      </c>
      <c r="T918" t="s">
        <v>410</v>
      </c>
      <c r="U918" t="s">
        <v>142</v>
      </c>
      <c r="Y918" t="s">
        <v>143</v>
      </c>
      <c r="Z918">
        <v>0</v>
      </c>
      <c r="AA918">
        <v>100</v>
      </c>
      <c r="AB918">
        <v>0</v>
      </c>
      <c r="AC918" t="s">
        <v>286</v>
      </c>
      <c r="AH918">
        <v>588</v>
      </c>
      <c r="AI918" t="s">
        <v>184</v>
      </c>
      <c r="AJ918" t="s">
        <v>184</v>
      </c>
      <c r="AK918" t="s">
        <v>184</v>
      </c>
      <c r="AQ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Y918">
        <v>0</v>
      </c>
      <c r="BB918">
        <v>0</v>
      </c>
      <c r="BC918" t="s">
        <v>184</v>
      </c>
      <c r="BE918" t="s">
        <v>286</v>
      </c>
      <c r="BF918" t="s">
        <v>286</v>
      </c>
      <c r="BH918" t="s">
        <v>663</v>
      </c>
      <c r="BI918" t="s">
        <v>891</v>
      </c>
      <c r="BJ918" t="s">
        <v>892</v>
      </c>
      <c r="BQ918" t="s">
        <v>1132</v>
      </c>
      <c r="BR918" t="s">
        <v>3619</v>
      </c>
      <c r="BW918">
        <v>0</v>
      </c>
      <c r="CG918">
        <v>20210114077</v>
      </c>
      <c r="CH918">
        <v>0</v>
      </c>
      <c r="CI918">
        <v>0</v>
      </c>
      <c r="CJ918">
        <v>588</v>
      </c>
      <c r="CK918">
        <v>588</v>
      </c>
      <c r="CL918">
        <v>100</v>
      </c>
      <c r="CM918">
        <v>688</v>
      </c>
      <c r="CN918">
        <v>0</v>
      </c>
      <c r="CO918" t="s">
        <v>6010</v>
      </c>
      <c r="CP918" t="s">
        <v>3134</v>
      </c>
      <c r="CQ918" t="s">
        <v>153</v>
      </c>
      <c r="CR918" t="str">
        <f>数据源[[#This Row],[部门]]</f>
        <v>运营部</v>
      </c>
      <c r="CS918">
        <v>0</v>
      </c>
      <c r="CT918">
        <v>35000</v>
      </c>
    </row>
    <row r="919" spans="1:98" x14ac:dyDescent="0.2">
      <c r="A919" t="s">
        <v>3765</v>
      </c>
      <c r="B919" t="s">
        <v>254</v>
      </c>
      <c r="C919" t="s">
        <v>2355</v>
      </c>
      <c r="D919" t="s">
        <v>132</v>
      </c>
      <c r="E919" t="s">
        <v>171</v>
      </c>
      <c r="F919" t="s">
        <v>134</v>
      </c>
      <c r="H919" t="s">
        <v>135</v>
      </c>
      <c r="J919" t="s">
        <v>3799</v>
      </c>
      <c r="K919" t="s">
        <v>671</v>
      </c>
      <c r="L919" t="s">
        <v>536</v>
      </c>
      <c r="M919" t="s">
        <v>16</v>
      </c>
      <c r="N919" t="s">
        <v>671</v>
      </c>
      <c r="R919" t="s">
        <v>1627</v>
      </c>
      <c r="S919" t="s">
        <v>841</v>
      </c>
      <c r="T919" t="s">
        <v>2373</v>
      </c>
      <c r="U919" t="s">
        <v>142</v>
      </c>
      <c r="Y919" t="s">
        <v>143</v>
      </c>
      <c r="Z919">
        <v>0</v>
      </c>
      <c r="AA919">
        <v>100</v>
      </c>
      <c r="AB919">
        <v>300</v>
      </c>
      <c r="AC919" t="s">
        <v>286</v>
      </c>
      <c r="AH919">
        <v>888</v>
      </c>
      <c r="AI919" t="s">
        <v>662</v>
      </c>
      <c r="AJ919" t="s">
        <v>662</v>
      </c>
      <c r="AN919" t="s">
        <v>662</v>
      </c>
      <c r="AQ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Y919">
        <v>0</v>
      </c>
      <c r="BB919">
        <v>0</v>
      </c>
      <c r="BC919" t="s">
        <v>662</v>
      </c>
      <c r="BE919" t="s">
        <v>154</v>
      </c>
      <c r="BF919" t="s">
        <v>154</v>
      </c>
      <c r="BH919" t="s">
        <v>663</v>
      </c>
      <c r="BI919" t="s">
        <v>664</v>
      </c>
      <c r="BJ919" t="s">
        <v>665</v>
      </c>
      <c r="BW919">
        <v>0</v>
      </c>
      <c r="CG919">
        <v>20210114085</v>
      </c>
      <c r="CH919">
        <v>0</v>
      </c>
      <c r="CI919">
        <v>0</v>
      </c>
      <c r="CJ919">
        <v>588</v>
      </c>
      <c r="CK919">
        <v>588</v>
      </c>
      <c r="CL919">
        <v>400</v>
      </c>
      <c r="CM919">
        <v>988</v>
      </c>
      <c r="CN919">
        <v>0</v>
      </c>
      <c r="CO919" t="s">
        <v>6010</v>
      </c>
      <c r="CP919" t="s">
        <v>3134</v>
      </c>
      <c r="CQ919" t="s">
        <v>153</v>
      </c>
      <c r="CR919" t="str">
        <f>数据源[[#This Row],[部门]]</f>
        <v>销-销售1部</v>
      </c>
      <c r="CS919">
        <v>60000</v>
      </c>
      <c r="CT919">
        <v>210000</v>
      </c>
    </row>
    <row r="920" spans="1:98" x14ac:dyDescent="0.2">
      <c r="A920" t="s">
        <v>3765</v>
      </c>
      <c r="B920" t="s">
        <v>254</v>
      </c>
      <c r="C920" t="s">
        <v>490</v>
      </c>
      <c r="D920" t="s">
        <v>132</v>
      </c>
      <c r="E920" t="s">
        <v>171</v>
      </c>
      <c r="F920" t="s">
        <v>134</v>
      </c>
      <c r="H920" t="s">
        <v>1590</v>
      </c>
      <c r="J920" t="s">
        <v>3800</v>
      </c>
      <c r="K920" t="s">
        <v>1592</v>
      </c>
      <c r="L920" t="s">
        <v>14</v>
      </c>
      <c r="M920" t="s">
        <v>14</v>
      </c>
      <c r="N920" t="s">
        <v>1592</v>
      </c>
      <c r="O920" t="s">
        <v>1590</v>
      </c>
      <c r="R920" t="s">
        <v>1895</v>
      </c>
      <c r="S920" t="s">
        <v>1627</v>
      </c>
      <c r="T920" t="s">
        <v>1691</v>
      </c>
      <c r="U920" t="s">
        <v>142</v>
      </c>
      <c r="Y920" t="s">
        <v>143</v>
      </c>
      <c r="Z920">
        <v>880</v>
      </c>
      <c r="AA920">
        <v>980</v>
      </c>
      <c r="AB920">
        <v>0</v>
      </c>
      <c r="AC920" t="s">
        <v>1301</v>
      </c>
      <c r="AH920">
        <v>198</v>
      </c>
      <c r="AI920" t="s">
        <v>3801</v>
      </c>
      <c r="AJ920" t="s">
        <v>3801</v>
      </c>
      <c r="AK920" t="s">
        <v>1302</v>
      </c>
      <c r="AP920" t="s">
        <v>1165</v>
      </c>
      <c r="AQ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Y920">
        <v>0</v>
      </c>
      <c r="BB920">
        <v>0</v>
      </c>
      <c r="BC920" t="s">
        <v>3801</v>
      </c>
      <c r="BE920" t="s">
        <v>1301</v>
      </c>
      <c r="BF920" t="s">
        <v>1301</v>
      </c>
      <c r="BH920" t="s">
        <v>342</v>
      </c>
      <c r="BI920" t="s">
        <v>1114</v>
      </c>
      <c r="BJ920" t="s">
        <v>3802</v>
      </c>
      <c r="BW920">
        <v>0</v>
      </c>
      <c r="CG920">
        <v>20210114014</v>
      </c>
      <c r="CH920">
        <v>0</v>
      </c>
      <c r="CI920">
        <v>0</v>
      </c>
      <c r="CJ920">
        <v>198</v>
      </c>
      <c r="CK920">
        <v>198</v>
      </c>
      <c r="CL920">
        <v>100</v>
      </c>
      <c r="CM920">
        <v>298</v>
      </c>
      <c r="CN920">
        <v>0</v>
      </c>
      <c r="CO920" t="s">
        <v>6010</v>
      </c>
      <c r="CP920" t="s">
        <v>3134</v>
      </c>
      <c r="CQ920" t="s">
        <v>153</v>
      </c>
      <c r="CR920" t="str">
        <f>数据源[[#This Row],[部门]]</f>
        <v>市场部</v>
      </c>
      <c r="CS920">
        <v>20000</v>
      </c>
      <c r="CT920">
        <v>60000</v>
      </c>
    </row>
    <row r="921" spans="1:98" x14ac:dyDescent="0.2">
      <c r="A921" t="s">
        <v>3765</v>
      </c>
      <c r="B921" t="s">
        <v>273</v>
      </c>
      <c r="C921" t="s">
        <v>655</v>
      </c>
      <c r="D921" t="s">
        <v>132</v>
      </c>
      <c r="E921" t="s">
        <v>171</v>
      </c>
      <c r="F921" t="s">
        <v>134</v>
      </c>
      <c r="H921" t="s">
        <v>156</v>
      </c>
      <c r="I921" t="s">
        <v>1759</v>
      </c>
      <c r="J921" t="s">
        <v>1760</v>
      </c>
      <c r="K921" t="s">
        <v>636</v>
      </c>
      <c r="L921" t="s">
        <v>176</v>
      </c>
      <c r="M921" t="s">
        <v>17</v>
      </c>
      <c r="N921" t="s">
        <v>636</v>
      </c>
      <c r="O921" t="s">
        <v>156</v>
      </c>
      <c r="R921" t="s">
        <v>1315</v>
      </c>
      <c r="S921" t="s">
        <v>760</v>
      </c>
      <c r="T921" t="s">
        <v>2075</v>
      </c>
      <c r="U921" t="s">
        <v>142</v>
      </c>
      <c r="Y921" t="s">
        <v>143</v>
      </c>
      <c r="Z921">
        <v>0</v>
      </c>
      <c r="AA921">
        <v>100</v>
      </c>
      <c r="AB921">
        <v>0</v>
      </c>
      <c r="AC921" t="s">
        <v>1979</v>
      </c>
      <c r="AG921" t="s">
        <v>1792</v>
      </c>
      <c r="AH921">
        <v>1572</v>
      </c>
      <c r="AI921" t="s">
        <v>3793</v>
      </c>
      <c r="AJ921" t="s">
        <v>3793</v>
      </c>
      <c r="AK921" t="s">
        <v>184</v>
      </c>
      <c r="AL921" t="s">
        <v>1504</v>
      </c>
      <c r="AQ921">
        <v>0</v>
      </c>
      <c r="AS921">
        <v>0</v>
      </c>
      <c r="AT921">
        <v>0</v>
      </c>
      <c r="AU921">
        <v>388</v>
      </c>
      <c r="AV921">
        <v>0</v>
      </c>
      <c r="AW921">
        <v>0</v>
      </c>
      <c r="AY921">
        <v>0</v>
      </c>
      <c r="BB921">
        <v>0</v>
      </c>
      <c r="BC921" t="s">
        <v>3793</v>
      </c>
      <c r="BE921" t="s">
        <v>1979</v>
      </c>
      <c r="BF921" t="s">
        <v>3803</v>
      </c>
      <c r="BH921" t="s">
        <v>1368</v>
      </c>
      <c r="BI921" t="s">
        <v>3804</v>
      </c>
      <c r="BJ921" t="s">
        <v>1807</v>
      </c>
      <c r="BW921">
        <v>0</v>
      </c>
      <c r="CG921">
        <v>20210114059</v>
      </c>
      <c r="CH921">
        <v>0</v>
      </c>
      <c r="CI921">
        <v>0</v>
      </c>
      <c r="CJ921">
        <v>1184</v>
      </c>
      <c r="CK921">
        <v>1184</v>
      </c>
      <c r="CL921">
        <v>100</v>
      </c>
      <c r="CM921">
        <v>1284</v>
      </c>
      <c r="CN921">
        <v>0</v>
      </c>
      <c r="CO921" t="s">
        <v>6010</v>
      </c>
      <c r="CP921" t="s">
        <v>3134</v>
      </c>
      <c r="CQ921" t="s">
        <v>153</v>
      </c>
      <c r="CR921" t="str">
        <f>数据源[[#This Row],[部门]]</f>
        <v>销-销售2部</v>
      </c>
      <c r="CS921">
        <v>60000</v>
      </c>
      <c r="CT921">
        <v>250000</v>
      </c>
    </row>
    <row r="922" spans="1:98" x14ac:dyDescent="0.2">
      <c r="A922" t="s">
        <v>3765</v>
      </c>
      <c r="B922" t="s">
        <v>927</v>
      </c>
      <c r="C922" t="s">
        <v>445</v>
      </c>
      <c r="D922" t="s">
        <v>132</v>
      </c>
      <c r="E922" t="s">
        <v>171</v>
      </c>
      <c r="F922" t="s">
        <v>134</v>
      </c>
      <c r="H922" t="s">
        <v>172</v>
      </c>
      <c r="K922" t="s">
        <v>1014</v>
      </c>
      <c r="L922" t="s">
        <v>1394</v>
      </c>
      <c r="M922" t="s">
        <v>11</v>
      </c>
      <c r="N922" t="s">
        <v>1014</v>
      </c>
      <c r="O922" t="s">
        <v>3805</v>
      </c>
      <c r="R922" t="s">
        <v>260</v>
      </c>
      <c r="S922" t="s">
        <v>760</v>
      </c>
      <c r="T922" t="s">
        <v>3806</v>
      </c>
      <c r="U922" t="s">
        <v>142</v>
      </c>
      <c r="Y922" t="s">
        <v>143</v>
      </c>
      <c r="Z922">
        <v>0</v>
      </c>
      <c r="AA922">
        <v>100</v>
      </c>
      <c r="AB922">
        <v>0</v>
      </c>
      <c r="AH922">
        <v>0</v>
      </c>
      <c r="AI922" t="s">
        <v>143</v>
      </c>
      <c r="AJ922" t="s">
        <v>143</v>
      </c>
      <c r="AL922" t="s">
        <v>143</v>
      </c>
      <c r="AQ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Y922">
        <v>0</v>
      </c>
      <c r="BB922">
        <v>0</v>
      </c>
      <c r="BC922" t="s">
        <v>143</v>
      </c>
      <c r="BH922" t="s">
        <v>3807</v>
      </c>
      <c r="BI922" t="s">
        <v>3808</v>
      </c>
      <c r="BJ922" t="s">
        <v>3808</v>
      </c>
      <c r="BQ922" t="s">
        <v>3809</v>
      </c>
      <c r="BR922" t="s">
        <v>3567</v>
      </c>
      <c r="BW922">
        <v>0</v>
      </c>
      <c r="CG922">
        <v>20210114019</v>
      </c>
      <c r="CH922">
        <v>0</v>
      </c>
      <c r="CI922">
        <v>0</v>
      </c>
      <c r="CJ922">
        <v>0</v>
      </c>
      <c r="CK922">
        <v>0</v>
      </c>
      <c r="CL922">
        <v>100</v>
      </c>
      <c r="CM922">
        <v>100</v>
      </c>
      <c r="CN922">
        <v>0</v>
      </c>
      <c r="CO922" t="s">
        <v>6010</v>
      </c>
      <c r="CP922" t="s">
        <v>3134</v>
      </c>
      <c r="CQ922" t="s">
        <v>153</v>
      </c>
      <c r="CR922" t="str">
        <f>数据源[[#This Row],[部门]]</f>
        <v>品牌中心</v>
      </c>
      <c r="CS922">
        <v>0</v>
      </c>
      <c r="CT922">
        <v>0</v>
      </c>
    </row>
    <row r="923" spans="1:98" x14ac:dyDescent="0.2">
      <c r="A923" t="s">
        <v>3765</v>
      </c>
      <c r="B923" t="s">
        <v>279</v>
      </c>
      <c r="C923" t="s">
        <v>329</v>
      </c>
      <c r="D923" t="s">
        <v>132</v>
      </c>
      <c r="E923" t="s">
        <v>171</v>
      </c>
      <c r="F923" t="s">
        <v>134</v>
      </c>
      <c r="H923" t="s">
        <v>135</v>
      </c>
      <c r="J923" t="s">
        <v>3810</v>
      </c>
      <c r="K923" t="s">
        <v>492</v>
      </c>
      <c r="L923" t="s">
        <v>8</v>
      </c>
      <c r="M923" t="s">
        <v>8</v>
      </c>
      <c r="N923" t="s">
        <v>492</v>
      </c>
      <c r="R923" t="s">
        <v>903</v>
      </c>
      <c r="S923" t="s">
        <v>760</v>
      </c>
      <c r="T923" t="s">
        <v>1408</v>
      </c>
      <c r="U923" t="s">
        <v>142</v>
      </c>
      <c r="Y923" t="s">
        <v>143</v>
      </c>
      <c r="Z923">
        <v>0</v>
      </c>
      <c r="AA923">
        <v>100</v>
      </c>
      <c r="AB923">
        <v>0</v>
      </c>
      <c r="AC923" t="s">
        <v>2822</v>
      </c>
      <c r="AG923" t="s">
        <v>286</v>
      </c>
      <c r="AH923">
        <v>1799</v>
      </c>
      <c r="AI923" t="s">
        <v>3811</v>
      </c>
      <c r="AJ923" t="s">
        <v>3811</v>
      </c>
      <c r="AK923" t="s">
        <v>1950</v>
      </c>
      <c r="AN923" t="s">
        <v>217</v>
      </c>
      <c r="AQ923">
        <v>0</v>
      </c>
      <c r="AS923">
        <v>0</v>
      </c>
      <c r="AT923">
        <v>0</v>
      </c>
      <c r="AU923">
        <v>588</v>
      </c>
      <c r="AV923">
        <v>0</v>
      </c>
      <c r="AW923">
        <v>0</v>
      </c>
      <c r="AY923">
        <v>0</v>
      </c>
      <c r="BB923">
        <v>0</v>
      </c>
      <c r="BC923" t="s">
        <v>3811</v>
      </c>
      <c r="BE923" t="s">
        <v>2822</v>
      </c>
      <c r="BF923" t="s">
        <v>3812</v>
      </c>
      <c r="BH923" t="s">
        <v>933</v>
      </c>
      <c r="BI923" t="s">
        <v>3813</v>
      </c>
      <c r="BJ923" t="s">
        <v>3814</v>
      </c>
      <c r="BW923">
        <v>0</v>
      </c>
      <c r="CG923">
        <v>20210114053</v>
      </c>
      <c r="CH923">
        <v>0</v>
      </c>
      <c r="CI923">
        <v>0</v>
      </c>
      <c r="CJ923">
        <v>1211</v>
      </c>
      <c r="CK923">
        <v>1211</v>
      </c>
      <c r="CL923">
        <v>100</v>
      </c>
      <c r="CM923">
        <v>1311</v>
      </c>
      <c r="CN923">
        <v>0</v>
      </c>
      <c r="CO923" t="s">
        <v>6010</v>
      </c>
      <c r="CP923" t="s">
        <v>3134</v>
      </c>
      <c r="CQ923" t="s">
        <v>153</v>
      </c>
      <c r="CR923" t="str">
        <f>数据源[[#This Row],[部门]]</f>
        <v>国际部</v>
      </c>
      <c r="CS923">
        <v>40000</v>
      </c>
      <c r="CT923">
        <v>160000</v>
      </c>
    </row>
    <row r="924" spans="1:98" x14ac:dyDescent="0.2">
      <c r="A924" t="s">
        <v>3765</v>
      </c>
      <c r="B924" t="s">
        <v>294</v>
      </c>
      <c r="C924" t="s">
        <v>465</v>
      </c>
      <c r="D924" t="s">
        <v>132</v>
      </c>
      <c r="E924" t="s">
        <v>171</v>
      </c>
      <c r="F924" t="s">
        <v>134</v>
      </c>
      <c r="H924" t="s">
        <v>156</v>
      </c>
      <c r="J924" t="s">
        <v>3815</v>
      </c>
      <c r="K924" t="s">
        <v>2144</v>
      </c>
      <c r="L924" t="s">
        <v>176</v>
      </c>
      <c r="M924" t="s">
        <v>4</v>
      </c>
      <c r="N924" t="s">
        <v>2144</v>
      </c>
      <c r="O924" t="s">
        <v>156</v>
      </c>
      <c r="R924" t="s">
        <v>3816</v>
      </c>
      <c r="S924" t="s">
        <v>1080</v>
      </c>
      <c r="T924" t="s">
        <v>1333</v>
      </c>
      <c r="U924" t="s">
        <v>142</v>
      </c>
      <c r="Y924" t="s">
        <v>143</v>
      </c>
      <c r="Z924">
        <v>0</v>
      </c>
      <c r="AA924">
        <v>100</v>
      </c>
      <c r="AB924">
        <v>0</v>
      </c>
      <c r="AC924" t="s">
        <v>217</v>
      </c>
      <c r="AG924" t="s">
        <v>2087</v>
      </c>
      <c r="AH924">
        <v>1374</v>
      </c>
      <c r="AI924" t="s">
        <v>2384</v>
      </c>
      <c r="AJ924" t="s">
        <v>2384</v>
      </c>
      <c r="AN924" t="s">
        <v>218</v>
      </c>
      <c r="AQ924">
        <v>0</v>
      </c>
      <c r="AS924">
        <v>0</v>
      </c>
      <c r="AT924">
        <v>0</v>
      </c>
      <c r="AU924">
        <v>976</v>
      </c>
      <c r="AV924">
        <v>0</v>
      </c>
      <c r="AW924">
        <v>0</v>
      </c>
      <c r="AY924">
        <v>0</v>
      </c>
      <c r="BB924">
        <v>0</v>
      </c>
      <c r="BC924" t="s">
        <v>2384</v>
      </c>
      <c r="BE924" t="s">
        <v>217</v>
      </c>
      <c r="BF924" t="s">
        <v>2385</v>
      </c>
      <c r="BH924" t="s">
        <v>2423</v>
      </c>
      <c r="BI924" t="s">
        <v>146</v>
      </c>
      <c r="BJ924" t="s">
        <v>3817</v>
      </c>
      <c r="BW924">
        <v>0</v>
      </c>
      <c r="CG924">
        <v>20210114009</v>
      </c>
      <c r="CH924">
        <v>0</v>
      </c>
      <c r="CI924">
        <v>0</v>
      </c>
      <c r="CJ924">
        <v>398</v>
      </c>
      <c r="CK924">
        <v>398</v>
      </c>
      <c r="CL924">
        <v>100</v>
      </c>
      <c r="CM924">
        <v>498</v>
      </c>
      <c r="CN924">
        <v>0</v>
      </c>
      <c r="CO924" t="s">
        <v>6010</v>
      </c>
      <c r="CP924" t="s">
        <v>3134</v>
      </c>
      <c r="CQ924" t="s">
        <v>153</v>
      </c>
      <c r="CR924" t="s">
        <v>6004</v>
      </c>
      <c r="CS924">
        <v>60000</v>
      </c>
      <c r="CT924">
        <v>300000</v>
      </c>
    </row>
    <row r="925" spans="1:98" x14ac:dyDescent="0.2">
      <c r="A925" t="s">
        <v>3765</v>
      </c>
      <c r="B925" t="s">
        <v>294</v>
      </c>
      <c r="C925" t="s">
        <v>2335</v>
      </c>
      <c r="D925" t="s">
        <v>132</v>
      </c>
      <c r="E925" t="s">
        <v>171</v>
      </c>
      <c r="F925" t="s">
        <v>134</v>
      </c>
      <c r="H925" t="s">
        <v>135</v>
      </c>
      <c r="J925" t="s">
        <v>3818</v>
      </c>
      <c r="K925" t="s">
        <v>473</v>
      </c>
      <c r="L925" t="s">
        <v>176</v>
      </c>
      <c r="M925" t="s">
        <v>21</v>
      </c>
      <c r="N925" t="s">
        <v>473</v>
      </c>
      <c r="R925" t="s">
        <v>2251</v>
      </c>
      <c r="S925" t="s">
        <v>760</v>
      </c>
      <c r="T925" t="s">
        <v>1363</v>
      </c>
      <c r="U925" t="s">
        <v>142</v>
      </c>
      <c r="Y925" t="s">
        <v>143</v>
      </c>
      <c r="Z925">
        <v>0</v>
      </c>
      <c r="AA925">
        <v>100</v>
      </c>
      <c r="AB925">
        <v>0</v>
      </c>
      <c r="AC925" t="s">
        <v>1198</v>
      </c>
      <c r="AD925" t="s">
        <v>145</v>
      </c>
      <c r="AH925">
        <v>468</v>
      </c>
      <c r="AI925" t="s">
        <v>2464</v>
      </c>
      <c r="AJ925" t="s">
        <v>2464</v>
      </c>
      <c r="AK925" t="s">
        <v>2464</v>
      </c>
      <c r="AQ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Y925">
        <v>0</v>
      </c>
      <c r="BB925">
        <v>0</v>
      </c>
      <c r="BC925" t="s">
        <v>2464</v>
      </c>
      <c r="BE925" t="s">
        <v>2967</v>
      </c>
      <c r="BF925" t="s">
        <v>2967</v>
      </c>
      <c r="BH925" t="s">
        <v>2771</v>
      </c>
      <c r="BI925" t="s">
        <v>3819</v>
      </c>
      <c r="BJ925" t="s">
        <v>3820</v>
      </c>
      <c r="BW925">
        <v>0</v>
      </c>
      <c r="CC925" t="s">
        <v>865</v>
      </c>
      <c r="CE925" t="s">
        <v>462</v>
      </c>
      <c r="CG925">
        <v>20210114083</v>
      </c>
      <c r="CH925">
        <v>0</v>
      </c>
      <c r="CI925">
        <v>0</v>
      </c>
      <c r="CJ925">
        <v>468</v>
      </c>
      <c r="CK925">
        <v>468</v>
      </c>
      <c r="CL925">
        <v>100</v>
      </c>
      <c r="CM925">
        <v>568</v>
      </c>
      <c r="CN925">
        <v>0</v>
      </c>
      <c r="CO925" t="s">
        <v>6010</v>
      </c>
      <c r="CP925" t="s">
        <v>3134</v>
      </c>
      <c r="CQ925" t="s">
        <v>153</v>
      </c>
      <c r="CR925" t="str">
        <f>数据源[[#This Row],[部门]]</f>
        <v>销-销售8部</v>
      </c>
      <c r="CS925">
        <v>50000</v>
      </c>
      <c r="CT925">
        <v>210000</v>
      </c>
    </row>
    <row r="926" spans="1:98" x14ac:dyDescent="0.2">
      <c r="A926" t="s">
        <v>3765</v>
      </c>
      <c r="B926" t="s">
        <v>301</v>
      </c>
      <c r="C926" t="s">
        <v>2356</v>
      </c>
      <c r="D926" t="s">
        <v>132</v>
      </c>
      <c r="E926" t="s">
        <v>171</v>
      </c>
      <c r="F926" t="s">
        <v>134</v>
      </c>
      <c r="H926" t="s">
        <v>135</v>
      </c>
      <c r="J926" t="s">
        <v>3821</v>
      </c>
      <c r="K926" t="s">
        <v>860</v>
      </c>
      <c r="L926" t="s">
        <v>8</v>
      </c>
      <c r="M926" t="s">
        <v>8</v>
      </c>
      <c r="N926" t="s">
        <v>860</v>
      </c>
      <c r="R926" t="s">
        <v>402</v>
      </c>
      <c r="S926" t="s">
        <v>418</v>
      </c>
      <c r="T926" t="s">
        <v>300</v>
      </c>
      <c r="U926" t="s">
        <v>142</v>
      </c>
      <c r="Y926" t="s">
        <v>143</v>
      </c>
      <c r="Z926">
        <v>0</v>
      </c>
      <c r="AA926">
        <v>100</v>
      </c>
      <c r="AB926">
        <v>0</v>
      </c>
      <c r="AC926" t="s">
        <v>154</v>
      </c>
      <c r="AD926" t="s">
        <v>145</v>
      </c>
      <c r="AH926">
        <v>908</v>
      </c>
      <c r="AI926" t="s">
        <v>559</v>
      </c>
      <c r="AJ926" t="s">
        <v>559</v>
      </c>
      <c r="AK926" t="s">
        <v>559</v>
      </c>
      <c r="AQ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Y926">
        <v>0</v>
      </c>
      <c r="BB926">
        <v>0</v>
      </c>
      <c r="BC926" t="s">
        <v>559</v>
      </c>
      <c r="BE926" t="s">
        <v>956</v>
      </c>
      <c r="BF926" t="s">
        <v>956</v>
      </c>
      <c r="BH926" t="s">
        <v>289</v>
      </c>
      <c r="BI926" t="s">
        <v>957</v>
      </c>
      <c r="BJ926" t="s">
        <v>958</v>
      </c>
      <c r="BW926">
        <v>0</v>
      </c>
      <c r="CG926">
        <v>20210114094</v>
      </c>
      <c r="CH926">
        <v>0</v>
      </c>
      <c r="CI926">
        <v>0</v>
      </c>
      <c r="CJ926">
        <v>908</v>
      </c>
      <c r="CK926">
        <v>908</v>
      </c>
      <c r="CL926">
        <v>100</v>
      </c>
      <c r="CM926">
        <v>1008</v>
      </c>
      <c r="CN926">
        <v>0</v>
      </c>
      <c r="CO926" t="s">
        <v>6010</v>
      </c>
      <c r="CP926" t="s">
        <v>3134</v>
      </c>
      <c r="CQ926" t="s">
        <v>153</v>
      </c>
      <c r="CR926" t="str">
        <f>数据源[[#This Row],[部门]]</f>
        <v>国际部</v>
      </c>
      <c r="CS926">
        <v>40000</v>
      </c>
      <c r="CT926">
        <v>160000</v>
      </c>
    </row>
    <row r="927" spans="1:98" x14ac:dyDescent="0.2">
      <c r="A927" t="s">
        <v>3765</v>
      </c>
      <c r="B927" t="s">
        <v>301</v>
      </c>
      <c r="C927" t="s">
        <v>1049</v>
      </c>
      <c r="D927" t="s">
        <v>132</v>
      </c>
      <c r="E927" t="s">
        <v>171</v>
      </c>
      <c r="F927" t="s">
        <v>134</v>
      </c>
      <c r="H927" t="s">
        <v>172</v>
      </c>
      <c r="J927" t="s">
        <v>3822</v>
      </c>
      <c r="K927" t="s">
        <v>159</v>
      </c>
      <c r="L927" t="s">
        <v>160</v>
      </c>
      <c r="M927" t="s">
        <v>2</v>
      </c>
      <c r="N927" t="s">
        <v>159</v>
      </c>
      <c r="O927" t="s">
        <v>172</v>
      </c>
      <c r="R927" t="s">
        <v>1669</v>
      </c>
      <c r="S927" t="s">
        <v>1825</v>
      </c>
      <c r="T927" t="s">
        <v>1849</v>
      </c>
      <c r="U927" t="s">
        <v>142</v>
      </c>
      <c r="Y927" t="s">
        <v>143</v>
      </c>
      <c r="Z927">
        <v>0</v>
      </c>
      <c r="AA927">
        <v>100</v>
      </c>
      <c r="AB927">
        <v>0</v>
      </c>
      <c r="AC927" t="s">
        <v>1301</v>
      </c>
      <c r="AG927" t="s">
        <v>1792</v>
      </c>
      <c r="AH927">
        <v>586</v>
      </c>
      <c r="AI927" t="s">
        <v>1585</v>
      </c>
      <c r="AJ927" t="s">
        <v>1585</v>
      </c>
      <c r="AK927" t="s">
        <v>1302</v>
      </c>
      <c r="AQ927">
        <v>0</v>
      </c>
      <c r="AS927">
        <v>0</v>
      </c>
      <c r="AT927">
        <v>0</v>
      </c>
      <c r="AU927">
        <v>388</v>
      </c>
      <c r="AV927">
        <v>0</v>
      </c>
      <c r="AW927">
        <v>0</v>
      </c>
      <c r="AY927">
        <v>0</v>
      </c>
      <c r="BB927">
        <v>0</v>
      </c>
      <c r="BC927" t="s">
        <v>1585</v>
      </c>
      <c r="BE927" t="s">
        <v>1301</v>
      </c>
      <c r="BF927" t="s">
        <v>2211</v>
      </c>
      <c r="BH927" t="s">
        <v>251</v>
      </c>
      <c r="BI927" t="s">
        <v>943</v>
      </c>
      <c r="BJ927" t="s">
        <v>2767</v>
      </c>
      <c r="BQ927" t="s">
        <v>1120</v>
      </c>
      <c r="BR927" t="s">
        <v>3567</v>
      </c>
      <c r="BW927">
        <v>0</v>
      </c>
      <c r="CG927">
        <v>20210114055</v>
      </c>
      <c r="CH927">
        <v>0</v>
      </c>
      <c r="CI927">
        <v>0</v>
      </c>
      <c r="CJ927">
        <v>198</v>
      </c>
      <c r="CK927">
        <v>198</v>
      </c>
      <c r="CL927">
        <v>100</v>
      </c>
      <c r="CM927">
        <v>298</v>
      </c>
      <c r="CN927">
        <v>0</v>
      </c>
      <c r="CO927" t="s">
        <v>6010</v>
      </c>
      <c r="CP927" t="s">
        <v>3134</v>
      </c>
      <c r="CQ927" t="s">
        <v>153</v>
      </c>
      <c r="CR927" t="str">
        <f>数据源[[#This Row],[部门]]</f>
        <v>出品部</v>
      </c>
      <c r="CS927">
        <v>0</v>
      </c>
      <c r="CT927">
        <v>18000</v>
      </c>
    </row>
    <row r="928" spans="1:98" x14ac:dyDescent="0.2">
      <c r="A928" t="s">
        <v>3765</v>
      </c>
      <c r="B928" t="s">
        <v>314</v>
      </c>
      <c r="C928" t="s">
        <v>981</v>
      </c>
      <c r="D928" t="s">
        <v>132</v>
      </c>
      <c r="E928" t="s">
        <v>171</v>
      </c>
      <c r="F928" t="s">
        <v>134</v>
      </c>
      <c r="H928" t="s">
        <v>172</v>
      </c>
      <c r="J928" t="s">
        <v>3400</v>
      </c>
      <c r="K928" t="s">
        <v>3212</v>
      </c>
      <c r="L928" t="s">
        <v>8</v>
      </c>
      <c r="M928" t="s">
        <v>8</v>
      </c>
      <c r="N928" t="s">
        <v>3212</v>
      </c>
      <c r="O928" t="s">
        <v>172</v>
      </c>
      <c r="R928" t="s">
        <v>469</v>
      </c>
      <c r="S928" t="s">
        <v>418</v>
      </c>
      <c r="T928" t="s">
        <v>1156</v>
      </c>
      <c r="U928" t="s">
        <v>142</v>
      </c>
      <c r="Y928" t="s">
        <v>143</v>
      </c>
      <c r="Z928">
        <v>0</v>
      </c>
      <c r="AA928">
        <v>100</v>
      </c>
      <c r="AB928">
        <v>0</v>
      </c>
      <c r="AC928" t="s">
        <v>1301</v>
      </c>
      <c r="AD928" t="s">
        <v>145</v>
      </c>
      <c r="AG928" t="s">
        <v>1792</v>
      </c>
      <c r="AH928">
        <v>606</v>
      </c>
      <c r="AI928" t="s">
        <v>3370</v>
      </c>
      <c r="AJ928" t="s">
        <v>3370</v>
      </c>
      <c r="AK928" t="s">
        <v>2421</v>
      </c>
      <c r="AQ928">
        <v>0</v>
      </c>
      <c r="AS928">
        <v>0</v>
      </c>
      <c r="AT928">
        <v>0</v>
      </c>
      <c r="AU928">
        <v>388</v>
      </c>
      <c r="AV928">
        <v>0</v>
      </c>
      <c r="AW928">
        <v>0</v>
      </c>
      <c r="AY928">
        <v>0</v>
      </c>
      <c r="BB928">
        <v>0</v>
      </c>
      <c r="BC928" t="s">
        <v>3370</v>
      </c>
      <c r="BE928" t="s">
        <v>2422</v>
      </c>
      <c r="BF928" t="s">
        <v>3371</v>
      </c>
      <c r="BH928" t="s">
        <v>597</v>
      </c>
      <c r="BI928" t="s">
        <v>3032</v>
      </c>
      <c r="BJ928" t="s">
        <v>3594</v>
      </c>
      <c r="BW928">
        <v>0</v>
      </c>
      <c r="CG928">
        <v>20210114012</v>
      </c>
      <c r="CH928">
        <v>0</v>
      </c>
      <c r="CI928">
        <v>0</v>
      </c>
      <c r="CJ928">
        <v>218</v>
      </c>
      <c r="CK928">
        <v>218</v>
      </c>
      <c r="CL928">
        <v>100</v>
      </c>
      <c r="CM928">
        <v>318</v>
      </c>
      <c r="CN928">
        <v>0</v>
      </c>
      <c r="CO928" t="s">
        <v>6010</v>
      </c>
      <c r="CP928" t="s">
        <v>3134</v>
      </c>
      <c r="CQ928" t="s">
        <v>153</v>
      </c>
      <c r="CR928" t="str">
        <f>数据源[[#This Row],[部门]]</f>
        <v>国际部</v>
      </c>
      <c r="CS928">
        <v>40000</v>
      </c>
      <c r="CT928">
        <v>160000</v>
      </c>
    </row>
    <row r="929" spans="1:98" x14ac:dyDescent="0.2">
      <c r="A929" t="s">
        <v>3765</v>
      </c>
      <c r="B929" t="s">
        <v>335</v>
      </c>
      <c r="C929" t="s">
        <v>232</v>
      </c>
      <c r="D929" t="s">
        <v>132</v>
      </c>
      <c r="E929" t="s">
        <v>171</v>
      </c>
      <c r="F929" t="s">
        <v>134</v>
      </c>
      <c r="H929" t="s">
        <v>26</v>
      </c>
      <c r="J929" t="s">
        <v>3823</v>
      </c>
      <c r="K929" t="s">
        <v>26</v>
      </c>
      <c r="L929" t="s">
        <v>26</v>
      </c>
      <c r="M929" t="s">
        <v>26</v>
      </c>
      <c r="N929" t="s">
        <v>26</v>
      </c>
      <c r="O929" t="s">
        <v>2400</v>
      </c>
      <c r="R929" t="s">
        <v>1317</v>
      </c>
      <c r="S929" t="s">
        <v>418</v>
      </c>
      <c r="T929" t="s">
        <v>2033</v>
      </c>
      <c r="U929" t="s">
        <v>142</v>
      </c>
      <c r="Y929" t="s">
        <v>143</v>
      </c>
      <c r="Z929">
        <v>0</v>
      </c>
      <c r="AA929">
        <v>100</v>
      </c>
      <c r="AB929">
        <v>0</v>
      </c>
      <c r="AC929" t="s">
        <v>217</v>
      </c>
      <c r="AH929">
        <v>398</v>
      </c>
      <c r="AI929" t="s">
        <v>218</v>
      </c>
      <c r="AJ929" t="s">
        <v>218</v>
      </c>
      <c r="AK929" t="s">
        <v>2837</v>
      </c>
      <c r="AN929" t="s">
        <v>241</v>
      </c>
      <c r="AQ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Y929">
        <v>0</v>
      </c>
      <c r="BB929">
        <v>0</v>
      </c>
      <c r="BC929" t="s">
        <v>218</v>
      </c>
      <c r="BE929" t="s">
        <v>217</v>
      </c>
      <c r="BF929" t="s">
        <v>217</v>
      </c>
      <c r="BH929" t="s">
        <v>219</v>
      </c>
      <c r="BI929" t="s">
        <v>220</v>
      </c>
      <c r="BJ929" t="s">
        <v>221</v>
      </c>
      <c r="BW929">
        <v>0</v>
      </c>
      <c r="CG929">
        <v>20210114050</v>
      </c>
      <c r="CH929">
        <v>0</v>
      </c>
      <c r="CI929">
        <v>0</v>
      </c>
      <c r="CJ929">
        <v>398</v>
      </c>
      <c r="CK929">
        <v>398</v>
      </c>
      <c r="CL929">
        <v>100</v>
      </c>
      <c r="CM929">
        <v>498</v>
      </c>
      <c r="CN929">
        <v>0</v>
      </c>
      <c r="CO929" t="s">
        <v>6010</v>
      </c>
      <c r="CP929" t="s">
        <v>3134</v>
      </c>
      <c r="CQ929" t="s">
        <v>153</v>
      </c>
      <c r="CR929" t="str">
        <f>数据源[[#This Row],[部门]]</f>
        <v>自来客</v>
      </c>
      <c r="CS929">
        <v>0</v>
      </c>
      <c r="CT929">
        <v>0</v>
      </c>
    </row>
    <row r="930" spans="1:98" x14ac:dyDescent="0.2">
      <c r="A930" t="s">
        <v>3765</v>
      </c>
      <c r="B930" t="s">
        <v>346</v>
      </c>
      <c r="C930" t="s">
        <v>371</v>
      </c>
      <c r="D930" t="s">
        <v>132</v>
      </c>
      <c r="E930" t="s">
        <v>171</v>
      </c>
      <c r="F930" t="s">
        <v>134</v>
      </c>
      <c r="H930" t="s">
        <v>1590</v>
      </c>
      <c r="J930" t="s">
        <v>2587</v>
      </c>
      <c r="K930" t="s">
        <v>830</v>
      </c>
      <c r="L930" t="s">
        <v>14</v>
      </c>
      <c r="M930" t="s">
        <v>14</v>
      </c>
      <c r="N930" t="s">
        <v>830</v>
      </c>
      <c r="O930" t="s">
        <v>1590</v>
      </c>
      <c r="R930" t="s">
        <v>1947</v>
      </c>
      <c r="S930" t="s">
        <v>1706</v>
      </c>
      <c r="T930" t="s">
        <v>458</v>
      </c>
      <c r="U930" t="s">
        <v>142</v>
      </c>
      <c r="Y930" t="s">
        <v>143</v>
      </c>
      <c r="Z930">
        <v>880</v>
      </c>
      <c r="AA930">
        <v>980</v>
      </c>
      <c r="AB930">
        <v>0</v>
      </c>
      <c r="AH930">
        <v>0</v>
      </c>
      <c r="AI930" t="s">
        <v>1748</v>
      </c>
      <c r="AJ930" t="s">
        <v>1748</v>
      </c>
      <c r="AK930" t="s">
        <v>143</v>
      </c>
      <c r="AP930" t="s">
        <v>1165</v>
      </c>
      <c r="AQ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Y930">
        <v>0</v>
      </c>
      <c r="BB930">
        <v>0</v>
      </c>
      <c r="BC930" t="s">
        <v>1748</v>
      </c>
      <c r="BH930" t="s">
        <v>950</v>
      </c>
      <c r="BI930" t="s">
        <v>3824</v>
      </c>
      <c r="BJ930" t="s">
        <v>3825</v>
      </c>
      <c r="BW930">
        <v>0</v>
      </c>
      <c r="CG930">
        <v>20210114005</v>
      </c>
      <c r="CH930">
        <v>0</v>
      </c>
      <c r="CI930">
        <v>0</v>
      </c>
      <c r="CJ930">
        <v>0</v>
      </c>
      <c r="CK930">
        <v>0</v>
      </c>
      <c r="CL930">
        <v>100</v>
      </c>
      <c r="CM930">
        <v>100</v>
      </c>
      <c r="CN930">
        <v>0</v>
      </c>
      <c r="CO930" t="s">
        <v>6010</v>
      </c>
      <c r="CP930" t="s">
        <v>3134</v>
      </c>
      <c r="CQ930" t="s">
        <v>153</v>
      </c>
      <c r="CR930" t="str">
        <f>数据源[[#This Row],[部门]]</f>
        <v>市场部</v>
      </c>
      <c r="CS930">
        <v>20000</v>
      </c>
      <c r="CT930">
        <v>60000</v>
      </c>
    </row>
    <row r="931" spans="1:98" x14ac:dyDescent="0.2">
      <c r="A931" t="s">
        <v>3765</v>
      </c>
      <c r="B931" t="s">
        <v>346</v>
      </c>
      <c r="C931" t="s">
        <v>414</v>
      </c>
      <c r="D931" t="s">
        <v>132</v>
      </c>
      <c r="E931" t="s">
        <v>171</v>
      </c>
      <c r="F931" t="s">
        <v>134</v>
      </c>
      <c r="H931" t="s">
        <v>26</v>
      </c>
      <c r="J931" t="s">
        <v>3826</v>
      </c>
      <c r="K931" t="s">
        <v>26</v>
      </c>
      <c r="L931" t="s">
        <v>26</v>
      </c>
      <c r="M931" t="s">
        <v>26</v>
      </c>
      <c r="N931" t="s">
        <v>26</v>
      </c>
      <c r="O931" t="s">
        <v>2400</v>
      </c>
      <c r="R931" t="s">
        <v>1706</v>
      </c>
      <c r="S931" t="s">
        <v>162</v>
      </c>
      <c r="T931" t="s">
        <v>1849</v>
      </c>
      <c r="U931" t="s">
        <v>142</v>
      </c>
      <c r="Y931" t="s">
        <v>143</v>
      </c>
      <c r="Z931">
        <v>0</v>
      </c>
      <c r="AA931">
        <v>100</v>
      </c>
      <c r="AB931">
        <v>0</v>
      </c>
      <c r="AC931" t="s">
        <v>3827</v>
      </c>
      <c r="AH931">
        <v>1278</v>
      </c>
      <c r="AI931" t="s">
        <v>1938</v>
      </c>
      <c r="AJ931" t="s">
        <v>1938</v>
      </c>
      <c r="AK931" t="s">
        <v>1938</v>
      </c>
      <c r="AQ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Y931">
        <v>0</v>
      </c>
      <c r="BB931">
        <v>0</v>
      </c>
      <c r="BC931" t="s">
        <v>1938</v>
      </c>
      <c r="BE931" t="s">
        <v>3827</v>
      </c>
      <c r="BF931" t="s">
        <v>3827</v>
      </c>
      <c r="BH931" t="s">
        <v>3828</v>
      </c>
      <c r="BI931" t="s">
        <v>3353</v>
      </c>
      <c r="BJ931" t="s">
        <v>3829</v>
      </c>
      <c r="BW931">
        <v>0</v>
      </c>
      <c r="CC931" t="s">
        <v>404</v>
      </c>
      <c r="CG931">
        <v>20210114081</v>
      </c>
      <c r="CH931">
        <v>0</v>
      </c>
      <c r="CI931">
        <v>0</v>
      </c>
      <c r="CJ931">
        <v>1278</v>
      </c>
      <c r="CK931">
        <v>1278</v>
      </c>
      <c r="CL931">
        <v>100</v>
      </c>
      <c r="CM931">
        <v>1378</v>
      </c>
      <c r="CN931">
        <v>0</v>
      </c>
      <c r="CO931" t="s">
        <v>6010</v>
      </c>
      <c r="CP931" t="s">
        <v>3134</v>
      </c>
      <c r="CQ931" t="s">
        <v>153</v>
      </c>
      <c r="CR931" t="str">
        <f>数据源[[#This Row],[部门]]</f>
        <v>自来客</v>
      </c>
      <c r="CS931">
        <v>0</v>
      </c>
      <c r="CT931">
        <v>0</v>
      </c>
    </row>
    <row r="932" spans="1:98" x14ac:dyDescent="0.2">
      <c r="A932" t="s">
        <v>3765</v>
      </c>
      <c r="B932" t="s">
        <v>352</v>
      </c>
      <c r="C932" t="s">
        <v>858</v>
      </c>
      <c r="D932" t="s">
        <v>132</v>
      </c>
      <c r="E932" t="s">
        <v>171</v>
      </c>
      <c r="F932" t="s">
        <v>134</v>
      </c>
      <c r="H932" t="s">
        <v>135</v>
      </c>
      <c r="I932" t="s">
        <v>850</v>
      </c>
      <c r="J932" t="s">
        <v>851</v>
      </c>
      <c r="K932" t="s">
        <v>852</v>
      </c>
      <c r="L932" t="s">
        <v>176</v>
      </c>
      <c r="M932" t="s">
        <v>16</v>
      </c>
      <c r="N932" t="s">
        <v>852</v>
      </c>
      <c r="R932" t="s">
        <v>2726</v>
      </c>
      <c r="S932" t="s">
        <v>948</v>
      </c>
      <c r="T932" t="s">
        <v>2401</v>
      </c>
      <c r="U932" t="s">
        <v>142</v>
      </c>
      <c r="Y932" t="s">
        <v>143</v>
      </c>
      <c r="Z932">
        <v>0</v>
      </c>
      <c r="AA932">
        <v>100</v>
      </c>
      <c r="AB932">
        <v>0</v>
      </c>
      <c r="AC932" t="s">
        <v>1185</v>
      </c>
      <c r="AD932" t="s">
        <v>145</v>
      </c>
      <c r="AG932" t="s">
        <v>286</v>
      </c>
      <c r="AH932">
        <v>3128</v>
      </c>
      <c r="AI932" t="s">
        <v>3830</v>
      </c>
      <c r="AJ932" t="s">
        <v>3830</v>
      </c>
      <c r="AK932" t="s">
        <v>1286</v>
      </c>
      <c r="AQ932">
        <v>0</v>
      </c>
      <c r="AS932">
        <v>0</v>
      </c>
      <c r="AT932">
        <v>0</v>
      </c>
      <c r="AU932">
        <v>588</v>
      </c>
      <c r="AV932">
        <v>0</v>
      </c>
      <c r="AW932">
        <v>0</v>
      </c>
      <c r="AY932">
        <v>2320</v>
      </c>
      <c r="BB932">
        <v>0</v>
      </c>
      <c r="BC932" t="s">
        <v>3830</v>
      </c>
      <c r="BE932" t="s">
        <v>583</v>
      </c>
      <c r="BF932" t="s">
        <v>3831</v>
      </c>
      <c r="BH932" t="s">
        <v>2422</v>
      </c>
      <c r="BI932" t="s">
        <v>3832</v>
      </c>
      <c r="BJ932" t="s">
        <v>3833</v>
      </c>
      <c r="BQ932" t="s">
        <v>377</v>
      </c>
      <c r="BR932" t="s">
        <v>2523</v>
      </c>
      <c r="BW932">
        <v>0</v>
      </c>
      <c r="CC932" t="s">
        <v>3169</v>
      </c>
      <c r="CE932" t="s">
        <v>1724</v>
      </c>
      <c r="CG932">
        <v>20210114036</v>
      </c>
      <c r="CH932">
        <v>0</v>
      </c>
      <c r="CI932">
        <v>0</v>
      </c>
      <c r="CJ932">
        <v>220</v>
      </c>
      <c r="CK932">
        <v>220</v>
      </c>
      <c r="CL932">
        <v>100</v>
      </c>
      <c r="CM932">
        <v>320</v>
      </c>
      <c r="CN932">
        <v>0</v>
      </c>
      <c r="CO932" t="s">
        <v>6010</v>
      </c>
      <c r="CP932" t="s">
        <v>3134</v>
      </c>
      <c r="CQ932" t="s">
        <v>153</v>
      </c>
      <c r="CR932" t="str">
        <f>数据源[[#This Row],[部门]]</f>
        <v>销-销售1部</v>
      </c>
      <c r="CS932">
        <v>60000</v>
      </c>
      <c r="CT932">
        <v>210000</v>
      </c>
    </row>
    <row r="933" spans="1:98" x14ac:dyDescent="0.2">
      <c r="A933" t="s">
        <v>3765</v>
      </c>
      <c r="B933" t="s">
        <v>370</v>
      </c>
      <c r="C933" t="s">
        <v>496</v>
      </c>
      <c r="D933" t="s">
        <v>132</v>
      </c>
      <c r="E933" t="s">
        <v>171</v>
      </c>
      <c r="F933" t="s">
        <v>134</v>
      </c>
      <c r="H933" t="s">
        <v>172</v>
      </c>
      <c r="K933" t="s">
        <v>2813</v>
      </c>
      <c r="L933" t="s">
        <v>813</v>
      </c>
      <c r="M933" t="s">
        <v>27</v>
      </c>
      <c r="N933" t="s">
        <v>2813</v>
      </c>
      <c r="R933" t="s">
        <v>427</v>
      </c>
      <c r="S933" t="s">
        <v>1669</v>
      </c>
      <c r="T933" t="s">
        <v>2357</v>
      </c>
      <c r="U933" t="s">
        <v>142</v>
      </c>
      <c r="Z933">
        <v>0</v>
      </c>
      <c r="AA933">
        <v>0</v>
      </c>
      <c r="AB933">
        <v>0</v>
      </c>
      <c r="AH933">
        <v>0</v>
      </c>
      <c r="AQ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Y933">
        <v>0</v>
      </c>
      <c r="BB933">
        <v>0</v>
      </c>
      <c r="BH933" t="s">
        <v>210</v>
      </c>
      <c r="BI933" t="s">
        <v>323</v>
      </c>
      <c r="BQ933" t="s">
        <v>376</v>
      </c>
      <c r="BR933" t="s">
        <v>3567</v>
      </c>
      <c r="BW933">
        <v>0</v>
      </c>
      <c r="CG933">
        <v>20210114051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 t="s">
        <v>6010</v>
      </c>
      <c r="CP933" t="s">
        <v>3134</v>
      </c>
      <c r="CQ933" t="s">
        <v>153</v>
      </c>
      <c r="CR933" t="str">
        <f>数据源[[#This Row],[部门]]</f>
        <v>总-店长</v>
      </c>
      <c r="CS933">
        <v>0</v>
      </c>
      <c r="CT933">
        <v>0</v>
      </c>
    </row>
    <row r="934" spans="1:98" x14ac:dyDescent="0.2">
      <c r="A934" t="s">
        <v>3765</v>
      </c>
      <c r="B934" t="s">
        <v>370</v>
      </c>
      <c r="C934" t="s">
        <v>642</v>
      </c>
      <c r="D934" t="s">
        <v>132</v>
      </c>
      <c r="E934" t="s">
        <v>171</v>
      </c>
      <c r="F934" t="s">
        <v>134</v>
      </c>
      <c r="H934" t="s">
        <v>172</v>
      </c>
      <c r="J934" t="s">
        <v>3834</v>
      </c>
      <c r="K934" t="s">
        <v>3835</v>
      </c>
      <c r="L934" t="s">
        <v>176</v>
      </c>
      <c r="M934" t="s">
        <v>3</v>
      </c>
      <c r="N934" t="s">
        <v>3835</v>
      </c>
      <c r="O934" t="s">
        <v>172</v>
      </c>
      <c r="R934" t="s">
        <v>2210</v>
      </c>
      <c r="S934" t="s">
        <v>418</v>
      </c>
      <c r="T934" t="s">
        <v>965</v>
      </c>
      <c r="U934" t="s">
        <v>142</v>
      </c>
      <c r="Y934" t="s">
        <v>143</v>
      </c>
      <c r="Z934">
        <v>0</v>
      </c>
      <c r="AA934">
        <v>100</v>
      </c>
      <c r="AB934">
        <v>0</v>
      </c>
      <c r="AC934" t="s">
        <v>217</v>
      </c>
      <c r="AD934" t="s">
        <v>145</v>
      </c>
      <c r="AG934" t="s">
        <v>1792</v>
      </c>
      <c r="AH934">
        <v>806</v>
      </c>
      <c r="AI934" t="s">
        <v>2367</v>
      </c>
      <c r="AJ934" t="s">
        <v>2367</v>
      </c>
      <c r="AK934" t="s">
        <v>180</v>
      </c>
      <c r="AN934" t="s">
        <v>217</v>
      </c>
      <c r="AQ934">
        <v>0</v>
      </c>
      <c r="AS934">
        <v>0</v>
      </c>
      <c r="AT934">
        <v>0</v>
      </c>
      <c r="AU934">
        <v>388</v>
      </c>
      <c r="AV934">
        <v>0</v>
      </c>
      <c r="AW934">
        <v>0</v>
      </c>
      <c r="AY934">
        <v>0</v>
      </c>
      <c r="BB934">
        <v>0</v>
      </c>
      <c r="BC934" t="s">
        <v>2367</v>
      </c>
      <c r="BE934" t="s">
        <v>1389</v>
      </c>
      <c r="BF934" t="s">
        <v>2368</v>
      </c>
      <c r="BH934" t="s">
        <v>597</v>
      </c>
      <c r="BI934" t="s">
        <v>3836</v>
      </c>
      <c r="BJ934" t="s">
        <v>2575</v>
      </c>
      <c r="BW934">
        <v>0</v>
      </c>
      <c r="CG934">
        <v>20210114068</v>
      </c>
      <c r="CH934">
        <v>0</v>
      </c>
      <c r="CI934">
        <v>0</v>
      </c>
      <c r="CJ934">
        <v>418</v>
      </c>
      <c r="CK934">
        <v>418</v>
      </c>
      <c r="CL934">
        <v>100</v>
      </c>
      <c r="CM934">
        <v>518</v>
      </c>
      <c r="CN934">
        <v>0</v>
      </c>
      <c r="CO934" t="s">
        <v>6010</v>
      </c>
      <c r="CP934" t="s">
        <v>3134</v>
      </c>
      <c r="CQ934" t="s">
        <v>153</v>
      </c>
      <c r="CR934" t="s">
        <v>6004</v>
      </c>
      <c r="CS934">
        <v>60000</v>
      </c>
      <c r="CT934">
        <v>300000</v>
      </c>
    </row>
    <row r="935" spans="1:98" x14ac:dyDescent="0.2">
      <c r="A935" t="s">
        <v>3765</v>
      </c>
      <c r="B935" t="s">
        <v>383</v>
      </c>
      <c r="C935" t="s">
        <v>424</v>
      </c>
      <c r="D935" t="s">
        <v>132</v>
      </c>
      <c r="E935" t="s">
        <v>171</v>
      </c>
      <c r="F935" t="s">
        <v>134</v>
      </c>
      <c r="H935" t="s">
        <v>172</v>
      </c>
      <c r="J935" t="s">
        <v>3837</v>
      </c>
      <c r="K935" t="s">
        <v>1386</v>
      </c>
      <c r="L935" t="s">
        <v>176</v>
      </c>
      <c r="M935" t="s">
        <v>4</v>
      </c>
      <c r="N935" t="s">
        <v>1386</v>
      </c>
      <c r="O935" t="s">
        <v>172</v>
      </c>
      <c r="R935" t="s">
        <v>853</v>
      </c>
      <c r="S935" t="s">
        <v>684</v>
      </c>
      <c r="T935" t="s">
        <v>2028</v>
      </c>
      <c r="U935" t="s">
        <v>142</v>
      </c>
      <c r="Y935" t="s">
        <v>143</v>
      </c>
      <c r="Z935">
        <v>0</v>
      </c>
      <c r="AA935">
        <v>100</v>
      </c>
      <c r="AB935">
        <v>0</v>
      </c>
      <c r="AC935" t="s">
        <v>286</v>
      </c>
      <c r="AE935" t="s">
        <v>2331</v>
      </c>
      <c r="AG935" t="s">
        <v>1792</v>
      </c>
      <c r="AH935">
        <v>1024</v>
      </c>
      <c r="AI935" t="s">
        <v>2394</v>
      </c>
      <c r="AJ935" t="s">
        <v>2394</v>
      </c>
      <c r="AK935" t="s">
        <v>2395</v>
      </c>
      <c r="AQ935">
        <v>0</v>
      </c>
      <c r="AS935">
        <v>0</v>
      </c>
      <c r="AT935">
        <v>0</v>
      </c>
      <c r="AU935">
        <v>388</v>
      </c>
      <c r="AV935">
        <v>0</v>
      </c>
      <c r="AW935">
        <v>0</v>
      </c>
      <c r="AY935">
        <v>0</v>
      </c>
      <c r="BB935">
        <v>0</v>
      </c>
      <c r="BC935" t="s">
        <v>2394</v>
      </c>
      <c r="BE935" t="s">
        <v>2396</v>
      </c>
      <c r="BF935" t="s">
        <v>2397</v>
      </c>
      <c r="BH935" t="s">
        <v>251</v>
      </c>
      <c r="BI935" t="s">
        <v>2398</v>
      </c>
      <c r="BJ935" t="s">
        <v>1236</v>
      </c>
      <c r="BQ935" t="s">
        <v>552</v>
      </c>
      <c r="BR935" t="s">
        <v>2813</v>
      </c>
      <c r="BW935">
        <v>0</v>
      </c>
      <c r="CG935">
        <v>20210114045</v>
      </c>
      <c r="CH935">
        <v>0</v>
      </c>
      <c r="CI935">
        <v>0</v>
      </c>
      <c r="CJ935">
        <v>636</v>
      </c>
      <c r="CK935">
        <v>636</v>
      </c>
      <c r="CL935">
        <v>100</v>
      </c>
      <c r="CM935">
        <v>736</v>
      </c>
      <c r="CN935">
        <v>0</v>
      </c>
      <c r="CO935" t="s">
        <v>6010</v>
      </c>
      <c r="CP935" t="s">
        <v>3134</v>
      </c>
      <c r="CQ935" t="s">
        <v>153</v>
      </c>
      <c r="CR935" t="s">
        <v>6004</v>
      </c>
      <c r="CS935">
        <v>60000</v>
      </c>
      <c r="CT935">
        <v>300000</v>
      </c>
    </row>
    <row r="936" spans="1:98" x14ac:dyDescent="0.2">
      <c r="A936" t="s">
        <v>3765</v>
      </c>
      <c r="B936" t="s">
        <v>1015</v>
      </c>
      <c r="C936" t="s">
        <v>2301</v>
      </c>
      <c r="D936" t="s">
        <v>132</v>
      </c>
      <c r="E936" t="s">
        <v>171</v>
      </c>
      <c r="F936" t="s">
        <v>134</v>
      </c>
      <c r="H936" t="s">
        <v>172</v>
      </c>
      <c r="J936" t="s">
        <v>3838</v>
      </c>
      <c r="K936" t="s">
        <v>894</v>
      </c>
      <c r="L936" t="s">
        <v>176</v>
      </c>
      <c r="M936" t="s">
        <v>18</v>
      </c>
      <c r="N936" t="s">
        <v>894</v>
      </c>
      <c r="O936" t="s">
        <v>172</v>
      </c>
      <c r="R936" t="s">
        <v>2517</v>
      </c>
      <c r="S936" t="s">
        <v>932</v>
      </c>
      <c r="T936" t="s">
        <v>2486</v>
      </c>
      <c r="U936" t="s">
        <v>142</v>
      </c>
      <c r="Y936" t="s">
        <v>143</v>
      </c>
      <c r="Z936">
        <v>0</v>
      </c>
      <c r="AA936">
        <v>100</v>
      </c>
      <c r="AB936">
        <v>0</v>
      </c>
      <c r="AC936" t="s">
        <v>164</v>
      </c>
      <c r="AG936" t="s">
        <v>1792</v>
      </c>
      <c r="AH936">
        <v>1176</v>
      </c>
      <c r="AI936" t="s">
        <v>912</v>
      </c>
      <c r="AJ936" t="s">
        <v>912</v>
      </c>
      <c r="AK936" t="s">
        <v>154</v>
      </c>
      <c r="AQ936">
        <v>0</v>
      </c>
      <c r="AS936">
        <v>0</v>
      </c>
      <c r="AT936">
        <v>0</v>
      </c>
      <c r="AU936">
        <v>388</v>
      </c>
      <c r="AV936">
        <v>0</v>
      </c>
      <c r="AW936">
        <v>0</v>
      </c>
      <c r="AY936">
        <v>0</v>
      </c>
      <c r="BB936">
        <v>0</v>
      </c>
      <c r="BC936" t="s">
        <v>912</v>
      </c>
      <c r="BE936" t="s">
        <v>164</v>
      </c>
      <c r="BF936" t="s">
        <v>1334</v>
      </c>
      <c r="BH936" t="s">
        <v>358</v>
      </c>
      <c r="BI936" t="s">
        <v>1540</v>
      </c>
      <c r="BJ936" t="s">
        <v>3839</v>
      </c>
      <c r="BQ936" t="s">
        <v>598</v>
      </c>
      <c r="BR936" t="s">
        <v>578</v>
      </c>
      <c r="BW936">
        <v>0</v>
      </c>
      <c r="CG936">
        <v>20210114074</v>
      </c>
      <c r="CH936">
        <v>0</v>
      </c>
      <c r="CI936">
        <v>0</v>
      </c>
      <c r="CJ936">
        <v>788</v>
      </c>
      <c r="CK936">
        <v>788</v>
      </c>
      <c r="CL936">
        <v>100</v>
      </c>
      <c r="CM936">
        <v>888</v>
      </c>
      <c r="CN936">
        <v>0</v>
      </c>
      <c r="CO936" t="s">
        <v>6010</v>
      </c>
      <c r="CP936" t="s">
        <v>3134</v>
      </c>
      <c r="CQ936" t="s">
        <v>153</v>
      </c>
      <c r="CR936" t="str">
        <f>数据源[[#This Row],[部门]]</f>
        <v>销-销售5部</v>
      </c>
      <c r="CS936">
        <v>0</v>
      </c>
      <c r="CT936">
        <v>200000</v>
      </c>
    </row>
    <row r="937" spans="1:98" x14ac:dyDescent="0.2">
      <c r="A937" t="s">
        <v>3765</v>
      </c>
      <c r="B937" t="s">
        <v>3840</v>
      </c>
      <c r="C937" t="s">
        <v>393</v>
      </c>
      <c r="D937" t="s">
        <v>132</v>
      </c>
      <c r="E937" t="s">
        <v>171</v>
      </c>
      <c r="F937" t="s">
        <v>134</v>
      </c>
      <c r="H937" t="s">
        <v>172</v>
      </c>
      <c r="J937" t="s">
        <v>3841</v>
      </c>
      <c r="K937" t="s">
        <v>1526</v>
      </c>
      <c r="L937" t="s">
        <v>176</v>
      </c>
      <c r="M937" t="s">
        <v>5</v>
      </c>
      <c r="N937" t="s">
        <v>1526</v>
      </c>
      <c r="O937" t="s">
        <v>172</v>
      </c>
      <c r="R937" t="s">
        <v>1743</v>
      </c>
      <c r="S937" t="s">
        <v>932</v>
      </c>
      <c r="T937" t="s">
        <v>863</v>
      </c>
      <c r="U937" t="s">
        <v>142</v>
      </c>
      <c r="V937" t="s">
        <v>33</v>
      </c>
      <c r="Y937" t="s">
        <v>143</v>
      </c>
      <c r="Z937">
        <v>0</v>
      </c>
      <c r="AA937">
        <v>102</v>
      </c>
      <c r="AB937">
        <v>0</v>
      </c>
      <c r="AC937" t="s">
        <v>1301</v>
      </c>
      <c r="AD937" t="s">
        <v>145</v>
      </c>
      <c r="AF937" t="s">
        <v>1429</v>
      </c>
      <c r="AG937" t="s">
        <v>1792</v>
      </c>
      <c r="AH937">
        <v>674</v>
      </c>
      <c r="AI937" t="s">
        <v>2411</v>
      </c>
      <c r="AJ937" t="s">
        <v>2411</v>
      </c>
      <c r="AK937" t="s">
        <v>1234</v>
      </c>
      <c r="AL937" t="s">
        <v>569</v>
      </c>
      <c r="AQ937">
        <v>0</v>
      </c>
      <c r="AS937">
        <v>0</v>
      </c>
      <c r="AT937">
        <v>0</v>
      </c>
      <c r="AU937">
        <v>388</v>
      </c>
      <c r="AV937">
        <v>0</v>
      </c>
      <c r="AW937">
        <v>0</v>
      </c>
      <c r="AY937">
        <v>0</v>
      </c>
      <c r="BB937">
        <v>0</v>
      </c>
      <c r="BC937" t="s">
        <v>2411</v>
      </c>
      <c r="BD937" t="s">
        <v>242</v>
      </c>
      <c r="BE937" t="s">
        <v>2727</v>
      </c>
      <c r="BF937" t="s">
        <v>2131</v>
      </c>
      <c r="BH937" t="s">
        <v>933</v>
      </c>
      <c r="BI937" t="s">
        <v>3842</v>
      </c>
      <c r="BJ937" t="s">
        <v>3843</v>
      </c>
      <c r="BW937">
        <v>0</v>
      </c>
      <c r="CG937">
        <v>20210114082</v>
      </c>
      <c r="CH937">
        <v>0</v>
      </c>
      <c r="CI937">
        <v>10</v>
      </c>
      <c r="CJ937">
        <v>276</v>
      </c>
      <c r="CK937">
        <v>286</v>
      </c>
      <c r="CL937">
        <v>102</v>
      </c>
      <c r="CM937">
        <v>388</v>
      </c>
      <c r="CN937">
        <v>0</v>
      </c>
      <c r="CO937" t="s">
        <v>6010</v>
      </c>
      <c r="CP937" t="s">
        <v>3134</v>
      </c>
      <c r="CQ937" t="s">
        <v>153</v>
      </c>
      <c r="CR937" t="s">
        <v>6004</v>
      </c>
      <c r="CS937">
        <v>60000</v>
      </c>
      <c r="CT937">
        <v>300000</v>
      </c>
    </row>
    <row r="938" spans="1:98" x14ac:dyDescent="0.2">
      <c r="A938" t="s">
        <v>3765</v>
      </c>
      <c r="B938" t="s">
        <v>398</v>
      </c>
      <c r="C938" t="s">
        <v>353</v>
      </c>
      <c r="D938" t="s">
        <v>132</v>
      </c>
      <c r="E938" t="s">
        <v>400</v>
      </c>
      <c r="F938" t="s">
        <v>400</v>
      </c>
      <c r="H938" t="s">
        <v>172</v>
      </c>
      <c r="J938" t="s">
        <v>512</v>
      </c>
      <c r="K938" t="s">
        <v>331</v>
      </c>
      <c r="L938" t="s">
        <v>227</v>
      </c>
      <c r="M938" t="s">
        <v>23</v>
      </c>
      <c r="N938" t="s">
        <v>331</v>
      </c>
      <c r="O938" t="s">
        <v>172</v>
      </c>
      <c r="R938" t="s">
        <v>2558</v>
      </c>
      <c r="S938" t="s">
        <v>215</v>
      </c>
      <c r="T938" t="s">
        <v>2340</v>
      </c>
      <c r="U938" t="s">
        <v>142</v>
      </c>
      <c r="Z938">
        <v>0</v>
      </c>
      <c r="AA938">
        <v>0</v>
      </c>
      <c r="AB938">
        <v>0</v>
      </c>
      <c r="AE938" t="s">
        <v>377</v>
      </c>
      <c r="AG938" t="s">
        <v>1792</v>
      </c>
      <c r="AH938">
        <v>416</v>
      </c>
      <c r="AI938" t="s">
        <v>2996</v>
      </c>
      <c r="AJ938" t="s">
        <v>2996</v>
      </c>
      <c r="AK938" t="s">
        <v>377</v>
      </c>
      <c r="AQ938">
        <v>0</v>
      </c>
      <c r="AS938">
        <v>0</v>
      </c>
      <c r="AT938">
        <v>0</v>
      </c>
      <c r="AU938">
        <v>388</v>
      </c>
      <c r="AV938">
        <v>0</v>
      </c>
      <c r="AW938">
        <v>0</v>
      </c>
      <c r="AY938">
        <v>0</v>
      </c>
      <c r="BB938">
        <v>0</v>
      </c>
      <c r="BC938" t="s">
        <v>2996</v>
      </c>
      <c r="BE938" t="s">
        <v>377</v>
      </c>
      <c r="BF938" t="s">
        <v>2996</v>
      </c>
      <c r="BH938" t="s">
        <v>210</v>
      </c>
      <c r="BI938" t="s">
        <v>1657</v>
      </c>
      <c r="BJ938" t="s">
        <v>3844</v>
      </c>
      <c r="BW938">
        <v>0</v>
      </c>
      <c r="CG938">
        <v>20210114066</v>
      </c>
      <c r="CH938">
        <v>0</v>
      </c>
      <c r="CI938">
        <v>0</v>
      </c>
      <c r="CJ938">
        <v>28</v>
      </c>
      <c r="CK938">
        <v>28</v>
      </c>
      <c r="CL938">
        <v>0</v>
      </c>
      <c r="CM938">
        <v>28</v>
      </c>
      <c r="CN938">
        <v>0</v>
      </c>
      <c r="CO938" t="s">
        <v>6010</v>
      </c>
      <c r="CP938" t="s">
        <v>3134</v>
      </c>
      <c r="CQ938" t="s">
        <v>153</v>
      </c>
      <c r="CR938" t="str">
        <f>数据源[[#This Row],[部门]]</f>
        <v>运营部</v>
      </c>
      <c r="CS938">
        <v>0</v>
      </c>
      <c r="CT938">
        <v>35000</v>
      </c>
    </row>
    <row r="939" spans="1:98" x14ac:dyDescent="0.2">
      <c r="A939" t="s">
        <v>3765</v>
      </c>
      <c r="B939" t="s">
        <v>398</v>
      </c>
      <c r="C939" t="s">
        <v>562</v>
      </c>
      <c r="D939" t="s">
        <v>132</v>
      </c>
      <c r="E939" t="s">
        <v>400</v>
      </c>
      <c r="F939" t="s">
        <v>400</v>
      </c>
      <c r="H939" t="s">
        <v>172</v>
      </c>
      <c r="J939" t="s">
        <v>3818</v>
      </c>
      <c r="K939" t="s">
        <v>473</v>
      </c>
      <c r="L939" t="s">
        <v>176</v>
      </c>
      <c r="M939" t="s">
        <v>21</v>
      </c>
      <c r="N939" t="s">
        <v>473</v>
      </c>
      <c r="O939" t="s">
        <v>172</v>
      </c>
      <c r="R939" t="s">
        <v>714</v>
      </c>
      <c r="S939" t="s">
        <v>2558</v>
      </c>
      <c r="T939" t="s">
        <v>1797</v>
      </c>
      <c r="U939" t="s">
        <v>142</v>
      </c>
      <c r="Z939">
        <v>0</v>
      </c>
      <c r="AA939">
        <v>0</v>
      </c>
      <c r="AB939">
        <v>0</v>
      </c>
      <c r="AD939" t="s">
        <v>145</v>
      </c>
      <c r="AG939" t="s">
        <v>1792</v>
      </c>
      <c r="AH939">
        <v>408</v>
      </c>
      <c r="AI939" t="s">
        <v>1657</v>
      </c>
      <c r="AJ939" t="s">
        <v>1657</v>
      </c>
      <c r="AK939" t="s">
        <v>145</v>
      </c>
      <c r="AQ939">
        <v>0</v>
      </c>
      <c r="AS939">
        <v>0</v>
      </c>
      <c r="AT939">
        <v>0</v>
      </c>
      <c r="AU939">
        <v>388</v>
      </c>
      <c r="AV939">
        <v>0</v>
      </c>
      <c r="AW939">
        <v>0</v>
      </c>
      <c r="AY939">
        <v>0</v>
      </c>
      <c r="BB939">
        <v>0</v>
      </c>
      <c r="BC939" t="s">
        <v>1657</v>
      </c>
      <c r="BE939" t="s">
        <v>145</v>
      </c>
      <c r="BF939" t="s">
        <v>1657</v>
      </c>
      <c r="BH939" t="s">
        <v>404</v>
      </c>
      <c r="BI939" t="s">
        <v>2199</v>
      </c>
      <c r="BJ939" t="s">
        <v>2200</v>
      </c>
      <c r="BW939">
        <v>0</v>
      </c>
      <c r="CG939">
        <v>20210114007</v>
      </c>
      <c r="CH939">
        <v>0</v>
      </c>
      <c r="CI939">
        <v>0</v>
      </c>
      <c r="CJ939">
        <v>20</v>
      </c>
      <c r="CK939">
        <v>20</v>
      </c>
      <c r="CL939">
        <v>0</v>
      </c>
      <c r="CM939">
        <v>20</v>
      </c>
      <c r="CN939">
        <v>0</v>
      </c>
      <c r="CO939" t="s">
        <v>6010</v>
      </c>
      <c r="CP939" t="s">
        <v>3134</v>
      </c>
      <c r="CQ939" t="s">
        <v>153</v>
      </c>
      <c r="CR939" t="str">
        <f>数据源[[#This Row],[部门]]</f>
        <v>销-销售8部</v>
      </c>
      <c r="CS939">
        <v>50000</v>
      </c>
      <c r="CT939">
        <v>210000</v>
      </c>
    </row>
    <row r="940" spans="1:98" x14ac:dyDescent="0.2">
      <c r="A940" t="s">
        <v>3765</v>
      </c>
      <c r="B940" t="s">
        <v>423</v>
      </c>
      <c r="C940" t="s">
        <v>224</v>
      </c>
      <c r="D940" t="s">
        <v>132</v>
      </c>
      <c r="E940" t="s">
        <v>400</v>
      </c>
      <c r="F940" t="s">
        <v>400</v>
      </c>
      <c r="H940" t="s">
        <v>172</v>
      </c>
      <c r="J940" t="s">
        <v>3211</v>
      </c>
      <c r="K940" t="s">
        <v>988</v>
      </c>
      <c r="L940" t="s">
        <v>8</v>
      </c>
      <c r="M940" t="s">
        <v>8</v>
      </c>
      <c r="N940" t="s">
        <v>988</v>
      </c>
      <c r="O940" t="s">
        <v>172</v>
      </c>
      <c r="R940" t="s">
        <v>1357</v>
      </c>
      <c r="S940" t="s">
        <v>498</v>
      </c>
      <c r="T940" t="s">
        <v>1207</v>
      </c>
      <c r="U940" t="s">
        <v>142</v>
      </c>
      <c r="Z940">
        <v>0</v>
      </c>
      <c r="AA940">
        <v>0</v>
      </c>
      <c r="AB940">
        <v>0</v>
      </c>
      <c r="AD940" t="s">
        <v>145</v>
      </c>
      <c r="AG940" t="s">
        <v>1792</v>
      </c>
      <c r="AH940">
        <v>408</v>
      </c>
      <c r="AI940" t="s">
        <v>1657</v>
      </c>
      <c r="AJ940" t="s">
        <v>1657</v>
      </c>
      <c r="AK940" t="s">
        <v>145</v>
      </c>
      <c r="AQ940">
        <v>0</v>
      </c>
      <c r="AS940">
        <v>0</v>
      </c>
      <c r="AT940">
        <v>0</v>
      </c>
      <c r="AU940">
        <v>388</v>
      </c>
      <c r="AV940">
        <v>0</v>
      </c>
      <c r="AW940">
        <v>0</v>
      </c>
      <c r="AY940">
        <v>0</v>
      </c>
      <c r="BB940">
        <v>0</v>
      </c>
      <c r="BC940" t="s">
        <v>1657</v>
      </c>
      <c r="BE940" t="s">
        <v>145</v>
      </c>
      <c r="BF940" t="s">
        <v>1657</v>
      </c>
      <c r="BH940" t="s">
        <v>404</v>
      </c>
      <c r="BI940" t="s">
        <v>2199</v>
      </c>
      <c r="BJ940" t="s">
        <v>2200</v>
      </c>
      <c r="BW940">
        <v>0</v>
      </c>
      <c r="CG940">
        <v>20210114041</v>
      </c>
      <c r="CH940">
        <v>0</v>
      </c>
      <c r="CI940">
        <v>0</v>
      </c>
      <c r="CJ940">
        <v>20</v>
      </c>
      <c r="CK940">
        <v>20</v>
      </c>
      <c r="CL940">
        <v>0</v>
      </c>
      <c r="CM940">
        <v>20</v>
      </c>
      <c r="CN940">
        <v>0</v>
      </c>
      <c r="CO940" t="s">
        <v>6010</v>
      </c>
      <c r="CP940" t="s">
        <v>3134</v>
      </c>
      <c r="CQ940" t="s">
        <v>153</v>
      </c>
      <c r="CR940" t="str">
        <f>数据源[[#This Row],[部门]]</f>
        <v>国际部</v>
      </c>
      <c r="CS940">
        <v>40000</v>
      </c>
      <c r="CT940">
        <v>160000</v>
      </c>
    </row>
    <row r="941" spans="1:98" x14ac:dyDescent="0.2">
      <c r="A941" t="s">
        <v>3765</v>
      </c>
      <c r="B941" t="s">
        <v>423</v>
      </c>
      <c r="C941" t="s">
        <v>2334</v>
      </c>
      <c r="D941" t="s">
        <v>132</v>
      </c>
      <c r="E941" t="s">
        <v>400</v>
      </c>
      <c r="F941" t="s">
        <v>400</v>
      </c>
      <c r="H941" t="s">
        <v>172</v>
      </c>
      <c r="J941" t="s">
        <v>3216</v>
      </c>
      <c r="K941" t="s">
        <v>1678</v>
      </c>
      <c r="L941" t="s">
        <v>8</v>
      </c>
      <c r="M941" t="s">
        <v>8</v>
      </c>
      <c r="N941" t="s">
        <v>1678</v>
      </c>
      <c r="O941" t="s">
        <v>172</v>
      </c>
      <c r="R941" t="s">
        <v>498</v>
      </c>
      <c r="S941" t="s">
        <v>932</v>
      </c>
      <c r="T941" t="s">
        <v>2529</v>
      </c>
      <c r="U941" t="s">
        <v>142</v>
      </c>
      <c r="Z941">
        <v>0</v>
      </c>
      <c r="AA941">
        <v>0</v>
      </c>
      <c r="AB941">
        <v>0</v>
      </c>
      <c r="AE941" t="s">
        <v>377</v>
      </c>
      <c r="AG941" t="s">
        <v>1792</v>
      </c>
      <c r="AH941">
        <v>416</v>
      </c>
      <c r="AI941" t="s">
        <v>2996</v>
      </c>
      <c r="AJ941" t="s">
        <v>2996</v>
      </c>
      <c r="AK941" t="s">
        <v>377</v>
      </c>
      <c r="AQ941">
        <v>0</v>
      </c>
      <c r="AS941">
        <v>0</v>
      </c>
      <c r="AT941">
        <v>0</v>
      </c>
      <c r="AU941">
        <v>388</v>
      </c>
      <c r="AV941">
        <v>0</v>
      </c>
      <c r="AW941">
        <v>0</v>
      </c>
      <c r="AY941">
        <v>0</v>
      </c>
      <c r="BB941">
        <v>0</v>
      </c>
      <c r="BC941" t="s">
        <v>2996</v>
      </c>
      <c r="BE941" t="s">
        <v>377</v>
      </c>
      <c r="BF941" t="s">
        <v>2996</v>
      </c>
      <c r="BH941" t="s">
        <v>462</v>
      </c>
      <c r="BI941" t="s">
        <v>3010</v>
      </c>
      <c r="BJ941" t="s">
        <v>3196</v>
      </c>
      <c r="BW941">
        <v>0</v>
      </c>
      <c r="CG941">
        <v>20210114089</v>
      </c>
      <c r="CH941">
        <v>0</v>
      </c>
      <c r="CI941">
        <v>0</v>
      </c>
      <c r="CJ941">
        <v>28</v>
      </c>
      <c r="CK941">
        <v>28</v>
      </c>
      <c r="CL941">
        <v>0</v>
      </c>
      <c r="CM941">
        <v>28</v>
      </c>
      <c r="CN941">
        <v>0</v>
      </c>
      <c r="CO941" t="s">
        <v>6010</v>
      </c>
      <c r="CP941" t="s">
        <v>3134</v>
      </c>
      <c r="CQ941" t="s">
        <v>153</v>
      </c>
      <c r="CR941" t="str">
        <f>数据源[[#This Row],[部门]]</f>
        <v>国际部</v>
      </c>
      <c r="CS941">
        <v>40000</v>
      </c>
      <c r="CT941">
        <v>160000</v>
      </c>
    </row>
    <row r="942" spans="1:98" x14ac:dyDescent="0.2">
      <c r="A942" t="s">
        <v>3765</v>
      </c>
      <c r="B942" t="s">
        <v>434</v>
      </c>
      <c r="C942" t="s">
        <v>545</v>
      </c>
      <c r="D942" t="s">
        <v>132</v>
      </c>
      <c r="E942" t="s">
        <v>400</v>
      </c>
      <c r="F942" t="s">
        <v>400</v>
      </c>
      <c r="H942" t="s">
        <v>172</v>
      </c>
      <c r="J942" t="s">
        <v>491</v>
      </c>
      <c r="K942" t="s">
        <v>492</v>
      </c>
      <c r="L942" t="s">
        <v>8</v>
      </c>
      <c r="M942" t="s">
        <v>8</v>
      </c>
      <c r="N942" t="s">
        <v>492</v>
      </c>
      <c r="O942" t="s">
        <v>172</v>
      </c>
      <c r="R942" t="s">
        <v>1902</v>
      </c>
      <c r="S942" t="s">
        <v>1706</v>
      </c>
      <c r="T942" t="s">
        <v>728</v>
      </c>
      <c r="U942" t="s">
        <v>142</v>
      </c>
      <c r="Z942">
        <v>0</v>
      </c>
      <c r="AA942">
        <v>0</v>
      </c>
      <c r="AB942">
        <v>0</v>
      </c>
      <c r="AE942" t="s">
        <v>377</v>
      </c>
      <c r="AG942" t="s">
        <v>1792</v>
      </c>
      <c r="AH942">
        <v>416</v>
      </c>
      <c r="AI942" t="s">
        <v>2996</v>
      </c>
      <c r="AJ942" t="s">
        <v>2996</v>
      </c>
      <c r="AK942" t="s">
        <v>377</v>
      </c>
      <c r="AQ942">
        <v>0</v>
      </c>
      <c r="AS942">
        <v>0</v>
      </c>
      <c r="AT942">
        <v>0</v>
      </c>
      <c r="AU942">
        <v>388</v>
      </c>
      <c r="AV942">
        <v>0</v>
      </c>
      <c r="AW942">
        <v>0</v>
      </c>
      <c r="AY942">
        <v>0</v>
      </c>
      <c r="BB942">
        <v>0</v>
      </c>
      <c r="BC942" t="s">
        <v>2996</v>
      </c>
      <c r="BE942" t="s">
        <v>377</v>
      </c>
      <c r="BF942" t="s">
        <v>2996</v>
      </c>
      <c r="BH942" t="s">
        <v>462</v>
      </c>
      <c r="BI942" t="s">
        <v>3010</v>
      </c>
      <c r="BJ942" t="s">
        <v>3196</v>
      </c>
      <c r="BW942">
        <v>0</v>
      </c>
      <c r="CG942">
        <v>20210114020</v>
      </c>
      <c r="CH942">
        <v>0</v>
      </c>
      <c r="CI942">
        <v>0</v>
      </c>
      <c r="CJ942">
        <v>28</v>
      </c>
      <c r="CK942">
        <v>28</v>
      </c>
      <c r="CL942">
        <v>0</v>
      </c>
      <c r="CM942">
        <v>28</v>
      </c>
      <c r="CN942">
        <v>0</v>
      </c>
      <c r="CO942" t="s">
        <v>6010</v>
      </c>
      <c r="CP942" t="s">
        <v>3134</v>
      </c>
      <c r="CQ942" t="s">
        <v>153</v>
      </c>
      <c r="CR942" t="str">
        <f>数据源[[#This Row],[部门]]</f>
        <v>国际部</v>
      </c>
      <c r="CS942">
        <v>40000</v>
      </c>
      <c r="CT942">
        <v>160000</v>
      </c>
    </row>
    <row r="943" spans="1:98" x14ac:dyDescent="0.2">
      <c r="A943" t="s">
        <v>3765</v>
      </c>
      <c r="B943" t="s">
        <v>434</v>
      </c>
      <c r="C943" t="s">
        <v>2780</v>
      </c>
      <c r="D943" t="s">
        <v>132</v>
      </c>
      <c r="E943" t="s">
        <v>400</v>
      </c>
      <c r="F943" t="s">
        <v>400</v>
      </c>
      <c r="H943" t="s">
        <v>172</v>
      </c>
      <c r="I943" t="s">
        <v>1693</v>
      </c>
      <c r="J943" t="s">
        <v>1694</v>
      </c>
      <c r="K943" t="s">
        <v>3845</v>
      </c>
      <c r="L943" t="s">
        <v>176</v>
      </c>
      <c r="M943" t="s">
        <v>15</v>
      </c>
      <c r="N943" t="s">
        <v>3845</v>
      </c>
      <c r="O943" t="s">
        <v>172</v>
      </c>
      <c r="R943" t="s">
        <v>387</v>
      </c>
      <c r="S943" t="s">
        <v>932</v>
      </c>
      <c r="T943" t="s">
        <v>461</v>
      </c>
      <c r="U943" t="s">
        <v>142</v>
      </c>
      <c r="Z943">
        <v>0</v>
      </c>
      <c r="AA943">
        <v>0</v>
      </c>
      <c r="AB943">
        <v>0</v>
      </c>
      <c r="AD943" t="s">
        <v>145</v>
      </c>
      <c r="AG943" t="s">
        <v>1792</v>
      </c>
      <c r="AH943">
        <v>408</v>
      </c>
      <c r="AI943" t="s">
        <v>1657</v>
      </c>
      <c r="AJ943" t="s">
        <v>1657</v>
      </c>
      <c r="AL943" t="s">
        <v>145</v>
      </c>
      <c r="AQ943">
        <v>0</v>
      </c>
      <c r="AS943">
        <v>0</v>
      </c>
      <c r="AT943">
        <v>0</v>
      </c>
      <c r="AU943">
        <v>388</v>
      </c>
      <c r="AV943">
        <v>0</v>
      </c>
      <c r="AW943">
        <v>0</v>
      </c>
      <c r="AY943">
        <v>0</v>
      </c>
      <c r="BB943">
        <v>0</v>
      </c>
      <c r="BC943" t="s">
        <v>1657</v>
      </c>
      <c r="BE943" t="s">
        <v>145</v>
      </c>
      <c r="BF943" t="s">
        <v>1657</v>
      </c>
      <c r="BH943" t="s">
        <v>2275</v>
      </c>
      <c r="BI943" t="s">
        <v>527</v>
      </c>
      <c r="BJ943" t="s">
        <v>3846</v>
      </c>
      <c r="BW943">
        <v>0</v>
      </c>
      <c r="CG943">
        <v>20210114096</v>
      </c>
      <c r="CH943">
        <v>0</v>
      </c>
      <c r="CI943">
        <v>0</v>
      </c>
      <c r="CJ943">
        <v>20</v>
      </c>
      <c r="CK943">
        <v>20</v>
      </c>
      <c r="CL943">
        <v>0</v>
      </c>
      <c r="CM943">
        <v>20</v>
      </c>
      <c r="CN943">
        <v>0</v>
      </c>
      <c r="CO943" t="s">
        <v>6010</v>
      </c>
      <c r="CP943" t="s">
        <v>3134</v>
      </c>
      <c r="CQ943" t="s">
        <v>153</v>
      </c>
      <c r="CR943" t="str">
        <f>数据源[[#This Row],[部门]]</f>
        <v>先锋团</v>
      </c>
      <c r="CS943">
        <v>60000</v>
      </c>
      <c r="CT943">
        <v>220000</v>
      </c>
    </row>
    <row r="944" spans="1:98" x14ac:dyDescent="0.2">
      <c r="A944" t="s">
        <v>3765</v>
      </c>
      <c r="B944" t="s">
        <v>434</v>
      </c>
      <c r="C944" t="s">
        <v>274</v>
      </c>
      <c r="D944" t="s">
        <v>132</v>
      </c>
      <c r="E944" t="s">
        <v>400</v>
      </c>
      <c r="F944" t="s">
        <v>400</v>
      </c>
      <c r="H944" t="s">
        <v>172</v>
      </c>
      <c r="J944" t="s">
        <v>3847</v>
      </c>
      <c r="K944" t="s">
        <v>1676</v>
      </c>
      <c r="L944" t="s">
        <v>8</v>
      </c>
      <c r="M944" t="s">
        <v>8</v>
      </c>
      <c r="N944" t="s">
        <v>1676</v>
      </c>
      <c r="O944" t="s">
        <v>172</v>
      </c>
      <c r="R944" t="s">
        <v>1706</v>
      </c>
      <c r="S944" t="s">
        <v>387</v>
      </c>
      <c r="T944" t="s">
        <v>2783</v>
      </c>
      <c r="U944" t="s">
        <v>142</v>
      </c>
      <c r="Z944">
        <v>0</v>
      </c>
      <c r="AA944">
        <v>0</v>
      </c>
      <c r="AB944">
        <v>0</v>
      </c>
      <c r="AE944" t="s">
        <v>377</v>
      </c>
      <c r="AG944" t="s">
        <v>1792</v>
      </c>
      <c r="AH944">
        <v>416</v>
      </c>
      <c r="AI944" t="s">
        <v>2996</v>
      </c>
      <c r="AJ944" t="s">
        <v>2996</v>
      </c>
      <c r="AK944" t="s">
        <v>377</v>
      </c>
      <c r="AQ944">
        <v>0</v>
      </c>
      <c r="AS944">
        <v>0</v>
      </c>
      <c r="AT944">
        <v>0</v>
      </c>
      <c r="AU944">
        <v>388</v>
      </c>
      <c r="AV944">
        <v>0</v>
      </c>
      <c r="AW944">
        <v>0</v>
      </c>
      <c r="AY944">
        <v>0</v>
      </c>
      <c r="BB944">
        <v>0</v>
      </c>
      <c r="BC944" t="s">
        <v>2996</v>
      </c>
      <c r="BE944" t="s">
        <v>377</v>
      </c>
      <c r="BF944" t="s">
        <v>2996</v>
      </c>
      <c r="BH944" t="s">
        <v>404</v>
      </c>
      <c r="BI944" t="s">
        <v>1699</v>
      </c>
      <c r="BJ944" t="s">
        <v>2997</v>
      </c>
      <c r="BW944">
        <v>0</v>
      </c>
      <c r="CG944">
        <v>20210114080</v>
      </c>
      <c r="CH944">
        <v>0</v>
      </c>
      <c r="CI944">
        <v>0</v>
      </c>
      <c r="CJ944">
        <v>28</v>
      </c>
      <c r="CK944">
        <v>28</v>
      </c>
      <c r="CL944">
        <v>0</v>
      </c>
      <c r="CM944">
        <v>28</v>
      </c>
      <c r="CN944">
        <v>0</v>
      </c>
      <c r="CO944" t="s">
        <v>6010</v>
      </c>
      <c r="CP944" t="s">
        <v>3134</v>
      </c>
      <c r="CQ944" t="s">
        <v>153</v>
      </c>
      <c r="CR944" t="str">
        <f>数据源[[#This Row],[部门]]</f>
        <v>国际部</v>
      </c>
      <c r="CS944">
        <v>40000</v>
      </c>
      <c r="CT944">
        <v>160000</v>
      </c>
    </row>
    <row r="945" spans="1:98" x14ac:dyDescent="0.2">
      <c r="A945" t="s">
        <v>3765</v>
      </c>
      <c r="B945" t="s">
        <v>444</v>
      </c>
      <c r="C945" t="s">
        <v>155</v>
      </c>
      <c r="D945" t="s">
        <v>132</v>
      </c>
      <c r="E945" t="s">
        <v>400</v>
      </c>
      <c r="F945" t="s">
        <v>400</v>
      </c>
      <c r="H945" t="s">
        <v>135</v>
      </c>
      <c r="J945" t="s">
        <v>3848</v>
      </c>
      <c r="K945" t="s">
        <v>480</v>
      </c>
      <c r="L945" t="s">
        <v>8</v>
      </c>
      <c r="M945" t="s">
        <v>8</v>
      </c>
      <c r="N945" t="s">
        <v>480</v>
      </c>
      <c r="R945" t="s">
        <v>919</v>
      </c>
      <c r="S945" t="s">
        <v>932</v>
      </c>
      <c r="T945" t="s">
        <v>2942</v>
      </c>
      <c r="U945" t="s">
        <v>142</v>
      </c>
      <c r="Z945">
        <v>0</v>
      </c>
      <c r="AA945">
        <v>0</v>
      </c>
      <c r="AB945">
        <v>0</v>
      </c>
      <c r="AC945" t="s">
        <v>1301</v>
      </c>
      <c r="AG945" t="s">
        <v>1792</v>
      </c>
      <c r="AH945">
        <v>586</v>
      </c>
      <c r="AI945" t="s">
        <v>2211</v>
      </c>
      <c r="AJ945" t="s">
        <v>2211</v>
      </c>
      <c r="AK945" t="s">
        <v>1301</v>
      </c>
      <c r="AQ945">
        <v>0</v>
      </c>
      <c r="AS945">
        <v>0</v>
      </c>
      <c r="AT945">
        <v>0</v>
      </c>
      <c r="AU945">
        <v>388</v>
      </c>
      <c r="AV945">
        <v>0</v>
      </c>
      <c r="AW945">
        <v>0</v>
      </c>
      <c r="AY945">
        <v>0</v>
      </c>
      <c r="BB945">
        <v>0</v>
      </c>
      <c r="BC945" t="s">
        <v>2211</v>
      </c>
      <c r="BE945" t="s">
        <v>1301</v>
      </c>
      <c r="BF945" t="s">
        <v>2211</v>
      </c>
      <c r="BH945" t="s">
        <v>462</v>
      </c>
      <c r="BI945" t="s">
        <v>891</v>
      </c>
      <c r="BJ945" t="s">
        <v>3849</v>
      </c>
      <c r="BW945">
        <v>0</v>
      </c>
      <c r="CG945">
        <v>20210114048</v>
      </c>
      <c r="CH945">
        <v>0</v>
      </c>
      <c r="CI945">
        <v>0</v>
      </c>
      <c r="CJ945">
        <v>198</v>
      </c>
      <c r="CK945">
        <v>198</v>
      </c>
      <c r="CL945">
        <v>0</v>
      </c>
      <c r="CM945">
        <v>198</v>
      </c>
      <c r="CN945">
        <v>0</v>
      </c>
      <c r="CO945" t="s">
        <v>6010</v>
      </c>
      <c r="CP945" t="s">
        <v>3134</v>
      </c>
      <c r="CQ945" t="s">
        <v>153</v>
      </c>
      <c r="CR945" t="str">
        <f>数据源[[#This Row],[部门]]</f>
        <v>国际部</v>
      </c>
      <c r="CS945">
        <v>40000</v>
      </c>
      <c r="CT945">
        <v>160000</v>
      </c>
    </row>
    <row r="946" spans="1:98" x14ac:dyDescent="0.2">
      <c r="A946" t="s">
        <v>3765</v>
      </c>
      <c r="B946" t="s">
        <v>453</v>
      </c>
      <c r="C946" t="s">
        <v>194</v>
      </c>
      <c r="D946" t="s">
        <v>132</v>
      </c>
      <c r="E946" t="s">
        <v>400</v>
      </c>
      <c r="F946" t="s">
        <v>400</v>
      </c>
      <c r="H946" t="s">
        <v>172</v>
      </c>
      <c r="J946" t="s">
        <v>2787</v>
      </c>
      <c r="K946" t="s">
        <v>3850</v>
      </c>
      <c r="L946" t="s">
        <v>8</v>
      </c>
      <c r="M946" t="s">
        <v>8</v>
      </c>
      <c r="N946" t="s">
        <v>3850</v>
      </c>
      <c r="O946" t="s">
        <v>172</v>
      </c>
      <c r="R946" t="s">
        <v>983</v>
      </c>
      <c r="S946" t="s">
        <v>418</v>
      </c>
      <c r="T946" t="s">
        <v>1400</v>
      </c>
      <c r="U946" t="s">
        <v>142</v>
      </c>
      <c r="Z946">
        <v>0</v>
      </c>
      <c r="AA946">
        <v>0</v>
      </c>
      <c r="AB946">
        <v>0</v>
      </c>
      <c r="AD946" t="s">
        <v>145</v>
      </c>
      <c r="AG946" t="s">
        <v>1792</v>
      </c>
      <c r="AH946">
        <v>408</v>
      </c>
      <c r="AI946" t="s">
        <v>1657</v>
      </c>
      <c r="AJ946" t="s">
        <v>1657</v>
      </c>
      <c r="AK946" t="s">
        <v>145</v>
      </c>
      <c r="AQ946">
        <v>0</v>
      </c>
      <c r="AS946">
        <v>0</v>
      </c>
      <c r="AT946">
        <v>0</v>
      </c>
      <c r="AU946">
        <v>388</v>
      </c>
      <c r="AV946">
        <v>0</v>
      </c>
      <c r="AW946">
        <v>0</v>
      </c>
      <c r="AY946">
        <v>0</v>
      </c>
      <c r="BB946">
        <v>0</v>
      </c>
      <c r="BC946" t="s">
        <v>1657</v>
      </c>
      <c r="BE946" t="s">
        <v>145</v>
      </c>
      <c r="BF946" t="s">
        <v>1657</v>
      </c>
      <c r="BH946" t="s">
        <v>404</v>
      </c>
      <c r="BI946" t="s">
        <v>2199</v>
      </c>
      <c r="BJ946" t="s">
        <v>2200</v>
      </c>
      <c r="BW946">
        <v>0</v>
      </c>
      <c r="CG946">
        <v>20210114021</v>
      </c>
      <c r="CH946">
        <v>0</v>
      </c>
      <c r="CI946">
        <v>0</v>
      </c>
      <c r="CJ946">
        <v>20</v>
      </c>
      <c r="CK946">
        <v>20</v>
      </c>
      <c r="CL946">
        <v>0</v>
      </c>
      <c r="CM946">
        <v>20</v>
      </c>
      <c r="CN946">
        <v>0</v>
      </c>
      <c r="CO946" t="s">
        <v>6010</v>
      </c>
      <c r="CP946" t="s">
        <v>3134</v>
      </c>
      <c r="CQ946" t="s">
        <v>153</v>
      </c>
      <c r="CR946" t="str">
        <f>数据源[[#This Row],[部门]]</f>
        <v>国际部</v>
      </c>
      <c r="CS946">
        <v>40000</v>
      </c>
      <c r="CT946">
        <v>160000</v>
      </c>
    </row>
    <row r="947" spans="1:98" x14ac:dyDescent="0.2">
      <c r="A947" t="s">
        <v>3765</v>
      </c>
      <c r="B947" t="s">
        <v>464</v>
      </c>
      <c r="C947" t="s">
        <v>295</v>
      </c>
      <c r="D947" t="s">
        <v>132</v>
      </c>
      <c r="E947" t="s">
        <v>400</v>
      </c>
      <c r="F947" t="s">
        <v>400</v>
      </c>
      <c r="H947" t="s">
        <v>172</v>
      </c>
      <c r="J947" t="s">
        <v>3851</v>
      </c>
      <c r="K947" t="s">
        <v>3621</v>
      </c>
      <c r="L947" t="s">
        <v>176</v>
      </c>
      <c r="M947" t="s">
        <v>21</v>
      </c>
      <c r="N947" t="s">
        <v>3621</v>
      </c>
      <c r="O947" t="s">
        <v>172</v>
      </c>
      <c r="R947" t="s">
        <v>1491</v>
      </c>
      <c r="S947" t="s">
        <v>3018</v>
      </c>
      <c r="T947" t="s">
        <v>2085</v>
      </c>
      <c r="U947" t="s">
        <v>142</v>
      </c>
      <c r="Z947">
        <v>0</v>
      </c>
      <c r="AA947">
        <v>0</v>
      </c>
      <c r="AB947">
        <v>0</v>
      </c>
      <c r="AC947" t="s">
        <v>420</v>
      </c>
      <c r="AD947" t="s">
        <v>145</v>
      </c>
      <c r="AG947" t="s">
        <v>1792</v>
      </c>
      <c r="AH947">
        <v>506</v>
      </c>
      <c r="AI947" t="s">
        <v>2792</v>
      </c>
      <c r="AJ947" t="s">
        <v>2792</v>
      </c>
      <c r="AK947" t="s">
        <v>1683</v>
      </c>
      <c r="AQ947">
        <v>0</v>
      </c>
      <c r="AS947">
        <v>0</v>
      </c>
      <c r="AT947">
        <v>0</v>
      </c>
      <c r="AU947">
        <v>388</v>
      </c>
      <c r="AV947">
        <v>0</v>
      </c>
      <c r="AW947">
        <v>0</v>
      </c>
      <c r="AY947">
        <v>0</v>
      </c>
      <c r="BB947">
        <v>0</v>
      </c>
      <c r="BC947" t="s">
        <v>2792</v>
      </c>
      <c r="BE947" t="s">
        <v>1683</v>
      </c>
      <c r="BF947" t="s">
        <v>2792</v>
      </c>
      <c r="BH947" t="s">
        <v>431</v>
      </c>
      <c r="BI947" t="s">
        <v>2793</v>
      </c>
      <c r="BJ947" t="s">
        <v>2794</v>
      </c>
      <c r="BW947">
        <v>0</v>
      </c>
      <c r="CG947">
        <v>20210114040</v>
      </c>
      <c r="CH947">
        <v>0</v>
      </c>
      <c r="CI947">
        <v>0</v>
      </c>
      <c r="CJ947">
        <v>118</v>
      </c>
      <c r="CK947">
        <v>118</v>
      </c>
      <c r="CL947">
        <v>0</v>
      </c>
      <c r="CM947">
        <v>118</v>
      </c>
      <c r="CN947">
        <v>0</v>
      </c>
      <c r="CO947" t="s">
        <v>6010</v>
      </c>
      <c r="CP947" t="s">
        <v>3134</v>
      </c>
      <c r="CQ947" t="s">
        <v>153</v>
      </c>
      <c r="CR947" t="str">
        <f>数据源[[#This Row],[部门]]</f>
        <v>销-销售8部</v>
      </c>
      <c r="CS947">
        <v>50000</v>
      </c>
      <c r="CT947">
        <v>210000</v>
      </c>
    </row>
    <row r="948" spans="1:98" x14ac:dyDescent="0.2">
      <c r="A948" t="s">
        <v>3765</v>
      </c>
      <c r="B948" t="s">
        <v>464</v>
      </c>
      <c r="C948" t="s">
        <v>2341</v>
      </c>
      <c r="D948" t="s">
        <v>132</v>
      </c>
      <c r="E948" t="s">
        <v>400</v>
      </c>
      <c r="F948" t="s">
        <v>400</v>
      </c>
      <c r="G948" t="s">
        <v>2320</v>
      </c>
      <c r="H948" t="s">
        <v>172</v>
      </c>
      <c r="J948" t="s">
        <v>3852</v>
      </c>
      <c r="K948" t="s">
        <v>894</v>
      </c>
      <c r="L948" t="s">
        <v>176</v>
      </c>
      <c r="M948" t="s">
        <v>18</v>
      </c>
      <c r="N948" t="s">
        <v>894</v>
      </c>
      <c r="O948" t="s">
        <v>172</v>
      </c>
      <c r="R948" t="s">
        <v>1101</v>
      </c>
      <c r="S948" t="s">
        <v>418</v>
      </c>
      <c r="T948" t="s">
        <v>1081</v>
      </c>
      <c r="U948" t="s">
        <v>142</v>
      </c>
      <c r="Z948">
        <v>0</v>
      </c>
      <c r="AA948">
        <v>0</v>
      </c>
      <c r="AB948">
        <v>0</v>
      </c>
      <c r="AE948" t="s">
        <v>377</v>
      </c>
      <c r="AG948" t="s">
        <v>1792</v>
      </c>
      <c r="AH948">
        <v>416</v>
      </c>
      <c r="AI948" t="s">
        <v>2996</v>
      </c>
      <c r="AJ948" t="s">
        <v>2996</v>
      </c>
      <c r="AK948" t="s">
        <v>377</v>
      </c>
      <c r="AQ948">
        <v>0</v>
      </c>
      <c r="AS948">
        <v>0</v>
      </c>
      <c r="AT948">
        <v>0</v>
      </c>
      <c r="AU948">
        <v>388</v>
      </c>
      <c r="AV948">
        <v>0</v>
      </c>
      <c r="AW948">
        <v>0</v>
      </c>
      <c r="AY948">
        <v>0</v>
      </c>
      <c r="BB948">
        <v>0</v>
      </c>
      <c r="BC948" t="s">
        <v>2996</v>
      </c>
      <c r="BE948" t="s">
        <v>377</v>
      </c>
      <c r="BF948" t="s">
        <v>2996</v>
      </c>
      <c r="BH948" t="s">
        <v>462</v>
      </c>
      <c r="BI948" t="s">
        <v>3010</v>
      </c>
      <c r="BJ948" t="s">
        <v>3196</v>
      </c>
      <c r="BW948">
        <v>0</v>
      </c>
      <c r="CG948">
        <v>20210114090</v>
      </c>
      <c r="CH948">
        <v>0</v>
      </c>
      <c r="CI948">
        <v>0</v>
      </c>
      <c r="CJ948">
        <v>28</v>
      </c>
      <c r="CK948">
        <v>28</v>
      </c>
      <c r="CL948">
        <v>0</v>
      </c>
      <c r="CM948">
        <v>28</v>
      </c>
      <c r="CN948">
        <v>0</v>
      </c>
      <c r="CO948" t="s">
        <v>6010</v>
      </c>
      <c r="CP948" t="s">
        <v>3134</v>
      </c>
      <c r="CQ948" t="s">
        <v>153</v>
      </c>
      <c r="CR948" t="str">
        <f>数据源[[#This Row],[部门]]</f>
        <v>销-销售5部</v>
      </c>
      <c r="CS948">
        <v>0</v>
      </c>
      <c r="CT948">
        <v>200000</v>
      </c>
    </row>
    <row r="949" spans="1:98" x14ac:dyDescent="0.2">
      <c r="A949" t="s">
        <v>3765</v>
      </c>
      <c r="B949" t="s">
        <v>476</v>
      </c>
      <c r="C949" t="s">
        <v>2279</v>
      </c>
      <c r="D949" t="s">
        <v>132</v>
      </c>
      <c r="E949" t="s">
        <v>400</v>
      </c>
      <c r="F949" t="s">
        <v>400</v>
      </c>
      <c r="H949" t="s">
        <v>135</v>
      </c>
      <c r="J949" t="s">
        <v>3853</v>
      </c>
      <c r="K949" t="s">
        <v>2323</v>
      </c>
      <c r="L949" t="s">
        <v>8</v>
      </c>
      <c r="M949" t="s">
        <v>8</v>
      </c>
      <c r="N949" t="s">
        <v>2323</v>
      </c>
      <c r="R949" t="s">
        <v>502</v>
      </c>
      <c r="S949" t="s">
        <v>418</v>
      </c>
      <c r="T949" t="s">
        <v>1150</v>
      </c>
      <c r="U949" t="s">
        <v>142</v>
      </c>
      <c r="Z949">
        <v>0</v>
      </c>
      <c r="AA949">
        <v>0</v>
      </c>
      <c r="AB949">
        <v>0</v>
      </c>
      <c r="AC949" t="s">
        <v>1301</v>
      </c>
      <c r="AH949">
        <v>198</v>
      </c>
      <c r="AI949" t="s">
        <v>1301</v>
      </c>
      <c r="AJ949" t="s">
        <v>1301</v>
      </c>
      <c r="AK949" t="s">
        <v>1301</v>
      </c>
      <c r="AQ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Y949">
        <v>0</v>
      </c>
      <c r="BB949">
        <v>0</v>
      </c>
      <c r="BC949" t="s">
        <v>1301</v>
      </c>
      <c r="BE949" t="s">
        <v>1301</v>
      </c>
      <c r="BF949" t="s">
        <v>1301</v>
      </c>
      <c r="BH949" t="s">
        <v>462</v>
      </c>
      <c r="BI949" t="s">
        <v>2799</v>
      </c>
      <c r="BJ949" t="s">
        <v>2800</v>
      </c>
      <c r="BW949">
        <v>0</v>
      </c>
      <c r="CG949">
        <v>20210114087</v>
      </c>
      <c r="CH949">
        <v>0</v>
      </c>
      <c r="CI949">
        <v>0</v>
      </c>
      <c r="CJ949">
        <v>198</v>
      </c>
      <c r="CK949">
        <v>198</v>
      </c>
      <c r="CL949">
        <v>0</v>
      </c>
      <c r="CM949">
        <v>198</v>
      </c>
      <c r="CN949">
        <v>0</v>
      </c>
      <c r="CO949" t="s">
        <v>6010</v>
      </c>
      <c r="CP949" t="s">
        <v>3134</v>
      </c>
      <c r="CQ949" t="s">
        <v>153</v>
      </c>
      <c r="CR949" t="str">
        <f>数据源[[#This Row],[部门]]</f>
        <v>国际部</v>
      </c>
      <c r="CS949">
        <v>40000</v>
      </c>
      <c r="CT949">
        <v>160000</v>
      </c>
    </row>
    <row r="950" spans="1:98" x14ac:dyDescent="0.2">
      <c r="A950" t="s">
        <v>3765</v>
      </c>
      <c r="B950" t="s">
        <v>476</v>
      </c>
      <c r="C950" t="s">
        <v>770</v>
      </c>
      <c r="D950" t="s">
        <v>132</v>
      </c>
      <c r="E950" t="s">
        <v>400</v>
      </c>
      <c r="F950" t="s">
        <v>400</v>
      </c>
      <c r="H950" t="s">
        <v>172</v>
      </c>
      <c r="J950" t="s">
        <v>3854</v>
      </c>
      <c r="K950" t="s">
        <v>894</v>
      </c>
      <c r="L950" t="s">
        <v>176</v>
      </c>
      <c r="M950" t="s">
        <v>18</v>
      </c>
      <c r="N950" t="s">
        <v>894</v>
      </c>
      <c r="O950" t="s">
        <v>172</v>
      </c>
      <c r="R950" t="s">
        <v>2191</v>
      </c>
      <c r="S950" t="s">
        <v>1687</v>
      </c>
      <c r="T950" t="s">
        <v>1363</v>
      </c>
      <c r="U950" t="s">
        <v>142</v>
      </c>
      <c r="Z950">
        <v>0</v>
      </c>
      <c r="AA950">
        <v>0</v>
      </c>
      <c r="AB950">
        <v>0</v>
      </c>
      <c r="AE950" t="s">
        <v>2331</v>
      </c>
      <c r="AG950" t="s">
        <v>1792</v>
      </c>
      <c r="AH950">
        <v>436</v>
      </c>
      <c r="AI950" t="s">
        <v>1630</v>
      </c>
      <c r="AJ950" t="s">
        <v>1630</v>
      </c>
      <c r="AK950" t="s">
        <v>1630</v>
      </c>
      <c r="AQ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Y950">
        <v>0</v>
      </c>
      <c r="BB950">
        <v>0</v>
      </c>
      <c r="BC950" t="s">
        <v>1630</v>
      </c>
      <c r="BE950" t="s">
        <v>1630</v>
      </c>
      <c r="BF950" t="s">
        <v>1630</v>
      </c>
      <c r="BH950" t="s">
        <v>210</v>
      </c>
      <c r="BI950" t="s">
        <v>2972</v>
      </c>
      <c r="BJ950" t="s">
        <v>3855</v>
      </c>
      <c r="BW950">
        <v>0</v>
      </c>
      <c r="CG950">
        <v>20210114044</v>
      </c>
      <c r="CH950">
        <v>0</v>
      </c>
      <c r="CI950">
        <v>0</v>
      </c>
      <c r="CJ950">
        <v>436</v>
      </c>
      <c r="CK950">
        <v>436</v>
      </c>
      <c r="CL950">
        <v>0</v>
      </c>
      <c r="CM950">
        <v>436</v>
      </c>
      <c r="CN950">
        <v>0</v>
      </c>
      <c r="CO950" t="s">
        <v>6010</v>
      </c>
      <c r="CP950" t="s">
        <v>3134</v>
      </c>
      <c r="CQ950" t="s">
        <v>153</v>
      </c>
      <c r="CR950" t="str">
        <f>数据源[[#This Row],[部门]]</f>
        <v>销-销售5部</v>
      </c>
      <c r="CS950">
        <v>0</v>
      </c>
      <c r="CT950">
        <v>200000</v>
      </c>
    </row>
    <row r="951" spans="1:98" x14ac:dyDescent="0.2">
      <c r="A951" t="s">
        <v>3765</v>
      </c>
      <c r="B951" t="s">
        <v>483</v>
      </c>
      <c r="C951" t="s">
        <v>1202</v>
      </c>
      <c r="D951" t="s">
        <v>132</v>
      </c>
      <c r="E951" t="s">
        <v>400</v>
      </c>
      <c r="F951" t="s">
        <v>400</v>
      </c>
      <c r="H951" t="s">
        <v>26</v>
      </c>
      <c r="J951" t="s">
        <v>3856</v>
      </c>
      <c r="K951" t="s">
        <v>26</v>
      </c>
      <c r="L951" t="s">
        <v>26</v>
      </c>
      <c r="M951" t="s">
        <v>26</v>
      </c>
      <c r="N951" t="s">
        <v>26</v>
      </c>
      <c r="R951" t="s">
        <v>441</v>
      </c>
      <c r="S951" t="s">
        <v>1687</v>
      </c>
      <c r="T951" t="s">
        <v>2028</v>
      </c>
      <c r="U951" t="s">
        <v>142</v>
      </c>
      <c r="Z951">
        <v>0</v>
      </c>
      <c r="AA951">
        <v>0</v>
      </c>
      <c r="AB951">
        <v>0</v>
      </c>
      <c r="AE951" t="s">
        <v>377</v>
      </c>
      <c r="AG951" t="s">
        <v>1792</v>
      </c>
      <c r="AH951">
        <v>416</v>
      </c>
      <c r="AI951" t="s">
        <v>2996</v>
      </c>
      <c r="AJ951" t="s">
        <v>2996</v>
      </c>
      <c r="AK951" t="s">
        <v>377</v>
      </c>
      <c r="AQ951">
        <v>0</v>
      </c>
      <c r="AS951">
        <v>0</v>
      </c>
      <c r="AT951">
        <v>0</v>
      </c>
      <c r="AU951">
        <v>388</v>
      </c>
      <c r="AV951">
        <v>0</v>
      </c>
      <c r="AW951">
        <v>0</v>
      </c>
      <c r="AY951">
        <v>0</v>
      </c>
      <c r="BB951">
        <v>0</v>
      </c>
      <c r="BC951" t="s">
        <v>2996</v>
      </c>
      <c r="BE951" t="s">
        <v>377</v>
      </c>
      <c r="BF951" t="s">
        <v>2996</v>
      </c>
      <c r="BH951" t="s">
        <v>404</v>
      </c>
      <c r="BI951" t="s">
        <v>1699</v>
      </c>
      <c r="BJ951" t="s">
        <v>2997</v>
      </c>
      <c r="BW951">
        <v>0</v>
      </c>
      <c r="CG951">
        <v>20210114033</v>
      </c>
      <c r="CH951">
        <v>0</v>
      </c>
      <c r="CI951">
        <v>0</v>
      </c>
      <c r="CJ951">
        <v>28</v>
      </c>
      <c r="CK951">
        <v>28</v>
      </c>
      <c r="CL951">
        <v>0</v>
      </c>
      <c r="CM951">
        <v>28</v>
      </c>
      <c r="CN951">
        <v>0</v>
      </c>
      <c r="CO951" t="s">
        <v>6010</v>
      </c>
      <c r="CP951" t="s">
        <v>3134</v>
      </c>
      <c r="CQ951" t="s">
        <v>153</v>
      </c>
      <c r="CR951" t="str">
        <f>数据源[[#This Row],[部门]]</f>
        <v>自来客</v>
      </c>
      <c r="CS951">
        <v>0</v>
      </c>
      <c r="CT951">
        <v>0</v>
      </c>
    </row>
    <row r="952" spans="1:98" x14ac:dyDescent="0.2">
      <c r="A952" t="s">
        <v>3765</v>
      </c>
      <c r="B952" t="s">
        <v>483</v>
      </c>
      <c r="C952" t="s">
        <v>2315</v>
      </c>
      <c r="D952" t="s">
        <v>132</v>
      </c>
      <c r="E952" t="s">
        <v>400</v>
      </c>
      <c r="F952" t="s">
        <v>400</v>
      </c>
      <c r="H952" t="s">
        <v>135</v>
      </c>
      <c r="J952" t="s">
        <v>3857</v>
      </c>
      <c r="K952" t="s">
        <v>774</v>
      </c>
      <c r="L952" t="s">
        <v>775</v>
      </c>
      <c r="M952" t="s">
        <v>23</v>
      </c>
      <c r="N952" t="s">
        <v>774</v>
      </c>
      <c r="R952" t="s">
        <v>2569</v>
      </c>
      <c r="S952" t="s">
        <v>715</v>
      </c>
      <c r="T952" t="s">
        <v>1482</v>
      </c>
      <c r="U952" t="s">
        <v>142</v>
      </c>
      <c r="Z952">
        <v>0</v>
      </c>
      <c r="AA952">
        <v>0</v>
      </c>
      <c r="AB952">
        <v>0</v>
      </c>
      <c r="AC952" t="s">
        <v>420</v>
      </c>
      <c r="AH952">
        <v>98</v>
      </c>
      <c r="AI952" t="s">
        <v>420</v>
      </c>
      <c r="AJ952" t="s">
        <v>420</v>
      </c>
      <c r="AK952" t="s">
        <v>420</v>
      </c>
      <c r="AQ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Y952">
        <v>0</v>
      </c>
      <c r="BB952">
        <v>0</v>
      </c>
      <c r="BC952" t="s">
        <v>420</v>
      </c>
      <c r="BE952" t="s">
        <v>420</v>
      </c>
      <c r="BF952" t="s">
        <v>420</v>
      </c>
      <c r="BH952" t="s">
        <v>462</v>
      </c>
      <c r="BI952" t="s">
        <v>809</v>
      </c>
      <c r="BJ952" t="s">
        <v>3208</v>
      </c>
      <c r="BW952">
        <v>0</v>
      </c>
      <c r="CG952">
        <v>20210114084</v>
      </c>
      <c r="CH952">
        <v>0</v>
      </c>
      <c r="CI952">
        <v>0</v>
      </c>
      <c r="CJ952">
        <v>98</v>
      </c>
      <c r="CK952">
        <v>98</v>
      </c>
      <c r="CL952">
        <v>0</v>
      </c>
      <c r="CM952">
        <v>98</v>
      </c>
      <c r="CN952">
        <v>0</v>
      </c>
      <c r="CO952" t="s">
        <v>6010</v>
      </c>
      <c r="CP952" t="s">
        <v>3134</v>
      </c>
      <c r="CQ952" t="s">
        <v>153</v>
      </c>
      <c r="CR952" t="str">
        <f>数据源[[#This Row],[部门]]</f>
        <v>运营部</v>
      </c>
      <c r="CS952">
        <v>0</v>
      </c>
      <c r="CT952">
        <v>35000</v>
      </c>
    </row>
    <row r="953" spans="1:98" x14ac:dyDescent="0.2">
      <c r="A953" t="s">
        <v>3765</v>
      </c>
      <c r="B953" t="s">
        <v>489</v>
      </c>
      <c r="C953" t="s">
        <v>590</v>
      </c>
      <c r="D953" t="s">
        <v>132</v>
      </c>
      <c r="E953" t="s">
        <v>400</v>
      </c>
      <c r="F953" t="s">
        <v>400</v>
      </c>
      <c r="H953" t="s">
        <v>172</v>
      </c>
      <c r="J953" t="s">
        <v>3858</v>
      </c>
      <c r="K953" t="s">
        <v>1665</v>
      </c>
      <c r="L953" t="s">
        <v>176</v>
      </c>
      <c r="M953" t="s">
        <v>21</v>
      </c>
      <c r="N953" t="s">
        <v>1665</v>
      </c>
      <c r="O953" t="s">
        <v>172</v>
      </c>
      <c r="R953" t="s">
        <v>861</v>
      </c>
      <c r="S953" t="s">
        <v>1332</v>
      </c>
      <c r="T953" t="s">
        <v>971</v>
      </c>
      <c r="U953" t="s">
        <v>142</v>
      </c>
      <c r="Z953">
        <v>0</v>
      </c>
      <c r="AA953">
        <v>0</v>
      </c>
      <c r="AB953">
        <v>0</v>
      </c>
      <c r="AE953" t="s">
        <v>377</v>
      </c>
      <c r="AG953" t="s">
        <v>1792</v>
      </c>
      <c r="AH953">
        <v>416</v>
      </c>
      <c r="AI953" t="s">
        <v>2996</v>
      </c>
      <c r="AJ953" t="s">
        <v>2996</v>
      </c>
      <c r="AK953" t="s">
        <v>377</v>
      </c>
      <c r="AQ953">
        <v>0</v>
      </c>
      <c r="AS953">
        <v>0</v>
      </c>
      <c r="AT953">
        <v>0</v>
      </c>
      <c r="AU953">
        <v>388</v>
      </c>
      <c r="AV953">
        <v>0</v>
      </c>
      <c r="AW953">
        <v>0</v>
      </c>
      <c r="AY953">
        <v>0</v>
      </c>
      <c r="BB953">
        <v>0</v>
      </c>
      <c r="BC953" t="s">
        <v>2996</v>
      </c>
      <c r="BE953" t="s">
        <v>377</v>
      </c>
      <c r="BF953" t="s">
        <v>2996</v>
      </c>
      <c r="BH953" t="s">
        <v>404</v>
      </c>
      <c r="BI953" t="s">
        <v>1699</v>
      </c>
      <c r="BJ953" t="s">
        <v>2997</v>
      </c>
      <c r="BW953">
        <v>0</v>
      </c>
      <c r="CG953">
        <v>20210114069</v>
      </c>
      <c r="CH953">
        <v>0</v>
      </c>
      <c r="CI953">
        <v>0</v>
      </c>
      <c r="CJ953">
        <v>28</v>
      </c>
      <c r="CK953">
        <v>28</v>
      </c>
      <c r="CL953">
        <v>0</v>
      </c>
      <c r="CM953">
        <v>28</v>
      </c>
      <c r="CN953">
        <v>0</v>
      </c>
      <c r="CO953" t="s">
        <v>6010</v>
      </c>
      <c r="CP953" t="s">
        <v>3134</v>
      </c>
      <c r="CQ953" t="s">
        <v>153</v>
      </c>
      <c r="CR953" t="str">
        <f>数据源[[#This Row],[部门]]</f>
        <v>销-销售8部</v>
      </c>
      <c r="CS953">
        <v>50000</v>
      </c>
      <c r="CT953">
        <v>210000</v>
      </c>
    </row>
    <row r="954" spans="1:98" x14ac:dyDescent="0.2">
      <c r="A954" t="s">
        <v>3765</v>
      </c>
      <c r="B954" t="s">
        <v>489</v>
      </c>
      <c r="C954" t="s">
        <v>2325</v>
      </c>
      <c r="D954" t="s">
        <v>132</v>
      </c>
      <c r="E954" t="s">
        <v>400</v>
      </c>
      <c r="F954" t="s">
        <v>400</v>
      </c>
      <c r="H954" t="s">
        <v>172</v>
      </c>
      <c r="J954" t="s">
        <v>3859</v>
      </c>
      <c r="K954" t="s">
        <v>1665</v>
      </c>
      <c r="L954" t="s">
        <v>176</v>
      </c>
      <c r="M954" t="s">
        <v>21</v>
      </c>
      <c r="N954" t="s">
        <v>1665</v>
      </c>
      <c r="O954" t="s">
        <v>172</v>
      </c>
      <c r="R954" t="s">
        <v>1332</v>
      </c>
      <c r="S954" t="s">
        <v>418</v>
      </c>
      <c r="T954" t="s">
        <v>1004</v>
      </c>
      <c r="U954" t="s">
        <v>142</v>
      </c>
      <c r="Z954">
        <v>0</v>
      </c>
      <c r="AA954">
        <v>0</v>
      </c>
      <c r="AB954">
        <v>0</v>
      </c>
      <c r="AD954" t="s">
        <v>145</v>
      </c>
      <c r="AG954" t="s">
        <v>1792</v>
      </c>
      <c r="AH954">
        <v>408</v>
      </c>
      <c r="AI954" t="s">
        <v>1657</v>
      </c>
      <c r="AJ954" t="s">
        <v>1657</v>
      </c>
      <c r="AK954" t="s">
        <v>145</v>
      </c>
      <c r="AQ954">
        <v>0</v>
      </c>
      <c r="AS954">
        <v>0</v>
      </c>
      <c r="AT954">
        <v>0</v>
      </c>
      <c r="AU954">
        <v>388</v>
      </c>
      <c r="AV954">
        <v>0</v>
      </c>
      <c r="AW954">
        <v>0</v>
      </c>
      <c r="AY954">
        <v>0</v>
      </c>
      <c r="BB954">
        <v>0</v>
      </c>
      <c r="BC954" t="s">
        <v>1657</v>
      </c>
      <c r="BE954" t="s">
        <v>145</v>
      </c>
      <c r="BF954" t="s">
        <v>1657</v>
      </c>
      <c r="BH954" t="s">
        <v>404</v>
      </c>
      <c r="BI954" t="s">
        <v>2199</v>
      </c>
      <c r="BJ954" t="s">
        <v>2200</v>
      </c>
      <c r="BW954">
        <v>0</v>
      </c>
      <c r="CG954">
        <v>20210114092</v>
      </c>
      <c r="CH954">
        <v>0</v>
      </c>
      <c r="CI954">
        <v>0</v>
      </c>
      <c r="CJ954">
        <v>20</v>
      </c>
      <c r="CK954">
        <v>20</v>
      </c>
      <c r="CL954">
        <v>0</v>
      </c>
      <c r="CM954">
        <v>20</v>
      </c>
      <c r="CN954">
        <v>0</v>
      </c>
      <c r="CO954" t="s">
        <v>6010</v>
      </c>
      <c r="CP954" t="s">
        <v>3134</v>
      </c>
      <c r="CQ954" t="s">
        <v>153</v>
      </c>
      <c r="CR954" t="str">
        <f>数据源[[#This Row],[部门]]</f>
        <v>销-销售8部</v>
      </c>
      <c r="CS954">
        <v>50000</v>
      </c>
      <c r="CT954">
        <v>210000</v>
      </c>
    </row>
    <row r="955" spans="1:98" x14ac:dyDescent="0.2">
      <c r="A955" t="s">
        <v>3765</v>
      </c>
      <c r="B955" t="s">
        <v>510</v>
      </c>
      <c r="C955" t="s">
        <v>384</v>
      </c>
      <c r="D955" t="s">
        <v>132</v>
      </c>
      <c r="E955" t="s">
        <v>400</v>
      </c>
      <c r="F955" t="s">
        <v>400</v>
      </c>
      <c r="H955" t="s">
        <v>26</v>
      </c>
      <c r="J955" t="s">
        <v>3860</v>
      </c>
      <c r="K955" t="s">
        <v>26</v>
      </c>
      <c r="L955" t="s">
        <v>26</v>
      </c>
      <c r="M955" t="s">
        <v>26</v>
      </c>
      <c r="N955" t="s">
        <v>26</v>
      </c>
      <c r="O955" t="s">
        <v>2400</v>
      </c>
      <c r="R955" t="s">
        <v>1315</v>
      </c>
      <c r="S955" t="s">
        <v>418</v>
      </c>
      <c r="T955" t="s">
        <v>1422</v>
      </c>
      <c r="U955" t="s">
        <v>142</v>
      </c>
      <c r="Z955">
        <v>0</v>
      </c>
      <c r="AA955">
        <v>0</v>
      </c>
      <c r="AB955">
        <v>0</v>
      </c>
      <c r="AC955" t="s">
        <v>1301</v>
      </c>
      <c r="AH955">
        <v>198</v>
      </c>
      <c r="AI955" t="s">
        <v>1301</v>
      </c>
      <c r="AJ955" t="s">
        <v>1301</v>
      </c>
      <c r="AK955" t="s">
        <v>1301</v>
      </c>
      <c r="AQ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Y955">
        <v>0</v>
      </c>
      <c r="BB955">
        <v>0</v>
      </c>
      <c r="BC955" t="s">
        <v>1301</v>
      </c>
      <c r="BE955" t="s">
        <v>1301</v>
      </c>
      <c r="BF955" t="s">
        <v>1301</v>
      </c>
      <c r="BH955" t="s">
        <v>210</v>
      </c>
      <c r="BI955" t="s">
        <v>688</v>
      </c>
      <c r="BJ955" t="s">
        <v>3861</v>
      </c>
      <c r="BW955">
        <v>0</v>
      </c>
      <c r="CG955">
        <v>20210114060</v>
      </c>
      <c r="CH955">
        <v>0</v>
      </c>
      <c r="CI955">
        <v>0</v>
      </c>
      <c r="CJ955">
        <v>198</v>
      </c>
      <c r="CK955">
        <v>198</v>
      </c>
      <c r="CL955">
        <v>0</v>
      </c>
      <c r="CM955">
        <v>198</v>
      </c>
      <c r="CN955">
        <v>0</v>
      </c>
      <c r="CO955" t="s">
        <v>6010</v>
      </c>
      <c r="CP955" t="s">
        <v>3134</v>
      </c>
      <c r="CQ955" t="s">
        <v>153</v>
      </c>
      <c r="CR955" t="str">
        <f>数据源[[#This Row],[部门]]</f>
        <v>自来客</v>
      </c>
      <c r="CS955">
        <v>0</v>
      </c>
      <c r="CT955">
        <v>0</v>
      </c>
    </row>
    <row r="956" spans="1:98" x14ac:dyDescent="0.2">
      <c r="A956" t="s">
        <v>3765</v>
      </c>
      <c r="B956" t="s">
        <v>515</v>
      </c>
      <c r="C956" t="s">
        <v>881</v>
      </c>
      <c r="D956" t="s">
        <v>132</v>
      </c>
      <c r="E956" t="s">
        <v>133</v>
      </c>
      <c r="F956" t="s">
        <v>134</v>
      </c>
      <c r="H956" t="s">
        <v>135</v>
      </c>
      <c r="I956" t="s">
        <v>3862</v>
      </c>
      <c r="J956" t="s">
        <v>3863</v>
      </c>
      <c r="K956" t="s">
        <v>416</v>
      </c>
      <c r="L956" t="s">
        <v>176</v>
      </c>
      <c r="M956" t="s">
        <v>15</v>
      </c>
      <c r="N956" t="s">
        <v>416</v>
      </c>
      <c r="R956" t="s">
        <v>2928</v>
      </c>
      <c r="S956" t="s">
        <v>2569</v>
      </c>
      <c r="T956" t="s">
        <v>334</v>
      </c>
      <c r="U956" t="s">
        <v>142</v>
      </c>
      <c r="Y956" t="s">
        <v>143</v>
      </c>
      <c r="Z956">
        <v>0</v>
      </c>
      <c r="AA956">
        <v>100</v>
      </c>
      <c r="AB956">
        <v>520</v>
      </c>
      <c r="AC956" t="s">
        <v>551</v>
      </c>
      <c r="AH956">
        <v>2500</v>
      </c>
      <c r="AI956" t="s">
        <v>1273</v>
      </c>
      <c r="AJ956" t="s">
        <v>1273</v>
      </c>
      <c r="AQ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Y956">
        <v>0</v>
      </c>
      <c r="BA956" t="s">
        <v>1273</v>
      </c>
      <c r="BB956">
        <v>0</v>
      </c>
      <c r="BC956" t="s">
        <v>1273</v>
      </c>
      <c r="BD956" t="s">
        <v>143</v>
      </c>
      <c r="BE956" t="s">
        <v>263</v>
      </c>
      <c r="BF956" t="s">
        <v>263</v>
      </c>
      <c r="BG956" t="s">
        <v>3748</v>
      </c>
      <c r="BH956" t="s">
        <v>556</v>
      </c>
      <c r="BI956" t="s">
        <v>1160</v>
      </c>
      <c r="BJ956" t="s">
        <v>3864</v>
      </c>
      <c r="BQ956" t="s">
        <v>2282</v>
      </c>
      <c r="BR956" t="s">
        <v>2277</v>
      </c>
      <c r="BW956">
        <v>0</v>
      </c>
      <c r="CC956" t="s">
        <v>242</v>
      </c>
      <c r="CE956" t="s">
        <v>1860</v>
      </c>
      <c r="CG956">
        <v>20210114042</v>
      </c>
      <c r="CH956">
        <v>0</v>
      </c>
      <c r="CI956">
        <v>100</v>
      </c>
      <c r="CJ956">
        <v>1880</v>
      </c>
      <c r="CK956">
        <v>1980</v>
      </c>
      <c r="CL956">
        <v>620</v>
      </c>
      <c r="CM956">
        <v>2600</v>
      </c>
      <c r="CN956">
        <v>0</v>
      </c>
      <c r="CO956" t="s">
        <v>6010</v>
      </c>
      <c r="CP956" t="s">
        <v>3134</v>
      </c>
      <c r="CQ956" t="s">
        <v>153</v>
      </c>
      <c r="CR956" t="str">
        <f>数据源[[#This Row],[部门]]</f>
        <v>先锋团</v>
      </c>
      <c r="CS956">
        <v>60000</v>
      </c>
      <c r="CT956">
        <v>220000</v>
      </c>
    </row>
    <row r="957" spans="1:98" x14ac:dyDescent="0.2">
      <c r="A957" t="s">
        <v>3765</v>
      </c>
      <c r="B957" t="s">
        <v>531</v>
      </c>
      <c r="C957" t="s">
        <v>500</v>
      </c>
      <c r="D957" t="s">
        <v>132</v>
      </c>
      <c r="E957" t="s">
        <v>133</v>
      </c>
      <c r="F957" t="s">
        <v>134</v>
      </c>
      <c r="H957" t="s">
        <v>135</v>
      </c>
      <c r="J957" t="s">
        <v>3865</v>
      </c>
      <c r="K957" t="s">
        <v>1490</v>
      </c>
      <c r="L957" t="s">
        <v>176</v>
      </c>
      <c r="M957" t="s">
        <v>16</v>
      </c>
      <c r="N957" t="s">
        <v>1490</v>
      </c>
      <c r="R957" t="s">
        <v>339</v>
      </c>
      <c r="S957" t="s">
        <v>3199</v>
      </c>
      <c r="T957" t="s">
        <v>1849</v>
      </c>
      <c r="U957" t="s">
        <v>142</v>
      </c>
      <c r="Y957" t="s">
        <v>143</v>
      </c>
      <c r="Z957">
        <v>0</v>
      </c>
      <c r="AA957">
        <v>100</v>
      </c>
      <c r="AB957">
        <v>0</v>
      </c>
      <c r="AC957" t="s">
        <v>921</v>
      </c>
      <c r="AH957">
        <v>796</v>
      </c>
      <c r="AI957" t="s">
        <v>936</v>
      </c>
      <c r="AJ957" t="s">
        <v>936</v>
      </c>
      <c r="AK957" t="s">
        <v>936</v>
      </c>
      <c r="AQ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Y957">
        <v>0</v>
      </c>
      <c r="BB957">
        <v>0</v>
      </c>
      <c r="BC957" t="s">
        <v>936</v>
      </c>
      <c r="BE957" t="s">
        <v>921</v>
      </c>
      <c r="BF957" t="s">
        <v>921</v>
      </c>
      <c r="BH957" t="s">
        <v>1309</v>
      </c>
      <c r="BI957" t="s">
        <v>361</v>
      </c>
      <c r="BJ957" t="s">
        <v>1201</v>
      </c>
      <c r="BW957">
        <v>0</v>
      </c>
      <c r="CG957">
        <v>20210114071</v>
      </c>
      <c r="CH957">
        <v>0</v>
      </c>
      <c r="CI957">
        <v>0</v>
      </c>
      <c r="CJ957">
        <v>796</v>
      </c>
      <c r="CK957">
        <v>796</v>
      </c>
      <c r="CL957">
        <v>100</v>
      </c>
      <c r="CM957">
        <v>896</v>
      </c>
      <c r="CN957">
        <v>0</v>
      </c>
      <c r="CO957" t="s">
        <v>6010</v>
      </c>
      <c r="CP957" t="s">
        <v>3134</v>
      </c>
      <c r="CQ957" t="s">
        <v>153</v>
      </c>
      <c r="CR957" t="str">
        <f>数据源[[#This Row],[部门]]</f>
        <v>销-销售1部</v>
      </c>
      <c r="CS957">
        <v>60000</v>
      </c>
      <c r="CT957">
        <v>210000</v>
      </c>
    </row>
    <row r="958" spans="1:98" x14ac:dyDescent="0.2">
      <c r="A958" t="s">
        <v>3765</v>
      </c>
      <c r="B958" t="s">
        <v>544</v>
      </c>
      <c r="C958" t="s">
        <v>336</v>
      </c>
      <c r="D958" t="s">
        <v>132</v>
      </c>
      <c r="E958" t="s">
        <v>133</v>
      </c>
      <c r="F958" t="s">
        <v>134</v>
      </c>
      <c r="H958" t="s">
        <v>156</v>
      </c>
      <c r="J958" t="s">
        <v>3447</v>
      </c>
      <c r="K958" t="s">
        <v>658</v>
      </c>
      <c r="L958" t="s">
        <v>659</v>
      </c>
      <c r="M958" t="s">
        <v>9</v>
      </c>
      <c r="N958" t="s">
        <v>658</v>
      </c>
      <c r="O958" t="s">
        <v>156</v>
      </c>
      <c r="R958" t="s">
        <v>1421</v>
      </c>
      <c r="S958" t="s">
        <v>932</v>
      </c>
      <c r="T958" t="s">
        <v>249</v>
      </c>
      <c r="U958" t="s">
        <v>142</v>
      </c>
      <c r="Y958" t="s">
        <v>143</v>
      </c>
      <c r="Z958">
        <v>0</v>
      </c>
      <c r="AA958">
        <v>100</v>
      </c>
      <c r="AB958">
        <v>0</v>
      </c>
      <c r="AC958" t="s">
        <v>3866</v>
      </c>
      <c r="AG958" t="s">
        <v>1792</v>
      </c>
      <c r="AH958">
        <v>1522</v>
      </c>
      <c r="AI958" t="s">
        <v>3867</v>
      </c>
      <c r="AJ958" t="s">
        <v>3867</v>
      </c>
      <c r="AK958" t="s">
        <v>3174</v>
      </c>
      <c r="AQ958">
        <v>0</v>
      </c>
      <c r="AS958">
        <v>0</v>
      </c>
      <c r="AT958">
        <v>0</v>
      </c>
      <c r="AU958">
        <v>388</v>
      </c>
      <c r="AV958">
        <v>0</v>
      </c>
      <c r="AW958">
        <v>0</v>
      </c>
      <c r="AY958">
        <v>0</v>
      </c>
      <c r="BB958">
        <v>0</v>
      </c>
      <c r="BC958" t="s">
        <v>3867</v>
      </c>
      <c r="BE958" t="s">
        <v>3866</v>
      </c>
      <c r="BF958" t="s">
        <v>1217</v>
      </c>
      <c r="BH958" t="s">
        <v>2939</v>
      </c>
      <c r="BI958" t="s">
        <v>1224</v>
      </c>
      <c r="BJ958" t="s">
        <v>3868</v>
      </c>
      <c r="BQ958" t="s">
        <v>2282</v>
      </c>
      <c r="BR958" t="s">
        <v>2813</v>
      </c>
      <c r="BW958">
        <v>0</v>
      </c>
      <c r="CG958">
        <v>20210114057</v>
      </c>
      <c r="CH958">
        <v>0</v>
      </c>
      <c r="CI958">
        <v>0</v>
      </c>
      <c r="CJ958">
        <v>1134</v>
      </c>
      <c r="CK958">
        <v>1134</v>
      </c>
      <c r="CL958">
        <v>100</v>
      </c>
      <c r="CM958">
        <v>1234</v>
      </c>
      <c r="CN958">
        <v>0</v>
      </c>
      <c r="CO958" t="s">
        <v>6010</v>
      </c>
      <c r="CP958" t="s">
        <v>3134</v>
      </c>
      <c r="CQ958" t="s">
        <v>153</v>
      </c>
      <c r="CR958" t="str">
        <f>数据源[[#This Row],[部门]]</f>
        <v>会员中心</v>
      </c>
      <c r="CS958">
        <v>0</v>
      </c>
      <c r="CT958">
        <v>0</v>
      </c>
    </row>
    <row r="959" spans="1:98" x14ac:dyDescent="0.2">
      <c r="A959" t="s">
        <v>3765</v>
      </c>
      <c r="B959" t="s">
        <v>561</v>
      </c>
      <c r="C959" t="s">
        <v>405</v>
      </c>
      <c r="D959" t="s">
        <v>132</v>
      </c>
      <c r="E959" t="s">
        <v>133</v>
      </c>
      <c r="F959" t="s">
        <v>134</v>
      </c>
      <c r="H959" t="s">
        <v>135</v>
      </c>
      <c r="I959" t="s">
        <v>3869</v>
      </c>
      <c r="J959" t="s">
        <v>3870</v>
      </c>
      <c r="K959" t="s">
        <v>1205</v>
      </c>
      <c r="L959" t="s">
        <v>536</v>
      </c>
      <c r="M959" t="s">
        <v>21</v>
      </c>
      <c r="N959" t="s">
        <v>1205</v>
      </c>
      <c r="R959" t="s">
        <v>3406</v>
      </c>
      <c r="S959" t="s">
        <v>932</v>
      </c>
      <c r="T959" t="s">
        <v>1954</v>
      </c>
      <c r="U959" t="s">
        <v>142</v>
      </c>
      <c r="Y959" t="s">
        <v>143</v>
      </c>
      <c r="Z959">
        <v>0</v>
      </c>
      <c r="AA959">
        <v>100</v>
      </c>
      <c r="AB959">
        <v>0</v>
      </c>
      <c r="AC959" t="s">
        <v>238</v>
      </c>
      <c r="AD959" t="s">
        <v>145</v>
      </c>
      <c r="AG959" t="s">
        <v>286</v>
      </c>
      <c r="AH959">
        <v>1608</v>
      </c>
      <c r="AI959" t="s">
        <v>3871</v>
      </c>
      <c r="AJ959" t="s">
        <v>3871</v>
      </c>
      <c r="AK959" t="s">
        <v>143</v>
      </c>
      <c r="AQ959">
        <v>0</v>
      </c>
      <c r="AS959">
        <v>0</v>
      </c>
      <c r="AT959">
        <v>0</v>
      </c>
      <c r="AU959">
        <v>588</v>
      </c>
      <c r="AV959">
        <v>0</v>
      </c>
      <c r="AW959">
        <v>0</v>
      </c>
      <c r="AY959">
        <v>0</v>
      </c>
      <c r="BA959" t="s">
        <v>1530</v>
      </c>
      <c r="BB959">
        <v>0</v>
      </c>
      <c r="BC959" t="s">
        <v>3871</v>
      </c>
      <c r="BE959" t="s">
        <v>1530</v>
      </c>
      <c r="BF959" t="s">
        <v>3546</v>
      </c>
      <c r="BG959" t="s">
        <v>1530</v>
      </c>
      <c r="BH959" t="s">
        <v>2704</v>
      </c>
      <c r="BI959" t="s">
        <v>3872</v>
      </c>
      <c r="BJ959" t="s">
        <v>3873</v>
      </c>
      <c r="BK959" t="s">
        <v>1530</v>
      </c>
      <c r="BP959" t="s">
        <v>2947</v>
      </c>
      <c r="BQ959" t="s">
        <v>1309</v>
      </c>
      <c r="BR959" t="s">
        <v>3771</v>
      </c>
      <c r="BW959">
        <v>0</v>
      </c>
      <c r="CC959" t="s">
        <v>313</v>
      </c>
      <c r="CE959" t="s">
        <v>34</v>
      </c>
      <c r="CG959">
        <v>20210114003</v>
      </c>
      <c r="CH959">
        <v>0</v>
      </c>
      <c r="CI959">
        <v>100</v>
      </c>
      <c r="CJ959">
        <v>920</v>
      </c>
      <c r="CK959">
        <v>1020</v>
      </c>
      <c r="CL959">
        <v>100</v>
      </c>
      <c r="CM959">
        <v>1120</v>
      </c>
      <c r="CN959">
        <v>0</v>
      </c>
      <c r="CO959" t="s">
        <v>6010</v>
      </c>
      <c r="CP959" t="s">
        <v>3134</v>
      </c>
      <c r="CQ959" t="s">
        <v>153</v>
      </c>
      <c r="CR959" t="str">
        <f>数据源[[#This Row],[部门]]</f>
        <v>销-销售8部</v>
      </c>
      <c r="CS959">
        <v>50000</v>
      </c>
      <c r="CT959">
        <v>210000</v>
      </c>
    </row>
    <row r="960" spans="1:98" x14ac:dyDescent="0.2">
      <c r="A960" t="s">
        <v>3765</v>
      </c>
      <c r="B960" t="s">
        <v>1116</v>
      </c>
      <c r="C960" t="s">
        <v>302</v>
      </c>
      <c r="D960" t="s">
        <v>132</v>
      </c>
      <c r="E960" t="s">
        <v>133</v>
      </c>
      <c r="F960" t="s">
        <v>134</v>
      </c>
      <c r="G960" t="s">
        <v>1721</v>
      </c>
      <c r="H960" t="s">
        <v>156</v>
      </c>
      <c r="I960" t="s">
        <v>772</v>
      </c>
      <c r="J960" t="s">
        <v>773</v>
      </c>
      <c r="K960" t="s">
        <v>774</v>
      </c>
      <c r="L960" t="s">
        <v>775</v>
      </c>
      <c r="M960" t="s">
        <v>23</v>
      </c>
      <c r="N960" t="s">
        <v>774</v>
      </c>
      <c r="O960" t="s">
        <v>156</v>
      </c>
      <c r="R960" t="s">
        <v>1785</v>
      </c>
      <c r="S960" t="s">
        <v>932</v>
      </c>
      <c r="T960" t="s">
        <v>776</v>
      </c>
      <c r="U960" t="s">
        <v>142</v>
      </c>
      <c r="Y960" t="s">
        <v>569</v>
      </c>
      <c r="Z960">
        <v>0</v>
      </c>
      <c r="AA960">
        <v>200</v>
      </c>
      <c r="AB960">
        <v>0</v>
      </c>
      <c r="AC960" t="s">
        <v>3874</v>
      </c>
      <c r="AD960" t="s">
        <v>145</v>
      </c>
      <c r="AG960" t="s">
        <v>3484</v>
      </c>
      <c r="AH960">
        <v>3760</v>
      </c>
      <c r="AI960" t="s">
        <v>626</v>
      </c>
      <c r="AJ960" t="s">
        <v>626</v>
      </c>
      <c r="AK960" t="s">
        <v>164</v>
      </c>
      <c r="AQ960">
        <v>0</v>
      </c>
      <c r="AS960">
        <v>0</v>
      </c>
      <c r="AT960">
        <v>0</v>
      </c>
      <c r="AU960">
        <v>1364</v>
      </c>
      <c r="AV960">
        <v>0</v>
      </c>
      <c r="AW960">
        <v>0</v>
      </c>
      <c r="AY960">
        <v>0</v>
      </c>
      <c r="BA960" t="s">
        <v>3079</v>
      </c>
      <c r="BB960">
        <v>0</v>
      </c>
      <c r="BC960" t="s">
        <v>626</v>
      </c>
      <c r="BE960" t="s">
        <v>2479</v>
      </c>
      <c r="BF960" t="s">
        <v>628</v>
      </c>
      <c r="BG960" t="s">
        <v>3079</v>
      </c>
      <c r="BH960" t="s">
        <v>217</v>
      </c>
      <c r="BI960" t="s">
        <v>3875</v>
      </c>
      <c r="BJ960" t="s">
        <v>3876</v>
      </c>
      <c r="BK960" t="s">
        <v>3079</v>
      </c>
      <c r="BP960" t="s">
        <v>2947</v>
      </c>
      <c r="BQ960" t="s">
        <v>1013</v>
      </c>
      <c r="BR960" t="s">
        <v>2540</v>
      </c>
      <c r="BW960">
        <v>0</v>
      </c>
      <c r="CC960" t="s">
        <v>411</v>
      </c>
      <c r="CE960" t="s">
        <v>412</v>
      </c>
      <c r="CG960">
        <v>20210114049</v>
      </c>
      <c r="CH960">
        <v>0</v>
      </c>
      <c r="CI960">
        <v>0</v>
      </c>
      <c r="CJ960">
        <v>2396</v>
      </c>
      <c r="CK960">
        <v>2396</v>
      </c>
      <c r="CL960">
        <v>200</v>
      </c>
      <c r="CM960">
        <v>2596</v>
      </c>
      <c r="CN960">
        <v>0</v>
      </c>
      <c r="CO960" t="s">
        <v>6010</v>
      </c>
      <c r="CP960" t="s">
        <v>3134</v>
      </c>
      <c r="CQ960" t="s">
        <v>153</v>
      </c>
      <c r="CR960" t="str">
        <f>数据源[[#This Row],[部门]]</f>
        <v>运营部</v>
      </c>
      <c r="CS960">
        <v>0</v>
      </c>
      <c r="CT960">
        <v>35000</v>
      </c>
    </row>
    <row r="961" spans="1:98" x14ac:dyDescent="0.2">
      <c r="A961" t="s">
        <v>3765</v>
      </c>
      <c r="B961" t="s">
        <v>617</v>
      </c>
      <c r="C961" t="s">
        <v>1125</v>
      </c>
      <c r="D961" t="s">
        <v>132</v>
      </c>
      <c r="E961" t="s">
        <v>133</v>
      </c>
      <c r="F961" t="s">
        <v>134</v>
      </c>
      <c r="G961" t="s">
        <v>619</v>
      </c>
      <c r="H961" t="s">
        <v>135</v>
      </c>
      <c r="I961" t="s">
        <v>3877</v>
      </c>
      <c r="J961" t="s">
        <v>3223</v>
      </c>
      <c r="K961" t="s">
        <v>1320</v>
      </c>
      <c r="L961" t="s">
        <v>176</v>
      </c>
      <c r="M961" t="s">
        <v>21</v>
      </c>
      <c r="N961" t="s">
        <v>1320</v>
      </c>
      <c r="R961" t="s">
        <v>1567</v>
      </c>
      <c r="S961" t="s">
        <v>932</v>
      </c>
      <c r="T961" t="s">
        <v>880</v>
      </c>
      <c r="U961" t="s">
        <v>142</v>
      </c>
      <c r="W961" t="s">
        <v>145</v>
      </c>
      <c r="Y961" t="s">
        <v>569</v>
      </c>
      <c r="Z961">
        <v>0</v>
      </c>
      <c r="AA961">
        <v>220</v>
      </c>
      <c r="AB961">
        <v>0</v>
      </c>
      <c r="AC961" t="s">
        <v>3100</v>
      </c>
      <c r="AD961" t="s">
        <v>145</v>
      </c>
      <c r="AG961" t="s">
        <v>286</v>
      </c>
      <c r="AH961">
        <v>2392</v>
      </c>
      <c r="AI961" t="s">
        <v>3878</v>
      </c>
      <c r="AJ961" t="s">
        <v>3878</v>
      </c>
      <c r="AK961" t="s">
        <v>264</v>
      </c>
      <c r="AL961" t="s">
        <v>262</v>
      </c>
      <c r="AQ961">
        <v>0</v>
      </c>
      <c r="AS961">
        <v>0</v>
      </c>
      <c r="AT961">
        <v>0</v>
      </c>
      <c r="AU961">
        <v>588</v>
      </c>
      <c r="AV961">
        <v>0</v>
      </c>
      <c r="AW961">
        <v>0</v>
      </c>
      <c r="AY961">
        <v>0</v>
      </c>
      <c r="BA961" t="s">
        <v>3879</v>
      </c>
      <c r="BB961">
        <v>0</v>
      </c>
      <c r="BC961" t="s">
        <v>3878</v>
      </c>
      <c r="BE961" t="s">
        <v>3254</v>
      </c>
      <c r="BF961" t="s">
        <v>3880</v>
      </c>
      <c r="BG961" t="s">
        <v>3879</v>
      </c>
      <c r="BH961" t="s">
        <v>3881</v>
      </c>
      <c r="BI961" t="s">
        <v>3882</v>
      </c>
      <c r="BJ961" t="s">
        <v>3883</v>
      </c>
      <c r="BK961" t="s">
        <v>702</v>
      </c>
      <c r="BP961" t="s">
        <v>1165</v>
      </c>
      <c r="BQ961" t="s">
        <v>761</v>
      </c>
      <c r="BR961" t="s">
        <v>3884</v>
      </c>
      <c r="BW961">
        <v>0</v>
      </c>
      <c r="CG961">
        <v>20210114065</v>
      </c>
      <c r="CH961">
        <v>0</v>
      </c>
      <c r="CI961">
        <v>0</v>
      </c>
      <c r="CJ961">
        <v>1804</v>
      </c>
      <c r="CK961">
        <v>1804</v>
      </c>
      <c r="CL961">
        <v>220</v>
      </c>
      <c r="CM961">
        <v>2024</v>
      </c>
      <c r="CN961">
        <v>0</v>
      </c>
      <c r="CO961" t="s">
        <v>6010</v>
      </c>
      <c r="CP961" t="s">
        <v>3134</v>
      </c>
      <c r="CQ961" t="s">
        <v>153</v>
      </c>
      <c r="CR961" t="str">
        <f>数据源[[#This Row],[部门]]</f>
        <v>销-销售8部</v>
      </c>
      <c r="CS961">
        <v>50000</v>
      </c>
      <c r="CT961">
        <v>210000</v>
      </c>
    </row>
    <row r="962" spans="1:98" x14ac:dyDescent="0.2">
      <c r="A962" t="s">
        <v>3765</v>
      </c>
      <c r="B962" t="s">
        <v>1151</v>
      </c>
      <c r="C962" t="s">
        <v>347</v>
      </c>
      <c r="D962" t="s">
        <v>132</v>
      </c>
      <c r="E962" t="s">
        <v>133</v>
      </c>
      <c r="F962" t="s">
        <v>134</v>
      </c>
      <c r="H962" t="s">
        <v>135</v>
      </c>
      <c r="I962" t="s">
        <v>3885</v>
      </c>
      <c r="J962" t="s">
        <v>3886</v>
      </c>
      <c r="K962" t="s">
        <v>535</v>
      </c>
      <c r="L962" t="s">
        <v>536</v>
      </c>
      <c r="M962" t="s">
        <v>17</v>
      </c>
      <c r="N962" t="s">
        <v>535</v>
      </c>
      <c r="O962" t="s">
        <v>3887</v>
      </c>
      <c r="R962" t="s">
        <v>714</v>
      </c>
      <c r="S962" t="s">
        <v>895</v>
      </c>
      <c r="T962" t="s">
        <v>823</v>
      </c>
      <c r="U962" t="s">
        <v>142</v>
      </c>
      <c r="Y962" t="s">
        <v>143</v>
      </c>
      <c r="Z962">
        <v>0</v>
      </c>
      <c r="AA962">
        <v>100</v>
      </c>
      <c r="AB962">
        <v>0</v>
      </c>
      <c r="AC962" t="s">
        <v>793</v>
      </c>
      <c r="AD962" t="s">
        <v>145</v>
      </c>
      <c r="AE962" t="s">
        <v>204</v>
      </c>
      <c r="AH962">
        <v>1370</v>
      </c>
      <c r="AI962" t="s">
        <v>3888</v>
      </c>
      <c r="AJ962" t="s">
        <v>3888</v>
      </c>
      <c r="AK962" t="s">
        <v>1928</v>
      </c>
      <c r="AQ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Y962">
        <v>0</v>
      </c>
      <c r="BA962" t="s">
        <v>793</v>
      </c>
      <c r="BB962">
        <v>0</v>
      </c>
      <c r="BC962" t="s">
        <v>3888</v>
      </c>
      <c r="BE962" t="s">
        <v>3889</v>
      </c>
      <c r="BF962" t="s">
        <v>3889</v>
      </c>
      <c r="BG962" t="s">
        <v>793</v>
      </c>
      <c r="BH962" t="s">
        <v>1368</v>
      </c>
      <c r="BI962" t="s">
        <v>3890</v>
      </c>
      <c r="BJ962" t="s">
        <v>3891</v>
      </c>
      <c r="BK962" t="s">
        <v>793</v>
      </c>
      <c r="BP962" t="s">
        <v>2947</v>
      </c>
      <c r="BQ962" t="s">
        <v>2228</v>
      </c>
      <c r="BR962" t="s">
        <v>3892</v>
      </c>
      <c r="BW962">
        <v>0</v>
      </c>
      <c r="CG962">
        <v>20210114006</v>
      </c>
      <c r="CH962">
        <v>0</v>
      </c>
      <c r="CI962">
        <v>0</v>
      </c>
      <c r="CJ962">
        <v>1370</v>
      </c>
      <c r="CK962">
        <v>1370</v>
      </c>
      <c r="CL962">
        <v>100</v>
      </c>
      <c r="CM962">
        <v>1470</v>
      </c>
      <c r="CN962">
        <v>0</v>
      </c>
      <c r="CO962" t="s">
        <v>6010</v>
      </c>
      <c r="CP962" t="s">
        <v>3134</v>
      </c>
      <c r="CQ962" t="s">
        <v>153</v>
      </c>
      <c r="CR962" t="str">
        <f>数据源[[#This Row],[部门]]</f>
        <v>销-销售2部</v>
      </c>
      <c r="CS962">
        <v>60000</v>
      </c>
      <c r="CT962">
        <v>250000</v>
      </c>
    </row>
    <row r="963" spans="1:98" x14ac:dyDescent="0.2">
      <c r="A963" t="s">
        <v>3765</v>
      </c>
      <c r="B963" t="s">
        <v>546</v>
      </c>
      <c r="C963" t="s">
        <v>477</v>
      </c>
      <c r="D963" t="s">
        <v>132</v>
      </c>
      <c r="E963" t="s">
        <v>133</v>
      </c>
      <c r="F963" t="s">
        <v>134</v>
      </c>
      <c r="H963" t="s">
        <v>135</v>
      </c>
      <c r="J963" t="s">
        <v>3893</v>
      </c>
      <c r="K963" t="s">
        <v>902</v>
      </c>
      <c r="L963" t="s">
        <v>176</v>
      </c>
      <c r="M963" t="s">
        <v>16</v>
      </c>
      <c r="N963" t="s">
        <v>902</v>
      </c>
      <c r="R963" t="s">
        <v>672</v>
      </c>
      <c r="S963" t="s">
        <v>595</v>
      </c>
      <c r="T963" t="s">
        <v>1475</v>
      </c>
      <c r="U963" t="s">
        <v>142</v>
      </c>
      <c r="Y963" t="s">
        <v>143</v>
      </c>
      <c r="Z963">
        <v>0</v>
      </c>
      <c r="AA963">
        <v>100</v>
      </c>
      <c r="AB963">
        <v>0</v>
      </c>
      <c r="AC963" t="s">
        <v>2944</v>
      </c>
      <c r="AH963">
        <v>1788</v>
      </c>
      <c r="AI963" t="s">
        <v>2943</v>
      </c>
      <c r="AJ963" t="s">
        <v>2943</v>
      </c>
      <c r="AK963" t="s">
        <v>2943</v>
      </c>
      <c r="AQ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Y963">
        <v>0</v>
      </c>
      <c r="BB963">
        <v>0</v>
      </c>
      <c r="BC963" t="s">
        <v>2943</v>
      </c>
      <c r="BE963" t="s">
        <v>2944</v>
      </c>
      <c r="BF963" t="s">
        <v>2944</v>
      </c>
      <c r="BH963" t="s">
        <v>2581</v>
      </c>
      <c r="BI963" t="s">
        <v>3894</v>
      </c>
      <c r="BJ963" t="s">
        <v>3895</v>
      </c>
      <c r="BW963">
        <v>0</v>
      </c>
      <c r="CC963" t="s">
        <v>1860</v>
      </c>
      <c r="CE963" t="s">
        <v>327</v>
      </c>
      <c r="CG963">
        <v>20210114035</v>
      </c>
      <c r="CH963">
        <v>0</v>
      </c>
      <c r="CI963">
        <v>0</v>
      </c>
      <c r="CJ963">
        <v>1788</v>
      </c>
      <c r="CK963">
        <v>1788</v>
      </c>
      <c r="CL963">
        <v>100</v>
      </c>
      <c r="CM963">
        <v>1888</v>
      </c>
      <c r="CN963">
        <v>0</v>
      </c>
      <c r="CO963" t="s">
        <v>6010</v>
      </c>
      <c r="CP963" t="s">
        <v>3134</v>
      </c>
      <c r="CQ963" t="s">
        <v>153</v>
      </c>
      <c r="CR963" t="str">
        <f>数据源[[#This Row],[部门]]</f>
        <v>销-销售1部</v>
      </c>
      <c r="CS963">
        <v>60000</v>
      </c>
      <c r="CT963">
        <v>210000</v>
      </c>
    </row>
    <row r="964" spans="1:98" x14ac:dyDescent="0.2">
      <c r="A964" t="s">
        <v>3765</v>
      </c>
      <c r="B964" t="s">
        <v>641</v>
      </c>
      <c r="C964" t="s">
        <v>131</v>
      </c>
      <c r="D964" t="s">
        <v>132</v>
      </c>
      <c r="E964" t="s">
        <v>133</v>
      </c>
      <c r="F964" t="s">
        <v>134</v>
      </c>
      <c r="H964" t="s">
        <v>172</v>
      </c>
      <c r="I964" t="s">
        <v>3896</v>
      </c>
      <c r="J964" t="s">
        <v>3897</v>
      </c>
      <c r="K964" t="s">
        <v>1320</v>
      </c>
      <c r="L964" t="s">
        <v>176</v>
      </c>
      <c r="M964" t="s">
        <v>21</v>
      </c>
      <c r="N964" t="s">
        <v>1320</v>
      </c>
      <c r="O964" t="s">
        <v>172</v>
      </c>
      <c r="R964" t="s">
        <v>2224</v>
      </c>
      <c r="S964" t="s">
        <v>3639</v>
      </c>
      <c r="T964" t="s">
        <v>1044</v>
      </c>
      <c r="U964" t="s">
        <v>142</v>
      </c>
      <c r="Y964" t="s">
        <v>143</v>
      </c>
      <c r="Z964">
        <v>0</v>
      </c>
      <c r="AA964">
        <v>100</v>
      </c>
      <c r="AB964">
        <v>0</v>
      </c>
      <c r="AC964" t="s">
        <v>2574</v>
      </c>
      <c r="AD964" t="s">
        <v>145</v>
      </c>
      <c r="AG964" t="s">
        <v>1792</v>
      </c>
      <c r="AH964">
        <v>1394</v>
      </c>
      <c r="AI964" t="s">
        <v>3898</v>
      </c>
      <c r="AJ964" t="s">
        <v>3898</v>
      </c>
      <c r="AK964" t="s">
        <v>145</v>
      </c>
      <c r="AL964" t="s">
        <v>143</v>
      </c>
      <c r="AQ964">
        <v>0</v>
      </c>
      <c r="AS964">
        <v>0</v>
      </c>
      <c r="AT964">
        <v>0</v>
      </c>
      <c r="AU964">
        <v>388</v>
      </c>
      <c r="AV964">
        <v>0</v>
      </c>
      <c r="AW964">
        <v>0</v>
      </c>
      <c r="AY964">
        <v>0</v>
      </c>
      <c r="BA964" t="s">
        <v>2574</v>
      </c>
      <c r="BB964">
        <v>0</v>
      </c>
      <c r="BC964" t="s">
        <v>3898</v>
      </c>
      <c r="BE964" t="s">
        <v>3138</v>
      </c>
      <c r="BF964" t="s">
        <v>2366</v>
      </c>
      <c r="BG964" t="s">
        <v>2574</v>
      </c>
      <c r="BH964" t="s">
        <v>3899</v>
      </c>
      <c r="BI964" t="s">
        <v>3900</v>
      </c>
      <c r="BJ964" t="s">
        <v>3901</v>
      </c>
      <c r="BK964" t="s">
        <v>2067</v>
      </c>
      <c r="BN964" t="s">
        <v>569</v>
      </c>
      <c r="BP964" t="s">
        <v>2947</v>
      </c>
      <c r="BW964">
        <v>0</v>
      </c>
      <c r="CG964">
        <v>20210114043</v>
      </c>
      <c r="CH964">
        <v>0</v>
      </c>
      <c r="CI964">
        <v>0</v>
      </c>
      <c r="CJ964">
        <v>1006</v>
      </c>
      <c r="CK964">
        <v>1006</v>
      </c>
      <c r="CL964">
        <v>100</v>
      </c>
      <c r="CM964">
        <v>1106</v>
      </c>
      <c r="CN964">
        <v>0</v>
      </c>
      <c r="CO964" t="s">
        <v>6010</v>
      </c>
      <c r="CP964" t="s">
        <v>3134</v>
      </c>
      <c r="CQ964" t="s">
        <v>153</v>
      </c>
      <c r="CR964" t="str">
        <f>数据源[[#This Row],[部门]]</f>
        <v>销-销售8部</v>
      </c>
      <c r="CS964">
        <v>50000</v>
      </c>
      <c r="CT964">
        <v>210000</v>
      </c>
    </row>
    <row r="965" spans="1:98" x14ac:dyDescent="0.2">
      <c r="A965" t="s">
        <v>3765</v>
      </c>
      <c r="B965" t="s">
        <v>654</v>
      </c>
      <c r="C965" t="s">
        <v>244</v>
      </c>
      <c r="D965" t="s">
        <v>132</v>
      </c>
      <c r="E965" t="s">
        <v>133</v>
      </c>
      <c r="F965" t="s">
        <v>134</v>
      </c>
      <c r="G965" t="s">
        <v>301</v>
      </c>
      <c r="H965" t="s">
        <v>172</v>
      </c>
      <c r="J965" t="s">
        <v>3902</v>
      </c>
      <c r="K965" t="s">
        <v>1090</v>
      </c>
      <c r="L965" t="s">
        <v>536</v>
      </c>
      <c r="M965" t="s">
        <v>15</v>
      </c>
      <c r="N965" t="s">
        <v>1090</v>
      </c>
      <c r="O965" t="s">
        <v>172</v>
      </c>
      <c r="R965" t="s">
        <v>260</v>
      </c>
      <c r="S965" t="s">
        <v>3786</v>
      </c>
      <c r="T965" t="s">
        <v>521</v>
      </c>
      <c r="U965" t="s">
        <v>142</v>
      </c>
      <c r="Y965" t="s">
        <v>143</v>
      </c>
      <c r="Z965">
        <v>0</v>
      </c>
      <c r="AA965">
        <v>100</v>
      </c>
      <c r="AB965">
        <v>0</v>
      </c>
      <c r="AC965" t="s">
        <v>143</v>
      </c>
      <c r="AD965" t="s">
        <v>145</v>
      </c>
      <c r="AG965" t="s">
        <v>1792</v>
      </c>
      <c r="AH965">
        <v>508</v>
      </c>
      <c r="AI965" t="s">
        <v>288</v>
      </c>
      <c r="AJ965" t="s">
        <v>288</v>
      </c>
      <c r="AK965" t="s">
        <v>583</v>
      </c>
      <c r="AQ965">
        <v>0</v>
      </c>
      <c r="AS965">
        <v>0</v>
      </c>
      <c r="AT965">
        <v>0</v>
      </c>
      <c r="AU965">
        <v>388</v>
      </c>
      <c r="AV965">
        <v>0</v>
      </c>
      <c r="AW965">
        <v>0</v>
      </c>
      <c r="AY965">
        <v>0</v>
      </c>
      <c r="BB965">
        <v>0</v>
      </c>
      <c r="BC965" t="s">
        <v>288</v>
      </c>
      <c r="BE965" t="s">
        <v>180</v>
      </c>
      <c r="BF965" t="s">
        <v>2081</v>
      </c>
      <c r="BH965" t="s">
        <v>2728</v>
      </c>
      <c r="BI965" t="s">
        <v>2163</v>
      </c>
      <c r="BJ965" t="s">
        <v>3903</v>
      </c>
      <c r="BQ965" t="s">
        <v>2215</v>
      </c>
      <c r="BR965" t="s">
        <v>3567</v>
      </c>
      <c r="BW965">
        <v>0</v>
      </c>
      <c r="CC965" t="s">
        <v>815</v>
      </c>
      <c r="CE965" t="s">
        <v>32</v>
      </c>
      <c r="CG965">
        <v>20210114018</v>
      </c>
      <c r="CH965">
        <v>0</v>
      </c>
      <c r="CI965">
        <v>0</v>
      </c>
      <c r="CJ965">
        <v>120</v>
      </c>
      <c r="CK965">
        <v>120</v>
      </c>
      <c r="CL965">
        <v>100</v>
      </c>
      <c r="CM965">
        <v>220</v>
      </c>
      <c r="CN965">
        <v>0</v>
      </c>
      <c r="CO965" t="s">
        <v>6010</v>
      </c>
      <c r="CP965" t="s">
        <v>3134</v>
      </c>
      <c r="CQ965" t="s">
        <v>153</v>
      </c>
      <c r="CR965" t="str">
        <f>数据源[[#This Row],[部门]]</f>
        <v>先锋团</v>
      </c>
      <c r="CS965">
        <v>60000</v>
      </c>
      <c r="CT965">
        <v>220000</v>
      </c>
    </row>
    <row r="966" spans="1:98" x14ac:dyDescent="0.2">
      <c r="A966" t="s">
        <v>3765</v>
      </c>
      <c r="B966" t="s">
        <v>667</v>
      </c>
      <c r="C966" t="s">
        <v>977</v>
      </c>
      <c r="D966" t="s">
        <v>132</v>
      </c>
      <c r="E966" t="s">
        <v>133</v>
      </c>
      <c r="F966" t="s">
        <v>134</v>
      </c>
      <c r="G966" t="s">
        <v>2016</v>
      </c>
      <c r="H966" t="s">
        <v>135</v>
      </c>
      <c r="I966" t="s">
        <v>2017</v>
      </c>
      <c r="J966" t="s">
        <v>2018</v>
      </c>
      <c r="K966" t="s">
        <v>355</v>
      </c>
      <c r="L966" t="s">
        <v>8</v>
      </c>
      <c r="M966" t="s">
        <v>8</v>
      </c>
      <c r="N966" t="s">
        <v>355</v>
      </c>
      <c r="R966" t="s">
        <v>1876</v>
      </c>
      <c r="S966" t="s">
        <v>1914</v>
      </c>
      <c r="T966" t="s">
        <v>3271</v>
      </c>
      <c r="U966" t="s">
        <v>142</v>
      </c>
      <c r="Y966" t="s">
        <v>569</v>
      </c>
      <c r="Z966">
        <v>0</v>
      </c>
      <c r="AA966">
        <v>200</v>
      </c>
      <c r="AB966">
        <v>0</v>
      </c>
      <c r="AC966" t="s">
        <v>144</v>
      </c>
      <c r="AD966" t="s">
        <v>145</v>
      </c>
      <c r="AE966" t="s">
        <v>2331</v>
      </c>
      <c r="AH966">
        <v>1268</v>
      </c>
      <c r="AI966" t="s">
        <v>1564</v>
      </c>
      <c r="AJ966" t="s">
        <v>1564</v>
      </c>
      <c r="AK966" t="s">
        <v>1564</v>
      </c>
      <c r="AQ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Y966">
        <v>0</v>
      </c>
      <c r="BB966">
        <v>0</v>
      </c>
      <c r="BC966" t="s">
        <v>1564</v>
      </c>
      <c r="BE966" t="s">
        <v>1000</v>
      </c>
      <c r="BF966" t="s">
        <v>1000</v>
      </c>
      <c r="BH966" t="s">
        <v>1103</v>
      </c>
      <c r="BI966" t="s">
        <v>1812</v>
      </c>
      <c r="BJ966" t="s">
        <v>3904</v>
      </c>
      <c r="BW966">
        <v>0</v>
      </c>
      <c r="CE966" t="s">
        <v>327</v>
      </c>
      <c r="CG966">
        <v>20210114008</v>
      </c>
      <c r="CH966">
        <v>0</v>
      </c>
      <c r="CI966">
        <v>0</v>
      </c>
      <c r="CJ966">
        <v>1268</v>
      </c>
      <c r="CK966">
        <v>1268</v>
      </c>
      <c r="CL966">
        <v>200</v>
      </c>
      <c r="CM966">
        <v>1468</v>
      </c>
      <c r="CN966">
        <v>0</v>
      </c>
      <c r="CO966" t="s">
        <v>6010</v>
      </c>
      <c r="CP966" t="s">
        <v>3134</v>
      </c>
      <c r="CQ966" t="s">
        <v>153</v>
      </c>
      <c r="CR966" t="str">
        <f>数据源[[#This Row],[部门]]</f>
        <v>国际部</v>
      </c>
      <c r="CS966">
        <v>40000</v>
      </c>
      <c r="CT966">
        <v>160000</v>
      </c>
    </row>
    <row r="967" spans="1:98" x14ac:dyDescent="0.2">
      <c r="A967" t="s">
        <v>3765</v>
      </c>
      <c r="B967" t="s">
        <v>667</v>
      </c>
      <c r="C967" t="s">
        <v>2741</v>
      </c>
      <c r="D967" t="s">
        <v>132</v>
      </c>
      <c r="E967" t="s">
        <v>133</v>
      </c>
      <c r="F967" t="s">
        <v>134</v>
      </c>
      <c r="H967" t="s">
        <v>135</v>
      </c>
      <c r="I967" t="s">
        <v>3905</v>
      </c>
      <c r="J967" t="s">
        <v>3906</v>
      </c>
      <c r="K967" t="s">
        <v>2956</v>
      </c>
      <c r="L967" t="s">
        <v>176</v>
      </c>
      <c r="M967" t="s">
        <v>3</v>
      </c>
      <c r="N967" t="s">
        <v>2956</v>
      </c>
      <c r="R967" t="s">
        <v>3198</v>
      </c>
      <c r="S967" t="s">
        <v>595</v>
      </c>
      <c r="T967" t="s">
        <v>1119</v>
      </c>
      <c r="U967" t="s">
        <v>142</v>
      </c>
      <c r="Y967" t="s">
        <v>143</v>
      </c>
      <c r="Z967">
        <v>0</v>
      </c>
      <c r="AA967">
        <v>100</v>
      </c>
      <c r="AB967">
        <v>0</v>
      </c>
      <c r="AC967" t="s">
        <v>2292</v>
      </c>
      <c r="AH967">
        <v>2628</v>
      </c>
      <c r="AI967" t="s">
        <v>526</v>
      </c>
      <c r="AJ967" t="s">
        <v>526</v>
      </c>
      <c r="AK967" t="s">
        <v>143</v>
      </c>
      <c r="AQ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Y967">
        <v>0</v>
      </c>
      <c r="BA967" t="s">
        <v>2292</v>
      </c>
      <c r="BB967">
        <v>0</v>
      </c>
      <c r="BC967" t="s">
        <v>526</v>
      </c>
      <c r="BE967" t="s">
        <v>2292</v>
      </c>
      <c r="BF967" t="s">
        <v>2292</v>
      </c>
      <c r="BG967" t="s">
        <v>2292</v>
      </c>
      <c r="BH967" t="s">
        <v>1593</v>
      </c>
      <c r="BI967" t="s">
        <v>3907</v>
      </c>
      <c r="BJ967" t="s">
        <v>3908</v>
      </c>
      <c r="BK967" t="s">
        <v>2292</v>
      </c>
      <c r="BP967" t="s">
        <v>3719</v>
      </c>
      <c r="BQ967" t="s">
        <v>625</v>
      </c>
      <c r="BR967" t="s">
        <v>2540</v>
      </c>
      <c r="BW967">
        <v>0</v>
      </c>
      <c r="CC967" t="s">
        <v>151</v>
      </c>
      <c r="CE967" t="s">
        <v>35</v>
      </c>
      <c r="CG967">
        <v>20210114102</v>
      </c>
      <c r="CH967">
        <v>0</v>
      </c>
      <c r="CI967">
        <v>0</v>
      </c>
      <c r="CJ967">
        <v>2628</v>
      </c>
      <c r="CK967">
        <v>2628</v>
      </c>
      <c r="CL967">
        <v>100</v>
      </c>
      <c r="CM967">
        <v>2728</v>
      </c>
      <c r="CN967">
        <v>0</v>
      </c>
      <c r="CO967" t="s">
        <v>6010</v>
      </c>
      <c r="CP967" t="s">
        <v>3134</v>
      </c>
      <c r="CQ967" t="s">
        <v>153</v>
      </c>
      <c r="CR967" t="s">
        <v>6004</v>
      </c>
      <c r="CS967">
        <v>60000</v>
      </c>
      <c r="CT967">
        <v>300000</v>
      </c>
    </row>
    <row r="968" spans="1:98" x14ac:dyDescent="0.2">
      <c r="A968" t="s">
        <v>3765</v>
      </c>
      <c r="B968" t="s">
        <v>693</v>
      </c>
      <c r="C968" t="s">
        <v>3385</v>
      </c>
      <c r="D968" t="s">
        <v>132</v>
      </c>
      <c r="E968" t="s">
        <v>133</v>
      </c>
      <c r="F968" t="s">
        <v>134</v>
      </c>
      <c r="H968" t="s">
        <v>135</v>
      </c>
      <c r="J968" t="s">
        <v>3909</v>
      </c>
      <c r="K968" t="s">
        <v>758</v>
      </c>
      <c r="L968" t="s">
        <v>176</v>
      </c>
      <c r="M968" t="s">
        <v>5</v>
      </c>
      <c r="N968" t="s">
        <v>758</v>
      </c>
      <c r="O968" t="s">
        <v>2586</v>
      </c>
      <c r="R968" t="s">
        <v>990</v>
      </c>
      <c r="S968" t="s">
        <v>595</v>
      </c>
      <c r="T968" t="s">
        <v>3910</v>
      </c>
      <c r="U968" t="s">
        <v>142</v>
      </c>
      <c r="Y968" t="s">
        <v>143</v>
      </c>
      <c r="Z968">
        <v>0</v>
      </c>
      <c r="AA968">
        <v>100</v>
      </c>
      <c r="AB968">
        <v>0</v>
      </c>
      <c r="AH968">
        <v>0</v>
      </c>
      <c r="AI968" t="s">
        <v>143</v>
      </c>
      <c r="AJ968" t="s">
        <v>143</v>
      </c>
      <c r="AK968" t="s">
        <v>143</v>
      </c>
      <c r="AQ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Y968">
        <v>0</v>
      </c>
      <c r="BB968">
        <v>0</v>
      </c>
      <c r="BC968" t="s">
        <v>143</v>
      </c>
      <c r="BH968" t="s">
        <v>143</v>
      </c>
      <c r="BW968">
        <v>0</v>
      </c>
      <c r="CC968" t="s">
        <v>431</v>
      </c>
      <c r="CE968" t="s">
        <v>327</v>
      </c>
      <c r="CG968">
        <v>20210114103</v>
      </c>
      <c r="CH968">
        <v>0</v>
      </c>
      <c r="CI968">
        <v>0</v>
      </c>
      <c r="CJ968">
        <v>0</v>
      </c>
      <c r="CK968">
        <v>0</v>
      </c>
      <c r="CL968">
        <v>100</v>
      </c>
      <c r="CM968">
        <v>100</v>
      </c>
      <c r="CN968">
        <v>0</v>
      </c>
      <c r="CO968" t="s">
        <v>6010</v>
      </c>
      <c r="CP968" t="s">
        <v>3134</v>
      </c>
      <c r="CQ968" t="s">
        <v>153</v>
      </c>
      <c r="CR968" t="s">
        <v>6004</v>
      </c>
      <c r="CS968">
        <v>60000</v>
      </c>
      <c r="CT968">
        <v>300000</v>
      </c>
    </row>
    <row r="969" spans="1:98" x14ac:dyDescent="0.2">
      <c r="A969" t="s">
        <v>3765</v>
      </c>
      <c r="B969" t="s">
        <v>708</v>
      </c>
      <c r="C969" t="s">
        <v>754</v>
      </c>
      <c r="D969" t="s">
        <v>132</v>
      </c>
      <c r="E969" t="s">
        <v>133</v>
      </c>
      <c r="F969" t="s">
        <v>134</v>
      </c>
      <c r="H969" t="s">
        <v>1590</v>
      </c>
      <c r="J969" t="s">
        <v>1591</v>
      </c>
      <c r="K969" t="s">
        <v>830</v>
      </c>
      <c r="L969" t="s">
        <v>14</v>
      </c>
      <c r="M969" t="s">
        <v>14</v>
      </c>
      <c r="N969" t="s">
        <v>830</v>
      </c>
      <c r="O969" t="s">
        <v>1590</v>
      </c>
      <c r="R969" t="s">
        <v>973</v>
      </c>
      <c r="S969" t="s">
        <v>2183</v>
      </c>
      <c r="T969" t="s">
        <v>3910</v>
      </c>
      <c r="U969" t="s">
        <v>142</v>
      </c>
      <c r="Y969" t="s">
        <v>143</v>
      </c>
      <c r="Z969">
        <v>1280</v>
      </c>
      <c r="AA969">
        <v>1380</v>
      </c>
      <c r="AB969">
        <v>0</v>
      </c>
      <c r="AC969" t="s">
        <v>143</v>
      </c>
      <c r="AH969">
        <v>100</v>
      </c>
      <c r="AI969" t="s">
        <v>2351</v>
      </c>
      <c r="AJ969" t="s">
        <v>2351</v>
      </c>
      <c r="AK969" t="s">
        <v>569</v>
      </c>
      <c r="AP969" t="s">
        <v>1110</v>
      </c>
      <c r="AQ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Y969">
        <v>0</v>
      </c>
      <c r="BB969">
        <v>0</v>
      </c>
      <c r="BC969" t="s">
        <v>2351</v>
      </c>
      <c r="BE969" t="s">
        <v>143</v>
      </c>
      <c r="BF969" t="s">
        <v>143</v>
      </c>
      <c r="BH969" t="s">
        <v>997</v>
      </c>
      <c r="BI969" t="s">
        <v>3911</v>
      </c>
      <c r="BJ969" t="s">
        <v>3912</v>
      </c>
      <c r="BW969">
        <v>0</v>
      </c>
      <c r="CG969">
        <v>20210114046</v>
      </c>
      <c r="CH969">
        <v>0</v>
      </c>
      <c r="CI969">
        <v>10</v>
      </c>
      <c r="CJ969">
        <v>90</v>
      </c>
      <c r="CK969">
        <v>100</v>
      </c>
      <c r="CL969">
        <v>100</v>
      </c>
      <c r="CM969">
        <v>200</v>
      </c>
      <c r="CN969">
        <v>0</v>
      </c>
      <c r="CO969" t="s">
        <v>6010</v>
      </c>
      <c r="CP969" t="s">
        <v>3134</v>
      </c>
      <c r="CQ969" t="s">
        <v>153</v>
      </c>
      <c r="CR969" t="str">
        <f>数据源[[#This Row],[部门]]</f>
        <v>市场部</v>
      </c>
      <c r="CS969">
        <v>20000</v>
      </c>
      <c r="CT969">
        <v>60000</v>
      </c>
    </row>
    <row r="970" spans="1:98" x14ac:dyDescent="0.2">
      <c r="A970" t="s">
        <v>3765</v>
      </c>
      <c r="B970" t="s">
        <v>708</v>
      </c>
      <c r="C970" t="s">
        <v>819</v>
      </c>
      <c r="D970" t="s">
        <v>132</v>
      </c>
      <c r="E970" t="s">
        <v>133</v>
      </c>
      <c r="F970" t="s">
        <v>134</v>
      </c>
      <c r="H970" t="s">
        <v>135</v>
      </c>
      <c r="J970" t="s">
        <v>3913</v>
      </c>
      <c r="K970" t="s">
        <v>519</v>
      </c>
      <c r="L970" t="s">
        <v>176</v>
      </c>
      <c r="M970" t="s">
        <v>17</v>
      </c>
      <c r="N970" t="s">
        <v>519</v>
      </c>
      <c r="R970" t="s">
        <v>1696</v>
      </c>
      <c r="S970" t="s">
        <v>402</v>
      </c>
      <c r="T970" t="s">
        <v>2529</v>
      </c>
      <c r="U970" t="s">
        <v>142</v>
      </c>
      <c r="V970" t="s">
        <v>569</v>
      </c>
      <c r="X970" t="s">
        <v>569</v>
      </c>
      <c r="Y970" t="s">
        <v>143</v>
      </c>
      <c r="Z970">
        <v>0</v>
      </c>
      <c r="AA970">
        <v>500</v>
      </c>
      <c r="AB970">
        <v>0</v>
      </c>
      <c r="AD970" t="s">
        <v>145</v>
      </c>
      <c r="AH970">
        <v>20</v>
      </c>
      <c r="AI970" t="s">
        <v>845</v>
      </c>
      <c r="AJ970" t="s">
        <v>845</v>
      </c>
      <c r="AK970" t="s">
        <v>180</v>
      </c>
      <c r="AL970" t="s">
        <v>843</v>
      </c>
      <c r="AQ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Y970">
        <v>0</v>
      </c>
      <c r="BB970">
        <v>0</v>
      </c>
      <c r="BC970" t="s">
        <v>845</v>
      </c>
      <c r="BE970" t="s">
        <v>145</v>
      </c>
      <c r="BF970" t="s">
        <v>145</v>
      </c>
      <c r="BH970" t="s">
        <v>262</v>
      </c>
      <c r="BI970" t="s">
        <v>583</v>
      </c>
      <c r="BJ970" t="s">
        <v>3914</v>
      </c>
      <c r="BW970">
        <v>0</v>
      </c>
      <c r="CC970" t="s">
        <v>1380</v>
      </c>
      <c r="CE970" t="s">
        <v>204</v>
      </c>
      <c r="CG970">
        <v>20210114072</v>
      </c>
      <c r="CH970">
        <v>0</v>
      </c>
      <c r="CI970">
        <v>0</v>
      </c>
      <c r="CJ970">
        <v>20</v>
      </c>
      <c r="CK970">
        <v>20</v>
      </c>
      <c r="CL970">
        <v>500</v>
      </c>
      <c r="CM970">
        <v>520</v>
      </c>
      <c r="CN970">
        <v>0</v>
      </c>
      <c r="CO970" t="s">
        <v>6010</v>
      </c>
      <c r="CP970" t="s">
        <v>3134</v>
      </c>
      <c r="CQ970" t="s">
        <v>153</v>
      </c>
      <c r="CR970" t="str">
        <f>数据源[[#This Row],[部门]]</f>
        <v>销-销售2部</v>
      </c>
      <c r="CS970">
        <v>60000</v>
      </c>
      <c r="CT970">
        <v>250000</v>
      </c>
    </row>
    <row r="971" spans="1:98" x14ac:dyDescent="0.2">
      <c r="A971" t="s">
        <v>3765</v>
      </c>
      <c r="B971" t="s">
        <v>717</v>
      </c>
      <c r="C971" t="s">
        <v>280</v>
      </c>
      <c r="D971" t="s">
        <v>132</v>
      </c>
      <c r="E971" t="s">
        <v>133</v>
      </c>
      <c r="F971" t="s">
        <v>134</v>
      </c>
      <c r="H971" t="s">
        <v>135</v>
      </c>
      <c r="I971" t="s">
        <v>3915</v>
      </c>
      <c r="J971" t="s">
        <v>3916</v>
      </c>
      <c r="K971" t="s">
        <v>188</v>
      </c>
      <c r="L971" t="s">
        <v>176</v>
      </c>
      <c r="M971" t="s">
        <v>21</v>
      </c>
      <c r="N971" t="s">
        <v>188</v>
      </c>
      <c r="R971" t="s">
        <v>3518</v>
      </c>
      <c r="S971" t="s">
        <v>595</v>
      </c>
      <c r="T971" t="s">
        <v>3917</v>
      </c>
      <c r="U971" t="s">
        <v>142</v>
      </c>
      <c r="Y971" t="s">
        <v>143</v>
      </c>
      <c r="Z971">
        <v>0</v>
      </c>
      <c r="AA971">
        <v>100</v>
      </c>
      <c r="AB971">
        <v>0</v>
      </c>
      <c r="AC971" t="s">
        <v>3918</v>
      </c>
      <c r="AD971" t="s">
        <v>145</v>
      </c>
      <c r="AF971" t="s">
        <v>143</v>
      </c>
      <c r="AG971" t="s">
        <v>286</v>
      </c>
      <c r="AH971">
        <v>2320</v>
      </c>
      <c r="AI971" t="s">
        <v>2106</v>
      </c>
      <c r="AJ971" t="s">
        <v>2106</v>
      </c>
      <c r="AK971" t="s">
        <v>309</v>
      </c>
      <c r="AQ971">
        <v>0</v>
      </c>
      <c r="AS971">
        <v>0</v>
      </c>
      <c r="AT971">
        <v>0</v>
      </c>
      <c r="AU971">
        <v>588</v>
      </c>
      <c r="AV971">
        <v>0</v>
      </c>
      <c r="AW971">
        <v>0</v>
      </c>
      <c r="AY971">
        <v>0</v>
      </c>
      <c r="BA971" t="s">
        <v>2869</v>
      </c>
      <c r="BB971">
        <v>0</v>
      </c>
      <c r="BC971" t="s">
        <v>2106</v>
      </c>
      <c r="BE971" t="s">
        <v>3919</v>
      </c>
      <c r="BF971" t="s">
        <v>3920</v>
      </c>
      <c r="BG971" t="s">
        <v>2869</v>
      </c>
      <c r="BH971" t="s">
        <v>251</v>
      </c>
      <c r="BI971" t="s">
        <v>3921</v>
      </c>
      <c r="BJ971" t="s">
        <v>3922</v>
      </c>
      <c r="BK971" t="s">
        <v>866</v>
      </c>
      <c r="BQ971" t="s">
        <v>432</v>
      </c>
      <c r="BR971" t="s">
        <v>3923</v>
      </c>
      <c r="BW971">
        <v>0</v>
      </c>
      <c r="CG971">
        <v>20210114002</v>
      </c>
      <c r="CH971">
        <v>25</v>
      </c>
      <c r="CI971">
        <v>0</v>
      </c>
      <c r="CJ971">
        <v>1707</v>
      </c>
      <c r="CK971">
        <v>1732</v>
      </c>
      <c r="CL971">
        <v>100</v>
      </c>
      <c r="CM971">
        <v>1832</v>
      </c>
      <c r="CN971">
        <v>0</v>
      </c>
      <c r="CO971" t="s">
        <v>6010</v>
      </c>
      <c r="CP971" t="s">
        <v>3134</v>
      </c>
      <c r="CQ971" t="s">
        <v>153</v>
      </c>
      <c r="CR971" t="str">
        <f>数据源[[#This Row],[部门]]</f>
        <v>销-销售8部</v>
      </c>
      <c r="CS971">
        <v>50000</v>
      </c>
      <c r="CT971">
        <v>210000</v>
      </c>
    </row>
    <row r="972" spans="1:98" x14ac:dyDescent="0.2">
      <c r="A972" t="s">
        <v>3765</v>
      </c>
      <c r="B972" t="s">
        <v>733</v>
      </c>
      <c r="C972" t="s">
        <v>212</v>
      </c>
      <c r="D972" t="s">
        <v>132</v>
      </c>
      <c r="E972" t="s">
        <v>133</v>
      </c>
      <c r="F972" t="s">
        <v>134</v>
      </c>
      <c r="H972" t="s">
        <v>1590</v>
      </c>
      <c r="J972" t="s">
        <v>3697</v>
      </c>
      <c r="K972" t="s">
        <v>830</v>
      </c>
      <c r="L972" t="s">
        <v>14</v>
      </c>
      <c r="M972" t="s">
        <v>14</v>
      </c>
      <c r="N972" t="s">
        <v>830</v>
      </c>
      <c r="O972" t="s">
        <v>1590</v>
      </c>
      <c r="R972" t="s">
        <v>1184</v>
      </c>
      <c r="S972" t="s">
        <v>502</v>
      </c>
      <c r="T972" t="s">
        <v>2044</v>
      </c>
      <c r="U972" t="s">
        <v>142</v>
      </c>
      <c r="Y972" t="s">
        <v>143</v>
      </c>
      <c r="Z972">
        <v>1280</v>
      </c>
      <c r="AA972">
        <v>1380</v>
      </c>
      <c r="AB972">
        <v>0</v>
      </c>
      <c r="AC972" t="s">
        <v>569</v>
      </c>
      <c r="AH972">
        <v>200</v>
      </c>
      <c r="AI972" t="s">
        <v>3183</v>
      </c>
      <c r="AJ972" t="s">
        <v>3183</v>
      </c>
      <c r="AK972" t="s">
        <v>262</v>
      </c>
      <c r="AP972" t="s">
        <v>1110</v>
      </c>
      <c r="AQ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Y972">
        <v>0</v>
      </c>
      <c r="BB972">
        <v>0</v>
      </c>
      <c r="BC972" t="s">
        <v>3183</v>
      </c>
      <c r="BF972" t="s">
        <v>569</v>
      </c>
      <c r="BH972" t="s">
        <v>2581</v>
      </c>
      <c r="BI972" t="s">
        <v>3698</v>
      </c>
      <c r="BJ972" t="s">
        <v>3699</v>
      </c>
      <c r="BW972">
        <v>0</v>
      </c>
      <c r="CG972">
        <v>20210114054</v>
      </c>
      <c r="CH972">
        <v>0</v>
      </c>
      <c r="CI972">
        <v>10</v>
      </c>
      <c r="CJ972">
        <v>190</v>
      </c>
      <c r="CK972">
        <v>200</v>
      </c>
      <c r="CL972">
        <v>100</v>
      </c>
      <c r="CM972">
        <v>300</v>
      </c>
      <c r="CN972">
        <v>0</v>
      </c>
      <c r="CO972" t="s">
        <v>6010</v>
      </c>
      <c r="CP972" t="s">
        <v>3134</v>
      </c>
      <c r="CQ972" t="s">
        <v>153</v>
      </c>
      <c r="CR972" t="str">
        <f>数据源[[#This Row],[部门]]</f>
        <v>市场部</v>
      </c>
      <c r="CS972">
        <v>20000</v>
      </c>
      <c r="CT972">
        <v>60000</v>
      </c>
    </row>
    <row r="973" spans="1:98" x14ac:dyDescent="0.2">
      <c r="A973" t="s">
        <v>3765</v>
      </c>
      <c r="B973" t="s">
        <v>745</v>
      </c>
      <c r="C973" t="s">
        <v>505</v>
      </c>
      <c r="D973" t="s">
        <v>132</v>
      </c>
      <c r="E973" t="s">
        <v>133</v>
      </c>
      <c r="F973" t="s">
        <v>134</v>
      </c>
      <c r="H973" t="s">
        <v>1934</v>
      </c>
      <c r="K973" t="s">
        <v>2774</v>
      </c>
      <c r="L973" t="s">
        <v>2773</v>
      </c>
      <c r="M973" t="s">
        <v>29</v>
      </c>
      <c r="N973" t="s">
        <v>2774</v>
      </c>
      <c r="O973" t="s">
        <v>1934</v>
      </c>
      <c r="R973" t="s">
        <v>1412</v>
      </c>
      <c r="S973" t="s">
        <v>3555</v>
      </c>
      <c r="T973" t="s">
        <v>2742</v>
      </c>
      <c r="U973" t="s">
        <v>142</v>
      </c>
      <c r="Z973">
        <v>0</v>
      </c>
      <c r="AA973">
        <v>0</v>
      </c>
      <c r="AB973">
        <v>100</v>
      </c>
      <c r="AH973">
        <v>100</v>
      </c>
      <c r="AI973" t="s">
        <v>143</v>
      </c>
      <c r="AJ973" t="s">
        <v>143</v>
      </c>
      <c r="AK973" t="s">
        <v>143</v>
      </c>
      <c r="AQ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Y973">
        <v>0</v>
      </c>
      <c r="BB973">
        <v>0</v>
      </c>
      <c r="BC973" t="s">
        <v>143</v>
      </c>
      <c r="BE973" t="s">
        <v>143</v>
      </c>
      <c r="BF973" t="s">
        <v>143</v>
      </c>
      <c r="BI973" t="s">
        <v>143</v>
      </c>
      <c r="BW973">
        <v>0</v>
      </c>
      <c r="CG973">
        <v>20210114105</v>
      </c>
      <c r="CH973">
        <v>0</v>
      </c>
      <c r="CI973">
        <v>0</v>
      </c>
      <c r="CJ973">
        <v>0</v>
      </c>
      <c r="CK973">
        <v>0</v>
      </c>
      <c r="CL973">
        <v>100</v>
      </c>
      <c r="CM973">
        <v>100</v>
      </c>
      <c r="CN973">
        <v>0</v>
      </c>
      <c r="CO973" t="s">
        <v>6010</v>
      </c>
      <c r="CP973" t="s">
        <v>3134</v>
      </c>
      <c r="CQ973" t="s">
        <v>153</v>
      </c>
      <c r="CR973" t="str">
        <f>数据源[[#This Row],[部门]]</f>
        <v>总-行政</v>
      </c>
      <c r="CS973">
        <v>0</v>
      </c>
      <c r="CT973">
        <v>0</v>
      </c>
    </row>
    <row r="974" spans="1:98" x14ac:dyDescent="0.2">
      <c r="A974" t="s">
        <v>3765</v>
      </c>
      <c r="B974" t="s">
        <v>745</v>
      </c>
      <c r="C974" t="s">
        <v>2327</v>
      </c>
      <c r="D974" t="s">
        <v>132</v>
      </c>
      <c r="E974" t="s">
        <v>133</v>
      </c>
      <c r="F974" t="s">
        <v>134</v>
      </c>
      <c r="H974" t="s">
        <v>172</v>
      </c>
      <c r="J974" t="s">
        <v>3924</v>
      </c>
      <c r="K974" t="s">
        <v>2197</v>
      </c>
      <c r="L974" t="s">
        <v>176</v>
      </c>
      <c r="M974" t="s">
        <v>18</v>
      </c>
      <c r="N974" t="s">
        <v>2197</v>
      </c>
      <c r="O974" t="s">
        <v>172</v>
      </c>
      <c r="R974" t="s">
        <v>739</v>
      </c>
      <c r="S974" t="s">
        <v>2342</v>
      </c>
      <c r="T974" t="s">
        <v>2092</v>
      </c>
      <c r="U974" t="s">
        <v>142</v>
      </c>
      <c r="Y974" t="s">
        <v>143</v>
      </c>
      <c r="Z974">
        <v>0</v>
      </c>
      <c r="AA974">
        <v>100</v>
      </c>
      <c r="AB974">
        <v>0</v>
      </c>
      <c r="AG974" t="s">
        <v>1792</v>
      </c>
      <c r="AH974">
        <v>388</v>
      </c>
      <c r="AI974" t="s">
        <v>2072</v>
      </c>
      <c r="AJ974" t="s">
        <v>2072</v>
      </c>
      <c r="AK974" t="s">
        <v>143</v>
      </c>
      <c r="AQ974">
        <v>0</v>
      </c>
      <c r="AS974">
        <v>0</v>
      </c>
      <c r="AT974">
        <v>0</v>
      </c>
      <c r="AU974">
        <v>388</v>
      </c>
      <c r="AV974">
        <v>0</v>
      </c>
      <c r="AW974">
        <v>0</v>
      </c>
      <c r="AY974">
        <v>0</v>
      </c>
      <c r="BB974">
        <v>0</v>
      </c>
      <c r="BC974" t="s">
        <v>2072</v>
      </c>
      <c r="BF974" t="s">
        <v>1792</v>
      </c>
      <c r="BH974" t="s">
        <v>950</v>
      </c>
      <c r="BI974" t="s">
        <v>2663</v>
      </c>
      <c r="BJ974" t="s">
        <v>2664</v>
      </c>
      <c r="BW974">
        <v>0</v>
      </c>
      <c r="CG974">
        <v>20210114088</v>
      </c>
      <c r="CH974">
        <v>0</v>
      </c>
      <c r="CI974">
        <v>0</v>
      </c>
      <c r="CJ974">
        <v>0</v>
      </c>
      <c r="CK974">
        <v>0</v>
      </c>
      <c r="CL974">
        <v>100</v>
      </c>
      <c r="CM974">
        <v>100</v>
      </c>
      <c r="CN974">
        <v>0</v>
      </c>
      <c r="CO974" t="s">
        <v>6010</v>
      </c>
      <c r="CP974" t="s">
        <v>3134</v>
      </c>
      <c r="CQ974" t="s">
        <v>153</v>
      </c>
      <c r="CR974" t="str">
        <f>数据源[[#This Row],[部门]]</f>
        <v>销-销售5部</v>
      </c>
      <c r="CS974">
        <v>0</v>
      </c>
      <c r="CT974">
        <v>200000</v>
      </c>
    </row>
    <row r="975" spans="1:98" x14ac:dyDescent="0.2">
      <c r="A975" t="s">
        <v>3765</v>
      </c>
      <c r="B975" t="s">
        <v>745</v>
      </c>
      <c r="C975" t="s">
        <v>888</v>
      </c>
      <c r="D975" t="s">
        <v>132</v>
      </c>
      <c r="E975" t="s">
        <v>133</v>
      </c>
      <c r="F975" t="s">
        <v>134</v>
      </c>
      <c r="H975" t="s">
        <v>1934</v>
      </c>
      <c r="K975" t="s">
        <v>13</v>
      </c>
      <c r="L975" t="s">
        <v>2773</v>
      </c>
      <c r="M975" t="s">
        <v>13</v>
      </c>
      <c r="N975" t="s">
        <v>2774</v>
      </c>
      <c r="R975" t="s">
        <v>364</v>
      </c>
      <c r="S975" t="s">
        <v>911</v>
      </c>
      <c r="T975" t="s">
        <v>2166</v>
      </c>
      <c r="U975" t="s">
        <v>142</v>
      </c>
      <c r="V975" t="s">
        <v>143</v>
      </c>
      <c r="Z975">
        <v>0</v>
      </c>
      <c r="AA975">
        <v>100</v>
      </c>
      <c r="AB975">
        <v>0</v>
      </c>
      <c r="AG975" t="s">
        <v>1453</v>
      </c>
      <c r="AH975">
        <v>2560</v>
      </c>
      <c r="AI975" t="s">
        <v>3925</v>
      </c>
      <c r="AJ975" t="s">
        <v>3925</v>
      </c>
      <c r="AN975" t="s">
        <v>143</v>
      </c>
      <c r="AQ975">
        <v>0</v>
      </c>
      <c r="AS975">
        <v>2560</v>
      </c>
      <c r="AT975">
        <v>0</v>
      </c>
      <c r="AU975">
        <v>0</v>
      </c>
      <c r="AV975">
        <v>0</v>
      </c>
      <c r="AW975">
        <v>0</v>
      </c>
      <c r="AY975">
        <v>0</v>
      </c>
      <c r="BB975">
        <v>0</v>
      </c>
      <c r="BC975" t="s">
        <v>3925</v>
      </c>
      <c r="BF975" t="s">
        <v>1453</v>
      </c>
      <c r="BH975" t="s">
        <v>2581</v>
      </c>
      <c r="BI975" t="s">
        <v>3926</v>
      </c>
      <c r="BJ975" t="s">
        <v>3927</v>
      </c>
      <c r="BW975">
        <v>0</v>
      </c>
      <c r="CG975">
        <v>20210114015</v>
      </c>
      <c r="CH975">
        <v>0</v>
      </c>
      <c r="CI975">
        <v>0</v>
      </c>
      <c r="CJ975">
        <v>0</v>
      </c>
      <c r="CK975">
        <v>0</v>
      </c>
      <c r="CL975">
        <v>100</v>
      </c>
      <c r="CM975">
        <v>100</v>
      </c>
      <c r="CN975">
        <v>0</v>
      </c>
      <c r="CO975" t="s">
        <v>6010</v>
      </c>
      <c r="CP975" t="s">
        <v>3134</v>
      </c>
      <c r="CQ975" t="s">
        <v>153</v>
      </c>
      <c r="CR975" t="str">
        <f>数据源[[#This Row],[部门]]</f>
        <v>散客</v>
      </c>
      <c r="CS975">
        <v>0</v>
      </c>
      <c r="CT975">
        <v>0</v>
      </c>
    </row>
    <row r="976" spans="1:98" x14ac:dyDescent="0.2">
      <c r="A976" t="s">
        <v>3765</v>
      </c>
      <c r="B976" t="s">
        <v>753</v>
      </c>
      <c r="C976" t="s">
        <v>681</v>
      </c>
      <c r="D976" t="s">
        <v>132</v>
      </c>
      <c r="E976" t="s">
        <v>133</v>
      </c>
      <c r="F976" t="s">
        <v>134</v>
      </c>
      <c r="G976" t="s">
        <v>3288</v>
      </c>
      <c r="H976" t="s">
        <v>135</v>
      </c>
      <c r="I976" t="s">
        <v>2858</v>
      </c>
      <c r="J976" t="s">
        <v>3928</v>
      </c>
      <c r="K976" t="s">
        <v>1500</v>
      </c>
      <c r="L976" t="s">
        <v>536</v>
      </c>
      <c r="M976" t="s">
        <v>19</v>
      </c>
      <c r="N976" t="s">
        <v>1500</v>
      </c>
      <c r="R976" t="s">
        <v>840</v>
      </c>
      <c r="S976" t="s">
        <v>595</v>
      </c>
      <c r="T976" t="s">
        <v>1048</v>
      </c>
      <c r="U976" t="s">
        <v>142</v>
      </c>
      <c r="X976" t="s">
        <v>1120</v>
      </c>
      <c r="Y976" t="s">
        <v>262</v>
      </c>
      <c r="Z976">
        <v>0</v>
      </c>
      <c r="AA976">
        <v>900</v>
      </c>
      <c r="AB976">
        <v>0</v>
      </c>
      <c r="AC976" t="s">
        <v>1279</v>
      </c>
      <c r="AH976">
        <v>3200</v>
      </c>
      <c r="AI976" t="s">
        <v>3929</v>
      </c>
      <c r="AJ976" t="s">
        <v>3929</v>
      </c>
      <c r="AK976" t="s">
        <v>239</v>
      </c>
      <c r="AQ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Y976">
        <v>0</v>
      </c>
      <c r="BA976" t="s">
        <v>1225</v>
      </c>
      <c r="BB976">
        <v>0</v>
      </c>
      <c r="BC976" t="s">
        <v>3929</v>
      </c>
      <c r="BD976" t="s">
        <v>204</v>
      </c>
      <c r="BE976" t="s">
        <v>2654</v>
      </c>
      <c r="BF976" t="s">
        <v>2654</v>
      </c>
      <c r="BG976" t="s">
        <v>1225</v>
      </c>
      <c r="BH976" t="s">
        <v>3930</v>
      </c>
      <c r="BI976" t="s">
        <v>3931</v>
      </c>
      <c r="BJ976" t="s">
        <v>3932</v>
      </c>
      <c r="BK976" t="s">
        <v>1225</v>
      </c>
      <c r="BP976" t="s">
        <v>2215</v>
      </c>
      <c r="BQ976" t="s">
        <v>3933</v>
      </c>
      <c r="BR976" t="s">
        <v>3934</v>
      </c>
      <c r="BW976">
        <v>0</v>
      </c>
      <c r="CC976" t="s">
        <v>34</v>
      </c>
      <c r="CG976">
        <v>20210114073</v>
      </c>
      <c r="CH976">
        <v>0</v>
      </c>
      <c r="CI976">
        <v>120</v>
      </c>
      <c r="CJ976">
        <v>3080</v>
      </c>
      <c r="CK976">
        <v>3200</v>
      </c>
      <c r="CL976">
        <v>900</v>
      </c>
      <c r="CM976">
        <v>4100</v>
      </c>
      <c r="CN976">
        <v>0</v>
      </c>
      <c r="CO976" t="s">
        <v>6010</v>
      </c>
      <c r="CP976" t="s">
        <v>3134</v>
      </c>
      <c r="CQ976" t="s">
        <v>153</v>
      </c>
      <c r="CR976" t="str">
        <f>数据源[[#This Row],[部门]]</f>
        <v>销-销售6部</v>
      </c>
      <c r="CS976">
        <v>0</v>
      </c>
      <c r="CT976">
        <v>0</v>
      </c>
    </row>
    <row r="977" spans="1:98" x14ac:dyDescent="0.2">
      <c r="A977" t="s">
        <v>3765</v>
      </c>
      <c r="B977" t="s">
        <v>769</v>
      </c>
      <c r="C977" t="s">
        <v>2522</v>
      </c>
      <c r="D977" t="s">
        <v>132</v>
      </c>
      <c r="E977" t="s">
        <v>133</v>
      </c>
      <c r="F977" t="s">
        <v>134</v>
      </c>
      <c r="G977" t="s">
        <v>771</v>
      </c>
      <c r="H977" t="s">
        <v>135</v>
      </c>
      <c r="I977" t="s">
        <v>3935</v>
      </c>
      <c r="J977" t="s">
        <v>3936</v>
      </c>
      <c r="K977" t="s">
        <v>2011</v>
      </c>
      <c r="L977" t="s">
        <v>2557</v>
      </c>
      <c r="M977" t="s">
        <v>24</v>
      </c>
      <c r="N977" t="s">
        <v>2011</v>
      </c>
      <c r="R977" t="s">
        <v>948</v>
      </c>
      <c r="S977" t="s">
        <v>595</v>
      </c>
      <c r="T977" t="s">
        <v>461</v>
      </c>
      <c r="U977" t="s">
        <v>142</v>
      </c>
      <c r="Y977" t="s">
        <v>262</v>
      </c>
      <c r="Z977">
        <v>0</v>
      </c>
      <c r="AA977">
        <v>300</v>
      </c>
      <c r="AB977">
        <v>600</v>
      </c>
      <c r="AC977" t="s">
        <v>1225</v>
      </c>
      <c r="AD977" t="s">
        <v>264</v>
      </c>
      <c r="AE977" t="s">
        <v>625</v>
      </c>
      <c r="AH977">
        <v>3920</v>
      </c>
      <c r="AI977" t="s">
        <v>3937</v>
      </c>
      <c r="AJ977" t="s">
        <v>3937</v>
      </c>
      <c r="AK977" t="s">
        <v>147</v>
      </c>
      <c r="AQ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Y977">
        <v>0</v>
      </c>
      <c r="BA977" t="s">
        <v>1225</v>
      </c>
      <c r="BB977">
        <v>0</v>
      </c>
      <c r="BC977" t="s">
        <v>3937</v>
      </c>
      <c r="BD977" t="s">
        <v>204</v>
      </c>
      <c r="BE977" t="s">
        <v>3938</v>
      </c>
      <c r="BF977" t="s">
        <v>3938</v>
      </c>
      <c r="BG977" t="s">
        <v>1225</v>
      </c>
      <c r="BH977" t="s">
        <v>1120</v>
      </c>
      <c r="BI977" t="s">
        <v>780</v>
      </c>
      <c r="BJ977" t="s">
        <v>3939</v>
      </c>
      <c r="BK977" t="s">
        <v>1225</v>
      </c>
      <c r="BP977" t="s">
        <v>2215</v>
      </c>
      <c r="BW977">
        <v>0</v>
      </c>
      <c r="CG977">
        <v>20210114101</v>
      </c>
      <c r="CH977">
        <v>0</v>
      </c>
      <c r="CI977">
        <v>50</v>
      </c>
      <c r="CJ977">
        <v>3270</v>
      </c>
      <c r="CK977">
        <v>3320</v>
      </c>
      <c r="CL977">
        <v>900</v>
      </c>
      <c r="CM977">
        <v>4220</v>
      </c>
      <c r="CN977">
        <v>0</v>
      </c>
      <c r="CO977" t="s">
        <v>6010</v>
      </c>
      <c r="CP977" t="s">
        <v>3134</v>
      </c>
      <c r="CQ977" t="s">
        <v>153</v>
      </c>
      <c r="CR977" t="s">
        <v>6005</v>
      </c>
      <c r="CS977">
        <v>50000</v>
      </c>
      <c r="CT977">
        <v>300000</v>
      </c>
    </row>
    <row r="978" spans="1:98" x14ac:dyDescent="0.2">
      <c r="A978" t="s">
        <v>3765</v>
      </c>
      <c r="B978" t="s">
        <v>787</v>
      </c>
      <c r="C978" t="s">
        <v>598</v>
      </c>
      <c r="D978" t="s">
        <v>132</v>
      </c>
      <c r="E978" t="s">
        <v>394</v>
      </c>
      <c r="F978" t="s">
        <v>394</v>
      </c>
      <c r="H978" t="s">
        <v>1590</v>
      </c>
      <c r="J978" t="s">
        <v>3940</v>
      </c>
      <c r="K978" t="s">
        <v>830</v>
      </c>
      <c r="L978" t="s">
        <v>14</v>
      </c>
      <c r="M978" t="s">
        <v>14</v>
      </c>
      <c r="N978" t="s">
        <v>830</v>
      </c>
      <c r="O978" t="s">
        <v>1590</v>
      </c>
      <c r="R978" t="s">
        <v>1118</v>
      </c>
      <c r="S978" t="s">
        <v>595</v>
      </c>
      <c r="T978" t="s">
        <v>3230</v>
      </c>
      <c r="U978" t="s">
        <v>142</v>
      </c>
      <c r="Y978" t="s">
        <v>569</v>
      </c>
      <c r="Z978">
        <v>1280</v>
      </c>
      <c r="AA978">
        <v>1480</v>
      </c>
      <c r="AB978">
        <v>0</v>
      </c>
      <c r="AH978">
        <v>0</v>
      </c>
      <c r="AI978" t="s">
        <v>2351</v>
      </c>
      <c r="AJ978" t="s">
        <v>2351</v>
      </c>
      <c r="AK978" t="s">
        <v>569</v>
      </c>
      <c r="AP978" t="s">
        <v>1110</v>
      </c>
      <c r="AQ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Y978">
        <v>0</v>
      </c>
      <c r="BB978">
        <v>0</v>
      </c>
      <c r="BC978" t="s">
        <v>2351</v>
      </c>
      <c r="BH978" t="s">
        <v>2994</v>
      </c>
      <c r="BI978" t="s">
        <v>3048</v>
      </c>
      <c r="BJ978" t="s">
        <v>3941</v>
      </c>
      <c r="BW978">
        <v>0</v>
      </c>
      <c r="CG978">
        <v>20210114104</v>
      </c>
      <c r="CH978">
        <v>0</v>
      </c>
      <c r="CI978">
        <v>0</v>
      </c>
      <c r="CJ978">
        <v>0</v>
      </c>
      <c r="CK978">
        <v>0</v>
      </c>
      <c r="CL978">
        <v>200</v>
      </c>
      <c r="CM978">
        <v>200</v>
      </c>
      <c r="CN978">
        <v>0</v>
      </c>
      <c r="CO978" t="s">
        <v>6010</v>
      </c>
      <c r="CP978" t="s">
        <v>3134</v>
      </c>
      <c r="CQ978" t="s">
        <v>153</v>
      </c>
      <c r="CR978" t="str">
        <f>数据源[[#This Row],[部门]]</f>
        <v>市场部</v>
      </c>
      <c r="CS978">
        <v>20000</v>
      </c>
      <c r="CT978">
        <v>60000</v>
      </c>
    </row>
    <row r="979" spans="1:98" x14ac:dyDescent="0.2">
      <c r="A979" t="s">
        <v>3765</v>
      </c>
      <c r="B979" t="s">
        <v>798</v>
      </c>
      <c r="C979" t="s">
        <v>799</v>
      </c>
      <c r="D979" t="s">
        <v>132</v>
      </c>
      <c r="E979" t="s">
        <v>800</v>
      </c>
      <c r="F979" t="s">
        <v>800</v>
      </c>
      <c r="H979" t="s">
        <v>135</v>
      </c>
      <c r="K979" t="s">
        <v>13</v>
      </c>
      <c r="M979" t="s">
        <v>13</v>
      </c>
      <c r="R979" t="s">
        <v>3942</v>
      </c>
      <c r="S979" t="s">
        <v>3943</v>
      </c>
      <c r="T979" t="s">
        <v>3944</v>
      </c>
      <c r="U979" t="s">
        <v>142</v>
      </c>
      <c r="V979" t="s">
        <v>3065</v>
      </c>
      <c r="W979" t="s">
        <v>569</v>
      </c>
      <c r="Z979">
        <v>0</v>
      </c>
      <c r="AA979">
        <v>916</v>
      </c>
      <c r="AB979">
        <v>0</v>
      </c>
      <c r="AC979" t="s">
        <v>3945</v>
      </c>
      <c r="AE979" t="s">
        <v>3946</v>
      </c>
      <c r="AF979" t="s">
        <v>2266</v>
      </c>
      <c r="AH979">
        <v>20145</v>
      </c>
      <c r="AI979" t="s">
        <v>3947</v>
      </c>
      <c r="AJ979" t="s">
        <v>3947</v>
      </c>
      <c r="AK979" t="s">
        <v>3065</v>
      </c>
      <c r="AL979" t="s">
        <v>569</v>
      </c>
      <c r="AQ979">
        <v>0</v>
      </c>
      <c r="AS979">
        <v>0</v>
      </c>
      <c r="AT979">
        <v>20145</v>
      </c>
      <c r="AU979">
        <v>0</v>
      </c>
      <c r="AV979">
        <v>0</v>
      </c>
      <c r="AW979">
        <v>0</v>
      </c>
      <c r="AY979">
        <v>0</v>
      </c>
      <c r="BB979">
        <v>0</v>
      </c>
      <c r="BC979" t="s">
        <v>3947</v>
      </c>
      <c r="BF979" t="s">
        <v>3948</v>
      </c>
      <c r="BH979" t="s">
        <v>2386</v>
      </c>
      <c r="BI979" t="s">
        <v>3949</v>
      </c>
      <c r="BJ979" t="s">
        <v>3950</v>
      </c>
      <c r="BW979">
        <v>0</v>
      </c>
      <c r="CC979" t="s">
        <v>327</v>
      </c>
      <c r="CE979" t="s">
        <v>32</v>
      </c>
      <c r="CG979">
        <v>20210114001</v>
      </c>
      <c r="CH979">
        <v>0</v>
      </c>
      <c r="CI979">
        <v>0</v>
      </c>
      <c r="CJ979">
        <v>0</v>
      </c>
      <c r="CK979">
        <v>0</v>
      </c>
      <c r="CL979">
        <v>916</v>
      </c>
      <c r="CM979">
        <v>916</v>
      </c>
      <c r="CN979">
        <v>0</v>
      </c>
      <c r="CO979" t="s">
        <v>6010</v>
      </c>
      <c r="CP979" t="s">
        <v>3134</v>
      </c>
      <c r="CQ979" t="s">
        <v>153</v>
      </c>
      <c r="CR979" t="str">
        <f>数据源[[#This Row],[部门]]</f>
        <v>散客</v>
      </c>
      <c r="CS979">
        <v>0</v>
      </c>
      <c r="CT979">
        <v>0</v>
      </c>
    </row>
    <row r="980" spans="1:98" x14ac:dyDescent="0.2">
      <c r="A980" t="s">
        <v>3765</v>
      </c>
      <c r="B980" t="s">
        <v>1548</v>
      </c>
      <c r="C980" t="s">
        <v>2322</v>
      </c>
      <c r="D980" t="s">
        <v>132</v>
      </c>
      <c r="E980" t="s">
        <v>1282</v>
      </c>
      <c r="F980" t="s">
        <v>1282</v>
      </c>
      <c r="H980" t="s">
        <v>135</v>
      </c>
      <c r="K980" t="s">
        <v>2011</v>
      </c>
      <c r="L980" t="s">
        <v>2557</v>
      </c>
      <c r="M980" t="s">
        <v>24</v>
      </c>
      <c r="N980" t="s">
        <v>2011</v>
      </c>
      <c r="R980" t="s">
        <v>2148</v>
      </c>
      <c r="S980" t="s">
        <v>418</v>
      </c>
      <c r="T980" t="s">
        <v>1574</v>
      </c>
      <c r="U980" t="s">
        <v>142</v>
      </c>
      <c r="Z980">
        <v>0</v>
      </c>
      <c r="AA980">
        <v>0</v>
      </c>
      <c r="AB980">
        <v>1314</v>
      </c>
      <c r="AH980">
        <v>1314</v>
      </c>
      <c r="AI980" t="s">
        <v>2869</v>
      </c>
      <c r="AJ980" t="s">
        <v>2869</v>
      </c>
      <c r="AK980" t="s">
        <v>2869</v>
      </c>
      <c r="AQ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Y980">
        <v>0</v>
      </c>
      <c r="BB980">
        <v>0</v>
      </c>
      <c r="BC980" t="s">
        <v>2869</v>
      </c>
      <c r="BE980" t="s">
        <v>2869</v>
      </c>
      <c r="BF980" t="s">
        <v>2869</v>
      </c>
      <c r="BI980" t="s">
        <v>2869</v>
      </c>
      <c r="BW980">
        <v>0</v>
      </c>
      <c r="CD980" t="s">
        <v>32</v>
      </c>
      <c r="CG980">
        <v>20210114086</v>
      </c>
      <c r="CH980">
        <v>0</v>
      </c>
      <c r="CI980">
        <v>0</v>
      </c>
      <c r="CJ980">
        <v>0</v>
      </c>
      <c r="CK980">
        <v>0</v>
      </c>
      <c r="CL980">
        <v>1314</v>
      </c>
      <c r="CM980">
        <v>1314</v>
      </c>
      <c r="CN980">
        <v>0</v>
      </c>
      <c r="CO980" t="s">
        <v>6010</v>
      </c>
      <c r="CP980" t="s">
        <v>3134</v>
      </c>
      <c r="CQ980" t="s">
        <v>153</v>
      </c>
      <c r="CR980" t="s">
        <v>6005</v>
      </c>
      <c r="CS980">
        <v>50000</v>
      </c>
      <c r="CT980">
        <v>300000</v>
      </c>
    </row>
    <row r="981" spans="1:98" x14ac:dyDescent="0.2">
      <c r="A981" t="s">
        <v>3765</v>
      </c>
      <c r="B981" t="s">
        <v>1281</v>
      </c>
      <c r="C981" t="s">
        <v>723</v>
      </c>
      <c r="D981" t="s">
        <v>132</v>
      </c>
      <c r="E981" t="s">
        <v>1282</v>
      </c>
      <c r="F981" t="s">
        <v>1282</v>
      </c>
      <c r="H981" t="s">
        <v>135</v>
      </c>
      <c r="K981" t="s">
        <v>3137</v>
      </c>
      <c r="L981" t="s">
        <v>227</v>
      </c>
      <c r="M981" t="s">
        <v>23</v>
      </c>
      <c r="N981" t="s">
        <v>3137</v>
      </c>
      <c r="R981" t="s">
        <v>2236</v>
      </c>
      <c r="S981" t="s">
        <v>2148</v>
      </c>
      <c r="T981" t="s">
        <v>1365</v>
      </c>
      <c r="U981" t="s">
        <v>142</v>
      </c>
      <c r="Z981">
        <v>0</v>
      </c>
      <c r="AA981">
        <v>0</v>
      </c>
      <c r="AB981">
        <v>0</v>
      </c>
      <c r="AC981" t="s">
        <v>143</v>
      </c>
      <c r="AH981">
        <v>100</v>
      </c>
      <c r="AI981" t="s">
        <v>143</v>
      </c>
      <c r="AJ981" t="s">
        <v>143</v>
      </c>
      <c r="AK981" t="s">
        <v>143</v>
      </c>
      <c r="AQ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Y981">
        <v>0</v>
      </c>
      <c r="BB981">
        <v>0</v>
      </c>
      <c r="BC981" t="s">
        <v>143</v>
      </c>
      <c r="BE981" t="s">
        <v>143</v>
      </c>
      <c r="BF981" t="s">
        <v>143</v>
      </c>
      <c r="BH981" t="s">
        <v>327</v>
      </c>
      <c r="BI981" t="s">
        <v>2097</v>
      </c>
      <c r="BJ981" t="s">
        <v>2097</v>
      </c>
      <c r="BW981">
        <v>0</v>
      </c>
      <c r="CC981" t="s">
        <v>35</v>
      </c>
      <c r="CG981">
        <v>20210114016</v>
      </c>
      <c r="CH981">
        <v>0</v>
      </c>
      <c r="CI981">
        <v>0</v>
      </c>
      <c r="CJ981">
        <v>100</v>
      </c>
      <c r="CK981">
        <v>100</v>
      </c>
      <c r="CL981">
        <v>0</v>
      </c>
      <c r="CM981">
        <v>100</v>
      </c>
      <c r="CN981">
        <v>0</v>
      </c>
      <c r="CO981" t="s">
        <v>6010</v>
      </c>
      <c r="CP981" t="s">
        <v>3134</v>
      </c>
      <c r="CQ981" t="s">
        <v>153</v>
      </c>
      <c r="CR981" t="str">
        <f>数据源[[#This Row],[部门]]</f>
        <v>运营部</v>
      </c>
      <c r="CS981">
        <v>0</v>
      </c>
      <c r="CT981">
        <v>35000</v>
      </c>
    </row>
    <row r="982" spans="1:98" x14ac:dyDescent="0.2">
      <c r="A982" t="s">
        <v>3951</v>
      </c>
      <c r="B982" t="s">
        <v>130</v>
      </c>
      <c r="C982" t="s">
        <v>2335</v>
      </c>
      <c r="D982" t="s">
        <v>132</v>
      </c>
      <c r="E982" t="s">
        <v>133</v>
      </c>
      <c r="F982" t="s">
        <v>134</v>
      </c>
      <c r="H982" t="s">
        <v>172</v>
      </c>
      <c r="J982" t="s">
        <v>3952</v>
      </c>
      <c r="K982" t="s">
        <v>1386</v>
      </c>
      <c r="L982" t="s">
        <v>176</v>
      </c>
      <c r="M982" t="s">
        <v>4</v>
      </c>
      <c r="N982" t="s">
        <v>1386</v>
      </c>
      <c r="O982" t="s">
        <v>172</v>
      </c>
      <c r="R982" t="s">
        <v>1706</v>
      </c>
      <c r="S982" t="s">
        <v>567</v>
      </c>
      <c r="T982" t="s">
        <v>1797</v>
      </c>
      <c r="U982" t="s">
        <v>142</v>
      </c>
      <c r="Y982" t="s">
        <v>143</v>
      </c>
      <c r="Z982">
        <v>0</v>
      </c>
      <c r="AA982">
        <v>100</v>
      </c>
      <c r="AB982">
        <v>0</v>
      </c>
      <c r="AC982" t="s">
        <v>164</v>
      </c>
      <c r="AD982" t="s">
        <v>145</v>
      </c>
      <c r="AF982" t="s">
        <v>143</v>
      </c>
      <c r="AG982" t="s">
        <v>1792</v>
      </c>
      <c r="AH982">
        <v>1296</v>
      </c>
      <c r="AI982" t="s">
        <v>1911</v>
      </c>
      <c r="AJ982" t="s">
        <v>1911</v>
      </c>
      <c r="AK982" t="s">
        <v>145</v>
      </c>
      <c r="AL982" t="s">
        <v>662</v>
      </c>
      <c r="AQ982">
        <v>0</v>
      </c>
      <c r="AS982">
        <v>0</v>
      </c>
      <c r="AT982">
        <v>0</v>
      </c>
      <c r="AU982">
        <v>388</v>
      </c>
      <c r="AV982">
        <v>0</v>
      </c>
      <c r="AW982">
        <v>0</v>
      </c>
      <c r="AY982">
        <v>0</v>
      </c>
      <c r="BB982">
        <v>0</v>
      </c>
      <c r="BC982" t="s">
        <v>1911</v>
      </c>
      <c r="BE982" t="s">
        <v>956</v>
      </c>
      <c r="BF982" t="s">
        <v>1624</v>
      </c>
      <c r="BH982" t="s">
        <v>3349</v>
      </c>
      <c r="BI982" t="s">
        <v>3953</v>
      </c>
      <c r="BJ982" t="s">
        <v>3076</v>
      </c>
      <c r="BQ982" t="s">
        <v>3258</v>
      </c>
      <c r="BR982" t="s">
        <v>3359</v>
      </c>
      <c r="BW982">
        <v>0</v>
      </c>
      <c r="CG982">
        <v>20210115083</v>
      </c>
      <c r="CH982">
        <v>25</v>
      </c>
      <c r="CI982">
        <v>0</v>
      </c>
      <c r="CJ982">
        <v>883</v>
      </c>
      <c r="CK982">
        <v>908</v>
      </c>
      <c r="CL982">
        <v>100</v>
      </c>
      <c r="CM982">
        <v>1008</v>
      </c>
      <c r="CN982">
        <v>0</v>
      </c>
      <c r="CO982" t="s">
        <v>6010</v>
      </c>
      <c r="CP982" t="s">
        <v>3134</v>
      </c>
      <c r="CQ982" t="s">
        <v>153</v>
      </c>
      <c r="CR982" t="s">
        <v>6004</v>
      </c>
      <c r="CS982">
        <v>60000</v>
      </c>
      <c r="CT982">
        <v>300000</v>
      </c>
    </row>
    <row r="983" spans="1:98" x14ac:dyDescent="0.2">
      <c r="A983" t="s">
        <v>3951</v>
      </c>
      <c r="B983" t="s">
        <v>154</v>
      </c>
      <c r="C983" t="s">
        <v>819</v>
      </c>
      <c r="D983" t="s">
        <v>132</v>
      </c>
      <c r="E983" t="s">
        <v>133</v>
      </c>
      <c r="F983" t="s">
        <v>134</v>
      </c>
      <c r="H983" t="s">
        <v>135</v>
      </c>
      <c r="J983" t="s">
        <v>3954</v>
      </c>
      <c r="K983" t="s">
        <v>1712</v>
      </c>
      <c r="L983" t="s">
        <v>176</v>
      </c>
      <c r="M983" t="s">
        <v>17</v>
      </c>
      <c r="N983" t="s">
        <v>1712</v>
      </c>
      <c r="R983" t="s">
        <v>299</v>
      </c>
      <c r="S983" t="s">
        <v>340</v>
      </c>
      <c r="T983" t="s">
        <v>1460</v>
      </c>
      <c r="U983" t="s">
        <v>142</v>
      </c>
      <c r="Y983" t="s">
        <v>143</v>
      </c>
      <c r="Z983">
        <v>0</v>
      </c>
      <c r="AA983">
        <v>100</v>
      </c>
      <c r="AB983">
        <v>0</v>
      </c>
      <c r="AC983" t="s">
        <v>217</v>
      </c>
      <c r="AD983" t="s">
        <v>145</v>
      </c>
      <c r="AH983">
        <v>418</v>
      </c>
      <c r="AI983" t="s">
        <v>309</v>
      </c>
      <c r="AJ983" t="s">
        <v>309</v>
      </c>
      <c r="AN983" t="s">
        <v>309</v>
      </c>
      <c r="AQ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Y983">
        <v>0</v>
      </c>
      <c r="BB983">
        <v>0</v>
      </c>
      <c r="BC983" t="s">
        <v>309</v>
      </c>
      <c r="BE983" t="s">
        <v>1389</v>
      </c>
      <c r="BF983" t="s">
        <v>1389</v>
      </c>
      <c r="BH983" t="s">
        <v>1085</v>
      </c>
      <c r="BI983" t="s">
        <v>2682</v>
      </c>
      <c r="BJ983" t="s">
        <v>3955</v>
      </c>
      <c r="BQ983" t="s">
        <v>262</v>
      </c>
      <c r="BR983" t="s">
        <v>2813</v>
      </c>
      <c r="BW983">
        <v>0</v>
      </c>
      <c r="CG983">
        <v>20210115072</v>
      </c>
      <c r="CH983">
        <v>0</v>
      </c>
      <c r="CI983">
        <v>0</v>
      </c>
      <c r="CJ983">
        <v>418</v>
      </c>
      <c r="CK983">
        <v>418</v>
      </c>
      <c r="CL983">
        <v>100</v>
      </c>
      <c r="CM983">
        <v>518</v>
      </c>
      <c r="CN983">
        <v>0</v>
      </c>
      <c r="CO983" t="s">
        <v>6010</v>
      </c>
      <c r="CP983" t="s">
        <v>3134</v>
      </c>
      <c r="CQ983" t="s">
        <v>153</v>
      </c>
      <c r="CR983" t="str">
        <f>数据源[[#This Row],[部门]]</f>
        <v>销-销售2部</v>
      </c>
      <c r="CS983">
        <v>60000</v>
      </c>
      <c r="CT983">
        <v>250000</v>
      </c>
    </row>
    <row r="984" spans="1:98" x14ac:dyDescent="0.2">
      <c r="A984" t="s">
        <v>3951</v>
      </c>
      <c r="B984" t="s">
        <v>169</v>
      </c>
      <c r="C984" t="s">
        <v>511</v>
      </c>
      <c r="D984" t="s">
        <v>132</v>
      </c>
      <c r="E984" t="s">
        <v>171</v>
      </c>
      <c r="F984" t="s">
        <v>134</v>
      </c>
      <c r="H984" t="s">
        <v>156</v>
      </c>
      <c r="J984" t="s">
        <v>3956</v>
      </c>
      <c r="K984" t="s">
        <v>2332</v>
      </c>
      <c r="L984" t="s">
        <v>8</v>
      </c>
      <c r="M984" t="s">
        <v>8</v>
      </c>
      <c r="N984" t="s">
        <v>2332</v>
      </c>
      <c r="O984" t="s">
        <v>994</v>
      </c>
      <c r="R984" t="s">
        <v>1966</v>
      </c>
      <c r="S984" t="s">
        <v>140</v>
      </c>
      <c r="T984" t="s">
        <v>3957</v>
      </c>
      <c r="U984" t="s">
        <v>142</v>
      </c>
      <c r="Y984" t="s">
        <v>143</v>
      </c>
      <c r="Z984">
        <v>0</v>
      </c>
      <c r="AA984">
        <v>100</v>
      </c>
      <c r="AB984">
        <v>0</v>
      </c>
      <c r="AC984" t="s">
        <v>164</v>
      </c>
      <c r="AG984" t="s">
        <v>1792</v>
      </c>
      <c r="AH984">
        <v>1176</v>
      </c>
      <c r="AI984" t="s">
        <v>912</v>
      </c>
      <c r="AJ984" t="s">
        <v>912</v>
      </c>
      <c r="AK984" t="s">
        <v>154</v>
      </c>
      <c r="AQ984">
        <v>0</v>
      </c>
      <c r="AS984">
        <v>0</v>
      </c>
      <c r="AT984">
        <v>0</v>
      </c>
      <c r="AU984">
        <v>388</v>
      </c>
      <c r="AV984">
        <v>0</v>
      </c>
      <c r="AW984">
        <v>0</v>
      </c>
      <c r="AY984">
        <v>0</v>
      </c>
      <c r="BB984">
        <v>0</v>
      </c>
      <c r="BC984" t="s">
        <v>912</v>
      </c>
      <c r="BE984" t="s">
        <v>164</v>
      </c>
      <c r="BF984" t="s">
        <v>1334</v>
      </c>
      <c r="BH984" t="s">
        <v>358</v>
      </c>
      <c r="BI984" t="s">
        <v>1540</v>
      </c>
      <c r="BJ984" t="s">
        <v>3839</v>
      </c>
      <c r="BW984">
        <v>0</v>
      </c>
      <c r="CC984" t="s">
        <v>32</v>
      </c>
      <c r="CG984">
        <v>20210115062</v>
      </c>
      <c r="CH984">
        <v>0</v>
      </c>
      <c r="CI984">
        <v>0</v>
      </c>
      <c r="CJ984">
        <v>788</v>
      </c>
      <c r="CK984">
        <v>788</v>
      </c>
      <c r="CL984">
        <v>100</v>
      </c>
      <c r="CM984">
        <v>888</v>
      </c>
      <c r="CN984">
        <v>0</v>
      </c>
      <c r="CO984" t="s">
        <v>6010</v>
      </c>
      <c r="CP984" t="s">
        <v>3134</v>
      </c>
      <c r="CQ984" t="s">
        <v>153</v>
      </c>
      <c r="CR984" t="str">
        <f>数据源[[#This Row],[部门]]</f>
        <v>国际部</v>
      </c>
      <c r="CS984">
        <v>40000</v>
      </c>
      <c r="CT984">
        <v>160000</v>
      </c>
    </row>
    <row r="985" spans="1:98" x14ac:dyDescent="0.2">
      <c r="A985" t="s">
        <v>3951</v>
      </c>
      <c r="B985" t="s">
        <v>185</v>
      </c>
      <c r="C985" t="s">
        <v>477</v>
      </c>
      <c r="D985" t="s">
        <v>132</v>
      </c>
      <c r="E985" t="s">
        <v>171</v>
      </c>
      <c r="F985" t="s">
        <v>134</v>
      </c>
      <c r="H985" t="s">
        <v>172</v>
      </c>
      <c r="J985" t="s">
        <v>1364</v>
      </c>
      <c r="K985" t="s">
        <v>3845</v>
      </c>
      <c r="L985" t="s">
        <v>176</v>
      </c>
      <c r="M985" t="s">
        <v>15</v>
      </c>
      <c r="N985" t="s">
        <v>3845</v>
      </c>
      <c r="O985" t="s">
        <v>172</v>
      </c>
      <c r="R985" t="s">
        <v>2588</v>
      </c>
      <c r="S985" t="s">
        <v>861</v>
      </c>
      <c r="T985" t="s">
        <v>685</v>
      </c>
      <c r="U985" t="s">
        <v>142</v>
      </c>
      <c r="Y985" t="s">
        <v>143</v>
      </c>
      <c r="Z985">
        <v>0</v>
      </c>
      <c r="AA985">
        <v>100</v>
      </c>
      <c r="AB985">
        <v>0</v>
      </c>
      <c r="AG985" t="s">
        <v>1792</v>
      </c>
      <c r="AH985">
        <v>388</v>
      </c>
      <c r="AI985" t="s">
        <v>2072</v>
      </c>
      <c r="AJ985" t="s">
        <v>2072</v>
      </c>
      <c r="AK985" t="s">
        <v>143</v>
      </c>
      <c r="AQ985">
        <v>0</v>
      </c>
      <c r="AS985">
        <v>0</v>
      </c>
      <c r="AT985">
        <v>0</v>
      </c>
      <c r="AU985">
        <v>388</v>
      </c>
      <c r="AV985">
        <v>0</v>
      </c>
      <c r="AW985">
        <v>0</v>
      </c>
      <c r="AY985">
        <v>0</v>
      </c>
      <c r="BB985">
        <v>0</v>
      </c>
      <c r="BC985" t="s">
        <v>2072</v>
      </c>
      <c r="BF985" t="s">
        <v>1792</v>
      </c>
      <c r="BH985" t="s">
        <v>663</v>
      </c>
      <c r="BI985" t="s">
        <v>1472</v>
      </c>
      <c r="BJ985" t="s">
        <v>2360</v>
      </c>
      <c r="BW985">
        <v>0</v>
      </c>
      <c r="CG985">
        <v>20210115035</v>
      </c>
      <c r="CH985">
        <v>0</v>
      </c>
      <c r="CI985">
        <v>0</v>
      </c>
      <c r="CJ985">
        <v>0</v>
      </c>
      <c r="CK985">
        <v>0</v>
      </c>
      <c r="CL985">
        <v>100</v>
      </c>
      <c r="CM985">
        <v>100</v>
      </c>
      <c r="CN985">
        <v>0</v>
      </c>
      <c r="CO985" t="s">
        <v>6010</v>
      </c>
      <c r="CP985" t="s">
        <v>3134</v>
      </c>
      <c r="CQ985" t="s">
        <v>153</v>
      </c>
      <c r="CR985" t="str">
        <f>数据源[[#This Row],[部门]]</f>
        <v>先锋团</v>
      </c>
      <c r="CS985">
        <v>60000</v>
      </c>
      <c r="CT985">
        <v>220000</v>
      </c>
    </row>
    <row r="986" spans="1:98" x14ac:dyDescent="0.2">
      <c r="A986" t="s">
        <v>3951</v>
      </c>
      <c r="B986" t="s">
        <v>185</v>
      </c>
      <c r="C986" t="s">
        <v>399</v>
      </c>
      <c r="D986" t="s">
        <v>132</v>
      </c>
      <c r="E986" t="s">
        <v>171</v>
      </c>
      <c r="F986" t="s">
        <v>134</v>
      </c>
      <c r="H986" t="s">
        <v>172</v>
      </c>
      <c r="J986" t="s">
        <v>3958</v>
      </c>
      <c r="K986" t="s">
        <v>2144</v>
      </c>
      <c r="L986" t="s">
        <v>176</v>
      </c>
      <c r="M986" t="s">
        <v>4</v>
      </c>
      <c r="N986" t="s">
        <v>2144</v>
      </c>
      <c r="O986" t="s">
        <v>172</v>
      </c>
      <c r="R986" t="s">
        <v>1697</v>
      </c>
      <c r="S986" t="s">
        <v>140</v>
      </c>
      <c r="T986" t="s">
        <v>2738</v>
      </c>
      <c r="U986" t="s">
        <v>142</v>
      </c>
      <c r="Y986" t="s">
        <v>143</v>
      </c>
      <c r="Z986">
        <v>0</v>
      </c>
      <c r="AA986">
        <v>100</v>
      </c>
      <c r="AB986">
        <v>0</v>
      </c>
      <c r="AG986" t="s">
        <v>1792</v>
      </c>
      <c r="AH986">
        <v>388</v>
      </c>
      <c r="AI986" t="s">
        <v>2072</v>
      </c>
      <c r="AJ986" t="s">
        <v>2072</v>
      </c>
      <c r="AK986" t="s">
        <v>143</v>
      </c>
      <c r="AQ986">
        <v>0</v>
      </c>
      <c r="AS986">
        <v>0</v>
      </c>
      <c r="AT986">
        <v>0</v>
      </c>
      <c r="AU986">
        <v>388</v>
      </c>
      <c r="AV986">
        <v>0</v>
      </c>
      <c r="AW986">
        <v>0</v>
      </c>
      <c r="AY986">
        <v>0</v>
      </c>
      <c r="BB986">
        <v>0</v>
      </c>
      <c r="BC986" t="s">
        <v>2072</v>
      </c>
      <c r="BF986" t="s">
        <v>1792</v>
      </c>
      <c r="BH986" t="s">
        <v>663</v>
      </c>
      <c r="BI986" t="s">
        <v>1472</v>
      </c>
      <c r="BJ986" t="s">
        <v>2360</v>
      </c>
      <c r="BW986">
        <v>0</v>
      </c>
      <c r="CG986">
        <v>20210115075</v>
      </c>
      <c r="CH986">
        <v>0</v>
      </c>
      <c r="CI986">
        <v>0</v>
      </c>
      <c r="CJ986">
        <v>0</v>
      </c>
      <c r="CK986">
        <v>0</v>
      </c>
      <c r="CL986">
        <v>100</v>
      </c>
      <c r="CM986">
        <v>100</v>
      </c>
      <c r="CN986">
        <v>0</v>
      </c>
      <c r="CO986" t="s">
        <v>6010</v>
      </c>
      <c r="CP986" t="s">
        <v>3134</v>
      </c>
      <c r="CQ986" t="s">
        <v>153</v>
      </c>
      <c r="CR986" t="s">
        <v>6004</v>
      </c>
      <c r="CS986">
        <v>60000</v>
      </c>
      <c r="CT986">
        <v>300000</v>
      </c>
    </row>
    <row r="987" spans="1:98" x14ac:dyDescent="0.2">
      <c r="A987" t="s">
        <v>3951</v>
      </c>
      <c r="B987" t="s">
        <v>193</v>
      </c>
      <c r="C987" t="s">
        <v>155</v>
      </c>
      <c r="D987" t="s">
        <v>132</v>
      </c>
      <c r="E987" t="s">
        <v>171</v>
      </c>
      <c r="F987" t="s">
        <v>134</v>
      </c>
      <c r="H987" t="s">
        <v>172</v>
      </c>
      <c r="J987" t="s">
        <v>245</v>
      </c>
      <c r="K987" t="s">
        <v>1320</v>
      </c>
      <c r="L987" t="s">
        <v>176</v>
      </c>
      <c r="M987" t="s">
        <v>21</v>
      </c>
      <c r="N987" t="s">
        <v>1320</v>
      </c>
      <c r="O987" t="s">
        <v>172</v>
      </c>
      <c r="R987" t="s">
        <v>1619</v>
      </c>
      <c r="S987" t="s">
        <v>1510</v>
      </c>
      <c r="T987" t="s">
        <v>1150</v>
      </c>
      <c r="U987" t="s">
        <v>142</v>
      </c>
      <c r="Y987" t="s">
        <v>143</v>
      </c>
      <c r="Z987">
        <v>0</v>
      </c>
      <c r="AA987">
        <v>100</v>
      </c>
      <c r="AB987">
        <v>0</v>
      </c>
      <c r="AC987" t="s">
        <v>1301</v>
      </c>
      <c r="AE987" t="s">
        <v>377</v>
      </c>
      <c r="AG987" t="s">
        <v>1792</v>
      </c>
      <c r="AH987">
        <v>614</v>
      </c>
      <c r="AI987" t="s">
        <v>3959</v>
      </c>
      <c r="AJ987" t="s">
        <v>3959</v>
      </c>
      <c r="AK987" t="s">
        <v>3960</v>
      </c>
      <c r="AQ987">
        <v>0</v>
      </c>
      <c r="AS987">
        <v>0</v>
      </c>
      <c r="AT987">
        <v>0</v>
      </c>
      <c r="AU987">
        <v>388</v>
      </c>
      <c r="AV987">
        <v>0</v>
      </c>
      <c r="AW987">
        <v>0</v>
      </c>
      <c r="AY987">
        <v>0</v>
      </c>
      <c r="BB987">
        <v>0</v>
      </c>
      <c r="BC987" t="s">
        <v>3959</v>
      </c>
      <c r="BE987" t="s">
        <v>3282</v>
      </c>
      <c r="BF987" t="s">
        <v>3575</v>
      </c>
      <c r="BH987" t="s">
        <v>597</v>
      </c>
      <c r="BI987" t="s">
        <v>1321</v>
      </c>
      <c r="BJ987" t="s">
        <v>3961</v>
      </c>
      <c r="BW987">
        <v>0</v>
      </c>
      <c r="CG987">
        <v>20210115048</v>
      </c>
      <c r="CH987">
        <v>0</v>
      </c>
      <c r="CI987">
        <v>0</v>
      </c>
      <c r="CJ987">
        <v>226</v>
      </c>
      <c r="CK987">
        <v>226</v>
      </c>
      <c r="CL987">
        <v>100</v>
      </c>
      <c r="CM987">
        <v>326</v>
      </c>
      <c r="CN987">
        <v>0</v>
      </c>
      <c r="CO987" t="s">
        <v>6010</v>
      </c>
      <c r="CP987" t="s">
        <v>3134</v>
      </c>
      <c r="CQ987" t="s">
        <v>153</v>
      </c>
      <c r="CR987" t="str">
        <f>数据源[[#This Row],[部门]]</f>
        <v>销-销售8部</v>
      </c>
      <c r="CS987">
        <v>50000</v>
      </c>
      <c r="CT987">
        <v>210000</v>
      </c>
    </row>
    <row r="988" spans="1:98" x14ac:dyDescent="0.2">
      <c r="A988" t="s">
        <v>3951</v>
      </c>
      <c r="B988" t="s">
        <v>193</v>
      </c>
      <c r="C988" t="s">
        <v>2322</v>
      </c>
      <c r="D988" t="s">
        <v>132</v>
      </c>
      <c r="E988" t="s">
        <v>171</v>
      </c>
      <c r="F988" t="s">
        <v>134</v>
      </c>
      <c r="H988" t="s">
        <v>135</v>
      </c>
      <c r="I988" t="s">
        <v>3962</v>
      </c>
      <c r="J988" t="s">
        <v>3963</v>
      </c>
      <c r="K988" t="s">
        <v>2011</v>
      </c>
      <c r="L988" t="s">
        <v>2557</v>
      </c>
      <c r="M988" t="s">
        <v>24</v>
      </c>
      <c r="N988" t="s">
        <v>2011</v>
      </c>
      <c r="R988" t="s">
        <v>1362</v>
      </c>
      <c r="S988" t="s">
        <v>3964</v>
      </c>
      <c r="T988" t="s">
        <v>357</v>
      </c>
      <c r="U988" t="s">
        <v>142</v>
      </c>
      <c r="Y988" t="s">
        <v>143</v>
      </c>
      <c r="Z988">
        <v>0</v>
      </c>
      <c r="AA988">
        <v>100</v>
      </c>
      <c r="AB988">
        <v>100</v>
      </c>
      <c r="AC988" t="s">
        <v>1911</v>
      </c>
      <c r="AH988">
        <v>1496</v>
      </c>
      <c r="AI988" t="s">
        <v>2911</v>
      </c>
      <c r="AJ988" t="s">
        <v>2911</v>
      </c>
      <c r="AK988" t="s">
        <v>2912</v>
      </c>
      <c r="AL988" t="s">
        <v>143</v>
      </c>
      <c r="AQ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Y988">
        <v>0</v>
      </c>
      <c r="BB988">
        <v>0</v>
      </c>
      <c r="BC988" t="s">
        <v>2911</v>
      </c>
      <c r="BE988" t="s">
        <v>2912</v>
      </c>
      <c r="BF988" t="s">
        <v>2912</v>
      </c>
      <c r="BH988" t="s">
        <v>1377</v>
      </c>
      <c r="BI988" t="s">
        <v>3965</v>
      </c>
      <c r="BJ988" t="s">
        <v>3966</v>
      </c>
      <c r="BW988">
        <v>0</v>
      </c>
      <c r="CG988">
        <v>20210115086</v>
      </c>
      <c r="CH988">
        <v>0</v>
      </c>
      <c r="CI988">
        <v>0</v>
      </c>
      <c r="CJ988">
        <v>1396</v>
      </c>
      <c r="CK988">
        <v>1396</v>
      </c>
      <c r="CL988">
        <v>200</v>
      </c>
      <c r="CM988">
        <v>1596</v>
      </c>
      <c r="CN988">
        <v>0</v>
      </c>
      <c r="CO988" t="s">
        <v>6010</v>
      </c>
      <c r="CP988" t="s">
        <v>3134</v>
      </c>
      <c r="CQ988" t="s">
        <v>153</v>
      </c>
      <c r="CR988" t="s">
        <v>6005</v>
      </c>
      <c r="CS988">
        <v>50000</v>
      </c>
      <c r="CT988">
        <v>300000</v>
      </c>
    </row>
    <row r="989" spans="1:98" x14ac:dyDescent="0.2">
      <c r="A989" t="s">
        <v>3951</v>
      </c>
      <c r="B989" t="s">
        <v>211</v>
      </c>
      <c r="C989" t="s">
        <v>858</v>
      </c>
      <c r="D989" t="s">
        <v>132</v>
      </c>
      <c r="E989" t="s">
        <v>171</v>
      </c>
      <c r="F989" t="s">
        <v>134</v>
      </c>
      <c r="H989" t="s">
        <v>156</v>
      </c>
      <c r="J989" t="s">
        <v>3967</v>
      </c>
      <c r="K989" t="s">
        <v>175</v>
      </c>
      <c r="L989" t="s">
        <v>176</v>
      </c>
      <c r="M989" t="s">
        <v>19</v>
      </c>
      <c r="N989" t="s">
        <v>175</v>
      </c>
      <c r="O989" t="s">
        <v>994</v>
      </c>
      <c r="R989" t="s">
        <v>1638</v>
      </c>
      <c r="S989" t="s">
        <v>140</v>
      </c>
      <c r="T989" t="s">
        <v>3271</v>
      </c>
      <c r="U989" t="s">
        <v>142</v>
      </c>
      <c r="Y989" t="s">
        <v>143</v>
      </c>
      <c r="Z989">
        <v>0</v>
      </c>
      <c r="AA989">
        <v>100</v>
      </c>
      <c r="AB989">
        <v>0</v>
      </c>
      <c r="AC989" t="s">
        <v>286</v>
      </c>
      <c r="AG989" t="s">
        <v>1792</v>
      </c>
      <c r="AH989">
        <v>976</v>
      </c>
      <c r="AI989" t="s">
        <v>2086</v>
      </c>
      <c r="AJ989" t="s">
        <v>2086</v>
      </c>
      <c r="AK989" t="s">
        <v>184</v>
      </c>
      <c r="AQ989">
        <v>0</v>
      </c>
      <c r="AS989">
        <v>0</v>
      </c>
      <c r="AT989">
        <v>0</v>
      </c>
      <c r="AU989">
        <v>388</v>
      </c>
      <c r="AV989">
        <v>0</v>
      </c>
      <c r="AW989">
        <v>0</v>
      </c>
      <c r="AY989">
        <v>0</v>
      </c>
      <c r="BB989">
        <v>0</v>
      </c>
      <c r="BC989" t="s">
        <v>2086</v>
      </c>
      <c r="BE989" t="s">
        <v>286</v>
      </c>
      <c r="BF989" t="s">
        <v>2087</v>
      </c>
      <c r="BH989" t="s">
        <v>251</v>
      </c>
      <c r="BI989" t="s">
        <v>3968</v>
      </c>
      <c r="BJ989" t="s">
        <v>796</v>
      </c>
      <c r="BW989">
        <v>0</v>
      </c>
      <c r="CG989">
        <v>20210115036</v>
      </c>
      <c r="CH989">
        <v>0</v>
      </c>
      <c r="CI989">
        <v>0</v>
      </c>
      <c r="CJ989">
        <v>588</v>
      </c>
      <c r="CK989">
        <v>588</v>
      </c>
      <c r="CL989">
        <v>100</v>
      </c>
      <c r="CM989">
        <v>688</v>
      </c>
      <c r="CN989">
        <v>0</v>
      </c>
      <c r="CO989" t="s">
        <v>6010</v>
      </c>
      <c r="CP989" t="s">
        <v>3134</v>
      </c>
      <c r="CQ989" t="s">
        <v>153</v>
      </c>
      <c r="CR989" t="str">
        <f>数据源[[#This Row],[部门]]</f>
        <v>销-销售6部</v>
      </c>
      <c r="CS989">
        <v>0</v>
      </c>
      <c r="CT989">
        <v>0</v>
      </c>
    </row>
    <row r="990" spans="1:98" x14ac:dyDescent="0.2">
      <c r="A990" t="s">
        <v>3951</v>
      </c>
      <c r="B990" t="s">
        <v>223</v>
      </c>
      <c r="C990" t="s">
        <v>232</v>
      </c>
      <c r="D990" t="s">
        <v>132</v>
      </c>
      <c r="E990" t="s">
        <v>171</v>
      </c>
      <c r="F990" t="s">
        <v>134</v>
      </c>
      <c r="H990" t="s">
        <v>135</v>
      </c>
      <c r="I990" t="s">
        <v>3969</v>
      </c>
      <c r="J990" t="s">
        <v>3970</v>
      </c>
      <c r="K990" t="s">
        <v>726</v>
      </c>
      <c r="L990" t="s">
        <v>176</v>
      </c>
      <c r="M990" t="s">
        <v>20</v>
      </c>
      <c r="N990" t="s">
        <v>726</v>
      </c>
      <c r="R990" t="s">
        <v>1785</v>
      </c>
      <c r="S990" t="s">
        <v>140</v>
      </c>
      <c r="T990" t="s">
        <v>896</v>
      </c>
      <c r="U990" t="s">
        <v>142</v>
      </c>
      <c r="Y990" t="s">
        <v>143</v>
      </c>
      <c r="Z990">
        <v>0</v>
      </c>
      <c r="AA990">
        <v>100</v>
      </c>
      <c r="AB990">
        <v>300</v>
      </c>
      <c r="AC990" t="s">
        <v>144</v>
      </c>
      <c r="AD990" t="s">
        <v>264</v>
      </c>
      <c r="AH990">
        <v>1540</v>
      </c>
      <c r="AI990" t="s">
        <v>3971</v>
      </c>
      <c r="AJ990" t="s">
        <v>3971</v>
      </c>
      <c r="AL990" t="s">
        <v>1286</v>
      </c>
      <c r="AQ990">
        <v>0</v>
      </c>
      <c r="AR990" t="s">
        <v>143</v>
      </c>
      <c r="AS990">
        <v>0</v>
      </c>
      <c r="AT990">
        <v>0</v>
      </c>
      <c r="AU990">
        <v>0</v>
      </c>
      <c r="AV990">
        <v>0</v>
      </c>
      <c r="AW990">
        <v>0</v>
      </c>
      <c r="AY990">
        <v>0</v>
      </c>
      <c r="BA990" t="s">
        <v>147</v>
      </c>
      <c r="BB990">
        <v>0</v>
      </c>
      <c r="BC990" t="s">
        <v>3971</v>
      </c>
      <c r="BE990" t="s">
        <v>1215</v>
      </c>
      <c r="BF990" t="s">
        <v>1215</v>
      </c>
      <c r="BG990" t="s">
        <v>147</v>
      </c>
      <c r="BH990" t="s">
        <v>289</v>
      </c>
      <c r="BI990" t="s">
        <v>3972</v>
      </c>
      <c r="BJ990" t="s">
        <v>3973</v>
      </c>
      <c r="BO990" t="s">
        <v>147</v>
      </c>
      <c r="BP990" t="s">
        <v>843</v>
      </c>
      <c r="BW990">
        <v>0</v>
      </c>
      <c r="CG990">
        <v>20210115050</v>
      </c>
      <c r="CH990">
        <v>0</v>
      </c>
      <c r="CI990">
        <v>0</v>
      </c>
      <c r="CJ990">
        <v>1240</v>
      </c>
      <c r="CK990">
        <v>1240</v>
      </c>
      <c r="CL990">
        <v>400</v>
      </c>
      <c r="CM990">
        <v>1640</v>
      </c>
      <c r="CN990">
        <v>0</v>
      </c>
      <c r="CO990" t="s">
        <v>6010</v>
      </c>
      <c r="CP990" t="s">
        <v>3134</v>
      </c>
      <c r="CQ990" t="s">
        <v>153</v>
      </c>
      <c r="CR990" t="str">
        <f>数据源[[#This Row],[部门]]</f>
        <v>销-销售7部</v>
      </c>
      <c r="CS990">
        <v>60000</v>
      </c>
      <c r="CT990">
        <v>300000</v>
      </c>
    </row>
    <row r="991" spans="1:98" x14ac:dyDescent="0.2">
      <c r="A991" t="s">
        <v>3951</v>
      </c>
      <c r="B991" t="s">
        <v>231</v>
      </c>
      <c r="C991" t="s">
        <v>1107</v>
      </c>
      <c r="D991" t="s">
        <v>132</v>
      </c>
      <c r="E991" t="s">
        <v>171</v>
      </c>
      <c r="F991" t="s">
        <v>134</v>
      </c>
      <c r="H991" t="s">
        <v>156</v>
      </c>
      <c r="J991" t="s">
        <v>3590</v>
      </c>
      <c r="K991" t="s">
        <v>1771</v>
      </c>
      <c r="L991" t="s">
        <v>176</v>
      </c>
      <c r="M991" t="s">
        <v>3</v>
      </c>
      <c r="N991" t="s">
        <v>1771</v>
      </c>
      <c r="O991" t="s">
        <v>994</v>
      </c>
      <c r="R991" t="s">
        <v>697</v>
      </c>
      <c r="S991" t="s">
        <v>140</v>
      </c>
      <c r="T991" t="s">
        <v>2758</v>
      </c>
      <c r="U991" t="s">
        <v>142</v>
      </c>
      <c r="Y991" t="s">
        <v>143</v>
      </c>
      <c r="Z991">
        <v>0</v>
      </c>
      <c r="AA991">
        <v>100</v>
      </c>
      <c r="AB991">
        <v>0</v>
      </c>
      <c r="AC991" t="s">
        <v>1169</v>
      </c>
      <c r="AD991" t="s">
        <v>145</v>
      </c>
      <c r="AE991" t="s">
        <v>2275</v>
      </c>
      <c r="AG991" t="s">
        <v>1792</v>
      </c>
      <c r="AH991">
        <v>1084</v>
      </c>
      <c r="AI991" t="s">
        <v>1979</v>
      </c>
      <c r="AJ991" t="s">
        <v>1979</v>
      </c>
      <c r="AK991" t="s">
        <v>921</v>
      </c>
      <c r="AQ991">
        <v>0</v>
      </c>
      <c r="AS991">
        <v>0</v>
      </c>
      <c r="AT991">
        <v>0</v>
      </c>
      <c r="AU991">
        <v>388</v>
      </c>
      <c r="AV991">
        <v>0</v>
      </c>
      <c r="AW991">
        <v>0</v>
      </c>
      <c r="AY991">
        <v>0</v>
      </c>
      <c r="BB991">
        <v>0</v>
      </c>
      <c r="BC991" t="s">
        <v>1979</v>
      </c>
      <c r="BE991" t="s">
        <v>3190</v>
      </c>
      <c r="BF991" t="s">
        <v>3618</v>
      </c>
      <c r="BH991" t="s">
        <v>1483</v>
      </c>
      <c r="BI991" t="s">
        <v>3974</v>
      </c>
      <c r="BJ991" t="s">
        <v>3975</v>
      </c>
      <c r="BQ991" t="s">
        <v>2211</v>
      </c>
      <c r="BR991" t="s">
        <v>3576</v>
      </c>
      <c r="BW991">
        <v>0</v>
      </c>
      <c r="CE991" t="s">
        <v>151</v>
      </c>
      <c r="CG991">
        <v>20210115038</v>
      </c>
      <c r="CH991">
        <v>0</v>
      </c>
      <c r="CI991">
        <v>0</v>
      </c>
      <c r="CJ991">
        <v>696</v>
      </c>
      <c r="CK991">
        <v>696</v>
      </c>
      <c r="CL991">
        <v>100</v>
      </c>
      <c r="CM991">
        <v>796</v>
      </c>
      <c r="CN991">
        <v>0</v>
      </c>
      <c r="CO991" t="s">
        <v>6010</v>
      </c>
      <c r="CP991" t="s">
        <v>3134</v>
      </c>
      <c r="CQ991" t="s">
        <v>153</v>
      </c>
      <c r="CR991" t="s">
        <v>6004</v>
      </c>
      <c r="CS991">
        <v>60000</v>
      </c>
      <c r="CT991">
        <v>300000</v>
      </c>
    </row>
    <row r="992" spans="1:98" x14ac:dyDescent="0.2">
      <c r="A992" t="s">
        <v>3951</v>
      </c>
      <c r="B992" t="s">
        <v>243</v>
      </c>
      <c r="C992" t="s">
        <v>471</v>
      </c>
      <c r="D992" t="s">
        <v>132</v>
      </c>
      <c r="E992" t="s">
        <v>171</v>
      </c>
      <c r="F992" t="s">
        <v>134</v>
      </c>
      <c r="G992" t="s">
        <v>335</v>
      </c>
      <c r="H992" t="s">
        <v>156</v>
      </c>
      <c r="J992" t="s">
        <v>2182</v>
      </c>
      <c r="K992" t="s">
        <v>331</v>
      </c>
      <c r="L992" t="s">
        <v>227</v>
      </c>
      <c r="M992" t="s">
        <v>23</v>
      </c>
      <c r="N992" t="s">
        <v>331</v>
      </c>
      <c r="O992" t="s">
        <v>994</v>
      </c>
      <c r="R992" t="s">
        <v>1567</v>
      </c>
      <c r="S992" t="s">
        <v>449</v>
      </c>
      <c r="T992" t="s">
        <v>2559</v>
      </c>
      <c r="U992" t="s">
        <v>142</v>
      </c>
      <c r="Y992" t="s">
        <v>143</v>
      </c>
      <c r="Z992">
        <v>0</v>
      </c>
      <c r="AA992">
        <v>100</v>
      </c>
      <c r="AB992">
        <v>0</v>
      </c>
      <c r="AC992" t="s">
        <v>3976</v>
      </c>
      <c r="AG992" t="s">
        <v>2411</v>
      </c>
      <c r="AH992">
        <v>1766</v>
      </c>
      <c r="AI992" t="s">
        <v>3977</v>
      </c>
      <c r="AJ992" t="s">
        <v>3977</v>
      </c>
      <c r="AK992" t="s">
        <v>3978</v>
      </c>
      <c r="AQ992">
        <v>0</v>
      </c>
      <c r="AS992">
        <v>0</v>
      </c>
      <c r="AT992">
        <v>0</v>
      </c>
      <c r="AU992">
        <v>776</v>
      </c>
      <c r="AV992">
        <v>0</v>
      </c>
      <c r="AW992">
        <v>0</v>
      </c>
      <c r="AY992">
        <v>0</v>
      </c>
      <c r="BB992">
        <v>0</v>
      </c>
      <c r="BC992" t="s">
        <v>3977</v>
      </c>
      <c r="BE992" t="s">
        <v>3976</v>
      </c>
      <c r="BF992" t="s">
        <v>3979</v>
      </c>
      <c r="BH992" t="s">
        <v>3980</v>
      </c>
      <c r="BI992" t="s">
        <v>3981</v>
      </c>
      <c r="BJ992" t="s">
        <v>3982</v>
      </c>
      <c r="BQ992" t="s">
        <v>2412</v>
      </c>
      <c r="BR992" t="s">
        <v>2813</v>
      </c>
      <c r="BW992">
        <v>0</v>
      </c>
      <c r="CG992">
        <v>20210115063</v>
      </c>
      <c r="CH992">
        <v>0</v>
      </c>
      <c r="CI992">
        <v>0</v>
      </c>
      <c r="CJ992">
        <v>990</v>
      </c>
      <c r="CK992">
        <v>990</v>
      </c>
      <c r="CL992">
        <v>100</v>
      </c>
      <c r="CM992">
        <v>1090</v>
      </c>
      <c r="CN992">
        <v>0</v>
      </c>
      <c r="CO992" t="s">
        <v>6010</v>
      </c>
      <c r="CP992" t="s">
        <v>3134</v>
      </c>
      <c r="CQ992" t="s">
        <v>153</v>
      </c>
      <c r="CR992" t="str">
        <f>数据源[[#This Row],[部门]]</f>
        <v>运营部</v>
      </c>
      <c r="CS992">
        <v>0</v>
      </c>
      <c r="CT992">
        <v>35000</v>
      </c>
    </row>
    <row r="993" spans="1:98" x14ac:dyDescent="0.2">
      <c r="A993" t="s">
        <v>3951</v>
      </c>
      <c r="B993" t="s">
        <v>710</v>
      </c>
      <c r="C993" t="s">
        <v>754</v>
      </c>
      <c r="D993" t="s">
        <v>132</v>
      </c>
      <c r="E993" t="s">
        <v>171</v>
      </c>
      <c r="F993" t="s">
        <v>134</v>
      </c>
      <c r="G993" t="s">
        <v>294</v>
      </c>
      <c r="H993" t="s">
        <v>172</v>
      </c>
      <c r="I993" t="s">
        <v>2636</v>
      </c>
      <c r="J993" t="s">
        <v>2637</v>
      </c>
      <c r="K993" t="s">
        <v>993</v>
      </c>
      <c r="L993" t="s">
        <v>176</v>
      </c>
      <c r="M993" t="s">
        <v>22</v>
      </c>
      <c r="N993" t="s">
        <v>993</v>
      </c>
      <c r="O993" t="s">
        <v>3983</v>
      </c>
      <c r="R993" t="s">
        <v>1361</v>
      </c>
      <c r="S993" t="s">
        <v>449</v>
      </c>
      <c r="T993" t="s">
        <v>2593</v>
      </c>
      <c r="U993" t="s">
        <v>142</v>
      </c>
      <c r="Y993" t="s">
        <v>143</v>
      </c>
      <c r="Z993">
        <v>0</v>
      </c>
      <c r="AA993">
        <v>100</v>
      </c>
      <c r="AB993">
        <v>0</v>
      </c>
      <c r="AC993" t="s">
        <v>144</v>
      </c>
      <c r="AE993" t="s">
        <v>2331</v>
      </c>
      <c r="AG993" t="s">
        <v>1792</v>
      </c>
      <c r="AH993">
        <v>1636</v>
      </c>
      <c r="AI993" t="s">
        <v>3984</v>
      </c>
      <c r="AJ993" t="s">
        <v>3984</v>
      </c>
      <c r="AK993" t="s">
        <v>380</v>
      </c>
      <c r="AQ993">
        <v>0</v>
      </c>
      <c r="AS993">
        <v>0</v>
      </c>
      <c r="AT993">
        <v>0</v>
      </c>
      <c r="AU993">
        <v>388</v>
      </c>
      <c r="AV993">
        <v>0</v>
      </c>
      <c r="AW993">
        <v>0</v>
      </c>
      <c r="AY993">
        <v>0</v>
      </c>
      <c r="BA993" t="s">
        <v>144</v>
      </c>
      <c r="BB993">
        <v>0</v>
      </c>
      <c r="BC993" t="s">
        <v>3984</v>
      </c>
      <c r="BE993" t="s">
        <v>3985</v>
      </c>
      <c r="BF993" t="s">
        <v>3986</v>
      </c>
      <c r="BG993" t="s">
        <v>144</v>
      </c>
      <c r="BH993" t="s">
        <v>251</v>
      </c>
      <c r="BI993" t="s">
        <v>3987</v>
      </c>
      <c r="BJ993" t="s">
        <v>3222</v>
      </c>
      <c r="BK993" t="s">
        <v>144</v>
      </c>
      <c r="BP993" t="s">
        <v>843</v>
      </c>
      <c r="BW993">
        <v>0</v>
      </c>
      <c r="CG993">
        <v>20210115046</v>
      </c>
      <c r="CH993">
        <v>0</v>
      </c>
      <c r="CI993">
        <v>0</v>
      </c>
      <c r="CJ993">
        <v>1248</v>
      </c>
      <c r="CK993">
        <v>1248</v>
      </c>
      <c r="CL993">
        <v>100</v>
      </c>
      <c r="CM993">
        <v>1348</v>
      </c>
      <c r="CN993">
        <v>0</v>
      </c>
      <c r="CO993" t="s">
        <v>6010</v>
      </c>
      <c r="CP993" t="s">
        <v>3134</v>
      </c>
      <c r="CQ993" t="s">
        <v>153</v>
      </c>
      <c r="CR993" t="str">
        <f>数据源[[#This Row],[部门]]</f>
        <v>销-销售9部</v>
      </c>
      <c r="CS993">
        <v>50000</v>
      </c>
      <c r="CT993">
        <v>200000</v>
      </c>
    </row>
    <row r="994" spans="1:98" x14ac:dyDescent="0.2">
      <c r="A994" t="s">
        <v>3951</v>
      </c>
      <c r="B994" t="s">
        <v>254</v>
      </c>
      <c r="C994" t="s">
        <v>170</v>
      </c>
      <c r="D994" t="s">
        <v>132</v>
      </c>
      <c r="E994" t="s">
        <v>171</v>
      </c>
      <c r="F994" t="s">
        <v>134</v>
      </c>
      <c r="H994" t="s">
        <v>135</v>
      </c>
      <c r="I994" t="s">
        <v>3988</v>
      </c>
      <c r="J994" t="s">
        <v>3989</v>
      </c>
      <c r="K994" t="s">
        <v>535</v>
      </c>
      <c r="L994" t="s">
        <v>536</v>
      </c>
      <c r="M994" t="s">
        <v>17</v>
      </c>
      <c r="N994" t="s">
        <v>535</v>
      </c>
      <c r="R994" t="s">
        <v>1917</v>
      </c>
      <c r="S994" t="s">
        <v>449</v>
      </c>
      <c r="T994" t="s">
        <v>3990</v>
      </c>
      <c r="U994" t="s">
        <v>142</v>
      </c>
      <c r="Y994" t="s">
        <v>143</v>
      </c>
      <c r="Z994">
        <v>0</v>
      </c>
      <c r="AA994">
        <v>100</v>
      </c>
      <c r="AB994">
        <v>0</v>
      </c>
      <c r="AC994" t="s">
        <v>144</v>
      </c>
      <c r="AD994" t="s">
        <v>145</v>
      </c>
      <c r="AH994">
        <v>1220</v>
      </c>
      <c r="AI994" t="s">
        <v>146</v>
      </c>
      <c r="AJ994" t="s">
        <v>146</v>
      </c>
      <c r="AL994" t="s">
        <v>180</v>
      </c>
      <c r="AQ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Y994">
        <v>0</v>
      </c>
      <c r="BA994" t="s">
        <v>144</v>
      </c>
      <c r="BB994">
        <v>0</v>
      </c>
      <c r="BC994" t="s">
        <v>146</v>
      </c>
      <c r="BE994" t="s">
        <v>147</v>
      </c>
      <c r="BF994" t="s">
        <v>147</v>
      </c>
      <c r="BG994" t="s">
        <v>144</v>
      </c>
      <c r="BH994" t="s">
        <v>289</v>
      </c>
      <c r="BI994" t="s">
        <v>192</v>
      </c>
      <c r="BJ994" t="s">
        <v>2035</v>
      </c>
      <c r="BN994" t="s">
        <v>144</v>
      </c>
      <c r="BP994" t="s">
        <v>843</v>
      </c>
      <c r="BW994">
        <v>0</v>
      </c>
      <c r="CG994">
        <v>20210115011</v>
      </c>
      <c r="CH994">
        <v>0</v>
      </c>
      <c r="CI994">
        <v>0</v>
      </c>
      <c r="CJ994">
        <v>1220</v>
      </c>
      <c r="CK994">
        <v>1220</v>
      </c>
      <c r="CL994">
        <v>100</v>
      </c>
      <c r="CM994">
        <v>1320</v>
      </c>
      <c r="CN994">
        <v>0</v>
      </c>
      <c r="CO994" t="s">
        <v>6010</v>
      </c>
      <c r="CP994" t="s">
        <v>3134</v>
      </c>
      <c r="CQ994" t="s">
        <v>153</v>
      </c>
      <c r="CR994" t="str">
        <f>数据源[[#This Row],[部门]]</f>
        <v>销-销售2部</v>
      </c>
      <c r="CS994">
        <v>60000</v>
      </c>
      <c r="CT994">
        <v>250000</v>
      </c>
    </row>
    <row r="995" spans="1:98" x14ac:dyDescent="0.2">
      <c r="A995" t="s">
        <v>3951</v>
      </c>
      <c r="B995" t="s">
        <v>273</v>
      </c>
      <c r="C995" t="s">
        <v>2325</v>
      </c>
      <c r="D995" t="s">
        <v>132</v>
      </c>
      <c r="E995" t="s">
        <v>171</v>
      </c>
      <c r="F995" t="s">
        <v>134</v>
      </c>
      <c r="H995" t="s">
        <v>156</v>
      </c>
      <c r="I995" t="s">
        <v>3991</v>
      </c>
      <c r="J995" t="s">
        <v>1413</v>
      </c>
      <c r="K995" t="s">
        <v>338</v>
      </c>
      <c r="L995" t="s">
        <v>176</v>
      </c>
      <c r="M995" t="s">
        <v>17</v>
      </c>
      <c r="N995" t="s">
        <v>338</v>
      </c>
      <c r="O995" t="s">
        <v>994</v>
      </c>
      <c r="R995" t="s">
        <v>750</v>
      </c>
      <c r="S995" t="s">
        <v>449</v>
      </c>
      <c r="T995" t="s">
        <v>1081</v>
      </c>
      <c r="U995" t="s">
        <v>142</v>
      </c>
      <c r="Y995" t="s">
        <v>143</v>
      </c>
      <c r="Z995">
        <v>0</v>
      </c>
      <c r="AA995">
        <v>100</v>
      </c>
      <c r="AB995">
        <v>0</v>
      </c>
      <c r="AC995" t="s">
        <v>2265</v>
      </c>
      <c r="AD995" t="s">
        <v>145</v>
      </c>
      <c r="AG995" t="s">
        <v>1792</v>
      </c>
      <c r="AH995">
        <v>1302</v>
      </c>
      <c r="AI995" t="s">
        <v>3992</v>
      </c>
      <c r="AJ995" t="s">
        <v>3992</v>
      </c>
      <c r="AK995" t="s">
        <v>182</v>
      </c>
      <c r="AQ995">
        <v>0</v>
      </c>
      <c r="AS995">
        <v>0</v>
      </c>
      <c r="AT995">
        <v>0</v>
      </c>
      <c r="AU995">
        <v>388</v>
      </c>
      <c r="AV995">
        <v>0</v>
      </c>
      <c r="AW995">
        <v>0</v>
      </c>
      <c r="AY995">
        <v>0</v>
      </c>
      <c r="BA995" t="s">
        <v>238</v>
      </c>
      <c r="BB995">
        <v>0</v>
      </c>
      <c r="BC995" t="s">
        <v>3992</v>
      </c>
      <c r="BE995" t="s">
        <v>3346</v>
      </c>
      <c r="BF995" t="s">
        <v>3900</v>
      </c>
      <c r="BG995" t="s">
        <v>3346</v>
      </c>
      <c r="BH995" t="s">
        <v>1761</v>
      </c>
      <c r="BI995" t="s">
        <v>3993</v>
      </c>
      <c r="BJ995" t="s">
        <v>3994</v>
      </c>
      <c r="BK995" t="s">
        <v>238</v>
      </c>
      <c r="BP995" t="s">
        <v>843</v>
      </c>
      <c r="BQ995" t="s">
        <v>345</v>
      </c>
      <c r="BR995" t="s">
        <v>3884</v>
      </c>
      <c r="BW995">
        <v>0</v>
      </c>
      <c r="CC995" t="s">
        <v>210</v>
      </c>
      <c r="CG995">
        <v>20210115092</v>
      </c>
      <c r="CH995">
        <v>0</v>
      </c>
      <c r="CI995">
        <v>0</v>
      </c>
      <c r="CJ995">
        <v>914</v>
      </c>
      <c r="CK995">
        <v>914</v>
      </c>
      <c r="CL995">
        <v>100</v>
      </c>
      <c r="CM995">
        <v>1014</v>
      </c>
      <c r="CN995">
        <v>0</v>
      </c>
      <c r="CO995" t="s">
        <v>6010</v>
      </c>
      <c r="CP995" t="s">
        <v>3134</v>
      </c>
      <c r="CQ995" t="s">
        <v>153</v>
      </c>
      <c r="CR995" t="str">
        <f>数据源[[#This Row],[部门]]</f>
        <v>销-销售2部</v>
      </c>
      <c r="CS995">
        <v>60000</v>
      </c>
      <c r="CT995">
        <v>250000</v>
      </c>
    </row>
    <row r="996" spans="1:98" x14ac:dyDescent="0.2">
      <c r="A996" t="s">
        <v>3951</v>
      </c>
      <c r="B996" t="s">
        <v>273</v>
      </c>
      <c r="C996" t="s">
        <v>186</v>
      </c>
      <c r="D996" t="s">
        <v>132</v>
      </c>
      <c r="E996" t="s">
        <v>171</v>
      </c>
      <c r="F996" t="s">
        <v>134</v>
      </c>
      <c r="H996" t="s">
        <v>156</v>
      </c>
      <c r="J996" t="s">
        <v>3995</v>
      </c>
      <c r="K996" t="s">
        <v>1771</v>
      </c>
      <c r="L996" t="s">
        <v>176</v>
      </c>
      <c r="M996" t="s">
        <v>3</v>
      </c>
      <c r="N996" t="s">
        <v>1771</v>
      </c>
      <c r="O996" t="s">
        <v>994</v>
      </c>
      <c r="R996" t="s">
        <v>1168</v>
      </c>
      <c r="S996" t="s">
        <v>498</v>
      </c>
      <c r="T996" t="s">
        <v>1574</v>
      </c>
      <c r="U996" t="s">
        <v>142</v>
      </c>
      <c r="Y996" t="s">
        <v>143</v>
      </c>
      <c r="Z996">
        <v>0</v>
      </c>
      <c r="AA996">
        <v>100</v>
      </c>
      <c r="AB996">
        <v>0</v>
      </c>
      <c r="AC996" t="s">
        <v>217</v>
      </c>
      <c r="AG996" t="s">
        <v>1792</v>
      </c>
      <c r="AH996">
        <v>786</v>
      </c>
      <c r="AI996" t="s">
        <v>2152</v>
      </c>
      <c r="AJ996" t="s">
        <v>2152</v>
      </c>
      <c r="AK996" t="s">
        <v>218</v>
      </c>
      <c r="AQ996">
        <v>0</v>
      </c>
      <c r="AS996">
        <v>0</v>
      </c>
      <c r="AT996">
        <v>0</v>
      </c>
      <c r="AU996">
        <v>388</v>
      </c>
      <c r="AV996">
        <v>0</v>
      </c>
      <c r="AW996">
        <v>0</v>
      </c>
      <c r="AY996">
        <v>0</v>
      </c>
      <c r="BB996">
        <v>0</v>
      </c>
      <c r="BC996" t="s">
        <v>2152</v>
      </c>
      <c r="BE996" t="s">
        <v>217</v>
      </c>
      <c r="BF996" t="s">
        <v>2153</v>
      </c>
      <c r="BH996" t="s">
        <v>2107</v>
      </c>
      <c r="BI996" t="s">
        <v>2590</v>
      </c>
      <c r="BJ996" t="s">
        <v>2591</v>
      </c>
      <c r="BQ996" t="s">
        <v>1358</v>
      </c>
      <c r="BR996" t="s">
        <v>1136</v>
      </c>
      <c r="BW996">
        <v>0</v>
      </c>
      <c r="CG996">
        <v>20210115061</v>
      </c>
      <c r="CH996">
        <v>0</v>
      </c>
      <c r="CI996">
        <v>0</v>
      </c>
      <c r="CJ996">
        <v>398</v>
      </c>
      <c r="CK996">
        <v>398</v>
      </c>
      <c r="CL996">
        <v>100</v>
      </c>
      <c r="CM996">
        <v>498</v>
      </c>
      <c r="CN996">
        <v>0</v>
      </c>
      <c r="CO996" t="s">
        <v>6010</v>
      </c>
      <c r="CP996" t="s">
        <v>3134</v>
      </c>
      <c r="CQ996" t="s">
        <v>153</v>
      </c>
      <c r="CR996" t="s">
        <v>6004</v>
      </c>
      <c r="CS996">
        <v>60000</v>
      </c>
      <c r="CT996">
        <v>300000</v>
      </c>
    </row>
    <row r="997" spans="1:98" x14ac:dyDescent="0.2">
      <c r="A997" t="s">
        <v>3951</v>
      </c>
      <c r="B997" t="s">
        <v>927</v>
      </c>
      <c r="C997" t="s">
        <v>2315</v>
      </c>
      <c r="D997" t="s">
        <v>132</v>
      </c>
      <c r="E997" t="s">
        <v>171</v>
      </c>
      <c r="F997" t="s">
        <v>134</v>
      </c>
      <c r="H997" t="s">
        <v>135</v>
      </c>
      <c r="J997" t="s">
        <v>3996</v>
      </c>
      <c r="K997" t="s">
        <v>2332</v>
      </c>
      <c r="L997" t="s">
        <v>8</v>
      </c>
      <c r="M997" t="s">
        <v>8</v>
      </c>
      <c r="N997" t="s">
        <v>2332</v>
      </c>
      <c r="R997" t="s">
        <v>1423</v>
      </c>
      <c r="S997" t="s">
        <v>2313</v>
      </c>
      <c r="T997" t="s">
        <v>1469</v>
      </c>
      <c r="U997" t="s">
        <v>142</v>
      </c>
      <c r="Y997" t="s">
        <v>143</v>
      </c>
      <c r="Z997">
        <v>0</v>
      </c>
      <c r="AA997">
        <v>100</v>
      </c>
      <c r="AB997">
        <v>0</v>
      </c>
      <c r="AC997" t="s">
        <v>217</v>
      </c>
      <c r="AH997">
        <v>398</v>
      </c>
      <c r="AI997" t="s">
        <v>218</v>
      </c>
      <c r="AJ997" t="s">
        <v>218</v>
      </c>
      <c r="AK997" t="s">
        <v>218</v>
      </c>
      <c r="AQ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Y997">
        <v>0</v>
      </c>
      <c r="BB997">
        <v>0</v>
      </c>
      <c r="BC997" t="s">
        <v>218</v>
      </c>
      <c r="BE997" t="s">
        <v>217</v>
      </c>
      <c r="BF997" t="s">
        <v>217</v>
      </c>
      <c r="BH997" t="s">
        <v>219</v>
      </c>
      <c r="BI997" t="s">
        <v>220</v>
      </c>
      <c r="BJ997" t="s">
        <v>221</v>
      </c>
      <c r="BW997">
        <v>0</v>
      </c>
      <c r="CG997">
        <v>20210115084</v>
      </c>
      <c r="CH997">
        <v>0</v>
      </c>
      <c r="CI997">
        <v>0</v>
      </c>
      <c r="CJ997">
        <v>398</v>
      </c>
      <c r="CK997">
        <v>398</v>
      </c>
      <c r="CL997">
        <v>100</v>
      </c>
      <c r="CM997">
        <v>498</v>
      </c>
      <c r="CN997">
        <v>0</v>
      </c>
      <c r="CO997" t="s">
        <v>6010</v>
      </c>
      <c r="CP997" t="s">
        <v>3134</v>
      </c>
      <c r="CQ997" t="s">
        <v>153</v>
      </c>
      <c r="CR997" t="str">
        <f>数据源[[#This Row],[部门]]</f>
        <v>国际部</v>
      </c>
      <c r="CS997">
        <v>40000</v>
      </c>
      <c r="CT997">
        <v>160000</v>
      </c>
    </row>
    <row r="998" spans="1:98" x14ac:dyDescent="0.2">
      <c r="A998" t="s">
        <v>3951</v>
      </c>
      <c r="B998" t="s">
        <v>927</v>
      </c>
      <c r="C998" t="s">
        <v>770</v>
      </c>
      <c r="D998" t="s">
        <v>132</v>
      </c>
      <c r="E998" t="s">
        <v>171</v>
      </c>
      <c r="F998" t="s">
        <v>134</v>
      </c>
      <c r="G998" t="s">
        <v>3159</v>
      </c>
      <c r="H998" t="s">
        <v>135</v>
      </c>
      <c r="I998" t="s">
        <v>3160</v>
      </c>
      <c r="J998" t="s">
        <v>3161</v>
      </c>
      <c r="K998" t="s">
        <v>519</v>
      </c>
      <c r="L998" t="s">
        <v>176</v>
      </c>
      <c r="M998" t="s">
        <v>17</v>
      </c>
      <c r="N998" t="s">
        <v>519</v>
      </c>
      <c r="R998" t="s">
        <v>3289</v>
      </c>
      <c r="S998" t="s">
        <v>1743</v>
      </c>
      <c r="T998" t="s">
        <v>1363</v>
      </c>
      <c r="U998" t="s">
        <v>142</v>
      </c>
      <c r="Y998" t="s">
        <v>569</v>
      </c>
      <c r="Z998">
        <v>0</v>
      </c>
      <c r="AA998">
        <v>200</v>
      </c>
      <c r="AB998">
        <v>0</v>
      </c>
      <c r="AC998" t="s">
        <v>569</v>
      </c>
      <c r="AD998" t="s">
        <v>264</v>
      </c>
      <c r="AH998">
        <v>240</v>
      </c>
      <c r="AI998" t="s">
        <v>3044</v>
      </c>
      <c r="AJ998" t="s">
        <v>3044</v>
      </c>
      <c r="AK998" t="s">
        <v>3044</v>
      </c>
      <c r="AQ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Y998">
        <v>0</v>
      </c>
      <c r="BB998">
        <v>0</v>
      </c>
      <c r="BC998" t="s">
        <v>3044</v>
      </c>
      <c r="BE998" t="s">
        <v>556</v>
      </c>
      <c r="BF998" t="s">
        <v>556</v>
      </c>
      <c r="BH998" t="s">
        <v>556</v>
      </c>
      <c r="BI998" t="s">
        <v>569</v>
      </c>
      <c r="BJ998" t="s">
        <v>3997</v>
      </c>
      <c r="BQ998" t="s">
        <v>625</v>
      </c>
      <c r="BR998" t="s">
        <v>2813</v>
      </c>
      <c r="BW998">
        <v>0</v>
      </c>
      <c r="CC998" t="s">
        <v>34</v>
      </c>
      <c r="CE998" t="s">
        <v>768</v>
      </c>
      <c r="CG998">
        <v>20210115044</v>
      </c>
      <c r="CH998">
        <v>0</v>
      </c>
      <c r="CI998">
        <v>0</v>
      </c>
      <c r="CJ998">
        <v>240</v>
      </c>
      <c r="CK998">
        <v>240</v>
      </c>
      <c r="CL998">
        <v>200</v>
      </c>
      <c r="CM998">
        <v>440</v>
      </c>
      <c r="CN998">
        <v>0</v>
      </c>
      <c r="CO998" t="s">
        <v>6010</v>
      </c>
      <c r="CP998" t="s">
        <v>3134</v>
      </c>
      <c r="CQ998" t="s">
        <v>153</v>
      </c>
      <c r="CR998" t="str">
        <f>数据源[[#This Row],[部门]]</f>
        <v>销-销售2部</v>
      </c>
      <c r="CS998">
        <v>60000</v>
      </c>
      <c r="CT998">
        <v>250000</v>
      </c>
    </row>
    <row r="999" spans="1:98" x14ac:dyDescent="0.2">
      <c r="A999" t="s">
        <v>3951</v>
      </c>
      <c r="B999" t="s">
        <v>279</v>
      </c>
      <c r="C999" t="s">
        <v>2355</v>
      </c>
      <c r="D999" t="s">
        <v>132</v>
      </c>
      <c r="E999" t="s">
        <v>171</v>
      </c>
      <c r="F999" t="s">
        <v>134</v>
      </c>
      <c r="H999" t="s">
        <v>172</v>
      </c>
      <c r="J999" t="s">
        <v>372</v>
      </c>
      <c r="K999" t="s">
        <v>159</v>
      </c>
      <c r="L999" t="s">
        <v>160</v>
      </c>
      <c r="M999" t="s">
        <v>2</v>
      </c>
      <c r="N999" t="s">
        <v>159</v>
      </c>
      <c r="O999" t="s">
        <v>172</v>
      </c>
      <c r="R999" t="s">
        <v>3135</v>
      </c>
      <c r="S999" t="s">
        <v>449</v>
      </c>
      <c r="T999" t="s">
        <v>1363</v>
      </c>
      <c r="U999" t="s">
        <v>142</v>
      </c>
      <c r="Y999" t="s">
        <v>143</v>
      </c>
      <c r="Z999">
        <v>0</v>
      </c>
      <c r="AA999">
        <v>100</v>
      </c>
      <c r="AB999">
        <v>0</v>
      </c>
      <c r="AG999" t="s">
        <v>1792</v>
      </c>
      <c r="AH999">
        <v>388</v>
      </c>
      <c r="AI999" t="s">
        <v>2072</v>
      </c>
      <c r="AJ999" t="s">
        <v>2072</v>
      </c>
      <c r="AK999" t="s">
        <v>143</v>
      </c>
      <c r="AQ999">
        <v>0</v>
      </c>
      <c r="AS999">
        <v>0</v>
      </c>
      <c r="AT999">
        <v>0</v>
      </c>
      <c r="AU999">
        <v>388</v>
      </c>
      <c r="AV999">
        <v>0</v>
      </c>
      <c r="AW999">
        <v>0</v>
      </c>
      <c r="AY999">
        <v>0</v>
      </c>
      <c r="BB999">
        <v>0</v>
      </c>
      <c r="BC999" t="s">
        <v>2072</v>
      </c>
      <c r="BF999" t="s">
        <v>1792</v>
      </c>
      <c r="BH999" t="s">
        <v>663</v>
      </c>
      <c r="BI999" t="s">
        <v>1472</v>
      </c>
      <c r="BJ999" t="s">
        <v>2360</v>
      </c>
      <c r="BW999">
        <v>0</v>
      </c>
      <c r="CG999">
        <v>20210115085</v>
      </c>
      <c r="CH999">
        <v>0</v>
      </c>
      <c r="CI999">
        <v>0</v>
      </c>
      <c r="CJ999">
        <v>0</v>
      </c>
      <c r="CK999">
        <v>0</v>
      </c>
      <c r="CL999">
        <v>100</v>
      </c>
      <c r="CM999">
        <v>100</v>
      </c>
      <c r="CN999">
        <v>0</v>
      </c>
      <c r="CO999" t="s">
        <v>6010</v>
      </c>
      <c r="CP999" t="s">
        <v>3134</v>
      </c>
      <c r="CQ999" t="s">
        <v>153</v>
      </c>
      <c r="CR999" t="str">
        <f>数据源[[#This Row],[部门]]</f>
        <v>出品部</v>
      </c>
      <c r="CS999">
        <v>0</v>
      </c>
      <c r="CT999">
        <v>18000</v>
      </c>
    </row>
    <row r="1000" spans="1:98" x14ac:dyDescent="0.2">
      <c r="A1000" t="s">
        <v>3951</v>
      </c>
      <c r="B1000" t="s">
        <v>294</v>
      </c>
      <c r="C1000" t="s">
        <v>302</v>
      </c>
      <c r="D1000" t="s">
        <v>132</v>
      </c>
      <c r="E1000" t="s">
        <v>171</v>
      </c>
      <c r="F1000" t="s">
        <v>134</v>
      </c>
      <c r="H1000" t="s">
        <v>172</v>
      </c>
      <c r="J1000" t="s">
        <v>3998</v>
      </c>
      <c r="K1000" t="s">
        <v>188</v>
      </c>
      <c r="L1000" t="s">
        <v>176</v>
      </c>
      <c r="M1000" t="s">
        <v>21</v>
      </c>
      <c r="N1000" t="s">
        <v>188</v>
      </c>
      <c r="O1000" t="s">
        <v>172</v>
      </c>
      <c r="R1000" t="s">
        <v>1011</v>
      </c>
      <c r="S1000" t="s">
        <v>2336</v>
      </c>
      <c r="T1000" t="s">
        <v>341</v>
      </c>
      <c r="U1000" t="s">
        <v>142</v>
      </c>
      <c r="Y1000" t="s">
        <v>143</v>
      </c>
      <c r="Z1000">
        <v>0</v>
      </c>
      <c r="AA1000">
        <v>100</v>
      </c>
      <c r="AB1000">
        <v>0</v>
      </c>
      <c r="AG1000" t="s">
        <v>1792</v>
      </c>
      <c r="AH1000">
        <v>388</v>
      </c>
      <c r="AI1000" t="s">
        <v>2072</v>
      </c>
      <c r="AJ1000" t="s">
        <v>2072</v>
      </c>
      <c r="AK1000" t="s">
        <v>143</v>
      </c>
      <c r="AQ1000">
        <v>0</v>
      </c>
      <c r="AS1000">
        <v>0</v>
      </c>
      <c r="AT1000">
        <v>0</v>
      </c>
      <c r="AU1000">
        <v>388</v>
      </c>
      <c r="AV1000">
        <v>0</v>
      </c>
      <c r="AW1000">
        <v>0</v>
      </c>
      <c r="AY1000">
        <v>0</v>
      </c>
      <c r="BB1000">
        <v>0</v>
      </c>
      <c r="BC1000" t="s">
        <v>2072</v>
      </c>
      <c r="BF1000" t="s">
        <v>1792</v>
      </c>
      <c r="BH1000" t="s">
        <v>219</v>
      </c>
      <c r="BI1000" t="s">
        <v>1390</v>
      </c>
      <c r="BJ1000" t="s">
        <v>2407</v>
      </c>
      <c r="BW1000">
        <v>0</v>
      </c>
      <c r="CG1000">
        <v>20210115049</v>
      </c>
      <c r="CH1000">
        <v>0</v>
      </c>
      <c r="CI1000">
        <v>0</v>
      </c>
      <c r="CJ1000">
        <v>0</v>
      </c>
      <c r="CK1000">
        <v>0</v>
      </c>
      <c r="CL1000">
        <v>100</v>
      </c>
      <c r="CM1000">
        <v>100</v>
      </c>
      <c r="CN1000">
        <v>0</v>
      </c>
      <c r="CO1000" t="s">
        <v>6010</v>
      </c>
      <c r="CP1000" t="s">
        <v>3134</v>
      </c>
      <c r="CQ1000" t="s">
        <v>153</v>
      </c>
      <c r="CR1000" t="str">
        <f>数据源[[#This Row],[部门]]</f>
        <v>销-销售8部</v>
      </c>
      <c r="CS1000">
        <v>50000</v>
      </c>
      <c r="CT1000">
        <v>210000</v>
      </c>
    </row>
    <row r="1001" spans="1:98" x14ac:dyDescent="0.2">
      <c r="A1001" t="s">
        <v>3951</v>
      </c>
      <c r="B1001" t="s">
        <v>301</v>
      </c>
      <c r="C1001" t="s">
        <v>424</v>
      </c>
      <c r="D1001" t="s">
        <v>132</v>
      </c>
      <c r="E1001" t="s">
        <v>171</v>
      </c>
      <c r="F1001" t="s">
        <v>134</v>
      </c>
      <c r="H1001" t="s">
        <v>172</v>
      </c>
      <c r="J1001" t="s">
        <v>3999</v>
      </c>
      <c r="K1001" t="s">
        <v>4000</v>
      </c>
      <c r="L1001" t="s">
        <v>176</v>
      </c>
      <c r="M1001" t="s">
        <v>15</v>
      </c>
      <c r="N1001" t="s">
        <v>4000</v>
      </c>
      <c r="O1001" t="s">
        <v>3983</v>
      </c>
      <c r="R1001" t="s">
        <v>1772</v>
      </c>
      <c r="S1001" t="s">
        <v>449</v>
      </c>
      <c r="T1001" t="s">
        <v>375</v>
      </c>
      <c r="U1001" t="s">
        <v>142</v>
      </c>
      <c r="Y1001" t="s">
        <v>143</v>
      </c>
      <c r="Z1001">
        <v>0</v>
      </c>
      <c r="AA1001">
        <v>100</v>
      </c>
      <c r="AB1001">
        <v>0</v>
      </c>
      <c r="AC1001" t="s">
        <v>2269</v>
      </c>
      <c r="AG1001" t="s">
        <v>1792</v>
      </c>
      <c r="AH1001">
        <v>1482</v>
      </c>
      <c r="AI1001" t="s">
        <v>4001</v>
      </c>
      <c r="AJ1001" t="s">
        <v>4001</v>
      </c>
      <c r="AK1001" t="s">
        <v>2265</v>
      </c>
      <c r="AL1001" t="s">
        <v>262</v>
      </c>
      <c r="AQ1001">
        <v>0</v>
      </c>
      <c r="AS1001">
        <v>0</v>
      </c>
      <c r="AT1001">
        <v>0</v>
      </c>
      <c r="AU1001">
        <v>388</v>
      </c>
      <c r="AV1001">
        <v>0</v>
      </c>
      <c r="AW1001">
        <v>0</v>
      </c>
      <c r="AY1001">
        <v>0</v>
      </c>
      <c r="BB1001">
        <v>0</v>
      </c>
      <c r="BC1001" t="s">
        <v>4001</v>
      </c>
      <c r="BE1001" t="s">
        <v>2269</v>
      </c>
      <c r="BF1001" t="s">
        <v>4002</v>
      </c>
      <c r="BH1001" t="s">
        <v>3980</v>
      </c>
      <c r="BI1001" t="s">
        <v>4003</v>
      </c>
      <c r="BJ1001" t="s">
        <v>1209</v>
      </c>
      <c r="BQ1001" t="s">
        <v>2282</v>
      </c>
      <c r="BR1001" t="s">
        <v>1090</v>
      </c>
      <c r="BW1001">
        <v>0</v>
      </c>
      <c r="CG1001">
        <v>20210115045</v>
      </c>
      <c r="CH1001">
        <v>0</v>
      </c>
      <c r="CI1001">
        <v>0</v>
      </c>
      <c r="CJ1001">
        <v>1094</v>
      </c>
      <c r="CK1001">
        <v>1094</v>
      </c>
      <c r="CL1001">
        <v>100</v>
      </c>
      <c r="CM1001">
        <v>1194</v>
      </c>
      <c r="CN1001">
        <v>0</v>
      </c>
      <c r="CO1001" t="s">
        <v>6010</v>
      </c>
      <c r="CP1001" t="s">
        <v>3134</v>
      </c>
      <c r="CQ1001" t="s">
        <v>153</v>
      </c>
      <c r="CR1001" t="str">
        <f>数据源[[#This Row],[部门]]</f>
        <v>先锋团</v>
      </c>
      <c r="CS1001">
        <v>60000</v>
      </c>
      <c r="CT1001">
        <v>220000</v>
      </c>
    </row>
    <row r="1002" spans="1:98" x14ac:dyDescent="0.2">
      <c r="A1002" t="s">
        <v>3951</v>
      </c>
      <c r="B1002" t="s">
        <v>314</v>
      </c>
      <c r="C1002" t="s">
        <v>888</v>
      </c>
      <c r="D1002" t="s">
        <v>132</v>
      </c>
      <c r="E1002" t="s">
        <v>171</v>
      </c>
      <c r="F1002" t="s">
        <v>134</v>
      </c>
      <c r="H1002" t="s">
        <v>172</v>
      </c>
      <c r="I1002" t="s">
        <v>4004</v>
      </c>
      <c r="J1002" t="s">
        <v>4005</v>
      </c>
      <c r="K1002" t="s">
        <v>1681</v>
      </c>
      <c r="L1002" t="s">
        <v>176</v>
      </c>
      <c r="M1002" t="s">
        <v>20</v>
      </c>
      <c r="N1002" t="s">
        <v>1681</v>
      </c>
      <c r="O1002" t="s">
        <v>172</v>
      </c>
      <c r="R1002" t="s">
        <v>198</v>
      </c>
      <c r="S1002" t="s">
        <v>449</v>
      </c>
      <c r="T1002" t="s">
        <v>3806</v>
      </c>
      <c r="U1002" t="s">
        <v>142</v>
      </c>
      <c r="Y1002" t="s">
        <v>143</v>
      </c>
      <c r="Z1002">
        <v>0</v>
      </c>
      <c r="AA1002">
        <v>100</v>
      </c>
      <c r="AB1002">
        <v>0</v>
      </c>
      <c r="AC1002" t="s">
        <v>4006</v>
      </c>
      <c r="AD1002" t="s">
        <v>145</v>
      </c>
      <c r="AG1002" t="s">
        <v>1792</v>
      </c>
      <c r="AH1002">
        <v>1792</v>
      </c>
      <c r="AI1002" t="s">
        <v>4007</v>
      </c>
      <c r="AJ1002" t="s">
        <v>4007</v>
      </c>
      <c r="AK1002" t="s">
        <v>3190</v>
      </c>
      <c r="AQ1002">
        <v>0</v>
      </c>
      <c r="AS1002">
        <v>0</v>
      </c>
      <c r="AT1002">
        <v>0</v>
      </c>
      <c r="AU1002">
        <v>388</v>
      </c>
      <c r="AV1002">
        <v>0</v>
      </c>
      <c r="AW1002">
        <v>0</v>
      </c>
      <c r="AY1002">
        <v>0</v>
      </c>
      <c r="BA1002" t="s">
        <v>833</v>
      </c>
      <c r="BB1002">
        <v>0</v>
      </c>
      <c r="BC1002" t="s">
        <v>4007</v>
      </c>
      <c r="BE1002" t="s">
        <v>3472</v>
      </c>
      <c r="BF1002" t="s">
        <v>4008</v>
      </c>
      <c r="BG1002" t="s">
        <v>833</v>
      </c>
      <c r="BH1002" t="s">
        <v>854</v>
      </c>
      <c r="BI1002" t="s">
        <v>4009</v>
      </c>
      <c r="BJ1002" t="s">
        <v>4010</v>
      </c>
      <c r="BK1002" t="s">
        <v>238</v>
      </c>
      <c r="BP1002" t="s">
        <v>843</v>
      </c>
      <c r="BQ1002" t="s">
        <v>2947</v>
      </c>
      <c r="BR1002" t="s">
        <v>2503</v>
      </c>
      <c r="BW1002">
        <v>0</v>
      </c>
      <c r="CC1002" t="s">
        <v>542</v>
      </c>
      <c r="CG1002">
        <v>20210115015</v>
      </c>
      <c r="CH1002">
        <v>0</v>
      </c>
      <c r="CI1002">
        <v>0</v>
      </c>
      <c r="CJ1002">
        <v>1404</v>
      </c>
      <c r="CK1002">
        <v>1404</v>
      </c>
      <c r="CL1002">
        <v>100</v>
      </c>
      <c r="CM1002">
        <v>1504</v>
      </c>
      <c r="CN1002">
        <v>0</v>
      </c>
      <c r="CO1002" t="s">
        <v>6010</v>
      </c>
      <c r="CP1002" t="s">
        <v>3134</v>
      </c>
      <c r="CQ1002" t="s">
        <v>153</v>
      </c>
      <c r="CR1002" t="str">
        <f>数据源[[#This Row],[部门]]</f>
        <v>销-销售7部</v>
      </c>
      <c r="CS1002">
        <v>60000</v>
      </c>
      <c r="CT1002">
        <v>300000</v>
      </c>
    </row>
    <row r="1003" spans="1:98" x14ac:dyDescent="0.2">
      <c r="A1003" t="s">
        <v>3951</v>
      </c>
      <c r="B1003" t="s">
        <v>335</v>
      </c>
      <c r="C1003" t="s">
        <v>642</v>
      </c>
      <c r="D1003" t="s">
        <v>132</v>
      </c>
      <c r="E1003" t="s">
        <v>171</v>
      </c>
      <c r="F1003" t="s">
        <v>134</v>
      </c>
      <c r="G1003" t="s">
        <v>667</v>
      </c>
      <c r="H1003" t="s">
        <v>172</v>
      </c>
      <c r="I1003" t="s">
        <v>4011</v>
      </c>
      <c r="J1003" t="s">
        <v>4012</v>
      </c>
      <c r="K1003" t="s">
        <v>159</v>
      </c>
      <c r="L1003" t="s">
        <v>160</v>
      </c>
      <c r="M1003" t="s">
        <v>2</v>
      </c>
      <c r="N1003" t="s">
        <v>159</v>
      </c>
      <c r="O1003" t="s">
        <v>172</v>
      </c>
      <c r="R1003" t="s">
        <v>215</v>
      </c>
      <c r="S1003" t="s">
        <v>428</v>
      </c>
      <c r="T1003" t="s">
        <v>1255</v>
      </c>
      <c r="U1003" t="s">
        <v>142</v>
      </c>
      <c r="Y1003" t="s">
        <v>143</v>
      </c>
      <c r="Z1003">
        <v>0</v>
      </c>
      <c r="AA1003">
        <v>100</v>
      </c>
      <c r="AB1003">
        <v>0</v>
      </c>
      <c r="AC1003" t="s">
        <v>1301</v>
      </c>
      <c r="AG1003" t="s">
        <v>1792</v>
      </c>
      <c r="AH1003">
        <v>586</v>
      </c>
      <c r="AI1003" t="s">
        <v>1585</v>
      </c>
      <c r="AJ1003" t="s">
        <v>1585</v>
      </c>
      <c r="AK1003" t="s">
        <v>1301</v>
      </c>
      <c r="AL1003" t="s">
        <v>143</v>
      </c>
      <c r="AQ1003">
        <v>0</v>
      </c>
      <c r="AS1003">
        <v>0</v>
      </c>
      <c r="AT1003">
        <v>0</v>
      </c>
      <c r="AU1003">
        <v>388</v>
      </c>
      <c r="AV1003">
        <v>0</v>
      </c>
      <c r="AW1003">
        <v>0</v>
      </c>
      <c r="AY1003">
        <v>0</v>
      </c>
      <c r="BB1003">
        <v>0</v>
      </c>
      <c r="BC1003" t="s">
        <v>1585</v>
      </c>
      <c r="BE1003" t="s">
        <v>1301</v>
      </c>
      <c r="BF1003" t="s">
        <v>2211</v>
      </c>
      <c r="BH1003" t="s">
        <v>251</v>
      </c>
      <c r="BI1003" t="s">
        <v>943</v>
      </c>
      <c r="BJ1003" t="s">
        <v>2767</v>
      </c>
      <c r="BQ1003" t="s">
        <v>238</v>
      </c>
      <c r="BR1003" t="s">
        <v>3567</v>
      </c>
      <c r="BW1003">
        <v>0</v>
      </c>
      <c r="CG1003">
        <v>20210115068</v>
      </c>
      <c r="CH1003">
        <v>0</v>
      </c>
      <c r="CI1003">
        <v>0</v>
      </c>
      <c r="CJ1003">
        <v>198</v>
      </c>
      <c r="CK1003">
        <v>198</v>
      </c>
      <c r="CL1003">
        <v>100</v>
      </c>
      <c r="CM1003">
        <v>298</v>
      </c>
      <c r="CN1003">
        <v>0</v>
      </c>
      <c r="CO1003" t="s">
        <v>6010</v>
      </c>
      <c r="CP1003" t="s">
        <v>3134</v>
      </c>
      <c r="CQ1003" t="s">
        <v>153</v>
      </c>
      <c r="CR1003" t="str">
        <f>数据源[[#This Row],[部门]]</f>
        <v>出品部</v>
      </c>
      <c r="CS1003">
        <v>0</v>
      </c>
      <c r="CT1003">
        <v>18000</v>
      </c>
    </row>
    <row r="1004" spans="1:98" x14ac:dyDescent="0.2">
      <c r="A1004" t="s">
        <v>3951</v>
      </c>
      <c r="B1004" t="s">
        <v>346</v>
      </c>
      <c r="C1004" t="s">
        <v>347</v>
      </c>
      <c r="D1004" t="s">
        <v>132</v>
      </c>
      <c r="E1004" t="s">
        <v>171</v>
      </c>
      <c r="F1004" t="s">
        <v>134</v>
      </c>
      <c r="H1004" t="s">
        <v>135</v>
      </c>
      <c r="J1004" t="s">
        <v>4013</v>
      </c>
      <c r="K1004" t="s">
        <v>578</v>
      </c>
      <c r="L1004" t="s">
        <v>536</v>
      </c>
      <c r="M1004" t="s">
        <v>18</v>
      </c>
      <c r="N1004" t="s">
        <v>578</v>
      </c>
      <c r="R1004" t="s">
        <v>3162</v>
      </c>
      <c r="S1004" t="s">
        <v>428</v>
      </c>
      <c r="T1004" t="s">
        <v>2161</v>
      </c>
      <c r="U1004" t="s">
        <v>142</v>
      </c>
      <c r="Y1004" t="s">
        <v>143</v>
      </c>
      <c r="Z1004">
        <v>0</v>
      </c>
      <c r="AA1004">
        <v>100</v>
      </c>
      <c r="AB1004">
        <v>0</v>
      </c>
      <c r="AC1004" t="s">
        <v>1301</v>
      </c>
      <c r="AH1004">
        <v>198</v>
      </c>
      <c r="AI1004" t="s">
        <v>1302</v>
      </c>
      <c r="AJ1004" t="s">
        <v>1302</v>
      </c>
      <c r="AK1004" t="s">
        <v>1302</v>
      </c>
      <c r="AQ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Y1004">
        <v>0</v>
      </c>
      <c r="BB1004">
        <v>0</v>
      </c>
      <c r="BC1004" t="s">
        <v>1302</v>
      </c>
      <c r="BE1004" t="s">
        <v>1301</v>
      </c>
      <c r="BF1004" t="s">
        <v>1301</v>
      </c>
      <c r="BH1004" t="s">
        <v>219</v>
      </c>
      <c r="BI1004" t="s">
        <v>688</v>
      </c>
      <c r="BJ1004" t="s">
        <v>3375</v>
      </c>
      <c r="BW1004">
        <v>0</v>
      </c>
      <c r="CG1004">
        <v>20210115006</v>
      </c>
      <c r="CH1004">
        <v>0</v>
      </c>
      <c r="CI1004">
        <v>0</v>
      </c>
      <c r="CJ1004">
        <v>198</v>
      </c>
      <c r="CK1004">
        <v>198</v>
      </c>
      <c r="CL1004">
        <v>100</v>
      </c>
      <c r="CM1004">
        <v>298</v>
      </c>
      <c r="CN1004">
        <v>0</v>
      </c>
      <c r="CO1004" t="s">
        <v>6010</v>
      </c>
      <c r="CP1004" t="s">
        <v>3134</v>
      </c>
      <c r="CQ1004" t="s">
        <v>153</v>
      </c>
      <c r="CR1004" t="str">
        <f>数据源[[#This Row],[部门]]</f>
        <v>销-销售5部</v>
      </c>
      <c r="CS1004">
        <v>0</v>
      </c>
      <c r="CT1004">
        <v>200000</v>
      </c>
    </row>
    <row r="1005" spans="1:98" x14ac:dyDescent="0.2">
      <c r="A1005" t="s">
        <v>3951</v>
      </c>
      <c r="B1005" t="s">
        <v>352</v>
      </c>
      <c r="C1005" t="s">
        <v>280</v>
      </c>
      <c r="D1005" t="s">
        <v>132</v>
      </c>
      <c r="E1005" t="s">
        <v>171</v>
      </c>
      <c r="F1005" t="s">
        <v>134</v>
      </c>
      <c r="H1005" t="s">
        <v>172</v>
      </c>
      <c r="J1005" t="s">
        <v>4014</v>
      </c>
      <c r="K1005" t="s">
        <v>259</v>
      </c>
      <c r="L1005" t="s">
        <v>176</v>
      </c>
      <c r="M1005" t="s">
        <v>4</v>
      </c>
      <c r="N1005" t="s">
        <v>259</v>
      </c>
      <c r="O1005" t="s">
        <v>172</v>
      </c>
      <c r="R1005" t="s">
        <v>4015</v>
      </c>
      <c r="S1005" t="s">
        <v>1696</v>
      </c>
      <c r="T1005" t="s">
        <v>1691</v>
      </c>
      <c r="U1005" t="s">
        <v>142</v>
      </c>
      <c r="Y1005" t="s">
        <v>143</v>
      </c>
      <c r="Z1005">
        <v>0</v>
      </c>
      <c r="AA1005">
        <v>100</v>
      </c>
      <c r="AB1005">
        <v>0</v>
      </c>
      <c r="AC1005" t="s">
        <v>1301</v>
      </c>
      <c r="AG1005" t="s">
        <v>1792</v>
      </c>
      <c r="AH1005">
        <v>586</v>
      </c>
      <c r="AI1005" t="s">
        <v>1585</v>
      </c>
      <c r="AJ1005" t="s">
        <v>1585</v>
      </c>
      <c r="AK1005" t="s">
        <v>143</v>
      </c>
      <c r="AL1005" t="s">
        <v>1301</v>
      </c>
      <c r="AQ1005">
        <v>0</v>
      </c>
      <c r="AS1005">
        <v>0</v>
      </c>
      <c r="AT1005">
        <v>0</v>
      </c>
      <c r="AU1005">
        <v>388</v>
      </c>
      <c r="AV1005">
        <v>0</v>
      </c>
      <c r="AW1005">
        <v>0</v>
      </c>
      <c r="AY1005">
        <v>0</v>
      </c>
      <c r="BB1005">
        <v>0</v>
      </c>
      <c r="BC1005" t="s">
        <v>1585</v>
      </c>
      <c r="BE1005" t="s">
        <v>1301</v>
      </c>
      <c r="BF1005" t="s">
        <v>2211</v>
      </c>
      <c r="BH1005" t="s">
        <v>597</v>
      </c>
      <c r="BI1005" t="s">
        <v>2932</v>
      </c>
      <c r="BJ1005" t="s">
        <v>2933</v>
      </c>
      <c r="BW1005">
        <v>0</v>
      </c>
      <c r="CG1005">
        <v>20210115002</v>
      </c>
      <c r="CH1005">
        <v>0</v>
      </c>
      <c r="CI1005">
        <v>0</v>
      </c>
      <c r="CJ1005">
        <v>198</v>
      </c>
      <c r="CK1005">
        <v>198</v>
      </c>
      <c r="CL1005">
        <v>100</v>
      </c>
      <c r="CM1005">
        <v>298</v>
      </c>
      <c r="CN1005">
        <v>0</v>
      </c>
      <c r="CO1005" t="s">
        <v>6010</v>
      </c>
      <c r="CP1005" t="s">
        <v>3134</v>
      </c>
      <c r="CQ1005" t="s">
        <v>153</v>
      </c>
      <c r="CR1005" t="s">
        <v>6004</v>
      </c>
      <c r="CS1005">
        <v>60000</v>
      </c>
      <c r="CT1005">
        <v>300000</v>
      </c>
    </row>
    <row r="1006" spans="1:98" x14ac:dyDescent="0.2">
      <c r="A1006" t="s">
        <v>3951</v>
      </c>
      <c r="B1006" t="s">
        <v>352</v>
      </c>
      <c r="C1006" t="s">
        <v>459</v>
      </c>
      <c r="D1006" t="s">
        <v>132</v>
      </c>
      <c r="E1006" t="s">
        <v>171</v>
      </c>
      <c r="F1006" t="s">
        <v>134</v>
      </c>
      <c r="G1006" t="s">
        <v>693</v>
      </c>
      <c r="H1006" t="s">
        <v>156</v>
      </c>
      <c r="J1006" t="s">
        <v>4016</v>
      </c>
      <c r="K1006" t="s">
        <v>1554</v>
      </c>
      <c r="L1006" t="s">
        <v>176</v>
      </c>
      <c r="M1006" t="s">
        <v>21</v>
      </c>
      <c r="N1006" t="s">
        <v>1554</v>
      </c>
      <c r="O1006" t="s">
        <v>994</v>
      </c>
      <c r="R1006" t="s">
        <v>474</v>
      </c>
      <c r="S1006" t="s">
        <v>428</v>
      </c>
      <c r="T1006" t="s">
        <v>1191</v>
      </c>
      <c r="U1006" t="s">
        <v>142</v>
      </c>
      <c r="Y1006" t="s">
        <v>143</v>
      </c>
      <c r="Z1006">
        <v>0</v>
      </c>
      <c r="AA1006">
        <v>100</v>
      </c>
      <c r="AB1006">
        <v>0</v>
      </c>
      <c r="AC1006" t="s">
        <v>2488</v>
      </c>
      <c r="AD1006" t="s">
        <v>145</v>
      </c>
      <c r="AG1006" t="s">
        <v>1792</v>
      </c>
      <c r="AH1006">
        <v>1984</v>
      </c>
      <c r="AI1006" t="s">
        <v>1935</v>
      </c>
      <c r="AJ1006" t="s">
        <v>1935</v>
      </c>
      <c r="AK1006" t="s">
        <v>4017</v>
      </c>
      <c r="AQ1006">
        <v>0</v>
      </c>
      <c r="AS1006">
        <v>0</v>
      </c>
      <c r="AT1006">
        <v>0</v>
      </c>
      <c r="AU1006">
        <v>388</v>
      </c>
      <c r="AV1006">
        <v>0</v>
      </c>
      <c r="AW1006">
        <v>0</v>
      </c>
      <c r="AY1006">
        <v>0</v>
      </c>
      <c r="BB1006">
        <v>0</v>
      </c>
      <c r="BC1006" t="s">
        <v>1935</v>
      </c>
      <c r="BE1006" t="s">
        <v>2911</v>
      </c>
      <c r="BF1006" t="s">
        <v>2053</v>
      </c>
      <c r="BH1006" t="s">
        <v>2430</v>
      </c>
      <c r="BI1006" t="s">
        <v>4018</v>
      </c>
      <c r="BJ1006" t="s">
        <v>1580</v>
      </c>
      <c r="BW1006">
        <v>0</v>
      </c>
      <c r="CC1006" t="s">
        <v>431</v>
      </c>
      <c r="CG1006">
        <v>20210115077</v>
      </c>
      <c r="CH1006">
        <v>0</v>
      </c>
      <c r="CI1006">
        <v>0</v>
      </c>
      <c r="CJ1006">
        <v>1596</v>
      </c>
      <c r="CK1006">
        <v>1596</v>
      </c>
      <c r="CL1006">
        <v>100</v>
      </c>
      <c r="CM1006">
        <v>1696</v>
      </c>
      <c r="CN1006">
        <v>0</v>
      </c>
      <c r="CO1006" t="s">
        <v>6010</v>
      </c>
      <c r="CP1006" t="s">
        <v>3134</v>
      </c>
      <c r="CQ1006" t="s">
        <v>153</v>
      </c>
      <c r="CR1006" t="str">
        <f>数据源[[#This Row],[部门]]</f>
        <v>销-销售8部</v>
      </c>
      <c r="CS1006">
        <v>50000</v>
      </c>
      <c r="CT1006">
        <v>210000</v>
      </c>
    </row>
    <row r="1007" spans="1:98" x14ac:dyDescent="0.2">
      <c r="A1007" t="s">
        <v>3951</v>
      </c>
      <c r="B1007" t="s">
        <v>370</v>
      </c>
      <c r="C1007" t="s">
        <v>2330</v>
      </c>
      <c r="D1007" t="s">
        <v>132</v>
      </c>
      <c r="E1007" t="s">
        <v>171</v>
      </c>
      <c r="F1007" t="s">
        <v>134</v>
      </c>
      <c r="H1007" t="s">
        <v>172</v>
      </c>
      <c r="J1007" t="s">
        <v>4019</v>
      </c>
      <c r="K1007" t="s">
        <v>1526</v>
      </c>
      <c r="L1007" t="s">
        <v>176</v>
      </c>
      <c r="M1007" t="s">
        <v>5</v>
      </c>
      <c r="N1007" t="s">
        <v>1526</v>
      </c>
      <c r="O1007" t="s">
        <v>172</v>
      </c>
      <c r="R1007" t="s">
        <v>870</v>
      </c>
      <c r="S1007" t="s">
        <v>428</v>
      </c>
      <c r="T1007" t="s">
        <v>2188</v>
      </c>
      <c r="U1007" t="s">
        <v>142</v>
      </c>
      <c r="Y1007" t="s">
        <v>143</v>
      </c>
      <c r="Z1007">
        <v>0</v>
      </c>
      <c r="AA1007">
        <v>100</v>
      </c>
      <c r="AB1007">
        <v>0</v>
      </c>
      <c r="AG1007" t="s">
        <v>1792</v>
      </c>
      <c r="AH1007">
        <v>388</v>
      </c>
      <c r="AI1007" t="s">
        <v>2072</v>
      </c>
      <c r="AJ1007" t="s">
        <v>2072</v>
      </c>
      <c r="AL1007" t="s">
        <v>143</v>
      </c>
      <c r="AQ1007">
        <v>0</v>
      </c>
      <c r="AS1007">
        <v>0</v>
      </c>
      <c r="AT1007">
        <v>0</v>
      </c>
      <c r="AU1007">
        <v>388</v>
      </c>
      <c r="AV1007">
        <v>0</v>
      </c>
      <c r="AW1007">
        <v>0</v>
      </c>
      <c r="AY1007">
        <v>0</v>
      </c>
      <c r="BB1007">
        <v>0</v>
      </c>
      <c r="BC1007" t="s">
        <v>2072</v>
      </c>
      <c r="BF1007" t="s">
        <v>1792</v>
      </c>
      <c r="BH1007" t="s">
        <v>219</v>
      </c>
      <c r="BI1007" t="s">
        <v>1390</v>
      </c>
      <c r="BJ1007" t="s">
        <v>2407</v>
      </c>
      <c r="BW1007">
        <v>0</v>
      </c>
      <c r="CG1007">
        <v>20210115093</v>
      </c>
      <c r="CH1007">
        <v>0</v>
      </c>
      <c r="CI1007">
        <v>0</v>
      </c>
      <c r="CJ1007">
        <v>0</v>
      </c>
      <c r="CK1007">
        <v>0</v>
      </c>
      <c r="CL1007">
        <v>100</v>
      </c>
      <c r="CM1007">
        <v>100</v>
      </c>
      <c r="CN1007">
        <v>0</v>
      </c>
      <c r="CO1007" t="s">
        <v>6010</v>
      </c>
      <c r="CP1007" t="s">
        <v>3134</v>
      </c>
      <c r="CQ1007" t="s">
        <v>153</v>
      </c>
      <c r="CR1007" t="s">
        <v>6004</v>
      </c>
      <c r="CS1007">
        <v>60000</v>
      </c>
      <c r="CT1007">
        <v>300000</v>
      </c>
    </row>
    <row r="1008" spans="1:98" x14ac:dyDescent="0.2">
      <c r="A1008" t="s">
        <v>3951</v>
      </c>
      <c r="B1008" t="s">
        <v>370</v>
      </c>
      <c r="C1008" t="s">
        <v>465</v>
      </c>
      <c r="D1008" t="s">
        <v>132</v>
      </c>
      <c r="E1008" t="s">
        <v>171</v>
      </c>
      <c r="F1008" t="s">
        <v>134</v>
      </c>
      <c r="H1008" t="s">
        <v>172</v>
      </c>
      <c r="J1008" t="s">
        <v>4020</v>
      </c>
      <c r="K1008" t="s">
        <v>908</v>
      </c>
      <c r="L1008" t="s">
        <v>7</v>
      </c>
      <c r="M1008" t="s">
        <v>7</v>
      </c>
      <c r="N1008" t="s">
        <v>908</v>
      </c>
      <c r="O1008" t="s">
        <v>172</v>
      </c>
      <c r="R1008" t="s">
        <v>364</v>
      </c>
      <c r="S1008" t="s">
        <v>1501</v>
      </c>
      <c r="T1008" t="s">
        <v>896</v>
      </c>
      <c r="U1008" t="s">
        <v>142</v>
      </c>
      <c r="Y1008" t="s">
        <v>143</v>
      </c>
      <c r="Z1008">
        <v>0</v>
      </c>
      <c r="AA1008">
        <v>100</v>
      </c>
      <c r="AB1008">
        <v>0</v>
      </c>
      <c r="AG1008" t="s">
        <v>1792</v>
      </c>
      <c r="AH1008">
        <v>388</v>
      </c>
      <c r="AI1008" t="s">
        <v>2072</v>
      </c>
      <c r="AJ1008" t="s">
        <v>2072</v>
      </c>
      <c r="AK1008" t="s">
        <v>143</v>
      </c>
      <c r="AQ1008">
        <v>0</v>
      </c>
      <c r="AS1008">
        <v>0</v>
      </c>
      <c r="AT1008">
        <v>0</v>
      </c>
      <c r="AU1008">
        <v>388</v>
      </c>
      <c r="AV1008">
        <v>0</v>
      </c>
      <c r="AW1008">
        <v>0</v>
      </c>
      <c r="AY1008">
        <v>0</v>
      </c>
      <c r="BB1008">
        <v>0</v>
      </c>
      <c r="BC1008" t="s">
        <v>2072</v>
      </c>
      <c r="BF1008" t="s">
        <v>1792</v>
      </c>
      <c r="BH1008" t="s">
        <v>663</v>
      </c>
      <c r="BI1008" t="s">
        <v>1472</v>
      </c>
      <c r="BJ1008" t="s">
        <v>2360</v>
      </c>
      <c r="BQ1008" t="s">
        <v>1083</v>
      </c>
      <c r="BR1008" t="s">
        <v>3567</v>
      </c>
      <c r="BW1008">
        <v>0</v>
      </c>
      <c r="CG1008">
        <v>20210115009</v>
      </c>
      <c r="CH1008">
        <v>0</v>
      </c>
      <c r="CI1008">
        <v>0</v>
      </c>
      <c r="CJ1008">
        <v>0</v>
      </c>
      <c r="CK1008">
        <v>0</v>
      </c>
      <c r="CL1008">
        <v>100</v>
      </c>
      <c r="CM1008">
        <v>100</v>
      </c>
      <c r="CN1008">
        <v>0</v>
      </c>
      <c r="CO1008" t="s">
        <v>6010</v>
      </c>
      <c r="CP1008" t="s">
        <v>3134</v>
      </c>
      <c r="CQ1008" t="s">
        <v>153</v>
      </c>
      <c r="CR1008" t="str">
        <f>数据源[[#This Row],[部门]]</f>
        <v>工程部</v>
      </c>
      <c r="CS1008">
        <v>0</v>
      </c>
      <c r="CT1008">
        <v>0</v>
      </c>
    </row>
    <row r="1009" spans="1:98" x14ac:dyDescent="0.2">
      <c r="A1009" t="s">
        <v>3951</v>
      </c>
      <c r="B1009" t="s">
        <v>383</v>
      </c>
      <c r="C1009" t="s">
        <v>1237</v>
      </c>
      <c r="D1009" t="s">
        <v>132</v>
      </c>
      <c r="E1009" t="s">
        <v>171</v>
      </c>
      <c r="F1009" t="s">
        <v>134</v>
      </c>
      <c r="H1009" t="s">
        <v>172</v>
      </c>
      <c r="J1009" t="s">
        <v>978</v>
      </c>
      <c r="K1009" t="s">
        <v>304</v>
      </c>
      <c r="L1009" t="s">
        <v>305</v>
      </c>
      <c r="M1009" t="s">
        <v>25</v>
      </c>
      <c r="N1009" t="s">
        <v>304</v>
      </c>
      <c r="O1009" t="s">
        <v>172</v>
      </c>
      <c r="R1009" t="s">
        <v>697</v>
      </c>
      <c r="S1009" t="s">
        <v>760</v>
      </c>
      <c r="T1009" t="s">
        <v>3271</v>
      </c>
      <c r="U1009" t="s">
        <v>142</v>
      </c>
      <c r="Y1009" t="s">
        <v>143</v>
      </c>
      <c r="Z1009">
        <v>0</v>
      </c>
      <c r="AA1009">
        <v>100</v>
      </c>
      <c r="AB1009">
        <v>0</v>
      </c>
      <c r="AG1009" t="s">
        <v>1792</v>
      </c>
      <c r="AH1009">
        <v>388</v>
      </c>
      <c r="AI1009" t="s">
        <v>2072</v>
      </c>
      <c r="AJ1009" t="s">
        <v>2072</v>
      </c>
      <c r="AK1009" t="s">
        <v>143</v>
      </c>
      <c r="AQ1009">
        <v>0</v>
      </c>
      <c r="AS1009">
        <v>0</v>
      </c>
      <c r="AT1009">
        <v>0</v>
      </c>
      <c r="AU1009">
        <v>388</v>
      </c>
      <c r="AV1009">
        <v>0</v>
      </c>
      <c r="AW1009">
        <v>0</v>
      </c>
      <c r="AY1009">
        <v>0</v>
      </c>
      <c r="BB1009">
        <v>0</v>
      </c>
      <c r="BC1009" t="s">
        <v>2072</v>
      </c>
      <c r="BF1009" t="s">
        <v>1792</v>
      </c>
      <c r="BH1009" t="s">
        <v>663</v>
      </c>
      <c r="BI1009" t="s">
        <v>1472</v>
      </c>
      <c r="BJ1009" t="s">
        <v>2360</v>
      </c>
      <c r="BW1009">
        <v>0</v>
      </c>
      <c r="CG1009">
        <v>20210115039</v>
      </c>
      <c r="CH1009">
        <v>0</v>
      </c>
      <c r="CI1009">
        <v>0</v>
      </c>
      <c r="CJ1009">
        <v>0</v>
      </c>
      <c r="CK1009">
        <v>0</v>
      </c>
      <c r="CL1009">
        <v>100</v>
      </c>
      <c r="CM1009">
        <v>100</v>
      </c>
      <c r="CN1009">
        <v>0</v>
      </c>
      <c r="CO1009" t="s">
        <v>6010</v>
      </c>
      <c r="CP1009" t="s">
        <v>3134</v>
      </c>
      <c r="CQ1009" t="s">
        <v>153</v>
      </c>
      <c r="CR1009" t="s">
        <v>6005</v>
      </c>
      <c r="CS1009">
        <v>50000</v>
      </c>
      <c r="CT1009">
        <v>300000</v>
      </c>
    </row>
    <row r="1010" spans="1:98" x14ac:dyDescent="0.2">
      <c r="A1010" t="s">
        <v>3951</v>
      </c>
      <c r="B1010" t="s">
        <v>1015</v>
      </c>
      <c r="C1010" t="s">
        <v>2522</v>
      </c>
      <c r="D1010" t="s">
        <v>132</v>
      </c>
      <c r="E1010" t="s">
        <v>171</v>
      </c>
      <c r="F1010" t="s">
        <v>134</v>
      </c>
      <c r="H1010" t="s">
        <v>172</v>
      </c>
      <c r="J1010" t="s">
        <v>472</v>
      </c>
      <c r="K1010" t="s">
        <v>1665</v>
      </c>
      <c r="L1010" t="s">
        <v>176</v>
      </c>
      <c r="M1010" t="s">
        <v>21</v>
      </c>
      <c r="N1010" t="s">
        <v>1665</v>
      </c>
      <c r="O1010" t="s">
        <v>172</v>
      </c>
      <c r="R1010" t="s">
        <v>3156</v>
      </c>
      <c r="S1010" t="s">
        <v>760</v>
      </c>
      <c r="T1010" t="s">
        <v>2467</v>
      </c>
      <c r="U1010" t="s">
        <v>142</v>
      </c>
      <c r="Y1010" t="s">
        <v>143</v>
      </c>
      <c r="Z1010">
        <v>0</v>
      </c>
      <c r="AA1010">
        <v>100</v>
      </c>
      <c r="AB1010">
        <v>0</v>
      </c>
      <c r="AG1010" t="s">
        <v>1792</v>
      </c>
      <c r="AH1010">
        <v>388</v>
      </c>
      <c r="AI1010" t="s">
        <v>2072</v>
      </c>
      <c r="AJ1010" t="s">
        <v>2072</v>
      </c>
      <c r="AK1010" t="s">
        <v>143</v>
      </c>
      <c r="AQ1010">
        <v>0</v>
      </c>
      <c r="AS1010">
        <v>0</v>
      </c>
      <c r="AT1010">
        <v>0</v>
      </c>
      <c r="AU1010">
        <v>388</v>
      </c>
      <c r="AV1010">
        <v>0</v>
      </c>
      <c r="AW1010">
        <v>0</v>
      </c>
      <c r="AY1010">
        <v>0</v>
      </c>
      <c r="BB1010">
        <v>0</v>
      </c>
      <c r="BC1010" t="s">
        <v>2072</v>
      </c>
      <c r="BF1010" t="s">
        <v>1792</v>
      </c>
      <c r="BH1010" t="s">
        <v>219</v>
      </c>
      <c r="BI1010" t="s">
        <v>1390</v>
      </c>
      <c r="BJ1010" t="s">
        <v>2407</v>
      </c>
      <c r="BW1010">
        <v>0</v>
      </c>
      <c r="CG1010">
        <v>20210115101</v>
      </c>
      <c r="CH1010">
        <v>0</v>
      </c>
      <c r="CI1010">
        <v>0</v>
      </c>
      <c r="CJ1010">
        <v>0</v>
      </c>
      <c r="CK1010">
        <v>0</v>
      </c>
      <c r="CL1010">
        <v>100</v>
      </c>
      <c r="CM1010">
        <v>100</v>
      </c>
      <c r="CN1010">
        <v>0</v>
      </c>
      <c r="CO1010" t="s">
        <v>6010</v>
      </c>
      <c r="CP1010" t="s">
        <v>3134</v>
      </c>
      <c r="CQ1010" t="s">
        <v>153</v>
      </c>
      <c r="CR1010" t="str">
        <f>数据源[[#This Row],[部门]]</f>
        <v>销-销售8部</v>
      </c>
      <c r="CS1010">
        <v>50000</v>
      </c>
      <c r="CT1010">
        <v>210000</v>
      </c>
    </row>
    <row r="1011" spans="1:98" x14ac:dyDescent="0.2">
      <c r="A1011" t="s">
        <v>3951</v>
      </c>
      <c r="B1011" t="s">
        <v>1015</v>
      </c>
      <c r="C1011" t="s">
        <v>384</v>
      </c>
      <c r="D1011" t="s">
        <v>132</v>
      </c>
      <c r="E1011" t="s">
        <v>171</v>
      </c>
      <c r="F1011" t="s">
        <v>134</v>
      </c>
      <c r="H1011" t="s">
        <v>172</v>
      </c>
      <c r="J1011" t="s">
        <v>4021</v>
      </c>
      <c r="K1011" t="s">
        <v>473</v>
      </c>
      <c r="L1011" t="s">
        <v>176</v>
      </c>
      <c r="M1011" t="s">
        <v>21</v>
      </c>
      <c r="N1011" t="s">
        <v>473</v>
      </c>
      <c r="O1011" t="s">
        <v>172</v>
      </c>
      <c r="R1011" t="s">
        <v>1372</v>
      </c>
      <c r="S1011" t="s">
        <v>2349</v>
      </c>
      <c r="T1011" t="s">
        <v>1035</v>
      </c>
      <c r="U1011" t="s">
        <v>142</v>
      </c>
      <c r="Y1011" t="s">
        <v>143</v>
      </c>
      <c r="Z1011">
        <v>0</v>
      </c>
      <c r="AA1011">
        <v>100</v>
      </c>
      <c r="AB1011">
        <v>0</v>
      </c>
      <c r="AG1011" t="s">
        <v>1792</v>
      </c>
      <c r="AH1011">
        <v>388</v>
      </c>
      <c r="AI1011" t="s">
        <v>2072</v>
      </c>
      <c r="AJ1011" t="s">
        <v>2072</v>
      </c>
      <c r="AK1011" t="s">
        <v>143</v>
      </c>
      <c r="AQ1011">
        <v>0</v>
      </c>
      <c r="AS1011">
        <v>0</v>
      </c>
      <c r="AT1011">
        <v>0</v>
      </c>
      <c r="AU1011">
        <v>388</v>
      </c>
      <c r="AV1011">
        <v>0</v>
      </c>
      <c r="AW1011">
        <v>0</v>
      </c>
      <c r="AY1011">
        <v>0</v>
      </c>
      <c r="BB1011">
        <v>0</v>
      </c>
      <c r="BC1011" t="s">
        <v>2072</v>
      </c>
      <c r="BF1011" t="s">
        <v>1792</v>
      </c>
      <c r="BH1011" t="s">
        <v>219</v>
      </c>
      <c r="BI1011" t="s">
        <v>1390</v>
      </c>
      <c r="BJ1011" t="s">
        <v>2407</v>
      </c>
      <c r="BW1011">
        <v>0</v>
      </c>
      <c r="CG1011">
        <v>20210115060</v>
      </c>
      <c r="CH1011">
        <v>0</v>
      </c>
      <c r="CI1011">
        <v>0</v>
      </c>
      <c r="CJ1011">
        <v>0</v>
      </c>
      <c r="CK1011">
        <v>0</v>
      </c>
      <c r="CL1011">
        <v>100</v>
      </c>
      <c r="CM1011">
        <v>100</v>
      </c>
      <c r="CN1011">
        <v>0</v>
      </c>
      <c r="CO1011" t="s">
        <v>6010</v>
      </c>
      <c r="CP1011" t="s">
        <v>3134</v>
      </c>
      <c r="CQ1011" t="s">
        <v>153</v>
      </c>
      <c r="CR1011" t="str">
        <f>数据源[[#This Row],[部门]]</f>
        <v>销-销售8部</v>
      </c>
      <c r="CS1011">
        <v>50000</v>
      </c>
      <c r="CT1011">
        <v>210000</v>
      </c>
    </row>
    <row r="1012" spans="1:98" x14ac:dyDescent="0.2">
      <c r="A1012" t="s">
        <v>3951</v>
      </c>
      <c r="B1012" t="s">
        <v>392</v>
      </c>
      <c r="C1012" t="s">
        <v>505</v>
      </c>
      <c r="D1012" t="s">
        <v>132</v>
      </c>
      <c r="E1012" t="s">
        <v>394</v>
      </c>
      <c r="F1012" t="s">
        <v>394</v>
      </c>
      <c r="G1012" t="s">
        <v>1259</v>
      </c>
      <c r="H1012" t="s">
        <v>135</v>
      </c>
      <c r="K1012" t="s">
        <v>13</v>
      </c>
      <c r="M1012" t="s">
        <v>13</v>
      </c>
      <c r="O1012" t="s">
        <v>4022</v>
      </c>
      <c r="R1012" t="s">
        <v>623</v>
      </c>
      <c r="S1012" t="s">
        <v>340</v>
      </c>
      <c r="T1012" t="s">
        <v>4023</v>
      </c>
      <c r="U1012" t="s">
        <v>142</v>
      </c>
      <c r="Z1012">
        <v>0</v>
      </c>
      <c r="AA1012">
        <v>0</v>
      </c>
      <c r="AB1012">
        <v>0</v>
      </c>
      <c r="AH1012">
        <v>0</v>
      </c>
      <c r="AQ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Y1012">
        <v>0</v>
      </c>
      <c r="BB1012">
        <v>0</v>
      </c>
      <c r="BW1012">
        <v>0</v>
      </c>
      <c r="CG1012">
        <v>20210115105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 t="s">
        <v>6010</v>
      </c>
      <c r="CP1012" t="s">
        <v>3134</v>
      </c>
      <c r="CQ1012" t="s">
        <v>153</v>
      </c>
      <c r="CR1012" t="str">
        <f>数据源[[#This Row],[部门]]</f>
        <v>散客</v>
      </c>
      <c r="CS1012">
        <v>0</v>
      </c>
      <c r="CT1012">
        <v>0</v>
      </c>
    </row>
    <row r="1013" spans="1:98" x14ac:dyDescent="0.2">
      <c r="A1013" t="s">
        <v>3951</v>
      </c>
      <c r="B1013" t="s">
        <v>398</v>
      </c>
      <c r="C1013" t="s">
        <v>405</v>
      </c>
      <c r="D1013" t="s">
        <v>132</v>
      </c>
      <c r="E1013" t="s">
        <v>400</v>
      </c>
      <c r="F1013" t="s">
        <v>400</v>
      </c>
      <c r="H1013" t="s">
        <v>172</v>
      </c>
      <c r="J1013" t="s">
        <v>4024</v>
      </c>
      <c r="K1013" t="s">
        <v>2620</v>
      </c>
      <c r="L1013" t="s">
        <v>8</v>
      </c>
      <c r="M1013" t="s">
        <v>8</v>
      </c>
      <c r="N1013" t="s">
        <v>2620</v>
      </c>
      <c r="O1013" t="s">
        <v>172</v>
      </c>
      <c r="R1013" t="s">
        <v>3593</v>
      </c>
      <c r="S1013" t="s">
        <v>595</v>
      </c>
      <c r="T1013" t="s">
        <v>4025</v>
      </c>
      <c r="U1013" t="s">
        <v>142</v>
      </c>
      <c r="Z1013">
        <v>0</v>
      </c>
      <c r="AA1013">
        <v>0</v>
      </c>
      <c r="AB1013">
        <v>0</v>
      </c>
      <c r="AD1013" t="s">
        <v>145</v>
      </c>
      <c r="AG1013" t="s">
        <v>1792</v>
      </c>
      <c r="AH1013">
        <v>408</v>
      </c>
      <c r="AI1013" t="s">
        <v>1657</v>
      </c>
      <c r="AJ1013" t="s">
        <v>1657</v>
      </c>
      <c r="AK1013" t="s">
        <v>145</v>
      </c>
      <c r="AQ1013">
        <v>0</v>
      </c>
      <c r="AS1013">
        <v>0</v>
      </c>
      <c r="AT1013">
        <v>0</v>
      </c>
      <c r="AU1013">
        <v>388</v>
      </c>
      <c r="AV1013">
        <v>0</v>
      </c>
      <c r="AW1013">
        <v>0</v>
      </c>
      <c r="AY1013">
        <v>0</v>
      </c>
      <c r="BB1013">
        <v>0</v>
      </c>
      <c r="BC1013" t="s">
        <v>1657</v>
      </c>
      <c r="BE1013" t="s">
        <v>145</v>
      </c>
      <c r="BF1013" t="s">
        <v>1657</v>
      </c>
      <c r="BH1013" t="s">
        <v>404</v>
      </c>
      <c r="BI1013" t="s">
        <v>2199</v>
      </c>
      <c r="BJ1013" t="s">
        <v>2200</v>
      </c>
      <c r="BW1013">
        <v>0</v>
      </c>
      <c r="CG1013">
        <v>20210115003</v>
      </c>
      <c r="CH1013">
        <v>0</v>
      </c>
      <c r="CI1013">
        <v>0</v>
      </c>
      <c r="CJ1013">
        <v>20</v>
      </c>
      <c r="CK1013">
        <v>20</v>
      </c>
      <c r="CL1013">
        <v>0</v>
      </c>
      <c r="CM1013">
        <v>20</v>
      </c>
      <c r="CN1013">
        <v>0</v>
      </c>
      <c r="CO1013" t="s">
        <v>6010</v>
      </c>
      <c r="CP1013" t="s">
        <v>3134</v>
      </c>
      <c r="CQ1013" t="s">
        <v>153</v>
      </c>
      <c r="CR1013" t="str">
        <f>数据源[[#This Row],[部门]]</f>
        <v>国际部</v>
      </c>
      <c r="CS1013">
        <v>40000</v>
      </c>
      <c r="CT1013">
        <v>160000</v>
      </c>
    </row>
    <row r="1014" spans="1:98" x14ac:dyDescent="0.2">
      <c r="A1014" t="s">
        <v>3951</v>
      </c>
      <c r="B1014" t="s">
        <v>423</v>
      </c>
      <c r="C1014" t="s">
        <v>723</v>
      </c>
      <c r="D1014" t="s">
        <v>132</v>
      </c>
      <c r="E1014" t="s">
        <v>400</v>
      </c>
      <c r="F1014" t="s">
        <v>400</v>
      </c>
      <c r="H1014" t="s">
        <v>172</v>
      </c>
      <c r="J1014" t="s">
        <v>4026</v>
      </c>
      <c r="K1014" t="s">
        <v>2332</v>
      </c>
      <c r="L1014" t="s">
        <v>8</v>
      </c>
      <c r="M1014" t="s">
        <v>8</v>
      </c>
      <c r="N1014" t="s">
        <v>2332</v>
      </c>
      <c r="O1014" t="s">
        <v>172</v>
      </c>
      <c r="R1014" t="s">
        <v>1902</v>
      </c>
      <c r="S1014" t="s">
        <v>595</v>
      </c>
      <c r="T1014" t="s">
        <v>3609</v>
      </c>
      <c r="U1014" t="s">
        <v>142</v>
      </c>
      <c r="Z1014">
        <v>0</v>
      </c>
      <c r="AA1014">
        <v>0</v>
      </c>
      <c r="AB1014">
        <v>0</v>
      </c>
      <c r="AD1014" t="s">
        <v>145</v>
      </c>
      <c r="AG1014" t="s">
        <v>1792</v>
      </c>
      <c r="AH1014">
        <v>408</v>
      </c>
      <c r="AI1014" t="s">
        <v>1657</v>
      </c>
      <c r="AJ1014" t="s">
        <v>1657</v>
      </c>
      <c r="AK1014" t="s">
        <v>145</v>
      </c>
      <c r="AQ1014">
        <v>0</v>
      </c>
      <c r="AS1014">
        <v>0</v>
      </c>
      <c r="AT1014">
        <v>0</v>
      </c>
      <c r="AU1014">
        <v>388</v>
      </c>
      <c r="AV1014">
        <v>0</v>
      </c>
      <c r="AW1014">
        <v>0</v>
      </c>
      <c r="AY1014">
        <v>0</v>
      </c>
      <c r="BB1014">
        <v>0</v>
      </c>
      <c r="BC1014" t="s">
        <v>1657</v>
      </c>
      <c r="BE1014" t="s">
        <v>145</v>
      </c>
      <c r="BF1014" t="s">
        <v>1657</v>
      </c>
      <c r="BH1014" t="s">
        <v>404</v>
      </c>
      <c r="BI1014" t="s">
        <v>2199</v>
      </c>
      <c r="BJ1014" t="s">
        <v>2200</v>
      </c>
      <c r="BW1014">
        <v>0</v>
      </c>
      <c r="CG1014">
        <v>20210115016</v>
      </c>
      <c r="CH1014">
        <v>0</v>
      </c>
      <c r="CI1014">
        <v>0</v>
      </c>
      <c r="CJ1014">
        <v>20</v>
      </c>
      <c r="CK1014">
        <v>20</v>
      </c>
      <c r="CL1014">
        <v>0</v>
      </c>
      <c r="CM1014">
        <v>20</v>
      </c>
      <c r="CN1014">
        <v>0</v>
      </c>
      <c r="CO1014" t="s">
        <v>6010</v>
      </c>
      <c r="CP1014" t="s">
        <v>3134</v>
      </c>
      <c r="CQ1014" t="s">
        <v>153</v>
      </c>
      <c r="CR1014" t="str">
        <f>数据源[[#This Row],[部门]]</f>
        <v>国际部</v>
      </c>
      <c r="CS1014">
        <v>40000</v>
      </c>
      <c r="CT1014">
        <v>160000</v>
      </c>
    </row>
    <row r="1015" spans="1:98" x14ac:dyDescent="0.2">
      <c r="A1015" t="s">
        <v>3951</v>
      </c>
      <c r="B1015" t="s">
        <v>434</v>
      </c>
      <c r="C1015" t="s">
        <v>3385</v>
      </c>
      <c r="D1015" t="s">
        <v>132</v>
      </c>
      <c r="E1015" t="s">
        <v>400</v>
      </c>
      <c r="F1015" t="s">
        <v>400</v>
      </c>
      <c r="H1015" t="s">
        <v>135</v>
      </c>
      <c r="J1015" t="s">
        <v>4027</v>
      </c>
      <c r="K1015" t="s">
        <v>3621</v>
      </c>
      <c r="L1015" t="s">
        <v>176</v>
      </c>
      <c r="M1015" t="s">
        <v>21</v>
      </c>
      <c r="N1015" t="s">
        <v>3621</v>
      </c>
      <c r="R1015" t="s">
        <v>2318</v>
      </c>
      <c r="S1015" t="s">
        <v>595</v>
      </c>
      <c r="T1015" t="s">
        <v>3275</v>
      </c>
      <c r="U1015" t="s">
        <v>142</v>
      </c>
      <c r="Z1015">
        <v>0</v>
      </c>
      <c r="AA1015">
        <v>0</v>
      </c>
      <c r="AB1015">
        <v>0</v>
      </c>
      <c r="AC1015" t="s">
        <v>420</v>
      </c>
      <c r="AH1015">
        <v>98</v>
      </c>
      <c r="AI1015" t="s">
        <v>420</v>
      </c>
      <c r="AJ1015" t="s">
        <v>420</v>
      </c>
      <c r="AK1015" t="s">
        <v>420</v>
      </c>
      <c r="AQ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Y1015">
        <v>0</v>
      </c>
      <c r="BB1015">
        <v>0</v>
      </c>
      <c r="BC1015" t="s">
        <v>420</v>
      </c>
      <c r="BE1015" t="s">
        <v>420</v>
      </c>
      <c r="BF1015" t="s">
        <v>420</v>
      </c>
      <c r="BH1015" t="s">
        <v>404</v>
      </c>
      <c r="BI1015" t="s">
        <v>1059</v>
      </c>
      <c r="BJ1015" t="s">
        <v>433</v>
      </c>
      <c r="BW1015">
        <v>0</v>
      </c>
      <c r="CG1015">
        <v>20210115103</v>
      </c>
      <c r="CH1015">
        <v>0</v>
      </c>
      <c r="CI1015">
        <v>0</v>
      </c>
      <c r="CJ1015">
        <v>98</v>
      </c>
      <c r="CK1015">
        <v>98</v>
      </c>
      <c r="CL1015">
        <v>0</v>
      </c>
      <c r="CM1015">
        <v>98</v>
      </c>
      <c r="CN1015">
        <v>0</v>
      </c>
      <c r="CO1015" t="s">
        <v>6010</v>
      </c>
      <c r="CP1015" t="s">
        <v>3134</v>
      </c>
      <c r="CQ1015" t="s">
        <v>153</v>
      </c>
      <c r="CR1015" t="str">
        <f>数据源[[#This Row],[部门]]</f>
        <v>销-销售8部</v>
      </c>
      <c r="CS1015">
        <v>50000</v>
      </c>
      <c r="CT1015">
        <v>210000</v>
      </c>
    </row>
    <row r="1016" spans="1:98" x14ac:dyDescent="0.2">
      <c r="A1016" t="s">
        <v>3951</v>
      </c>
      <c r="B1016" t="s">
        <v>434</v>
      </c>
      <c r="C1016" t="s">
        <v>709</v>
      </c>
      <c r="D1016" t="s">
        <v>132</v>
      </c>
      <c r="E1016" t="s">
        <v>400</v>
      </c>
      <c r="F1016" t="s">
        <v>400</v>
      </c>
      <c r="H1016" t="s">
        <v>172</v>
      </c>
      <c r="J1016" t="s">
        <v>4028</v>
      </c>
      <c r="K1016" t="s">
        <v>2197</v>
      </c>
      <c r="L1016" t="s">
        <v>176</v>
      </c>
      <c r="M1016" t="s">
        <v>18</v>
      </c>
      <c r="N1016" t="s">
        <v>2197</v>
      </c>
      <c r="O1016" t="s">
        <v>172</v>
      </c>
      <c r="R1016" t="s">
        <v>4029</v>
      </c>
      <c r="S1016" t="s">
        <v>1663</v>
      </c>
      <c r="T1016" t="s">
        <v>1728</v>
      </c>
      <c r="U1016" t="s">
        <v>142</v>
      </c>
      <c r="Z1016">
        <v>0</v>
      </c>
      <c r="AA1016">
        <v>0</v>
      </c>
      <c r="AB1016">
        <v>0</v>
      </c>
      <c r="AD1016" t="s">
        <v>145</v>
      </c>
      <c r="AG1016" t="s">
        <v>1792</v>
      </c>
      <c r="AH1016">
        <v>408</v>
      </c>
      <c r="AI1016" t="s">
        <v>1657</v>
      </c>
      <c r="AJ1016" t="s">
        <v>1657</v>
      </c>
      <c r="AK1016" t="s">
        <v>145</v>
      </c>
      <c r="AQ1016">
        <v>0</v>
      </c>
      <c r="AS1016">
        <v>0</v>
      </c>
      <c r="AT1016">
        <v>0</v>
      </c>
      <c r="AU1016">
        <v>388</v>
      </c>
      <c r="AV1016">
        <v>0</v>
      </c>
      <c r="AW1016">
        <v>0</v>
      </c>
      <c r="AY1016">
        <v>0</v>
      </c>
      <c r="BB1016">
        <v>0</v>
      </c>
      <c r="BC1016" t="s">
        <v>1657</v>
      </c>
      <c r="BE1016" t="s">
        <v>145</v>
      </c>
      <c r="BF1016" t="s">
        <v>1657</v>
      </c>
      <c r="BH1016" t="s">
        <v>404</v>
      </c>
      <c r="BI1016" t="s">
        <v>2199</v>
      </c>
      <c r="BJ1016" t="s">
        <v>2200</v>
      </c>
      <c r="BW1016">
        <v>0</v>
      </c>
      <c r="CG1016">
        <v>20210115004</v>
      </c>
      <c r="CH1016">
        <v>0</v>
      </c>
      <c r="CI1016">
        <v>0</v>
      </c>
      <c r="CJ1016">
        <v>20</v>
      </c>
      <c r="CK1016">
        <v>20</v>
      </c>
      <c r="CL1016">
        <v>0</v>
      </c>
      <c r="CM1016">
        <v>20</v>
      </c>
      <c r="CN1016">
        <v>0</v>
      </c>
      <c r="CO1016" t="s">
        <v>6010</v>
      </c>
      <c r="CP1016" t="s">
        <v>3134</v>
      </c>
      <c r="CQ1016" t="s">
        <v>153</v>
      </c>
      <c r="CR1016" t="str">
        <f>数据源[[#This Row],[部门]]</f>
        <v>销-销售5部</v>
      </c>
      <c r="CS1016">
        <v>0</v>
      </c>
      <c r="CT1016">
        <v>200000</v>
      </c>
    </row>
    <row r="1017" spans="1:98" x14ac:dyDescent="0.2">
      <c r="A1017" t="s">
        <v>3951</v>
      </c>
      <c r="B1017" t="s">
        <v>434</v>
      </c>
      <c r="C1017" t="s">
        <v>2755</v>
      </c>
      <c r="D1017" t="s">
        <v>132</v>
      </c>
      <c r="E1017" t="s">
        <v>400</v>
      </c>
      <c r="F1017" t="s">
        <v>400</v>
      </c>
      <c r="H1017" t="s">
        <v>172</v>
      </c>
      <c r="J1017" t="s">
        <v>4030</v>
      </c>
      <c r="K1017" t="s">
        <v>188</v>
      </c>
      <c r="L1017" t="s">
        <v>176</v>
      </c>
      <c r="M1017" t="s">
        <v>21</v>
      </c>
      <c r="N1017" t="s">
        <v>188</v>
      </c>
      <c r="O1017" t="s">
        <v>172</v>
      </c>
      <c r="R1017" t="s">
        <v>948</v>
      </c>
      <c r="S1017" t="s">
        <v>2318</v>
      </c>
      <c r="T1017" t="s">
        <v>1550</v>
      </c>
      <c r="U1017" t="s">
        <v>142</v>
      </c>
      <c r="Z1017">
        <v>0</v>
      </c>
      <c r="AA1017">
        <v>0</v>
      </c>
      <c r="AB1017">
        <v>0</v>
      </c>
      <c r="AE1017" t="s">
        <v>2275</v>
      </c>
      <c r="AG1017" t="s">
        <v>1792</v>
      </c>
      <c r="AH1017">
        <v>426</v>
      </c>
      <c r="AI1017" t="s">
        <v>1193</v>
      </c>
      <c r="AJ1017" t="s">
        <v>1193</v>
      </c>
      <c r="AK1017" t="s">
        <v>2275</v>
      </c>
      <c r="AQ1017">
        <v>0</v>
      </c>
      <c r="AS1017">
        <v>0</v>
      </c>
      <c r="AT1017">
        <v>0</v>
      </c>
      <c r="AU1017">
        <v>388</v>
      </c>
      <c r="AV1017">
        <v>0</v>
      </c>
      <c r="AW1017">
        <v>0</v>
      </c>
      <c r="AY1017">
        <v>0</v>
      </c>
      <c r="BB1017">
        <v>0</v>
      </c>
      <c r="BC1017" t="s">
        <v>1193</v>
      </c>
      <c r="BE1017" t="s">
        <v>2275</v>
      </c>
      <c r="BF1017" t="s">
        <v>1193</v>
      </c>
      <c r="BH1017" t="s">
        <v>462</v>
      </c>
      <c r="BI1017" t="s">
        <v>2998</v>
      </c>
      <c r="BJ1017" t="s">
        <v>2999</v>
      </c>
      <c r="BW1017">
        <v>0</v>
      </c>
      <c r="CG1017">
        <v>20210115098</v>
      </c>
      <c r="CH1017">
        <v>0</v>
      </c>
      <c r="CI1017">
        <v>0</v>
      </c>
      <c r="CJ1017">
        <v>38</v>
      </c>
      <c r="CK1017">
        <v>38</v>
      </c>
      <c r="CL1017">
        <v>0</v>
      </c>
      <c r="CM1017">
        <v>38</v>
      </c>
      <c r="CN1017">
        <v>0</v>
      </c>
      <c r="CO1017" t="s">
        <v>6010</v>
      </c>
      <c r="CP1017" t="s">
        <v>3134</v>
      </c>
      <c r="CQ1017" t="s">
        <v>153</v>
      </c>
      <c r="CR1017" t="str">
        <f>数据源[[#This Row],[部门]]</f>
        <v>销-销售8部</v>
      </c>
      <c r="CS1017">
        <v>50000</v>
      </c>
      <c r="CT1017">
        <v>210000</v>
      </c>
    </row>
    <row r="1018" spans="1:98" x14ac:dyDescent="0.2">
      <c r="A1018" t="s">
        <v>3951</v>
      </c>
      <c r="B1018" t="s">
        <v>444</v>
      </c>
      <c r="C1018" t="s">
        <v>811</v>
      </c>
      <c r="D1018" t="s">
        <v>132</v>
      </c>
      <c r="E1018" t="s">
        <v>400</v>
      </c>
      <c r="F1018" t="s">
        <v>400</v>
      </c>
      <c r="H1018" t="s">
        <v>172</v>
      </c>
      <c r="J1018" t="s">
        <v>4031</v>
      </c>
      <c r="K1018" t="s">
        <v>1526</v>
      </c>
      <c r="L1018" t="s">
        <v>176</v>
      </c>
      <c r="M1018" t="s">
        <v>5</v>
      </c>
      <c r="N1018" t="s">
        <v>1526</v>
      </c>
      <c r="O1018" t="s">
        <v>172</v>
      </c>
      <c r="R1018" t="s">
        <v>1037</v>
      </c>
      <c r="S1018" t="s">
        <v>595</v>
      </c>
      <c r="T1018" t="s">
        <v>4032</v>
      </c>
      <c r="U1018" t="s">
        <v>142</v>
      </c>
      <c r="Z1018">
        <v>0</v>
      </c>
      <c r="AA1018">
        <v>0</v>
      </c>
      <c r="AB1018">
        <v>0</v>
      </c>
      <c r="AD1018" t="s">
        <v>145</v>
      </c>
      <c r="AG1018" t="s">
        <v>1792</v>
      </c>
      <c r="AH1018">
        <v>408</v>
      </c>
      <c r="AI1018" t="s">
        <v>1657</v>
      </c>
      <c r="AJ1018" t="s">
        <v>1657</v>
      </c>
      <c r="AK1018" t="s">
        <v>145</v>
      </c>
      <c r="AQ1018">
        <v>0</v>
      </c>
      <c r="AS1018">
        <v>0</v>
      </c>
      <c r="AT1018">
        <v>0</v>
      </c>
      <c r="AU1018">
        <v>388</v>
      </c>
      <c r="AV1018">
        <v>0</v>
      </c>
      <c r="AW1018">
        <v>0</v>
      </c>
      <c r="AY1018">
        <v>0</v>
      </c>
      <c r="BB1018">
        <v>0</v>
      </c>
      <c r="BC1018" t="s">
        <v>1657</v>
      </c>
      <c r="BE1018" t="s">
        <v>145</v>
      </c>
      <c r="BF1018" t="s">
        <v>1657</v>
      </c>
      <c r="BH1018" t="s">
        <v>404</v>
      </c>
      <c r="BI1018" t="s">
        <v>2199</v>
      </c>
      <c r="BJ1018" t="s">
        <v>2200</v>
      </c>
      <c r="BW1018">
        <v>0</v>
      </c>
      <c r="CG1018">
        <v>20210115017</v>
      </c>
      <c r="CH1018">
        <v>0</v>
      </c>
      <c r="CI1018">
        <v>0</v>
      </c>
      <c r="CJ1018">
        <v>20</v>
      </c>
      <c r="CK1018">
        <v>20</v>
      </c>
      <c r="CL1018">
        <v>0</v>
      </c>
      <c r="CM1018">
        <v>20</v>
      </c>
      <c r="CN1018">
        <v>0</v>
      </c>
      <c r="CO1018" t="s">
        <v>6010</v>
      </c>
      <c r="CP1018" t="s">
        <v>3134</v>
      </c>
      <c r="CQ1018" t="s">
        <v>153</v>
      </c>
      <c r="CR1018" t="s">
        <v>6004</v>
      </c>
      <c r="CS1018">
        <v>60000</v>
      </c>
      <c r="CT1018">
        <v>300000</v>
      </c>
    </row>
    <row r="1019" spans="1:98" x14ac:dyDescent="0.2">
      <c r="A1019" t="s">
        <v>3951</v>
      </c>
      <c r="B1019" t="s">
        <v>453</v>
      </c>
      <c r="C1019" t="s">
        <v>131</v>
      </c>
      <c r="D1019" t="s">
        <v>132</v>
      </c>
      <c r="E1019" t="s">
        <v>400</v>
      </c>
      <c r="F1019" t="s">
        <v>400</v>
      </c>
      <c r="H1019" t="s">
        <v>156</v>
      </c>
      <c r="J1019" t="s">
        <v>4033</v>
      </c>
      <c r="K1019" t="s">
        <v>331</v>
      </c>
      <c r="L1019" t="s">
        <v>227</v>
      </c>
      <c r="M1019" t="s">
        <v>23</v>
      </c>
      <c r="N1019" t="s">
        <v>331</v>
      </c>
      <c r="O1019" t="s">
        <v>994</v>
      </c>
      <c r="R1019" t="s">
        <v>1982</v>
      </c>
      <c r="S1019" t="s">
        <v>595</v>
      </c>
      <c r="T1019" t="s">
        <v>1581</v>
      </c>
      <c r="U1019" t="s">
        <v>142</v>
      </c>
      <c r="Z1019">
        <v>0</v>
      </c>
      <c r="AA1019">
        <v>0</v>
      </c>
      <c r="AB1019">
        <v>0</v>
      </c>
      <c r="AC1019" t="s">
        <v>430</v>
      </c>
      <c r="AG1019" t="s">
        <v>1792</v>
      </c>
      <c r="AH1019">
        <v>584</v>
      </c>
      <c r="AI1019" t="s">
        <v>2374</v>
      </c>
      <c r="AJ1019" t="s">
        <v>2374</v>
      </c>
      <c r="AK1019" t="s">
        <v>430</v>
      </c>
      <c r="AQ1019">
        <v>0</v>
      </c>
      <c r="AS1019">
        <v>0</v>
      </c>
      <c r="AT1019">
        <v>0</v>
      </c>
      <c r="AU1019">
        <v>388</v>
      </c>
      <c r="AV1019">
        <v>0</v>
      </c>
      <c r="AW1019">
        <v>0</v>
      </c>
      <c r="AY1019">
        <v>0</v>
      </c>
      <c r="BB1019">
        <v>0</v>
      </c>
      <c r="BC1019" t="s">
        <v>2374</v>
      </c>
      <c r="BE1019" t="s">
        <v>430</v>
      </c>
      <c r="BF1019" t="s">
        <v>2374</v>
      </c>
      <c r="BH1019" t="s">
        <v>3314</v>
      </c>
      <c r="BI1019" t="s">
        <v>2961</v>
      </c>
      <c r="BJ1019" t="s">
        <v>3283</v>
      </c>
      <c r="BW1019">
        <v>0</v>
      </c>
      <c r="CC1019" t="s">
        <v>35</v>
      </c>
      <c r="CG1019">
        <v>20210115043</v>
      </c>
      <c r="CH1019">
        <v>0</v>
      </c>
      <c r="CI1019">
        <v>0</v>
      </c>
      <c r="CJ1019">
        <v>196</v>
      </c>
      <c r="CK1019">
        <v>196</v>
      </c>
      <c r="CL1019">
        <v>0</v>
      </c>
      <c r="CM1019">
        <v>196</v>
      </c>
      <c r="CN1019">
        <v>0</v>
      </c>
      <c r="CO1019" t="s">
        <v>6010</v>
      </c>
      <c r="CP1019" t="s">
        <v>3134</v>
      </c>
      <c r="CQ1019" t="s">
        <v>153</v>
      </c>
      <c r="CR1019" t="str">
        <f>数据源[[#This Row],[部门]]</f>
        <v>运营部</v>
      </c>
      <c r="CS1019">
        <v>0</v>
      </c>
      <c r="CT1019">
        <v>35000</v>
      </c>
    </row>
    <row r="1020" spans="1:98" x14ac:dyDescent="0.2">
      <c r="A1020" t="s">
        <v>3951</v>
      </c>
      <c r="B1020" t="s">
        <v>464</v>
      </c>
      <c r="C1020" t="s">
        <v>362</v>
      </c>
      <c r="D1020" t="s">
        <v>132</v>
      </c>
      <c r="E1020" t="s">
        <v>400</v>
      </c>
      <c r="F1020" t="s">
        <v>400</v>
      </c>
      <c r="H1020" t="s">
        <v>172</v>
      </c>
      <c r="I1020" t="s">
        <v>4034</v>
      </c>
      <c r="J1020" t="s">
        <v>4035</v>
      </c>
      <c r="K1020" t="s">
        <v>486</v>
      </c>
      <c r="L1020" t="s">
        <v>8</v>
      </c>
      <c r="M1020" t="s">
        <v>8</v>
      </c>
      <c r="N1020" t="s">
        <v>486</v>
      </c>
      <c r="O1020" t="s">
        <v>172</v>
      </c>
      <c r="R1020" t="s">
        <v>177</v>
      </c>
      <c r="S1020" t="s">
        <v>567</v>
      </c>
      <c r="T1020" t="s">
        <v>4036</v>
      </c>
      <c r="U1020" t="s">
        <v>142</v>
      </c>
      <c r="Z1020">
        <v>0</v>
      </c>
      <c r="AA1020">
        <v>0</v>
      </c>
      <c r="AB1020">
        <v>0</v>
      </c>
      <c r="AC1020" t="s">
        <v>420</v>
      </c>
      <c r="AD1020" t="s">
        <v>145</v>
      </c>
      <c r="AG1020" t="s">
        <v>1792</v>
      </c>
      <c r="AH1020">
        <v>506</v>
      </c>
      <c r="AI1020" t="s">
        <v>2792</v>
      </c>
      <c r="AJ1020" t="s">
        <v>2792</v>
      </c>
      <c r="AK1020" t="s">
        <v>145</v>
      </c>
      <c r="AN1020" t="s">
        <v>420</v>
      </c>
      <c r="AQ1020">
        <v>0</v>
      </c>
      <c r="AS1020">
        <v>0</v>
      </c>
      <c r="AT1020">
        <v>0</v>
      </c>
      <c r="AU1020">
        <v>388</v>
      </c>
      <c r="AV1020">
        <v>0</v>
      </c>
      <c r="AW1020">
        <v>0</v>
      </c>
      <c r="AY1020">
        <v>0</v>
      </c>
      <c r="BB1020">
        <v>0</v>
      </c>
      <c r="BC1020" t="s">
        <v>2792</v>
      </c>
      <c r="BE1020" t="s">
        <v>1683</v>
      </c>
      <c r="BF1020" t="s">
        <v>2792</v>
      </c>
      <c r="BH1020" t="s">
        <v>431</v>
      </c>
      <c r="BI1020" t="s">
        <v>2793</v>
      </c>
      <c r="BJ1020" t="s">
        <v>2794</v>
      </c>
      <c r="BW1020">
        <v>0</v>
      </c>
      <c r="CE1020" t="s">
        <v>404</v>
      </c>
      <c r="CG1020">
        <v>20210115010</v>
      </c>
      <c r="CH1020">
        <v>0</v>
      </c>
      <c r="CI1020">
        <v>0</v>
      </c>
      <c r="CJ1020">
        <v>118</v>
      </c>
      <c r="CK1020">
        <v>118</v>
      </c>
      <c r="CL1020">
        <v>0</v>
      </c>
      <c r="CM1020">
        <v>118</v>
      </c>
      <c r="CN1020">
        <v>0</v>
      </c>
      <c r="CO1020" t="s">
        <v>6010</v>
      </c>
      <c r="CP1020" t="s">
        <v>3134</v>
      </c>
      <c r="CQ1020" t="s">
        <v>153</v>
      </c>
      <c r="CR1020" t="str">
        <f>数据源[[#This Row],[部门]]</f>
        <v>国际部</v>
      </c>
      <c r="CS1020">
        <v>40000</v>
      </c>
      <c r="CT1020">
        <v>160000</v>
      </c>
    </row>
    <row r="1021" spans="1:98" x14ac:dyDescent="0.2">
      <c r="A1021" t="s">
        <v>3951</v>
      </c>
      <c r="B1021" t="s">
        <v>476</v>
      </c>
      <c r="C1021" t="s">
        <v>655</v>
      </c>
      <c r="D1021" t="s">
        <v>132</v>
      </c>
      <c r="E1021" t="s">
        <v>400</v>
      </c>
      <c r="F1021" t="s">
        <v>400</v>
      </c>
      <c r="H1021" t="s">
        <v>172</v>
      </c>
      <c r="J1021" t="s">
        <v>4037</v>
      </c>
      <c r="K1021" t="s">
        <v>1973</v>
      </c>
      <c r="L1021" t="s">
        <v>176</v>
      </c>
      <c r="M1021" t="s">
        <v>21</v>
      </c>
      <c r="N1021" t="s">
        <v>1973</v>
      </c>
      <c r="O1021" t="s">
        <v>172</v>
      </c>
      <c r="R1021" t="s">
        <v>1315</v>
      </c>
      <c r="S1021" t="s">
        <v>567</v>
      </c>
      <c r="T1021" t="s">
        <v>1414</v>
      </c>
      <c r="U1021" t="s">
        <v>142</v>
      </c>
      <c r="Z1021">
        <v>0</v>
      </c>
      <c r="AA1021">
        <v>0</v>
      </c>
      <c r="AB1021">
        <v>0</v>
      </c>
      <c r="AC1021" t="s">
        <v>2959</v>
      </c>
      <c r="AD1021" t="s">
        <v>145</v>
      </c>
      <c r="AG1021" t="s">
        <v>1792</v>
      </c>
      <c r="AH1021">
        <v>804</v>
      </c>
      <c r="AI1021" t="s">
        <v>3587</v>
      </c>
      <c r="AJ1021" t="s">
        <v>3587</v>
      </c>
      <c r="AK1021" t="s">
        <v>2422</v>
      </c>
      <c r="AO1021" t="s">
        <v>1301</v>
      </c>
      <c r="AQ1021">
        <v>0</v>
      </c>
      <c r="AS1021">
        <v>0</v>
      </c>
      <c r="AT1021">
        <v>0</v>
      </c>
      <c r="AU1021">
        <v>388</v>
      </c>
      <c r="AV1021">
        <v>0</v>
      </c>
      <c r="AW1021">
        <v>0</v>
      </c>
      <c r="AY1021">
        <v>0</v>
      </c>
      <c r="BB1021">
        <v>0</v>
      </c>
      <c r="BC1021" t="s">
        <v>3587</v>
      </c>
      <c r="BE1021" t="s">
        <v>2996</v>
      </c>
      <c r="BF1021" t="s">
        <v>3587</v>
      </c>
      <c r="BH1021" t="s">
        <v>4038</v>
      </c>
      <c r="BI1021" t="s">
        <v>4039</v>
      </c>
      <c r="BJ1021" t="s">
        <v>4040</v>
      </c>
      <c r="BW1021">
        <v>0</v>
      </c>
      <c r="CG1021">
        <v>20210115059</v>
      </c>
      <c r="CH1021">
        <v>0</v>
      </c>
      <c r="CI1021">
        <v>0</v>
      </c>
      <c r="CJ1021">
        <v>416</v>
      </c>
      <c r="CK1021">
        <v>416</v>
      </c>
      <c r="CL1021">
        <v>0</v>
      </c>
      <c r="CM1021">
        <v>416</v>
      </c>
      <c r="CN1021">
        <v>0</v>
      </c>
      <c r="CO1021" t="s">
        <v>6010</v>
      </c>
      <c r="CP1021" t="s">
        <v>3134</v>
      </c>
      <c r="CQ1021" t="s">
        <v>153</v>
      </c>
      <c r="CR1021" t="str">
        <f>数据源[[#This Row],[部门]]</f>
        <v>销-销售8部</v>
      </c>
      <c r="CS1021">
        <v>50000</v>
      </c>
      <c r="CT1021">
        <v>210000</v>
      </c>
    </row>
    <row r="1022" spans="1:98" x14ac:dyDescent="0.2">
      <c r="A1022" t="s">
        <v>3951</v>
      </c>
      <c r="B1022" t="s">
        <v>483</v>
      </c>
      <c r="C1022" t="s">
        <v>315</v>
      </c>
      <c r="D1022" t="s">
        <v>132</v>
      </c>
      <c r="E1022" t="s">
        <v>400</v>
      </c>
      <c r="F1022" t="s">
        <v>400</v>
      </c>
      <c r="H1022" t="s">
        <v>172</v>
      </c>
      <c r="J1022" t="s">
        <v>4041</v>
      </c>
      <c r="K1022" t="s">
        <v>1676</v>
      </c>
      <c r="L1022" t="s">
        <v>8</v>
      </c>
      <c r="M1022" t="s">
        <v>8</v>
      </c>
      <c r="N1022" t="s">
        <v>1676</v>
      </c>
      <c r="O1022" t="s">
        <v>172</v>
      </c>
      <c r="R1022" t="s">
        <v>970</v>
      </c>
      <c r="S1022" t="s">
        <v>567</v>
      </c>
      <c r="T1022" t="s">
        <v>1367</v>
      </c>
      <c r="U1022" t="s">
        <v>142</v>
      </c>
      <c r="Z1022">
        <v>0</v>
      </c>
      <c r="AA1022">
        <v>0</v>
      </c>
      <c r="AB1022">
        <v>0</v>
      </c>
      <c r="AD1022" t="s">
        <v>145</v>
      </c>
      <c r="AG1022" t="s">
        <v>1792</v>
      </c>
      <c r="AH1022">
        <v>408</v>
      </c>
      <c r="AI1022" t="s">
        <v>1657</v>
      </c>
      <c r="AJ1022" t="s">
        <v>1657</v>
      </c>
      <c r="AK1022" t="s">
        <v>145</v>
      </c>
      <c r="AQ1022">
        <v>0</v>
      </c>
      <c r="AS1022">
        <v>0</v>
      </c>
      <c r="AT1022">
        <v>0</v>
      </c>
      <c r="AU1022">
        <v>388</v>
      </c>
      <c r="AV1022">
        <v>0</v>
      </c>
      <c r="AW1022">
        <v>0</v>
      </c>
      <c r="AY1022">
        <v>0</v>
      </c>
      <c r="BB1022">
        <v>0</v>
      </c>
      <c r="BC1022" t="s">
        <v>1657</v>
      </c>
      <c r="BE1022" t="s">
        <v>145</v>
      </c>
      <c r="BF1022" t="s">
        <v>1657</v>
      </c>
      <c r="BH1022" t="s">
        <v>404</v>
      </c>
      <c r="BI1022" t="s">
        <v>2199</v>
      </c>
      <c r="BJ1022" t="s">
        <v>2200</v>
      </c>
      <c r="BW1022">
        <v>0</v>
      </c>
      <c r="CG1022">
        <v>20210115078</v>
      </c>
      <c r="CH1022">
        <v>0</v>
      </c>
      <c r="CI1022">
        <v>0</v>
      </c>
      <c r="CJ1022">
        <v>20</v>
      </c>
      <c r="CK1022">
        <v>20</v>
      </c>
      <c r="CL1022">
        <v>0</v>
      </c>
      <c r="CM1022">
        <v>20</v>
      </c>
      <c r="CN1022">
        <v>0</v>
      </c>
      <c r="CO1022" t="s">
        <v>6010</v>
      </c>
      <c r="CP1022" t="s">
        <v>3134</v>
      </c>
      <c r="CQ1022" t="s">
        <v>153</v>
      </c>
      <c r="CR1022" t="str">
        <f>数据源[[#This Row],[部门]]</f>
        <v>国际部</v>
      </c>
      <c r="CS1022">
        <v>40000</v>
      </c>
      <c r="CT1022">
        <v>160000</v>
      </c>
    </row>
    <row r="1023" spans="1:98" x14ac:dyDescent="0.2">
      <c r="A1023" t="s">
        <v>3951</v>
      </c>
      <c r="B1023" t="s">
        <v>483</v>
      </c>
      <c r="C1023" t="s">
        <v>353</v>
      </c>
      <c r="D1023" t="s">
        <v>132</v>
      </c>
      <c r="E1023" t="s">
        <v>400</v>
      </c>
      <c r="F1023" t="s">
        <v>400</v>
      </c>
      <c r="H1023" t="s">
        <v>172</v>
      </c>
      <c r="J1023" t="s">
        <v>1045</v>
      </c>
      <c r="K1023" t="s">
        <v>1046</v>
      </c>
      <c r="L1023" t="s">
        <v>8</v>
      </c>
      <c r="M1023" t="s">
        <v>8</v>
      </c>
      <c r="N1023" t="s">
        <v>1046</v>
      </c>
      <c r="O1023" t="s">
        <v>172</v>
      </c>
      <c r="R1023" t="s">
        <v>332</v>
      </c>
      <c r="S1023" t="s">
        <v>970</v>
      </c>
      <c r="T1023" t="s">
        <v>1449</v>
      </c>
      <c r="U1023" t="s">
        <v>142</v>
      </c>
      <c r="Z1023">
        <v>0</v>
      </c>
      <c r="AA1023">
        <v>0</v>
      </c>
      <c r="AB1023">
        <v>0</v>
      </c>
      <c r="AE1023" t="s">
        <v>2275</v>
      </c>
      <c r="AG1023" t="s">
        <v>1792</v>
      </c>
      <c r="AH1023">
        <v>426</v>
      </c>
      <c r="AI1023" t="s">
        <v>1193</v>
      </c>
      <c r="AJ1023" t="s">
        <v>1193</v>
      </c>
      <c r="AK1023" t="s">
        <v>2275</v>
      </c>
      <c r="AQ1023">
        <v>0</v>
      </c>
      <c r="AS1023">
        <v>0</v>
      </c>
      <c r="AT1023">
        <v>0</v>
      </c>
      <c r="AU1023">
        <v>388</v>
      </c>
      <c r="AV1023">
        <v>0</v>
      </c>
      <c r="AW1023">
        <v>0</v>
      </c>
      <c r="AY1023">
        <v>0</v>
      </c>
      <c r="BB1023">
        <v>0</v>
      </c>
      <c r="BC1023" t="s">
        <v>1193</v>
      </c>
      <c r="BE1023" t="s">
        <v>2275</v>
      </c>
      <c r="BF1023" t="s">
        <v>1193</v>
      </c>
      <c r="BH1023" t="s">
        <v>210</v>
      </c>
      <c r="BI1023" t="s">
        <v>1389</v>
      </c>
      <c r="BJ1023" t="s">
        <v>2809</v>
      </c>
      <c r="BW1023">
        <v>0</v>
      </c>
      <c r="CG1023">
        <v>20210115066</v>
      </c>
      <c r="CH1023">
        <v>0</v>
      </c>
      <c r="CI1023">
        <v>0</v>
      </c>
      <c r="CJ1023">
        <v>38</v>
      </c>
      <c r="CK1023">
        <v>38</v>
      </c>
      <c r="CL1023">
        <v>0</v>
      </c>
      <c r="CM1023">
        <v>38</v>
      </c>
      <c r="CN1023">
        <v>0</v>
      </c>
      <c r="CO1023" t="s">
        <v>6010</v>
      </c>
      <c r="CP1023" t="s">
        <v>3134</v>
      </c>
      <c r="CQ1023" t="s">
        <v>153</v>
      </c>
      <c r="CR1023" t="str">
        <f>数据源[[#This Row],[部门]]</f>
        <v>国际部</v>
      </c>
      <c r="CS1023">
        <v>40000</v>
      </c>
      <c r="CT1023">
        <v>160000</v>
      </c>
    </row>
    <row r="1024" spans="1:98" x14ac:dyDescent="0.2">
      <c r="A1024" t="s">
        <v>3951</v>
      </c>
      <c r="B1024" t="s">
        <v>489</v>
      </c>
      <c r="C1024" t="s">
        <v>562</v>
      </c>
      <c r="D1024" t="s">
        <v>132</v>
      </c>
      <c r="E1024" t="s">
        <v>400</v>
      </c>
      <c r="F1024" t="s">
        <v>400</v>
      </c>
      <c r="H1024" t="s">
        <v>156</v>
      </c>
      <c r="J1024" t="s">
        <v>4042</v>
      </c>
      <c r="K1024" t="s">
        <v>1509</v>
      </c>
      <c r="L1024" t="s">
        <v>227</v>
      </c>
      <c r="M1024" t="s">
        <v>23</v>
      </c>
      <c r="N1024" t="s">
        <v>1509</v>
      </c>
      <c r="O1024" t="s">
        <v>994</v>
      </c>
      <c r="R1024" t="s">
        <v>910</v>
      </c>
      <c r="S1024" t="s">
        <v>567</v>
      </c>
      <c r="T1024" t="s">
        <v>2161</v>
      </c>
      <c r="U1024" t="s">
        <v>142</v>
      </c>
      <c r="Z1024">
        <v>0</v>
      </c>
      <c r="AA1024">
        <v>0</v>
      </c>
      <c r="AB1024">
        <v>0</v>
      </c>
      <c r="AC1024" t="s">
        <v>1301</v>
      </c>
      <c r="AG1024" t="s">
        <v>1792</v>
      </c>
      <c r="AH1024">
        <v>586</v>
      </c>
      <c r="AI1024" t="s">
        <v>2211</v>
      </c>
      <c r="AJ1024" t="s">
        <v>2211</v>
      </c>
      <c r="AK1024" t="s">
        <v>1301</v>
      </c>
      <c r="AQ1024">
        <v>0</v>
      </c>
      <c r="AS1024">
        <v>0</v>
      </c>
      <c r="AT1024">
        <v>0</v>
      </c>
      <c r="AU1024">
        <v>388</v>
      </c>
      <c r="AV1024">
        <v>0</v>
      </c>
      <c r="AW1024">
        <v>0</v>
      </c>
      <c r="AY1024">
        <v>0</v>
      </c>
      <c r="BB1024">
        <v>0</v>
      </c>
      <c r="BC1024" t="s">
        <v>2211</v>
      </c>
      <c r="BE1024" t="s">
        <v>1301</v>
      </c>
      <c r="BF1024" t="s">
        <v>2211</v>
      </c>
      <c r="BH1024" t="s">
        <v>322</v>
      </c>
      <c r="BI1024" t="s">
        <v>325</v>
      </c>
      <c r="BJ1024" t="s">
        <v>2212</v>
      </c>
      <c r="BW1024">
        <v>0</v>
      </c>
      <c r="CC1024" t="s">
        <v>431</v>
      </c>
      <c r="CG1024">
        <v>20210115007</v>
      </c>
      <c r="CH1024">
        <v>0</v>
      </c>
      <c r="CI1024">
        <v>0</v>
      </c>
      <c r="CJ1024">
        <v>198</v>
      </c>
      <c r="CK1024">
        <v>198</v>
      </c>
      <c r="CL1024">
        <v>0</v>
      </c>
      <c r="CM1024">
        <v>198</v>
      </c>
      <c r="CN1024">
        <v>0</v>
      </c>
      <c r="CO1024" t="s">
        <v>6010</v>
      </c>
      <c r="CP1024" t="s">
        <v>3134</v>
      </c>
      <c r="CQ1024" t="s">
        <v>153</v>
      </c>
      <c r="CR1024" t="str">
        <f>数据源[[#This Row],[部门]]</f>
        <v>运营部</v>
      </c>
      <c r="CS1024">
        <v>0</v>
      </c>
      <c r="CT1024">
        <v>35000</v>
      </c>
    </row>
    <row r="1025" spans="1:98" x14ac:dyDescent="0.2">
      <c r="A1025" t="s">
        <v>3951</v>
      </c>
      <c r="B1025" t="s">
        <v>510</v>
      </c>
      <c r="C1025" t="s">
        <v>500</v>
      </c>
      <c r="D1025" t="s">
        <v>132</v>
      </c>
      <c r="E1025" t="s">
        <v>400</v>
      </c>
      <c r="F1025" t="s">
        <v>400</v>
      </c>
      <c r="H1025" t="s">
        <v>156</v>
      </c>
      <c r="J1025" t="s">
        <v>4043</v>
      </c>
      <c r="K1025" t="s">
        <v>774</v>
      </c>
      <c r="L1025" t="s">
        <v>775</v>
      </c>
      <c r="M1025" t="s">
        <v>23</v>
      </c>
      <c r="N1025" t="s">
        <v>774</v>
      </c>
      <c r="O1025" t="s">
        <v>994</v>
      </c>
      <c r="R1025" t="s">
        <v>1047</v>
      </c>
      <c r="S1025" t="s">
        <v>567</v>
      </c>
      <c r="T1025" t="s">
        <v>1365</v>
      </c>
      <c r="U1025" t="s">
        <v>142</v>
      </c>
      <c r="Z1025">
        <v>0</v>
      </c>
      <c r="AA1025">
        <v>0</v>
      </c>
      <c r="AB1025">
        <v>0</v>
      </c>
      <c r="AE1025" t="s">
        <v>377</v>
      </c>
      <c r="AG1025" t="s">
        <v>1792</v>
      </c>
      <c r="AH1025">
        <v>416</v>
      </c>
      <c r="AI1025" t="s">
        <v>2996</v>
      </c>
      <c r="AJ1025" t="s">
        <v>2996</v>
      </c>
      <c r="AK1025" t="s">
        <v>377</v>
      </c>
      <c r="AQ1025">
        <v>0</v>
      </c>
      <c r="AS1025">
        <v>0</v>
      </c>
      <c r="AT1025">
        <v>0</v>
      </c>
      <c r="AU1025">
        <v>388</v>
      </c>
      <c r="AV1025">
        <v>0</v>
      </c>
      <c r="AW1025">
        <v>0</v>
      </c>
      <c r="AY1025">
        <v>0</v>
      </c>
      <c r="BB1025">
        <v>0</v>
      </c>
      <c r="BC1025" t="s">
        <v>2996</v>
      </c>
      <c r="BE1025" t="s">
        <v>377</v>
      </c>
      <c r="BF1025" t="s">
        <v>2996</v>
      </c>
      <c r="BH1025" t="s">
        <v>404</v>
      </c>
      <c r="BI1025" t="s">
        <v>1699</v>
      </c>
      <c r="BJ1025" t="s">
        <v>2997</v>
      </c>
      <c r="BW1025">
        <v>0</v>
      </c>
      <c r="CG1025">
        <v>20210115071</v>
      </c>
      <c r="CH1025">
        <v>0</v>
      </c>
      <c r="CI1025">
        <v>0</v>
      </c>
      <c r="CJ1025">
        <v>28</v>
      </c>
      <c r="CK1025">
        <v>28</v>
      </c>
      <c r="CL1025">
        <v>0</v>
      </c>
      <c r="CM1025">
        <v>28</v>
      </c>
      <c r="CN1025">
        <v>0</v>
      </c>
      <c r="CO1025" t="s">
        <v>6010</v>
      </c>
      <c r="CP1025" t="s">
        <v>3134</v>
      </c>
      <c r="CQ1025" t="s">
        <v>153</v>
      </c>
      <c r="CR1025" t="str">
        <f>数据源[[#This Row],[部门]]</f>
        <v>运营部</v>
      </c>
      <c r="CS1025">
        <v>0</v>
      </c>
      <c r="CT1025">
        <v>35000</v>
      </c>
    </row>
    <row r="1026" spans="1:98" x14ac:dyDescent="0.2">
      <c r="A1026" t="s">
        <v>3951</v>
      </c>
      <c r="B1026" t="s">
        <v>515</v>
      </c>
      <c r="C1026" t="s">
        <v>1148</v>
      </c>
      <c r="D1026" t="s">
        <v>132</v>
      </c>
      <c r="E1026" t="s">
        <v>133</v>
      </c>
      <c r="F1026" t="s">
        <v>134</v>
      </c>
      <c r="G1026" t="s">
        <v>531</v>
      </c>
      <c r="H1026" t="s">
        <v>135</v>
      </c>
      <c r="I1026" t="s">
        <v>3499</v>
      </c>
      <c r="J1026" t="s">
        <v>3500</v>
      </c>
      <c r="K1026" t="s">
        <v>726</v>
      </c>
      <c r="L1026" t="s">
        <v>176</v>
      </c>
      <c r="M1026" t="s">
        <v>20</v>
      </c>
      <c r="N1026" t="s">
        <v>726</v>
      </c>
      <c r="R1026" t="s">
        <v>1421</v>
      </c>
      <c r="S1026" t="s">
        <v>3156</v>
      </c>
      <c r="T1026" t="s">
        <v>1297</v>
      </c>
      <c r="U1026" t="s">
        <v>142</v>
      </c>
      <c r="Y1026" t="s">
        <v>143</v>
      </c>
      <c r="Z1026">
        <v>0</v>
      </c>
      <c r="AA1026">
        <v>100</v>
      </c>
      <c r="AB1026">
        <v>0</v>
      </c>
      <c r="AC1026" t="s">
        <v>3217</v>
      </c>
      <c r="AD1026" t="s">
        <v>145</v>
      </c>
      <c r="AH1026">
        <v>2300</v>
      </c>
      <c r="AI1026" t="s">
        <v>263</v>
      </c>
      <c r="AJ1026" t="s">
        <v>263</v>
      </c>
      <c r="AK1026" t="s">
        <v>262</v>
      </c>
      <c r="AQ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Y1026">
        <v>0</v>
      </c>
      <c r="BA1026" t="s">
        <v>1455</v>
      </c>
      <c r="BB1026">
        <v>0</v>
      </c>
      <c r="BC1026" t="s">
        <v>263</v>
      </c>
      <c r="BE1026" t="s">
        <v>3317</v>
      </c>
      <c r="BF1026" t="s">
        <v>3317</v>
      </c>
      <c r="BG1026" t="s">
        <v>1455</v>
      </c>
      <c r="BH1026" t="s">
        <v>1919</v>
      </c>
      <c r="BI1026" t="s">
        <v>4044</v>
      </c>
      <c r="BJ1026" t="s">
        <v>4045</v>
      </c>
      <c r="BK1026" t="s">
        <v>1455</v>
      </c>
      <c r="BP1026" t="s">
        <v>1165</v>
      </c>
      <c r="BQ1026" t="s">
        <v>1221</v>
      </c>
      <c r="BR1026" t="s">
        <v>4046</v>
      </c>
      <c r="BW1026">
        <v>0</v>
      </c>
      <c r="CC1026" t="s">
        <v>404</v>
      </c>
      <c r="CG1026">
        <v>20210115058</v>
      </c>
      <c r="CH1026">
        <v>0</v>
      </c>
      <c r="CI1026">
        <v>0</v>
      </c>
      <c r="CJ1026">
        <v>2300</v>
      </c>
      <c r="CK1026">
        <v>2300</v>
      </c>
      <c r="CL1026">
        <v>100</v>
      </c>
      <c r="CM1026">
        <v>2400</v>
      </c>
      <c r="CN1026">
        <v>0</v>
      </c>
      <c r="CO1026" t="s">
        <v>6010</v>
      </c>
      <c r="CP1026" t="s">
        <v>3134</v>
      </c>
      <c r="CQ1026" t="s">
        <v>153</v>
      </c>
      <c r="CR1026" t="str">
        <f>数据源[[#This Row],[部门]]</f>
        <v>销-销售7部</v>
      </c>
      <c r="CS1026">
        <v>60000</v>
      </c>
      <c r="CT1026">
        <v>300000</v>
      </c>
    </row>
    <row r="1027" spans="1:98" x14ac:dyDescent="0.2">
      <c r="A1027" t="s">
        <v>3951</v>
      </c>
      <c r="B1027" t="s">
        <v>531</v>
      </c>
      <c r="C1027" t="s">
        <v>873</v>
      </c>
      <c r="D1027" t="s">
        <v>132</v>
      </c>
      <c r="E1027" t="s">
        <v>133</v>
      </c>
      <c r="F1027" t="s">
        <v>134</v>
      </c>
      <c r="H1027" t="s">
        <v>135</v>
      </c>
      <c r="I1027" t="s">
        <v>1782</v>
      </c>
      <c r="J1027" t="s">
        <v>1783</v>
      </c>
      <c r="K1027" t="s">
        <v>1784</v>
      </c>
      <c r="L1027" t="s">
        <v>536</v>
      </c>
      <c r="M1027" t="s">
        <v>20</v>
      </c>
      <c r="N1027" t="s">
        <v>1784</v>
      </c>
      <c r="R1027" t="s">
        <v>2988</v>
      </c>
      <c r="S1027" t="s">
        <v>760</v>
      </c>
      <c r="T1027" t="s">
        <v>884</v>
      </c>
      <c r="U1027" t="s">
        <v>142</v>
      </c>
      <c r="Y1027" t="s">
        <v>143</v>
      </c>
      <c r="Z1027">
        <v>0</v>
      </c>
      <c r="AA1027">
        <v>100</v>
      </c>
      <c r="AB1027">
        <v>0</v>
      </c>
      <c r="AH1027">
        <v>0</v>
      </c>
      <c r="AI1027" t="s">
        <v>143</v>
      </c>
      <c r="AJ1027" t="s">
        <v>143</v>
      </c>
      <c r="AK1027" t="s">
        <v>143</v>
      </c>
      <c r="AQ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Y1027">
        <v>0</v>
      </c>
      <c r="BB1027">
        <v>0</v>
      </c>
      <c r="BC1027" t="s">
        <v>143</v>
      </c>
      <c r="BH1027" t="s">
        <v>143</v>
      </c>
      <c r="BW1027">
        <v>0</v>
      </c>
      <c r="CE1027" t="s">
        <v>865</v>
      </c>
      <c r="CF1027" t="s">
        <v>34</v>
      </c>
      <c r="CG1027">
        <v>20210115070</v>
      </c>
      <c r="CH1027">
        <v>0</v>
      </c>
      <c r="CI1027">
        <v>0</v>
      </c>
      <c r="CJ1027">
        <v>0</v>
      </c>
      <c r="CK1027">
        <v>0</v>
      </c>
      <c r="CL1027">
        <v>100</v>
      </c>
      <c r="CM1027">
        <v>100</v>
      </c>
      <c r="CN1027">
        <v>0</v>
      </c>
      <c r="CO1027" t="s">
        <v>6010</v>
      </c>
      <c r="CP1027" t="s">
        <v>3134</v>
      </c>
      <c r="CQ1027" t="s">
        <v>153</v>
      </c>
      <c r="CR1027" t="str">
        <f>数据源[[#This Row],[部门]]</f>
        <v>销-销售7部</v>
      </c>
      <c r="CS1027">
        <v>60000</v>
      </c>
      <c r="CT1027">
        <v>300000</v>
      </c>
    </row>
    <row r="1028" spans="1:98" x14ac:dyDescent="0.2">
      <c r="A1028" t="s">
        <v>3951</v>
      </c>
      <c r="B1028" t="s">
        <v>544</v>
      </c>
      <c r="C1028" t="s">
        <v>2345</v>
      </c>
      <c r="D1028" t="s">
        <v>132</v>
      </c>
      <c r="E1028" t="s">
        <v>133</v>
      </c>
      <c r="F1028" t="s">
        <v>134</v>
      </c>
      <c r="H1028" t="s">
        <v>135</v>
      </c>
      <c r="J1028" t="s">
        <v>4047</v>
      </c>
      <c r="K1028" t="s">
        <v>1205</v>
      </c>
      <c r="L1028" t="s">
        <v>536</v>
      </c>
      <c r="M1028" t="s">
        <v>21</v>
      </c>
      <c r="N1028" t="s">
        <v>1205</v>
      </c>
      <c r="R1028" t="s">
        <v>822</v>
      </c>
      <c r="S1028" t="s">
        <v>418</v>
      </c>
      <c r="T1028" t="s">
        <v>2564</v>
      </c>
      <c r="U1028" t="s">
        <v>142</v>
      </c>
      <c r="Y1028" t="s">
        <v>143</v>
      </c>
      <c r="Z1028">
        <v>0</v>
      </c>
      <c r="AA1028">
        <v>100</v>
      </c>
      <c r="AB1028">
        <v>0</v>
      </c>
      <c r="AC1028" t="s">
        <v>2959</v>
      </c>
      <c r="AH1028">
        <v>396</v>
      </c>
      <c r="AI1028" t="s">
        <v>2961</v>
      </c>
      <c r="AJ1028" t="s">
        <v>2961</v>
      </c>
      <c r="AK1028" t="s">
        <v>2961</v>
      </c>
      <c r="AQ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Y1028">
        <v>0</v>
      </c>
      <c r="BB1028">
        <v>0</v>
      </c>
      <c r="BC1028" t="s">
        <v>2961</v>
      </c>
      <c r="BE1028" t="s">
        <v>2959</v>
      </c>
      <c r="BF1028" t="s">
        <v>2959</v>
      </c>
      <c r="BH1028" t="s">
        <v>251</v>
      </c>
      <c r="BI1028" t="s">
        <v>1472</v>
      </c>
      <c r="BJ1028" t="s">
        <v>3448</v>
      </c>
      <c r="BW1028">
        <v>0</v>
      </c>
      <c r="CC1028" t="s">
        <v>210</v>
      </c>
      <c r="CG1028">
        <v>20210115091</v>
      </c>
      <c r="CH1028">
        <v>0</v>
      </c>
      <c r="CI1028">
        <v>0</v>
      </c>
      <c r="CJ1028">
        <v>396</v>
      </c>
      <c r="CK1028">
        <v>396</v>
      </c>
      <c r="CL1028">
        <v>100</v>
      </c>
      <c r="CM1028">
        <v>496</v>
      </c>
      <c r="CN1028">
        <v>0</v>
      </c>
      <c r="CO1028" t="s">
        <v>6010</v>
      </c>
      <c r="CP1028" t="s">
        <v>3134</v>
      </c>
      <c r="CQ1028" t="s">
        <v>153</v>
      </c>
      <c r="CR1028" t="str">
        <f>数据源[[#This Row],[部门]]</f>
        <v>销-销售8部</v>
      </c>
      <c r="CS1028">
        <v>50000</v>
      </c>
      <c r="CT1028">
        <v>210000</v>
      </c>
    </row>
    <row r="1029" spans="1:98" x14ac:dyDescent="0.2">
      <c r="A1029" t="s">
        <v>3951</v>
      </c>
      <c r="B1029" t="s">
        <v>544</v>
      </c>
      <c r="C1029" t="s">
        <v>718</v>
      </c>
      <c r="D1029" t="s">
        <v>132</v>
      </c>
      <c r="E1029" t="s">
        <v>133</v>
      </c>
      <c r="F1029" t="s">
        <v>134</v>
      </c>
      <c r="H1029" t="s">
        <v>172</v>
      </c>
      <c r="J1029" t="s">
        <v>4048</v>
      </c>
      <c r="K1029" t="s">
        <v>993</v>
      </c>
      <c r="L1029" t="s">
        <v>176</v>
      </c>
      <c r="M1029" t="s">
        <v>22</v>
      </c>
      <c r="N1029" t="s">
        <v>993</v>
      </c>
      <c r="O1029" t="s">
        <v>172</v>
      </c>
      <c r="R1029" t="s">
        <v>861</v>
      </c>
      <c r="S1029" t="s">
        <v>1350</v>
      </c>
      <c r="T1029" t="s">
        <v>1081</v>
      </c>
      <c r="U1029" t="s">
        <v>142</v>
      </c>
      <c r="Y1029" t="s">
        <v>143</v>
      </c>
      <c r="Z1029">
        <v>0</v>
      </c>
      <c r="AA1029">
        <v>100</v>
      </c>
      <c r="AB1029">
        <v>0</v>
      </c>
      <c r="AG1029" t="s">
        <v>1792</v>
      </c>
      <c r="AH1029">
        <v>388</v>
      </c>
      <c r="AI1029" t="s">
        <v>2072</v>
      </c>
      <c r="AJ1029" t="s">
        <v>2072</v>
      </c>
      <c r="AK1029" t="s">
        <v>143</v>
      </c>
      <c r="AQ1029">
        <v>0</v>
      </c>
      <c r="AS1029">
        <v>0</v>
      </c>
      <c r="AT1029">
        <v>0</v>
      </c>
      <c r="AU1029">
        <v>388</v>
      </c>
      <c r="AV1029">
        <v>0</v>
      </c>
      <c r="AW1029">
        <v>0</v>
      </c>
      <c r="AY1029">
        <v>0</v>
      </c>
      <c r="BB1029">
        <v>0</v>
      </c>
      <c r="BC1029" t="s">
        <v>2072</v>
      </c>
      <c r="BF1029" t="s">
        <v>1792</v>
      </c>
      <c r="BH1029" t="s">
        <v>950</v>
      </c>
      <c r="BI1029" t="s">
        <v>2663</v>
      </c>
      <c r="BJ1029" t="s">
        <v>2664</v>
      </c>
      <c r="BW1029">
        <v>0</v>
      </c>
      <c r="CG1029">
        <v>20210115067</v>
      </c>
      <c r="CH1029">
        <v>0</v>
      </c>
      <c r="CI1029">
        <v>0</v>
      </c>
      <c r="CJ1029">
        <v>0</v>
      </c>
      <c r="CK1029">
        <v>0</v>
      </c>
      <c r="CL1029">
        <v>100</v>
      </c>
      <c r="CM1029">
        <v>100</v>
      </c>
      <c r="CN1029">
        <v>0</v>
      </c>
      <c r="CO1029" t="s">
        <v>6010</v>
      </c>
      <c r="CP1029" t="s">
        <v>3134</v>
      </c>
      <c r="CQ1029" t="s">
        <v>153</v>
      </c>
      <c r="CR1029" t="str">
        <f>数据源[[#This Row],[部门]]</f>
        <v>销-销售9部</v>
      </c>
      <c r="CS1029">
        <v>50000</v>
      </c>
      <c r="CT1029">
        <v>200000</v>
      </c>
    </row>
    <row r="1030" spans="1:98" x14ac:dyDescent="0.2">
      <c r="A1030" t="s">
        <v>3951</v>
      </c>
      <c r="B1030" t="s">
        <v>561</v>
      </c>
      <c r="C1030" t="s">
        <v>590</v>
      </c>
      <c r="D1030" t="s">
        <v>132</v>
      </c>
      <c r="E1030" t="s">
        <v>133</v>
      </c>
      <c r="F1030" t="s">
        <v>134</v>
      </c>
      <c r="H1030" t="s">
        <v>135</v>
      </c>
      <c r="J1030" t="s">
        <v>4049</v>
      </c>
      <c r="K1030" t="s">
        <v>1090</v>
      </c>
      <c r="L1030" t="s">
        <v>536</v>
      </c>
      <c r="M1030" t="s">
        <v>15</v>
      </c>
      <c r="N1030" t="s">
        <v>1090</v>
      </c>
      <c r="R1030" t="s">
        <v>1109</v>
      </c>
      <c r="S1030" t="s">
        <v>2318</v>
      </c>
      <c r="T1030" t="s">
        <v>1960</v>
      </c>
      <c r="U1030" t="s">
        <v>142</v>
      </c>
      <c r="Y1030" t="s">
        <v>143</v>
      </c>
      <c r="Z1030">
        <v>0</v>
      </c>
      <c r="AA1030">
        <v>100</v>
      </c>
      <c r="AB1030">
        <v>0</v>
      </c>
      <c r="AC1030" t="s">
        <v>2369</v>
      </c>
      <c r="AH1030">
        <v>1194</v>
      </c>
      <c r="AI1030" t="s">
        <v>2420</v>
      </c>
      <c r="AJ1030" t="s">
        <v>2420</v>
      </c>
      <c r="AK1030" t="s">
        <v>921</v>
      </c>
      <c r="AQ1030">
        <v>0</v>
      </c>
      <c r="AR1030" t="s">
        <v>218</v>
      </c>
      <c r="AS1030">
        <v>0</v>
      </c>
      <c r="AT1030">
        <v>0</v>
      </c>
      <c r="AU1030">
        <v>0</v>
      </c>
      <c r="AV1030">
        <v>0</v>
      </c>
      <c r="AW1030">
        <v>0</v>
      </c>
      <c r="AY1030">
        <v>0</v>
      </c>
      <c r="BB1030">
        <v>0</v>
      </c>
      <c r="BC1030" t="s">
        <v>2420</v>
      </c>
      <c r="BE1030" t="s">
        <v>2369</v>
      </c>
      <c r="BF1030" t="s">
        <v>2369</v>
      </c>
      <c r="BH1030" t="s">
        <v>1088</v>
      </c>
      <c r="BI1030" t="s">
        <v>1852</v>
      </c>
      <c r="BJ1030" t="s">
        <v>4050</v>
      </c>
      <c r="BW1030">
        <v>0</v>
      </c>
      <c r="CG1030">
        <v>20210115069</v>
      </c>
      <c r="CH1030">
        <v>0</v>
      </c>
      <c r="CI1030">
        <v>0</v>
      </c>
      <c r="CJ1030">
        <v>1194</v>
      </c>
      <c r="CK1030">
        <v>1194</v>
      </c>
      <c r="CL1030">
        <v>100</v>
      </c>
      <c r="CM1030">
        <v>1294</v>
      </c>
      <c r="CN1030">
        <v>0</v>
      </c>
      <c r="CO1030" t="s">
        <v>6010</v>
      </c>
      <c r="CP1030" t="s">
        <v>3134</v>
      </c>
      <c r="CQ1030" t="s">
        <v>153</v>
      </c>
      <c r="CR1030" t="str">
        <f>数据源[[#This Row],[部门]]</f>
        <v>先锋团</v>
      </c>
      <c r="CS1030">
        <v>60000</v>
      </c>
      <c r="CT1030">
        <v>220000</v>
      </c>
    </row>
    <row r="1031" spans="1:98" x14ac:dyDescent="0.2">
      <c r="A1031" t="s">
        <v>3951</v>
      </c>
      <c r="B1031" t="s">
        <v>1116</v>
      </c>
      <c r="C1031" t="s">
        <v>1478</v>
      </c>
      <c r="D1031" t="s">
        <v>132</v>
      </c>
      <c r="E1031" t="s">
        <v>133</v>
      </c>
      <c r="F1031" t="s">
        <v>134</v>
      </c>
      <c r="H1031" t="s">
        <v>135</v>
      </c>
      <c r="J1031" t="s">
        <v>4051</v>
      </c>
      <c r="K1031" t="s">
        <v>1078</v>
      </c>
      <c r="L1031" t="s">
        <v>176</v>
      </c>
      <c r="M1031" t="s">
        <v>16</v>
      </c>
      <c r="N1031" t="s">
        <v>1078</v>
      </c>
      <c r="R1031" t="s">
        <v>284</v>
      </c>
      <c r="S1031" t="s">
        <v>418</v>
      </c>
      <c r="T1031" t="s">
        <v>2886</v>
      </c>
      <c r="U1031" t="s">
        <v>142</v>
      </c>
      <c r="Y1031" t="s">
        <v>143</v>
      </c>
      <c r="Z1031">
        <v>0</v>
      </c>
      <c r="AA1031">
        <v>100</v>
      </c>
      <c r="AB1031">
        <v>0</v>
      </c>
      <c r="AC1031" t="s">
        <v>1120</v>
      </c>
      <c r="AH1031">
        <v>600</v>
      </c>
      <c r="AI1031" t="s">
        <v>378</v>
      </c>
      <c r="AJ1031" t="s">
        <v>378</v>
      </c>
      <c r="AK1031" t="s">
        <v>378</v>
      </c>
      <c r="AQ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Y1031">
        <v>0</v>
      </c>
      <c r="BB1031">
        <v>0</v>
      </c>
      <c r="BC1031" t="s">
        <v>378</v>
      </c>
      <c r="BE1031" t="s">
        <v>1120</v>
      </c>
      <c r="BF1031" t="s">
        <v>1120</v>
      </c>
      <c r="BH1031" t="s">
        <v>904</v>
      </c>
      <c r="BI1031" t="s">
        <v>1997</v>
      </c>
      <c r="BJ1031" t="s">
        <v>2391</v>
      </c>
      <c r="BW1031">
        <v>0</v>
      </c>
      <c r="CG1031">
        <v>20210115107</v>
      </c>
      <c r="CH1031">
        <v>0</v>
      </c>
      <c r="CI1031">
        <v>0</v>
      </c>
      <c r="CJ1031">
        <v>600</v>
      </c>
      <c r="CK1031">
        <v>600</v>
      </c>
      <c r="CL1031">
        <v>100</v>
      </c>
      <c r="CM1031">
        <v>700</v>
      </c>
      <c r="CN1031">
        <v>0</v>
      </c>
      <c r="CO1031" t="s">
        <v>6010</v>
      </c>
      <c r="CP1031" t="s">
        <v>3134</v>
      </c>
      <c r="CQ1031" t="s">
        <v>153</v>
      </c>
      <c r="CR1031" t="str">
        <f>数据源[[#This Row],[部门]]</f>
        <v>销-销售1部</v>
      </c>
      <c r="CS1031">
        <v>60000</v>
      </c>
      <c r="CT1031">
        <v>210000</v>
      </c>
    </row>
    <row r="1032" spans="1:98" x14ac:dyDescent="0.2">
      <c r="A1032" t="s">
        <v>3951</v>
      </c>
      <c r="B1032" t="s">
        <v>1116</v>
      </c>
      <c r="C1032" t="s">
        <v>435</v>
      </c>
      <c r="D1032" t="s">
        <v>132</v>
      </c>
      <c r="E1032" t="s">
        <v>133</v>
      </c>
      <c r="F1032" t="s">
        <v>134</v>
      </c>
      <c r="H1032" t="s">
        <v>135</v>
      </c>
      <c r="J1032" t="s">
        <v>4052</v>
      </c>
      <c r="K1032" t="s">
        <v>2323</v>
      </c>
      <c r="L1032" t="s">
        <v>8</v>
      </c>
      <c r="M1032" t="s">
        <v>8</v>
      </c>
      <c r="N1032" t="s">
        <v>2323</v>
      </c>
      <c r="R1032" t="s">
        <v>2202</v>
      </c>
      <c r="S1032" t="s">
        <v>2304</v>
      </c>
      <c r="T1032" t="s">
        <v>550</v>
      </c>
      <c r="U1032" t="s">
        <v>142</v>
      </c>
      <c r="Y1032" t="s">
        <v>143</v>
      </c>
      <c r="Z1032">
        <v>0</v>
      </c>
      <c r="AA1032">
        <v>100</v>
      </c>
      <c r="AB1032">
        <v>0</v>
      </c>
      <c r="AC1032" t="s">
        <v>1068</v>
      </c>
      <c r="AD1032" t="s">
        <v>145</v>
      </c>
      <c r="AH1032">
        <v>1200</v>
      </c>
      <c r="AI1032" t="s">
        <v>793</v>
      </c>
      <c r="AJ1032" t="s">
        <v>793</v>
      </c>
      <c r="AK1032" t="s">
        <v>793</v>
      </c>
      <c r="AQ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Y1032">
        <v>0</v>
      </c>
      <c r="BB1032">
        <v>0</v>
      </c>
      <c r="BC1032" t="s">
        <v>793</v>
      </c>
      <c r="BE1032" t="s">
        <v>144</v>
      </c>
      <c r="BF1032" t="s">
        <v>144</v>
      </c>
      <c r="BH1032" t="s">
        <v>4053</v>
      </c>
      <c r="BI1032" t="s">
        <v>4054</v>
      </c>
      <c r="BJ1032" t="s">
        <v>4055</v>
      </c>
      <c r="BW1032">
        <v>0</v>
      </c>
      <c r="CG1032">
        <v>20210115076</v>
      </c>
      <c r="CH1032">
        <v>0</v>
      </c>
      <c r="CI1032">
        <v>0</v>
      </c>
      <c r="CJ1032">
        <v>1200</v>
      </c>
      <c r="CK1032">
        <v>1200</v>
      </c>
      <c r="CL1032">
        <v>100</v>
      </c>
      <c r="CM1032">
        <v>1300</v>
      </c>
      <c r="CN1032">
        <v>0</v>
      </c>
      <c r="CO1032" t="s">
        <v>6010</v>
      </c>
      <c r="CP1032" t="s">
        <v>3134</v>
      </c>
      <c r="CQ1032" t="s">
        <v>153</v>
      </c>
      <c r="CR1032" t="str">
        <f>数据源[[#This Row],[部门]]</f>
        <v>国际部</v>
      </c>
      <c r="CS1032">
        <v>40000</v>
      </c>
      <c r="CT1032">
        <v>160000</v>
      </c>
    </row>
    <row r="1033" spans="1:98" x14ac:dyDescent="0.2">
      <c r="A1033" t="s">
        <v>3951</v>
      </c>
      <c r="B1033" t="s">
        <v>589</v>
      </c>
      <c r="C1033" t="s">
        <v>143</v>
      </c>
      <c r="D1033" t="s">
        <v>132</v>
      </c>
      <c r="E1033" t="s">
        <v>133</v>
      </c>
      <c r="F1033" t="s">
        <v>134</v>
      </c>
      <c r="H1033" t="s">
        <v>1934</v>
      </c>
      <c r="K1033" t="s">
        <v>13</v>
      </c>
      <c r="L1033" t="s">
        <v>2773</v>
      </c>
      <c r="M1033" t="s">
        <v>13</v>
      </c>
      <c r="N1033" t="s">
        <v>2774</v>
      </c>
      <c r="O1033" t="s">
        <v>1934</v>
      </c>
      <c r="R1033" t="s">
        <v>333</v>
      </c>
      <c r="S1033" t="s">
        <v>418</v>
      </c>
      <c r="T1033" t="s">
        <v>2783</v>
      </c>
      <c r="U1033" t="s">
        <v>142</v>
      </c>
      <c r="V1033" t="s">
        <v>843</v>
      </c>
      <c r="Z1033">
        <v>0</v>
      </c>
      <c r="AA1033">
        <v>400</v>
      </c>
      <c r="AB1033">
        <v>0</v>
      </c>
      <c r="AG1033" t="s">
        <v>164</v>
      </c>
      <c r="AH1033">
        <v>788</v>
      </c>
      <c r="AI1033" t="s">
        <v>192</v>
      </c>
      <c r="AJ1033" t="s">
        <v>192</v>
      </c>
      <c r="AK1033" t="s">
        <v>569</v>
      </c>
      <c r="AL1033" t="s">
        <v>569</v>
      </c>
      <c r="AQ1033">
        <v>0</v>
      </c>
      <c r="AS1033">
        <v>788</v>
      </c>
      <c r="AT1033">
        <v>0</v>
      </c>
      <c r="AU1033">
        <v>0</v>
      </c>
      <c r="AV1033">
        <v>0</v>
      </c>
      <c r="AW1033">
        <v>0</v>
      </c>
      <c r="AY1033">
        <v>0</v>
      </c>
      <c r="BB1033">
        <v>0</v>
      </c>
      <c r="BC1033" t="s">
        <v>192</v>
      </c>
      <c r="BF1033" t="s">
        <v>164</v>
      </c>
      <c r="BH1033" t="s">
        <v>1657</v>
      </c>
      <c r="BI1033" t="s">
        <v>2215</v>
      </c>
      <c r="BJ1033" t="s">
        <v>4056</v>
      </c>
      <c r="BW1033">
        <v>0</v>
      </c>
      <c r="CG1033">
        <v>20210115100</v>
      </c>
      <c r="CH1033">
        <v>0</v>
      </c>
      <c r="CI1033">
        <v>0</v>
      </c>
      <c r="CJ1033">
        <v>0</v>
      </c>
      <c r="CK1033">
        <v>0</v>
      </c>
      <c r="CL1033">
        <v>400</v>
      </c>
      <c r="CM1033">
        <v>400</v>
      </c>
      <c r="CN1033">
        <v>0</v>
      </c>
      <c r="CO1033" t="s">
        <v>6010</v>
      </c>
      <c r="CP1033" t="s">
        <v>3134</v>
      </c>
      <c r="CQ1033" t="s">
        <v>153</v>
      </c>
      <c r="CR1033" t="str">
        <f>数据源[[#This Row],[部门]]</f>
        <v>散客</v>
      </c>
      <c r="CS1033">
        <v>0</v>
      </c>
      <c r="CT1033">
        <v>0</v>
      </c>
    </row>
    <row r="1034" spans="1:98" x14ac:dyDescent="0.2">
      <c r="A1034" t="s">
        <v>3951</v>
      </c>
      <c r="B1034" t="s">
        <v>617</v>
      </c>
      <c r="C1034" t="s">
        <v>2780</v>
      </c>
      <c r="D1034" t="s">
        <v>132</v>
      </c>
      <c r="E1034" t="s">
        <v>133</v>
      </c>
      <c r="F1034" t="s">
        <v>134</v>
      </c>
      <c r="G1034" t="s">
        <v>1116</v>
      </c>
      <c r="H1034" t="s">
        <v>135</v>
      </c>
      <c r="J1034" t="s">
        <v>4057</v>
      </c>
      <c r="K1034" t="s">
        <v>297</v>
      </c>
      <c r="L1034" t="s">
        <v>176</v>
      </c>
      <c r="M1034" t="s">
        <v>22</v>
      </c>
      <c r="N1034" t="s">
        <v>297</v>
      </c>
      <c r="R1034" t="s">
        <v>457</v>
      </c>
      <c r="S1034" t="s">
        <v>418</v>
      </c>
      <c r="T1034" t="s">
        <v>437</v>
      </c>
      <c r="U1034" t="s">
        <v>142</v>
      </c>
      <c r="Y1034" t="s">
        <v>143</v>
      </c>
      <c r="Z1034">
        <v>0</v>
      </c>
      <c r="AA1034">
        <v>100</v>
      </c>
      <c r="AB1034">
        <v>0</v>
      </c>
      <c r="AC1034" t="s">
        <v>1302</v>
      </c>
      <c r="AH1034">
        <v>298</v>
      </c>
      <c r="AI1034" t="s">
        <v>217</v>
      </c>
      <c r="AJ1034" t="s">
        <v>217</v>
      </c>
      <c r="AK1034" t="s">
        <v>217</v>
      </c>
      <c r="AQ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Y1034">
        <v>0</v>
      </c>
      <c r="BB1034">
        <v>0</v>
      </c>
      <c r="BC1034" t="s">
        <v>217</v>
      </c>
      <c r="BE1034" t="s">
        <v>1302</v>
      </c>
      <c r="BF1034" t="s">
        <v>1302</v>
      </c>
      <c r="BH1034" t="s">
        <v>219</v>
      </c>
      <c r="BI1034" t="s">
        <v>1476</v>
      </c>
      <c r="BJ1034" t="s">
        <v>1905</v>
      </c>
      <c r="BW1034">
        <v>0</v>
      </c>
      <c r="CG1034">
        <v>20210115096</v>
      </c>
      <c r="CH1034">
        <v>0</v>
      </c>
      <c r="CI1034">
        <v>0</v>
      </c>
      <c r="CJ1034">
        <v>298</v>
      </c>
      <c r="CK1034">
        <v>298</v>
      </c>
      <c r="CL1034">
        <v>100</v>
      </c>
      <c r="CM1034">
        <v>398</v>
      </c>
      <c r="CN1034">
        <v>0</v>
      </c>
      <c r="CO1034" t="s">
        <v>6010</v>
      </c>
      <c r="CP1034" t="s">
        <v>3134</v>
      </c>
      <c r="CQ1034" t="s">
        <v>153</v>
      </c>
      <c r="CR1034" t="str">
        <f>数据源[[#This Row],[部门]]</f>
        <v>销-销售9部</v>
      </c>
      <c r="CS1034">
        <v>50000</v>
      </c>
      <c r="CT1034">
        <v>200000</v>
      </c>
    </row>
    <row r="1035" spans="1:98" x14ac:dyDescent="0.2">
      <c r="A1035" t="s">
        <v>3951</v>
      </c>
      <c r="B1035" t="s">
        <v>1151</v>
      </c>
      <c r="C1035" t="s">
        <v>2341</v>
      </c>
      <c r="D1035" t="s">
        <v>132</v>
      </c>
      <c r="E1035" t="s">
        <v>133</v>
      </c>
      <c r="F1035" t="s">
        <v>134</v>
      </c>
      <c r="H1035" t="s">
        <v>135</v>
      </c>
      <c r="I1035" t="s">
        <v>3280</v>
      </c>
      <c r="J1035" t="s">
        <v>3281</v>
      </c>
      <c r="K1035" t="s">
        <v>671</v>
      </c>
      <c r="L1035" t="s">
        <v>536</v>
      </c>
      <c r="M1035" t="s">
        <v>16</v>
      </c>
      <c r="N1035" t="s">
        <v>671</v>
      </c>
      <c r="R1035" t="s">
        <v>822</v>
      </c>
      <c r="S1035" t="s">
        <v>1034</v>
      </c>
      <c r="T1035" t="s">
        <v>1568</v>
      </c>
      <c r="U1035" t="s">
        <v>142</v>
      </c>
      <c r="Y1035" t="s">
        <v>143</v>
      </c>
      <c r="Z1035">
        <v>0</v>
      </c>
      <c r="AA1035">
        <v>100</v>
      </c>
      <c r="AB1035">
        <v>0</v>
      </c>
      <c r="AC1035" t="s">
        <v>3183</v>
      </c>
      <c r="AF1035" t="s">
        <v>2428</v>
      </c>
      <c r="AH1035">
        <v>1848</v>
      </c>
      <c r="AI1035" t="s">
        <v>3124</v>
      </c>
      <c r="AJ1035" t="s">
        <v>3124</v>
      </c>
      <c r="AK1035" t="s">
        <v>2427</v>
      </c>
      <c r="AQ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Y1035">
        <v>0</v>
      </c>
      <c r="BA1035" t="s">
        <v>3183</v>
      </c>
      <c r="BB1035">
        <v>0</v>
      </c>
      <c r="BC1035" t="s">
        <v>3124</v>
      </c>
      <c r="BD1035" t="s">
        <v>242</v>
      </c>
      <c r="BE1035" t="s">
        <v>4058</v>
      </c>
      <c r="BF1035" t="s">
        <v>4058</v>
      </c>
      <c r="BG1035" t="s">
        <v>3183</v>
      </c>
      <c r="BH1035" t="s">
        <v>1813</v>
      </c>
      <c r="BI1035" t="s">
        <v>4059</v>
      </c>
      <c r="BJ1035" t="s">
        <v>4060</v>
      </c>
      <c r="BK1035" t="s">
        <v>3183</v>
      </c>
      <c r="BP1035" t="s">
        <v>2947</v>
      </c>
      <c r="BQ1035" t="s">
        <v>2411</v>
      </c>
      <c r="BR1035" t="s">
        <v>2540</v>
      </c>
      <c r="BW1035">
        <v>0</v>
      </c>
      <c r="CC1035" t="s">
        <v>222</v>
      </c>
      <c r="CG1035">
        <v>20210115090</v>
      </c>
      <c r="CH1035">
        <v>50</v>
      </c>
      <c r="CI1035">
        <v>10</v>
      </c>
      <c r="CJ1035">
        <v>1788</v>
      </c>
      <c r="CK1035">
        <v>1848</v>
      </c>
      <c r="CL1035">
        <v>100</v>
      </c>
      <c r="CM1035">
        <v>1948</v>
      </c>
      <c r="CN1035">
        <v>0</v>
      </c>
      <c r="CO1035" t="s">
        <v>6010</v>
      </c>
      <c r="CP1035" t="s">
        <v>3134</v>
      </c>
      <c r="CQ1035" t="s">
        <v>153</v>
      </c>
      <c r="CR1035" t="str">
        <f>数据源[[#This Row],[部门]]</f>
        <v>销-销售1部</v>
      </c>
      <c r="CS1035">
        <v>60000</v>
      </c>
      <c r="CT1035">
        <v>210000</v>
      </c>
    </row>
    <row r="1036" spans="1:98" x14ac:dyDescent="0.2">
      <c r="A1036" t="s">
        <v>3951</v>
      </c>
      <c r="B1036" t="s">
        <v>1151</v>
      </c>
      <c r="C1036" t="s">
        <v>1092</v>
      </c>
      <c r="D1036" t="s">
        <v>132</v>
      </c>
      <c r="E1036" t="s">
        <v>133</v>
      </c>
      <c r="F1036" t="s">
        <v>134</v>
      </c>
      <c r="H1036" t="s">
        <v>135</v>
      </c>
      <c r="J1036" t="s">
        <v>4052</v>
      </c>
      <c r="K1036" t="s">
        <v>2323</v>
      </c>
      <c r="L1036" t="s">
        <v>8</v>
      </c>
      <c r="M1036" t="s">
        <v>8</v>
      </c>
      <c r="N1036" t="s">
        <v>2323</v>
      </c>
      <c r="R1036" t="s">
        <v>449</v>
      </c>
      <c r="S1036" t="s">
        <v>3964</v>
      </c>
      <c r="T1036" t="s">
        <v>1714</v>
      </c>
      <c r="U1036" t="s">
        <v>142</v>
      </c>
      <c r="V1036" t="s">
        <v>569</v>
      </c>
      <c r="Y1036" t="s">
        <v>143</v>
      </c>
      <c r="Z1036">
        <v>0</v>
      </c>
      <c r="AA1036">
        <v>300</v>
      </c>
      <c r="AB1036">
        <v>0</v>
      </c>
      <c r="AC1036" t="s">
        <v>1225</v>
      </c>
      <c r="AH1036">
        <v>3000</v>
      </c>
      <c r="AI1036" t="s">
        <v>3730</v>
      </c>
      <c r="AJ1036" t="s">
        <v>3730</v>
      </c>
      <c r="AK1036" t="s">
        <v>1279</v>
      </c>
      <c r="AL1036" t="s">
        <v>143</v>
      </c>
      <c r="AQ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Y1036">
        <v>0</v>
      </c>
      <c r="BB1036">
        <v>0</v>
      </c>
      <c r="BC1036" t="s">
        <v>3730</v>
      </c>
      <c r="BD1036" t="s">
        <v>204</v>
      </c>
      <c r="BE1036" t="s">
        <v>3318</v>
      </c>
      <c r="BF1036" t="s">
        <v>3318</v>
      </c>
      <c r="BH1036" t="s">
        <v>217</v>
      </c>
      <c r="BI1036" t="s">
        <v>4061</v>
      </c>
      <c r="BJ1036" t="s">
        <v>4062</v>
      </c>
      <c r="BQ1036" t="s">
        <v>761</v>
      </c>
      <c r="BR1036" t="s">
        <v>2813</v>
      </c>
      <c r="BW1036">
        <v>0</v>
      </c>
      <c r="CC1036" t="s">
        <v>431</v>
      </c>
      <c r="CG1036">
        <v>20210115111</v>
      </c>
      <c r="CH1036">
        <v>0</v>
      </c>
      <c r="CI1036">
        <v>70</v>
      </c>
      <c r="CJ1036">
        <v>2930</v>
      </c>
      <c r="CK1036">
        <v>3000</v>
      </c>
      <c r="CL1036">
        <v>300</v>
      </c>
      <c r="CM1036">
        <v>3300</v>
      </c>
      <c r="CN1036">
        <v>0</v>
      </c>
      <c r="CO1036" t="s">
        <v>6010</v>
      </c>
      <c r="CP1036" t="s">
        <v>3134</v>
      </c>
      <c r="CQ1036" t="s">
        <v>153</v>
      </c>
      <c r="CR1036" t="str">
        <f>数据源[[#This Row],[部门]]</f>
        <v>国际部</v>
      </c>
      <c r="CS1036">
        <v>40000</v>
      </c>
      <c r="CT1036">
        <v>160000</v>
      </c>
    </row>
    <row r="1037" spans="1:98" x14ac:dyDescent="0.2">
      <c r="A1037" t="s">
        <v>3951</v>
      </c>
      <c r="B1037" t="s">
        <v>1151</v>
      </c>
      <c r="C1037" t="s">
        <v>371</v>
      </c>
      <c r="D1037" t="s">
        <v>132</v>
      </c>
      <c r="E1037" t="s">
        <v>133</v>
      </c>
      <c r="F1037" t="s">
        <v>134</v>
      </c>
      <c r="H1037" t="s">
        <v>135</v>
      </c>
      <c r="I1037" t="s">
        <v>3016</v>
      </c>
      <c r="J1037" t="s">
        <v>3017</v>
      </c>
      <c r="K1037" t="s">
        <v>2348</v>
      </c>
      <c r="L1037" t="s">
        <v>8</v>
      </c>
      <c r="M1037" t="s">
        <v>8</v>
      </c>
      <c r="N1037" t="s">
        <v>2348</v>
      </c>
      <c r="R1037" t="s">
        <v>2692</v>
      </c>
      <c r="S1037" t="s">
        <v>2970</v>
      </c>
      <c r="T1037" t="s">
        <v>941</v>
      </c>
      <c r="U1037" t="s">
        <v>142</v>
      </c>
      <c r="Y1037" t="s">
        <v>143</v>
      </c>
      <c r="Z1037">
        <v>0</v>
      </c>
      <c r="AA1037">
        <v>100</v>
      </c>
      <c r="AB1037">
        <v>0</v>
      </c>
      <c r="AC1037" t="s">
        <v>154</v>
      </c>
      <c r="AD1037" t="s">
        <v>145</v>
      </c>
      <c r="AH1037">
        <v>908</v>
      </c>
      <c r="AI1037" t="s">
        <v>559</v>
      </c>
      <c r="AJ1037" t="s">
        <v>559</v>
      </c>
      <c r="AK1037" t="s">
        <v>143</v>
      </c>
      <c r="AQ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Y1037">
        <v>0</v>
      </c>
      <c r="BA1037" t="s">
        <v>956</v>
      </c>
      <c r="BB1037">
        <v>0</v>
      </c>
      <c r="BC1037" t="s">
        <v>559</v>
      </c>
      <c r="BE1037" t="s">
        <v>956</v>
      </c>
      <c r="BF1037" t="s">
        <v>956</v>
      </c>
      <c r="BG1037" t="s">
        <v>956</v>
      </c>
      <c r="BH1037" t="s">
        <v>824</v>
      </c>
      <c r="BI1037" t="s">
        <v>4063</v>
      </c>
      <c r="BJ1037" t="s">
        <v>4064</v>
      </c>
      <c r="BK1037" t="s">
        <v>1530</v>
      </c>
      <c r="BP1037" t="s">
        <v>2947</v>
      </c>
      <c r="BQ1037" t="s">
        <v>2282</v>
      </c>
      <c r="BR1037" t="s">
        <v>4065</v>
      </c>
      <c r="BW1037">
        <v>0</v>
      </c>
      <c r="CC1037" t="s">
        <v>827</v>
      </c>
      <c r="CE1037" t="s">
        <v>1860</v>
      </c>
      <c r="CG1037">
        <v>20210115005</v>
      </c>
      <c r="CH1037">
        <v>0</v>
      </c>
      <c r="CI1037">
        <v>0</v>
      </c>
      <c r="CJ1037">
        <v>908</v>
      </c>
      <c r="CK1037">
        <v>908</v>
      </c>
      <c r="CL1037">
        <v>100</v>
      </c>
      <c r="CM1037">
        <v>1008</v>
      </c>
      <c r="CN1037">
        <v>0</v>
      </c>
      <c r="CO1037" t="s">
        <v>6010</v>
      </c>
      <c r="CP1037" t="s">
        <v>3134</v>
      </c>
      <c r="CQ1037" t="s">
        <v>153</v>
      </c>
      <c r="CR1037" t="str">
        <f>数据源[[#This Row],[部门]]</f>
        <v>国际部</v>
      </c>
      <c r="CS1037">
        <v>40000</v>
      </c>
      <c r="CT1037">
        <v>160000</v>
      </c>
    </row>
    <row r="1038" spans="1:98" x14ac:dyDescent="0.2">
      <c r="A1038" t="s">
        <v>3951</v>
      </c>
      <c r="B1038" t="s">
        <v>546</v>
      </c>
      <c r="C1038" t="s">
        <v>2306</v>
      </c>
      <c r="D1038" t="s">
        <v>132</v>
      </c>
      <c r="E1038" t="s">
        <v>133</v>
      </c>
      <c r="F1038" t="s">
        <v>134</v>
      </c>
      <c r="H1038" t="s">
        <v>135</v>
      </c>
      <c r="J1038" t="s">
        <v>4066</v>
      </c>
      <c r="K1038" t="s">
        <v>2774</v>
      </c>
      <c r="L1038" t="s">
        <v>2773</v>
      </c>
      <c r="M1038" t="s">
        <v>29</v>
      </c>
      <c r="N1038" t="s">
        <v>2774</v>
      </c>
      <c r="R1038" t="s">
        <v>1326</v>
      </c>
      <c r="S1038" t="s">
        <v>418</v>
      </c>
      <c r="T1038" t="s">
        <v>300</v>
      </c>
      <c r="U1038" t="s">
        <v>142</v>
      </c>
      <c r="Y1038" t="s">
        <v>143</v>
      </c>
      <c r="Z1038">
        <v>0</v>
      </c>
      <c r="AA1038">
        <v>100</v>
      </c>
      <c r="AB1038">
        <v>0</v>
      </c>
      <c r="AC1038" t="s">
        <v>164</v>
      </c>
      <c r="AD1038" t="s">
        <v>145</v>
      </c>
      <c r="AH1038">
        <v>808</v>
      </c>
      <c r="AI1038" t="s">
        <v>956</v>
      </c>
      <c r="AJ1038" t="s">
        <v>956</v>
      </c>
      <c r="AK1038" t="s">
        <v>956</v>
      </c>
      <c r="AQ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Y1038">
        <v>0</v>
      </c>
      <c r="BB1038">
        <v>0</v>
      </c>
      <c r="BC1038" t="s">
        <v>956</v>
      </c>
      <c r="BE1038" t="s">
        <v>833</v>
      </c>
      <c r="BF1038" t="s">
        <v>833</v>
      </c>
      <c r="BH1038" t="s">
        <v>885</v>
      </c>
      <c r="BI1038" t="s">
        <v>2153</v>
      </c>
      <c r="BJ1038" t="s">
        <v>4067</v>
      </c>
      <c r="BW1038">
        <v>0</v>
      </c>
      <c r="CC1038" t="s">
        <v>32</v>
      </c>
      <c r="CG1038">
        <v>20210115095</v>
      </c>
      <c r="CH1038">
        <v>0</v>
      </c>
      <c r="CI1038">
        <v>0</v>
      </c>
      <c r="CJ1038">
        <v>808</v>
      </c>
      <c r="CK1038">
        <v>808</v>
      </c>
      <c r="CL1038">
        <v>100</v>
      </c>
      <c r="CM1038">
        <v>908</v>
      </c>
      <c r="CN1038">
        <v>0</v>
      </c>
      <c r="CO1038" t="s">
        <v>6010</v>
      </c>
      <c r="CP1038" t="s">
        <v>3134</v>
      </c>
      <c r="CQ1038" t="s">
        <v>153</v>
      </c>
      <c r="CR1038" t="str">
        <f>数据源[[#This Row],[部门]]</f>
        <v>总-行政</v>
      </c>
      <c r="CS1038">
        <v>0</v>
      </c>
      <c r="CT1038">
        <v>0</v>
      </c>
    </row>
    <row r="1039" spans="1:98" x14ac:dyDescent="0.2">
      <c r="A1039" t="s">
        <v>3951</v>
      </c>
      <c r="B1039" t="s">
        <v>546</v>
      </c>
      <c r="C1039" t="s">
        <v>490</v>
      </c>
      <c r="D1039" t="s">
        <v>132</v>
      </c>
      <c r="E1039" t="s">
        <v>133</v>
      </c>
      <c r="F1039" t="s">
        <v>134</v>
      </c>
      <c r="G1039" t="s">
        <v>2003</v>
      </c>
      <c r="H1039" t="s">
        <v>135</v>
      </c>
      <c r="I1039" t="s">
        <v>4068</v>
      </c>
      <c r="J1039" t="s">
        <v>4069</v>
      </c>
      <c r="K1039" t="s">
        <v>535</v>
      </c>
      <c r="L1039" t="s">
        <v>536</v>
      </c>
      <c r="M1039" t="s">
        <v>17</v>
      </c>
      <c r="N1039" t="s">
        <v>535</v>
      </c>
      <c r="R1039" t="s">
        <v>549</v>
      </c>
      <c r="S1039" t="s">
        <v>684</v>
      </c>
      <c r="T1039" t="s">
        <v>1422</v>
      </c>
      <c r="U1039" t="s">
        <v>142</v>
      </c>
      <c r="X1039" t="s">
        <v>569</v>
      </c>
      <c r="Y1039" t="s">
        <v>569</v>
      </c>
      <c r="Z1039">
        <v>0</v>
      </c>
      <c r="AA1039">
        <v>400</v>
      </c>
      <c r="AB1039">
        <v>0</v>
      </c>
      <c r="AC1039" t="s">
        <v>144</v>
      </c>
      <c r="AD1039" t="s">
        <v>145</v>
      </c>
      <c r="AE1039" t="s">
        <v>2275</v>
      </c>
      <c r="AH1039">
        <v>1258</v>
      </c>
      <c r="AI1039" t="s">
        <v>2846</v>
      </c>
      <c r="AJ1039" t="s">
        <v>2846</v>
      </c>
      <c r="AK1039" t="s">
        <v>1998</v>
      </c>
      <c r="AQ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Y1039">
        <v>0</v>
      </c>
      <c r="BA1039" t="s">
        <v>144</v>
      </c>
      <c r="BB1039">
        <v>0</v>
      </c>
      <c r="BC1039" t="s">
        <v>2846</v>
      </c>
      <c r="BE1039" t="s">
        <v>1397</v>
      </c>
      <c r="BF1039" t="s">
        <v>1397</v>
      </c>
      <c r="BG1039" t="s">
        <v>144</v>
      </c>
      <c r="BH1039" t="s">
        <v>1026</v>
      </c>
      <c r="BI1039" t="s">
        <v>4003</v>
      </c>
      <c r="BJ1039" t="s">
        <v>4070</v>
      </c>
      <c r="BK1039" t="s">
        <v>144</v>
      </c>
      <c r="BP1039" t="s">
        <v>2947</v>
      </c>
      <c r="BQ1039" t="s">
        <v>1103</v>
      </c>
      <c r="BR1039" t="s">
        <v>3892</v>
      </c>
      <c r="BW1039">
        <v>0</v>
      </c>
      <c r="CC1039" t="s">
        <v>33</v>
      </c>
      <c r="CE1039" t="s">
        <v>601</v>
      </c>
      <c r="CG1039">
        <v>20210115014</v>
      </c>
      <c r="CH1039">
        <v>0</v>
      </c>
      <c r="CI1039">
        <v>0</v>
      </c>
      <c r="CJ1039">
        <v>1258</v>
      </c>
      <c r="CK1039">
        <v>1258</v>
      </c>
      <c r="CL1039">
        <v>400</v>
      </c>
      <c r="CM1039">
        <v>1658</v>
      </c>
      <c r="CN1039">
        <v>0</v>
      </c>
      <c r="CO1039" t="s">
        <v>6010</v>
      </c>
      <c r="CP1039" t="s">
        <v>3134</v>
      </c>
      <c r="CQ1039" t="s">
        <v>153</v>
      </c>
      <c r="CR1039" t="str">
        <f>数据源[[#This Row],[部门]]</f>
        <v>销-销售2部</v>
      </c>
      <c r="CS1039">
        <v>60000</v>
      </c>
      <c r="CT1039">
        <v>250000</v>
      </c>
    </row>
    <row r="1040" spans="1:98" x14ac:dyDescent="0.2">
      <c r="A1040" t="s">
        <v>3951</v>
      </c>
      <c r="B1040" t="s">
        <v>641</v>
      </c>
      <c r="C1040" t="s">
        <v>2356</v>
      </c>
      <c r="D1040" t="s">
        <v>132</v>
      </c>
      <c r="E1040" t="s">
        <v>133</v>
      </c>
      <c r="F1040" t="s">
        <v>134</v>
      </c>
      <c r="H1040" t="s">
        <v>172</v>
      </c>
      <c r="I1040" t="s">
        <v>4071</v>
      </c>
      <c r="J1040" t="s">
        <v>4072</v>
      </c>
      <c r="K1040" t="s">
        <v>578</v>
      </c>
      <c r="L1040" t="s">
        <v>536</v>
      </c>
      <c r="M1040" t="s">
        <v>18</v>
      </c>
      <c r="N1040" t="s">
        <v>578</v>
      </c>
      <c r="O1040" t="s">
        <v>172</v>
      </c>
      <c r="R1040" t="s">
        <v>1326</v>
      </c>
      <c r="S1040" t="s">
        <v>932</v>
      </c>
      <c r="T1040" t="s">
        <v>300</v>
      </c>
      <c r="U1040" t="s">
        <v>142</v>
      </c>
      <c r="V1040" t="s">
        <v>569</v>
      </c>
      <c r="Y1040" t="s">
        <v>143</v>
      </c>
      <c r="Z1040">
        <v>0</v>
      </c>
      <c r="AA1040">
        <v>300</v>
      </c>
      <c r="AB1040">
        <v>0</v>
      </c>
      <c r="AG1040" t="s">
        <v>1792</v>
      </c>
      <c r="AH1040">
        <v>388</v>
      </c>
      <c r="AI1040" t="s">
        <v>184</v>
      </c>
      <c r="AJ1040" t="s">
        <v>184</v>
      </c>
      <c r="AK1040" t="s">
        <v>262</v>
      </c>
      <c r="AQ1040">
        <v>0</v>
      </c>
      <c r="AS1040">
        <v>0</v>
      </c>
      <c r="AT1040">
        <v>0</v>
      </c>
      <c r="AU1040">
        <v>388</v>
      </c>
      <c r="AV1040">
        <v>0</v>
      </c>
      <c r="AW1040">
        <v>0</v>
      </c>
      <c r="AY1040">
        <v>0</v>
      </c>
      <c r="BB1040">
        <v>0</v>
      </c>
      <c r="BC1040" t="s">
        <v>184</v>
      </c>
      <c r="BF1040" t="s">
        <v>1792</v>
      </c>
      <c r="BH1040" t="s">
        <v>2427</v>
      </c>
      <c r="BI1040" t="s">
        <v>1286</v>
      </c>
      <c r="BJ1040" t="s">
        <v>4073</v>
      </c>
      <c r="BQ1040" t="s">
        <v>1792</v>
      </c>
      <c r="BR1040" t="s">
        <v>2813</v>
      </c>
      <c r="BW1040">
        <v>0</v>
      </c>
      <c r="CG1040">
        <v>20210115094</v>
      </c>
      <c r="CH1040">
        <v>0</v>
      </c>
      <c r="CI1040">
        <v>0</v>
      </c>
      <c r="CJ1040">
        <v>0</v>
      </c>
      <c r="CK1040">
        <v>0</v>
      </c>
      <c r="CL1040">
        <v>300</v>
      </c>
      <c r="CM1040">
        <v>300</v>
      </c>
      <c r="CN1040">
        <v>0</v>
      </c>
      <c r="CO1040" t="s">
        <v>6010</v>
      </c>
      <c r="CP1040" t="s">
        <v>3134</v>
      </c>
      <c r="CQ1040" t="s">
        <v>153</v>
      </c>
      <c r="CR1040" t="str">
        <f>数据源[[#This Row],[部门]]</f>
        <v>销-销售5部</v>
      </c>
      <c r="CS1040">
        <v>0</v>
      </c>
      <c r="CT1040">
        <v>200000</v>
      </c>
    </row>
    <row r="1041" spans="1:98" x14ac:dyDescent="0.2">
      <c r="A1041" t="s">
        <v>3951</v>
      </c>
      <c r="B1041" t="s">
        <v>654</v>
      </c>
      <c r="C1041" t="s">
        <v>445</v>
      </c>
      <c r="D1041" t="s">
        <v>132</v>
      </c>
      <c r="E1041" t="s">
        <v>133</v>
      </c>
      <c r="F1041" t="s">
        <v>134</v>
      </c>
      <c r="H1041" t="s">
        <v>1010</v>
      </c>
      <c r="K1041" t="s">
        <v>13</v>
      </c>
      <c r="M1041" t="s">
        <v>13</v>
      </c>
      <c r="O1041" t="s">
        <v>1010</v>
      </c>
      <c r="R1041" t="s">
        <v>1037</v>
      </c>
      <c r="S1041" t="s">
        <v>3964</v>
      </c>
      <c r="T1041" t="s">
        <v>4036</v>
      </c>
      <c r="U1041" t="s">
        <v>142</v>
      </c>
      <c r="Z1041">
        <v>0</v>
      </c>
      <c r="AA1041">
        <v>0</v>
      </c>
      <c r="AB1041">
        <v>0</v>
      </c>
      <c r="AH1041">
        <v>0</v>
      </c>
      <c r="AQ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Y1041">
        <v>0</v>
      </c>
      <c r="BB1041">
        <v>0</v>
      </c>
      <c r="BH1041" t="s">
        <v>3477</v>
      </c>
      <c r="BI1041" t="s">
        <v>4074</v>
      </c>
      <c r="BQ1041" t="s">
        <v>1978</v>
      </c>
      <c r="BR1041" t="s">
        <v>2749</v>
      </c>
      <c r="BW1041">
        <v>0</v>
      </c>
      <c r="CG1041">
        <v>20210115019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 t="s">
        <v>6010</v>
      </c>
      <c r="CP1041" t="s">
        <v>3134</v>
      </c>
      <c r="CQ1041" t="s">
        <v>153</v>
      </c>
      <c r="CR1041" t="str">
        <f>数据源[[#This Row],[部门]]</f>
        <v>散客</v>
      </c>
      <c r="CS1041">
        <v>0</v>
      </c>
      <c r="CT1041">
        <v>0</v>
      </c>
    </row>
    <row r="1042" spans="1:98" x14ac:dyDescent="0.2">
      <c r="A1042" t="s">
        <v>3951</v>
      </c>
      <c r="B1042" t="s">
        <v>654</v>
      </c>
      <c r="C1042" t="s">
        <v>1125</v>
      </c>
      <c r="D1042" t="s">
        <v>132</v>
      </c>
      <c r="E1042" t="s">
        <v>133</v>
      </c>
      <c r="F1042" t="s">
        <v>134</v>
      </c>
      <c r="H1042" t="s">
        <v>3340</v>
      </c>
      <c r="J1042" t="s">
        <v>4075</v>
      </c>
      <c r="K1042" t="s">
        <v>2749</v>
      </c>
      <c r="L1042" t="s">
        <v>4076</v>
      </c>
      <c r="M1042" t="s">
        <v>30</v>
      </c>
      <c r="N1042" t="s">
        <v>2749</v>
      </c>
      <c r="O1042" t="s">
        <v>3343</v>
      </c>
      <c r="R1042" t="s">
        <v>409</v>
      </c>
      <c r="S1042" t="s">
        <v>567</v>
      </c>
      <c r="T1042" t="s">
        <v>1240</v>
      </c>
      <c r="U1042" t="s">
        <v>142</v>
      </c>
      <c r="Y1042" t="s">
        <v>143</v>
      </c>
      <c r="Z1042">
        <v>0</v>
      </c>
      <c r="AA1042">
        <v>100</v>
      </c>
      <c r="AB1042">
        <v>0</v>
      </c>
      <c r="AH1042">
        <v>0</v>
      </c>
      <c r="AI1042" t="s">
        <v>143</v>
      </c>
      <c r="AJ1042" t="s">
        <v>143</v>
      </c>
      <c r="AK1042" t="s">
        <v>143</v>
      </c>
      <c r="AQ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Y1042">
        <v>0</v>
      </c>
      <c r="BB1042">
        <v>0</v>
      </c>
      <c r="BC1042" t="s">
        <v>143</v>
      </c>
      <c r="BH1042" t="s">
        <v>143</v>
      </c>
      <c r="BW1042">
        <v>0</v>
      </c>
      <c r="CG1042">
        <v>20210115065</v>
      </c>
      <c r="CH1042">
        <v>0</v>
      </c>
      <c r="CI1042">
        <v>0</v>
      </c>
      <c r="CJ1042">
        <v>0</v>
      </c>
      <c r="CK1042">
        <v>0</v>
      </c>
      <c r="CL1042">
        <v>100</v>
      </c>
      <c r="CM1042">
        <v>100</v>
      </c>
      <c r="CN1042">
        <v>0</v>
      </c>
      <c r="CO1042" t="s">
        <v>6010</v>
      </c>
      <c r="CP1042" t="s">
        <v>3134</v>
      </c>
      <c r="CQ1042" t="s">
        <v>153</v>
      </c>
      <c r="CR1042" t="str">
        <f>数据源[[#This Row],[部门]]</f>
        <v>总经办</v>
      </c>
      <c r="CS1042">
        <v>0</v>
      </c>
      <c r="CT1042">
        <v>0</v>
      </c>
    </row>
    <row r="1043" spans="1:98" x14ac:dyDescent="0.2">
      <c r="A1043" t="s">
        <v>3951</v>
      </c>
      <c r="B1043" t="s">
        <v>654</v>
      </c>
      <c r="C1043" t="s">
        <v>274</v>
      </c>
      <c r="D1043" t="s">
        <v>132</v>
      </c>
      <c r="E1043" t="s">
        <v>133</v>
      </c>
      <c r="F1043" t="s">
        <v>134</v>
      </c>
      <c r="H1043" t="s">
        <v>172</v>
      </c>
      <c r="J1043" t="s">
        <v>4077</v>
      </c>
      <c r="K1043" t="s">
        <v>486</v>
      </c>
      <c r="L1043" t="s">
        <v>8</v>
      </c>
      <c r="M1043" t="s">
        <v>8</v>
      </c>
      <c r="N1043" t="s">
        <v>486</v>
      </c>
      <c r="O1043" t="s">
        <v>172</v>
      </c>
      <c r="R1043" t="s">
        <v>959</v>
      </c>
      <c r="S1043" t="s">
        <v>932</v>
      </c>
      <c r="T1043" t="s">
        <v>960</v>
      </c>
      <c r="U1043" t="s">
        <v>142</v>
      </c>
      <c r="Y1043" t="s">
        <v>143</v>
      </c>
      <c r="Z1043">
        <v>0</v>
      </c>
      <c r="AA1043">
        <v>100</v>
      </c>
      <c r="AB1043">
        <v>0</v>
      </c>
      <c r="AD1043" t="s">
        <v>145</v>
      </c>
      <c r="AG1043" t="s">
        <v>1792</v>
      </c>
      <c r="AH1043">
        <v>408</v>
      </c>
      <c r="AI1043" t="s">
        <v>2081</v>
      </c>
      <c r="AJ1043" t="s">
        <v>2081</v>
      </c>
      <c r="AK1043" t="s">
        <v>180</v>
      </c>
      <c r="AQ1043">
        <v>0</v>
      </c>
      <c r="AS1043">
        <v>0</v>
      </c>
      <c r="AT1043">
        <v>0</v>
      </c>
      <c r="AU1043">
        <v>388</v>
      </c>
      <c r="AV1043">
        <v>0</v>
      </c>
      <c r="AW1043">
        <v>0</v>
      </c>
      <c r="AY1043">
        <v>0</v>
      </c>
      <c r="BB1043">
        <v>0</v>
      </c>
      <c r="BC1043" t="s">
        <v>2081</v>
      </c>
      <c r="BE1043" t="s">
        <v>145</v>
      </c>
      <c r="BF1043" t="s">
        <v>1657</v>
      </c>
      <c r="BH1043" t="s">
        <v>507</v>
      </c>
      <c r="BI1043" t="s">
        <v>527</v>
      </c>
      <c r="BJ1043" t="s">
        <v>2668</v>
      </c>
      <c r="BW1043">
        <v>0</v>
      </c>
      <c r="CG1043">
        <v>20210115080</v>
      </c>
      <c r="CH1043">
        <v>0</v>
      </c>
      <c r="CI1043">
        <v>0</v>
      </c>
      <c r="CJ1043">
        <v>20</v>
      </c>
      <c r="CK1043">
        <v>20</v>
      </c>
      <c r="CL1043">
        <v>100</v>
      </c>
      <c r="CM1043">
        <v>120</v>
      </c>
      <c r="CN1043">
        <v>0</v>
      </c>
      <c r="CO1043" t="s">
        <v>6010</v>
      </c>
      <c r="CP1043" t="s">
        <v>3134</v>
      </c>
      <c r="CQ1043" t="s">
        <v>153</v>
      </c>
      <c r="CR1043" t="str">
        <f>数据源[[#This Row],[部门]]</f>
        <v>国际部</v>
      </c>
      <c r="CS1043">
        <v>40000</v>
      </c>
      <c r="CT1043">
        <v>160000</v>
      </c>
    </row>
    <row r="1044" spans="1:98" x14ac:dyDescent="0.2">
      <c r="A1044" t="s">
        <v>3951</v>
      </c>
      <c r="B1044" t="s">
        <v>667</v>
      </c>
      <c r="C1044" t="s">
        <v>681</v>
      </c>
      <c r="D1044" t="s">
        <v>132</v>
      </c>
      <c r="E1044" t="s">
        <v>133</v>
      </c>
      <c r="F1044" t="s">
        <v>134</v>
      </c>
      <c r="H1044" t="s">
        <v>135</v>
      </c>
      <c r="I1044" t="s">
        <v>4078</v>
      </c>
      <c r="J1044" t="s">
        <v>4079</v>
      </c>
      <c r="K1044" t="s">
        <v>671</v>
      </c>
      <c r="L1044" t="s">
        <v>536</v>
      </c>
      <c r="M1044" t="s">
        <v>16</v>
      </c>
      <c r="N1044" t="s">
        <v>671</v>
      </c>
      <c r="R1044" t="s">
        <v>299</v>
      </c>
      <c r="S1044" t="s">
        <v>932</v>
      </c>
      <c r="T1044" t="s">
        <v>1830</v>
      </c>
      <c r="U1044" t="s">
        <v>142</v>
      </c>
      <c r="Y1044" t="s">
        <v>143</v>
      </c>
      <c r="Z1044">
        <v>0</v>
      </c>
      <c r="AA1044">
        <v>100</v>
      </c>
      <c r="AB1044">
        <v>0</v>
      </c>
      <c r="AC1044" t="s">
        <v>144</v>
      </c>
      <c r="AD1044" t="s">
        <v>145</v>
      </c>
      <c r="AH1044">
        <v>1220</v>
      </c>
      <c r="AI1044" t="s">
        <v>146</v>
      </c>
      <c r="AJ1044" t="s">
        <v>146</v>
      </c>
      <c r="AQ1044">
        <v>0</v>
      </c>
      <c r="AR1044" t="s">
        <v>180</v>
      </c>
      <c r="AS1044">
        <v>0</v>
      </c>
      <c r="AT1044">
        <v>0</v>
      </c>
      <c r="AU1044">
        <v>0</v>
      </c>
      <c r="AV1044">
        <v>0</v>
      </c>
      <c r="AW1044">
        <v>0</v>
      </c>
      <c r="AY1044">
        <v>0</v>
      </c>
      <c r="BA1044" t="s">
        <v>144</v>
      </c>
      <c r="BB1044">
        <v>0</v>
      </c>
      <c r="BC1044" t="s">
        <v>146</v>
      </c>
      <c r="BE1044" t="s">
        <v>147</v>
      </c>
      <c r="BF1044" t="s">
        <v>147</v>
      </c>
      <c r="BG1044" t="s">
        <v>144</v>
      </c>
      <c r="BH1044" t="s">
        <v>933</v>
      </c>
      <c r="BI1044" t="s">
        <v>3353</v>
      </c>
      <c r="BJ1044" t="s">
        <v>2015</v>
      </c>
      <c r="BO1044" t="s">
        <v>144</v>
      </c>
      <c r="BP1044" t="s">
        <v>2947</v>
      </c>
      <c r="BW1044">
        <v>0</v>
      </c>
      <c r="CG1044">
        <v>20210115073</v>
      </c>
      <c r="CH1044">
        <v>0</v>
      </c>
      <c r="CI1044">
        <v>0</v>
      </c>
      <c r="CJ1044">
        <v>1220</v>
      </c>
      <c r="CK1044">
        <v>1220</v>
      </c>
      <c r="CL1044">
        <v>100</v>
      </c>
      <c r="CM1044">
        <v>1320</v>
      </c>
      <c r="CN1044">
        <v>0</v>
      </c>
      <c r="CO1044" t="s">
        <v>6010</v>
      </c>
      <c r="CP1044" t="s">
        <v>3134</v>
      </c>
      <c r="CQ1044" t="s">
        <v>153</v>
      </c>
      <c r="CR1044" t="str">
        <f>数据源[[#This Row],[部门]]</f>
        <v>销-销售1部</v>
      </c>
      <c r="CS1044">
        <v>60000</v>
      </c>
      <c r="CT1044">
        <v>210000</v>
      </c>
    </row>
    <row r="1045" spans="1:98" x14ac:dyDescent="0.2">
      <c r="A1045" t="s">
        <v>3951</v>
      </c>
      <c r="B1045" t="s">
        <v>693</v>
      </c>
      <c r="C1045" t="s">
        <v>393</v>
      </c>
      <c r="D1045" t="s">
        <v>132</v>
      </c>
      <c r="E1045" t="s">
        <v>133</v>
      </c>
      <c r="F1045" t="s">
        <v>134</v>
      </c>
      <c r="H1045" t="s">
        <v>135</v>
      </c>
      <c r="J1045" t="s">
        <v>4080</v>
      </c>
      <c r="K1045" t="s">
        <v>3687</v>
      </c>
      <c r="L1045" t="s">
        <v>176</v>
      </c>
      <c r="M1045" t="s">
        <v>16</v>
      </c>
      <c r="N1045" t="s">
        <v>3687</v>
      </c>
      <c r="R1045" t="s">
        <v>1933</v>
      </c>
      <c r="S1045" t="s">
        <v>932</v>
      </c>
      <c r="T1045" t="s">
        <v>960</v>
      </c>
      <c r="U1045" t="s">
        <v>142</v>
      </c>
      <c r="Y1045" t="s">
        <v>143</v>
      </c>
      <c r="Z1045">
        <v>0</v>
      </c>
      <c r="AA1045">
        <v>100</v>
      </c>
      <c r="AB1045">
        <v>0</v>
      </c>
      <c r="AC1045" t="s">
        <v>184</v>
      </c>
      <c r="AH1045">
        <v>688</v>
      </c>
      <c r="AI1045" t="s">
        <v>164</v>
      </c>
      <c r="AJ1045" t="s">
        <v>164</v>
      </c>
      <c r="AK1045" t="s">
        <v>164</v>
      </c>
      <c r="AQ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Y1045">
        <v>0</v>
      </c>
      <c r="BB1045">
        <v>0</v>
      </c>
      <c r="BC1045" t="s">
        <v>164</v>
      </c>
      <c r="BE1045" t="s">
        <v>184</v>
      </c>
      <c r="BF1045" t="s">
        <v>184</v>
      </c>
      <c r="BH1045" t="s">
        <v>203</v>
      </c>
      <c r="BI1045" t="s">
        <v>1169</v>
      </c>
      <c r="BJ1045" t="s">
        <v>892</v>
      </c>
      <c r="BW1045">
        <v>0</v>
      </c>
      <c r="CG1045">
        <v>20210115082</v>
      </c>
      <c r="CH1045">
        <v>0</v>
      </c>
      <c r="CI1045">
        <v>0</v>
      </c>
      <c r="CJ1045">
        <v>688</v>
      </c>
      <c r="CK1045">
        <v>688</v>
      </c>
      <c r="CL1045">
        <v>100</v>
      </c>
      <c r="CM1045">
        <v>788</v>
      </c>
      <c r="CN1045">
        <v>0</v>
      </c>
      <c r="CO1045" t="s">
        <v>6010</v>
      </c>
      <c r="CP1045" t="s">
        <v>3134</v>
      </c>
      <c r="CQ1045" t="s">
        <v>153</v>
      </c>
      <c r="CR1045" t="str">
        <f>数据源[[#This Row],[部门]]</f>
        <v>销-销售1部</v>
      </c>
      <c r="CS1045">
        <v>60000</v>
      </c>
      <c r="CT1045">
        <v>210000</v>
      </c>
    </row>
    <row r="1046" spans="1:98" x14ac:dyDescent="0.2">
      <c r="A1046" t="s">
        <v>3951</v>
      </c>
      <c r="B1046" t="s">
        <v>708</v>
      </c>
      <c r="C1046" t="s">
        <v>1042</v>
      </c>
      <c r="D1046" t="s">
        <v>132</v>
      </c>
      <c r="E1046" t="s">
        <v>133</v>
      </c>
      <c r="F1046" t="s">
        <v>134</v>
      </c>
      <c r="H1046" t="s">
        <v>135</v>
      </c>
      <c r="K1046" t="s">
        <v>812</v>
      </c>
      <c r="L1046" t="s">
        <v>813</v>
      </c>
      <c r="M1046" t="s">
        <v>27</v>
      </c>
      <c r="N1046" t="s">
        <v>812</v>
      </c>
      <c r="R1046" t="s">
        <v>2928</v>
      </c>
      <c r="S1046" t="s">
        <v>1444</v>
      </c>
      <c r="T1046" t="s">
        <v>2559</v>
      </c>
      <c r="U1046" t="s">
        <v>142</v>
      </c>
      <c r="V1046" t="s">
        <v>569</v>
      </c>
      <c r="Y1046" t="s">
        <v>143</v>
      </c>
      <c r="Z1046">
        <v>0</v>
      </c>
      <c r="AA1046">
        <v>300</v>
      </c>
      <c r="AB1046">
        <v>0</v>
      </c>
      <c r="AC1046" t="s">
        <v>154</v>
      </c>
      <c r="AD1046" t="s">
        <v>145</v>
      </c>
      <c r="AH1046">
        <v>908</v>
      </c>
      <c r="AI1046" t="s">
        <v>2760</v>
      </c>
      <c r="AJ1046" t="s">
        <v>2760</v>
      </c>
      <c r="AK1046" t="s">
        <v>2760</v>
      </c>
      <c r="AQ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Y1046">
        <v>0</v>
      </c>
      <c r="BB1046">
        <v>0</v>
      </c>
      <c r="BC1046" t="s">
        <v>2760</v>
      </c>
      <c r="BE1046" t="s">
        <v>956</v>
      </c>
      <c r="BF1046" t="s">
        <v>956</v>
      </c>
      <c r="BH1046" t="s">
        <v>220</v>
      </c>
      <c r="BI1046" t="s">
        <v>1832</v>
      </c>
      <c r="BJ1046" t="s">
        <v>4081</v>
      </c>
      <c r="BQ1046" t="s">
        <v>625</v>
      </c>
      <c r="BR1046" t="s">
        <v>812</v>
      </c>
      <c r="BW1046">
        <v>0</v>
      </c>
      <c r="CG1046">
        <v>20210115047</v>
      </c>
      <c r="CH1046">
        <v>0</v>
      </c>
      <c r="CI1046">
        <v>0</v>
      </c>
      <c r="CJ1046">
        <v>908</v>
      </c>
      <c r="CK1046">
        <v>908</v>
      </c>
      <c r="CL1046">
        <v>300</v>
      </c>
      <c r="CM1046">
        <v>1208</v>
      </c>
      <c r="CN1046">
        <v>0</v>
      </c>
      <c r="CO1046" t="s">
        <v>6010</v>
      </c>
      <c r="CP1046" t="s">
        <v>3134</v>
      </c>
      <c r="CQ1046" t="s">
        <v>153</v>
      </c>
      <c r="CR1046" t="str">
        <f>数据源[[#This Row],[部门]]</f>
        <v>总-店长</v>
      </c>
      <c r="CS1046">
        <v>0</v>
      </c>
      <c r="CT1046">
        <v>0</v>
      </c>
    </row>
    <row r="1047" spans="1:98" x14ac:dyDescent="0.2">
      <c r="A1047" t="s">
        <v>3951</v>
      </c>
      <c r="B1047" t="s">
        <v>717</v>
      </c>
      <c r="C1047" t="s">
        <v>2334</v>
      </c>
      <c r="D1047" t="s">
        <v>132</v>
      </c>
      <c r="E1047" t="s">
        <v>133</v>
      </c>
      <c r="F1047" t="s">
        <v>134</v>
      </c>
      <c r="H1047" t="s">
        <v>135</v>
      </c>
      <c r="I1047" t="s">
        <v>1284</v>
      </c>
      <c r="J1047" t="s">
        <v>1285</v>
      </c>
      <c r="K1047" t="s">
        <v>748</v>
      </c>
      <c r="L1047" t="s">
        <v>176</v>
      </c>
      <c r="M1047" t="s">
        <v>20</v>
      </c>
      <c r="N1047" t="s">
        <v>748</v>
      </c>
      <c r="R1047" t="s">
        <v>2055</v>
      </c>
      <c r="S1047" t="s">
        <v>932</v>
      </c>
      <c r="T1047" t="s">
        <v>503</v>
      </c>
      <c r="U1047" t="s">
        <v>142</v>
      </c>
      <c r="Y1047" t="s">
        <v>143</v>
      </c>
      <c r="Z1047">
        <v>0</v>
      </c>
      <c r="AA1047">
        <v>100</v>
      </c>
      <c r="AB1047">
        <v>0</v>
      </c>
      <c r="AC1047" t="s">
        <v>2712</v>
      </c>
      <c r="AD1047" t="s">
        <v>145</v>
      </c>
      <c r="AH1047">
        <v>5020</v>
      </c>
      <c r="AI1047" t="s">
        <v>2694</v>
      </c>
      <c r="AJ1047" t="s">
        <v>2694</v>
      </c>
      <c r="AK1047" t="s">
        <v>180</v>
      </c>
      <c r="AQ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Y1047">
        <v>0</v>
      </c>
      <c r="BA1047" t="s">
        <v>2712</v>
      </c>
      <c r="BB1047">
        <v>0</v>
      </c>
      <c r="BC1047" t="s">
        <v>2694</v>
      </c>
      <c r="BE1047" t="s">
        <v>4082</v>
      </c>
      <c r="BF1047" t="s">
        <v>4082</v>
      </c>
      <c r="BG1047" t="s">
        <v>2712</v>
      </c>
      <c r="BH1047" t="s">
        <v>4083</v>
      </c>
      <c r="BI1047" t="s">
        <v>630</v>
      </c>
      <c r="BJ1047" t="s">
        <v>4084</v>
      </c>
      <c r="BK1047" t="s">
        <v>2712</v>
      </c>
      <c r="BP1047" t="s">
        <v>3038</v>
      </c>
      <c r="BQ1047" t="s">
        <v>569</v>
      </c>
      <c r="BR1047" t="s">
        <v>3884</v>
      </c>
      <c r="BW1047">
        <v>0</v>
      </c>
      <c r="CC1047" t="s">
        <v>866</v>
      </c>
      <c r="CE1047" t="s">
        <v>827</v>
      </c>
      <c r="CG1047">
        <v>20210115089</v>
      </c>
      <c r="CH1047">
        <v>0</v>
      </c>
      <c r="CI1047">
        <v>0</v>
      </c>
      <c r="CJ1047">
        <v>5020</v>
      </c>
      <c r="CK1047">
        <v>5020</v>
      </c>
      <c r="CL1047">
        <v>100</v>
      </c>
      <c r="CM1047">
        <v>5120</v>
      </c>
      <c r="CN1047">
        <v>0</v>
      </c>
      <c r="CO1047" t="s">
        <v>6010</v>
      </c>
      <c r="CP1047" t="s">
        <v>3134</v>
      </c>
      <c r="CQ1047" t="s">
        <v>153</v>
      </c>
      <c r="CR1047" t="str">
        <f>数据源[[#This Row],[部门]]</f>
        <v>销-销售7部</v>
      </c>
      <c r="CS1047">
        <v>60000</v>
      </c>
      <c r="CT1047">
        <v>300000</v>
      </c>
    </row>
    <row r="1048" spans="1:98" x14ac:dyDescent="0.2">
      <c r="A1048" t="s">
        <v>3951</v>
      </c>
      <c r="B1048" t="s">
        <v>717</v>
      </c>
      <c r="C1048" t="s">
        <v>981</v>
      </c>
      <c r="D1048" t="s">
        <v>132</v>
      </c>
      <c r="E1048" t="s">
        <v>133</v>
      </c>
      <c r="F1048" t="s">
        <v>134</v>
      </c>
      <c r="H1048" t="s">
        <v>135</v>
      </c>
      <c r="J1048" t="s">
        <v>4085</v>
      </c>
      <c r="K1048" t="s">
        <v>726</v>
      </c>
      <c r="L1048" t="s">
        <v>176</v>
      </c>
      <c r="M1048" t="s">
        <v>20</v>
      </c>
      <c r="N1048" t="s">
        <v>726</v>
      </c>
      <c r="R1048" t="s">
        <v>727</v>
      </c>
      <c r="S1048" t="s">
        <v>911</v>
      </c>
      <c r="T1048" t="s">
        <v>814</v>
      </c>
      <c r="U1048" t="s">
        <v>142</v>
      </c>
      <c r="Y1048" t="s">
        <v>143</v>
      </c>
      <c r="Z1048">
        <v>0</v>
      </c>
      <c r="AA1048">
        <v>100</v>
      </c>
      <c r="AB1048">
        <v>300</v>
      </c>
      <c r="AC1048" t="s">
        <v>184</v>
      </c>
      <c r="AF1048" t="s">
        <v>143</v>
      </c>
      <c r="AH1048">
        <v>1088</v>
      </c>
      <c r="AI1048" t="s">
        <v>192</v>
      </c>
      <c r="AJ1048" t="s">
        <v>192</v>
      </c>
      <c r="AK1048" t="s">
        <v>164</v>
      </c>
      <c r="AL1048" t="s">
        <v>843</v>
      </c>
      <c r="AQ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Y1048">
        <v>0</v>
      </c>
      <c r="BB1048">
        <v>0</v>
      </c>
      <c r="BC1048" t="s">
        <v>192</v>
      </c>
      <c r="BE1048" t="s">
        <v>2759</v>
      </c>
      <c r="BF1048" t="s">
        <v>2759</v>
      </c>
      <c r="BH1048" t="s">
        <v>834</v>
      </c>
      <c r="BI1048" t="s">
        <v>2594</v>
      </c>
      <c r="BJ1048" t="s">
        <v>4086</v>
      </c>
      <c r="BW1048">
        <v>0</v>
      </c>
      <c r="CE1048" t="s">
        <v>866</v>
      </c>
      <c r="CG1048">
        <v>20210115012</v>
      </c>
      <c r="CH1048">
        <v>25</v>
      </c>
      <c r="CI1048">
        <v>0</v>
      </c>
      <c r="CJ1048">
        <v>763</v>
      </c>
      <c r="CK1048">
        <v>788</v>
      </c>
      <c r="CL1048">
        <v>400</v>
      </c>
      <c r="CM1048">
        <v>1188</v>
      </c>
      <c r="CN1048">
        <v>0</v>
      </c>
      <c r="CO1048" t="s">
        <v>6010</v>
      </c>
      <c r="CP1048" t="s">
        <v>3134</v>
      </c>
      <c r="CQ1048" t="s">
        <v>153</v>
      </c>
      <c r="CR1048" t="str">
        <f>数据源[[#This Row],[部门]]</f>
        <v>销-销售7部</v>
      </c>
      <c r="CS1048">
        <v>60000</v>
      </c>
      <c r="CT1048">
        <v>300000</v>
      </c>
    </row>
    <row r="1049" spans="1:98" x14ac:dyDescent="0.2">
      <c r="A1049" t="s">
        <v>3951</v>
      </c>
      <c r="B1049" t="s">
        <v>733</v>
      </c>
      <c r="C1049" t="s">
        <v>977</v>
      </c>
      <c r="D1049" t="s">
        <v>132</v>
      </c>
      <c r="E1049" t="s">
        <v>133</v>
      </c>
      <c r="F1049" t="s">
        <v>134</v>
      </c>
      <c r="H1049" t="s">
        <v>135</v>
      </c>
      <c r="I1049" t="s">
        <v>735</v>
      </c>
      <c r="J1049" t="s">
        <v>736</v>
      </c>
      <c r="K1049" t="s">
        <v>726</v>
      </c>
      <c r="L1049" t="s">
        <v>176</v>
      </c>
      <c r="M1049" t="s">
        <v>20</v>
      </c>
      <c r="N1049" t="s">
        <v>726</v>
      </c>
      <c r="R1049" t="s">
        <v>1895</v>
      </c>
      <c r="S1049" t="s">
        <v>457</v>
      </c>
      <c r="T1049" t="s">
        <v>3416</v>
      </c>
      <c r="U1049" t="s">
        <v>142</v>
      </c>
      <c r="V1049" t="s">
        <v>569</v>
      </c>
      <c r="Y1049" t="s">
        <v>143</v>
      </c>
      <c r="Z1049">
        <v>0</v>
      </c>
      <c r="AA1049">
        <v>300</v>
      </c>
      <c r="AB1049">
        <v>0</v>
      </c>
      <c r="AC1049" t="s">
        <v>204</v>
      </c>
      <c r="AD1049" t="s">
        <v>145</v>
      </c>
      <c r="AH1049">
        <v>70</v>
      </c>
      <c r="AI1049" t="s">
        <v>527</v>
      </c>
      <c r="AJ1049" t="s">
        <v>527</v>
      </c>
      <c r="AK1049" t="s">
        <v>527</v>
      </c>
      <c r="AQ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Y1049">
        <v>0</v>
      </c>
      <c r="BB1049">
        <v>0</v>
      </c>
      <c r="BC1049" t="s">
        <v>527</v>
      </c>
      <c r="BE1049" t="s">
        <v>475</v>
      </c>
      <c r="BF1049" t="s">
        <v>475</v>
      </c>
      <c r="BH1049" t="s">
        <v>3960</v>
      </c>
      <c r="BI1049" t="s">
        <v>1846</v>
      </c>
      <c r="BJ1049" t="s">
        <v>4087</v>
      </c>
      <c r="BW1049">
        <v>0</v>
      </c>
      <c r="CC1049" t="s">
        <v>1860</v>
      </c>
      <c r="CE1049" t="s">
        <v>1659</v>
      </c>
      <c r="CG1049">
        <v>20210115008</v>
      </c>
      <c r="CH1049">
        <v>0</v>
      </c>
      <c r="CI1049">
        <v>0</v>
      </c>
      <c r="CJ1049">
        <v>70</v>
      </c>
      <c r="CK1049">
        <v>70</v>
      </c>
      <c r="CL1049">
        <v>300</v>
      </c>
      <c r="CM1049">
        <v>370</v>
      </c>
      <c r="CN1049">
        <v>0</v>
      </c>
      <c r="CO1049" t="s">
        <v>6010</v>
      </c>
      <c r="CP1049" t="s">
        <v>3134</v>
      </c>
      <c r="CQ1049" t="s">
        <v>153</v>
      </c>
      <c r="CR1049" t="str">
        <f>数据源[[#This Row],[部门]]</f>
        <v>销-销售7部</v>
      </c>
      <c r="CS1049">
        <v>60000</v>
      </c>
      <c r="CT1049">
        <v>300000</v>
      </c>
    </row>
    <row r="1050" spans="1:98" x14ac:dyDescent="0.2">
      <c r="A1050" t="s">
        <v>3951</v>
      </c>
      <c r="B1050" t="s">
        <v>733</v>
      </c>
      <c r="C1050" t="s">
        <v>2781</v>
      </c>
      <c r="D1050" t="s">
        <v>132</v>
      </c>
      <c r="E1050" t="s">
        <v>133</v>
      </c>
      <c r="F1050" t="s">
        <v>134</v>
      </c>
      <c r="H1050" t="s">
        <v>135</v>
      </c>
      <c r="I1050" t="s">
        <v>3732</v>
      </c>
      <c r="J1050" t="s">
        <v>3733</v>
      </c>
      <c r="K1050" t="s">
        <v>1465</v>
      </c>
      <c r="L1050" t="s">
        <v>176</v>
      </c>
      <c r="M1050" t="s">
        <v>20</v>
      </c>
      <c r="N1050" t="s">
        <v>1465</v>
      </c>
      <c r="R1050" t="s">
        <v>387</v>
      </c>
      <c r="S1050" t="s">
        <v>932</v>
      </c>
      <c r="T1050" t="s">
        <v>3401</v>
      </c>
      <c r="U1050" t="s">
        <v>142</v>
      </c>
      <c r="Y1050" t="s">
        <v>143</v>
      </c>
      <c r="Z1050">
        <v>0</v>
      </c>
      <c r="AA1050">
        <v>100</v>
      </c>
      <c r="AB1050">
        <v>0</v>
      </c>
      <c r="AC1050" t="s">
        <v>143</v>
      </c>
      <c r="AH1050">
        <v>100</v>
      </c>
      <c r="AI1050" t="s">
        <v>569</v>
      </c>
      <c r="AJ1050" t="s">
        <v>569</v>
      </c>
      <c r="AK1050" t="s">
        <v>569</v>
      </c>
      <c r="AQ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Y1050">
        <v>0</v>
      </c>
      <c r="BB1050">
        <v>0</v>
      </c>
      <c r="BC1050" t="s">
        <v>569</v>
      </c>
      <c r="BE1050" t="s">
        <v>143</v>
      </c>
      <c r="BF1050" t="s">
        <v>143</v>
      </c>
      <c r="BH1050" t="s">
        <v>2661</v>
      </c>
      <c r="BI1050" t="s">
        <v>2097</v>
      </c>
      <c r="BJ1050" t="s">
        <v>2662</v>
      </c>
      <c r="BW1050">
        <v>0</v>
      </c>
      <c r="CE1050" t="s">
        <v>3738</v>
      </c>
      <c r="CG1050">
        <v>20210115097</v>
      </c>
      <c r="CH1050">
        <v>0</v>
      </c>
      <c r="CI1050">
        <v>0</v>
      </c>
      <c r="CJ1050">
        <v>100</v>
      </c>
      <c r="CK1050">
        <v>100</v>
      </c>
      <c r="CL1050">
        <v>100</v>
      </c>
      <c r="CM1050">
        <v>200</v>
      </c>
      <c r="CN1050">
        <v>0</v>
      </c>
      <c r="CO1050" t="s">
        <v>6010</v>
      </c>
      <c r="CP1050" t="s">
        <v>3134</v>
      </c>
      <c r="CQ1050" t="s">
        <v>153</v>
      </c>
      <c r="CR1050" t="str">
        <f>数据源[[#This Row],[部门]]</f>
        <v>销-销售7部</v>
      </c>
      <c r="CS1050">
        <v>60000</v>
      </c>
      <c r="CT1050">
        <v>300000</v>
      </c>
    </row>
    <row r="1051" spans="1:98" x14ac:dyDescent="0.2">
      <c r="A1051" t="s">
        <v>3951</v>
      </c>
      <c r="B1051" t="s">
        <v>745</v>
      </c>
      <c r="C1051" t="s">
        <v>1005</v>
      </c>
      <c r="D1051" t="s">
        <v>132</v>
      </c>
      <c r="E1051" t="s">
        <v>133</v>
      </c>
      <c r="F1051" t="s">
        <v>134</v>
      </c>
      <c r="H1051" t="s">
        <v>156</v>
      </c>
      <c r="J1051" t="s">
        <v>1790</v>
      </c>
      <c r="K1051" t="s">
        <v>908</v>
      </c>
      <c r="L1051" t="s">
        <v>7</v>
      </c>
      <c r="M1051" t="s">
        <v>7</v>
      </c>
      <c r="N1051" t="s">
        <v>908</v>
      </c>
      <c r="O1051" t="s">
        <v>994</v>
      </c>
      <c r="R1051" t="s">
        <v>895</v>
      </c>
      <c r="S1051" t="s">
        <v>2145</v>
      </c>
      <c r="T1051" t="s">
        <v>2580</v>
      </c>
      <c r="U1051" t="s">
        <v>142</v>
      </c>
      <c r="Y1051" t="s">
        <v>143</v>
      </c>
      <c r="Z1051">
        <v>0</v>
      </c>
      <c r="AA1051">
        <v>100</v>
      </c>
      <c r="AB1051">
        <v>0</v>
      </c>
      <c r="AC1051" t="s">
        <v>1169</v>
      </c>
      <c r="AD1051" t="s">
        <v>264</v>
      </c>
      <c r="AG1051" t="s">
        <v>1792</v>
      </c>
      <c r="AH1051">
        <v>1066</v>
      </c>
      <c r="AI1051" t="s">
        <v>3487</v>
      </c>
      <c r="AJ1051" t="s">
        <v>3487</v>
      </c>
      <c r="AK1051" t="s">
        <v>4088</v>
      </c>
      <c r="AL1051" t="s">
        <v>143</v>
      </c>
      <c r="AQ1051">
        <v>0</v>
      </c>
      <c r="AS1051">
        <v>0</v>
      </c>
      <c r="AT1051">
        <v>0</v>
      </c>
      <c r="AU1051">
        <v>388</v>
      </c>
      <c r="AV1051">
        <v>0</v>
      </c>
      <c r="AW1051">
        <v>0</v>
      </c>
      <c r="AY1051">
        <v>0</v>
      </c>
      <c r="BB1051">
        <v>0</v>
      </c>
      <c r="BC1051" t="s">
        <v>3487</v>
      </c>
      <c r="BE1051" t="s">
        <v>4088</v>
      </c>
      <c r="BF1051" t="s">
        <v>4089</v>
      </c>
      <c r="BH1051" t="s">
        <v>2920</v>
      </c>
      <c r="BI1051" t="s">
        <v>4090</v>
      </c>
      <c r="BJ1051" t="s">
        <v>4091</v>
      </c>
      <c r="BQ1051" t="s">
        <v>3673</v>
      </c>
      <c r="BR1051" t="s">
        <v>3567</v>
      </c>
      <c r="BW1051">
        <v>0</v>
      </c>
      <c r="CG1051">
        <v>20210115052</v>
      </c>
      <c r="CH1051">
        <v>0</v>
      </c>
      <c r="CI1051">
        <v>0</v>
      </c>
      <c r="CJ1051">
        <v>678</v>
      </c>
      <c r="CK1051">
        <v>678</v>
      </c>
      <c r="CL1051">
        <v>100</v>
      </c>
      <c r="CM1051">
        <v>778</v>
      </c>
      <c r="CN1051">
        <v>0</v>
      </c>
      <c r="CO1051" t="s">
        <v>6010</v>
      </c>
      <c r="CP1051" t="s">
        <v>3134</v>
      </c>
      <c r="CQ1051" t="s">
        <v>153</v>
      </c>
      <c r="CR1051" t="str">
        <f>数据源[[#This Row],[部门]]</f>
        <v>工程部</v>
      </c>
      <c r="CS1051">
        <v>0</v>
      </c>
      <c r="CT1051">
        <v>0</v>
      </c>
    </row>
    <row r="1052" spans="1:98" x14ac:dyDescent="0.2">
      <c r="A1052" t="s">
        <v>3951</v>
      </c>
      <c r="B1052" t="s">
        <v>753</v>
      </c>
      <c r="C1052" t="s">
        <v>788</v>
      </c>
      <c r="D1052" t="s">
        <v>132</v>
      </c>
      <c r="E1052" t="s">
        <v>133</v>
      </c>
      <c r="F1052" t="s">
        <v>134</v>
      </c>
      <c r="G1052" t="s">
        <v>755</v>
      </c>
      <c r="H1052" t="s">
        <v>135</v>
      </c>
      <c r="I1052" t="s">
        <v>3297</v>
      </c>
      <c r="J1052" t="s">
        <v>3298</v>
      </c>
      <c r="K1052" t="s">
        <v>1784</v>
      </c>
      <c r="L1052" t="s">
        <v>536</v>
      </c>
      <c r="M1052" t="s">
        <v>20</v>
      </c>
      <c r="N1052" t="s">
        <v>1784</v>
      </c>
      <c r="R1052" t="s">
        <v>959</v>
      </c>
      <c r="S1052" t="s">
        <v>595</v>
      </c>
      <c r="T1052" t="s">
        <v>4092</v>
      </c>
      <c r="U1052" t="s">
        <v>142</v>
      </c>
      <c r="Y1052" t="s">
        <v>262</v>
      </c>
      <c r="Z1052">
        <v>0</v>
      </c>
      <c r="AA1052">
        <v>300</v>
      </c>
      <c r="AB1052">
        <v>0</v>
      </c>
      <c r="AC1052" t="s">
        <v>761</v>
      </c>
      <c r="AD1052" t="s">
        <v>264</v>
      </c>
      <c r="AH1052">
        <v>540</v>
      </c>
      <c r="AI1052" t="s">
        <v>4093</v>
      </c>
      <c r="AJ1052" t="s">
        <v>4093</v>
      </c>
      <c r="AK1052" t="s">
        <v>4093</v>
      </c>
      <c r="AQ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Y1052">
        <v>0</v>
      </c>
      <c r="BB1052">
        <v>0</v>
      </c>
      <c r="BC1052" t="s">
        <v>4093</v>
      </c>
      <c r="BE1052" t="s">
        <v>1997</v>
      </c>
      <c r="BF1052" t="s">
        <v>1997</v>
      </c>
      <c r="BH1052" t="s">
        <v>4094</v>
      </c>
      <c r="BI1052" t="s">
        <v>2788</v>
      </c>
      <c r="BJ1052" t="s">
        <v>4095</v>
      </c>
      <c r="BQ1052" t="s">
        <v>625</v>
      </c>
      <c r="BR1052" t="s">
        <v>2813</v>
      </c>
      <c r="BW1052">
        <v>0</v>
      </c>
      <c r="CC1052" t="s">
        <v>743</v>
      </c>
      <c r="CE1052" t="s">
        <v>1724</v>
      </c>
      <c r="CG1052">
        <v>20210115079</v>
      </c>
      <c r="CH1052">
        <v>0</v>
      </c>
      <c r="CI1052">
        <v>0</v>
      </c>
      <c r="CJ1052">
        <v>540</v>
      </c>
      <c r="CK1052">
        <v>540</v>
      </c>
      <c r="CL1052">
        <v>300</v>
      </c>
      <c r="CM1052">
        <v>840</v>
      </c>
      <c r="CN1052">
        <v>0</v>
      </c>
      <c r="CO1052" t="s">
        <v>6010</v>
      </c>
      <c r="CP1052" t="s">
        <v>3134</v>
      </c>
      <c r="CQ1052" t="s">
        <v>153</v>
      </c>
      <c r="CR1052" t="str">
        <f>数据源[[#This Row],[部门]]</f>
        <v>销-销售7部</v>
      </c>
      <c r="CS1052">
        <v>60000</v>
      </c>
      <c r="CT1052">
        <v>300000</v>
      </c>
    </row>
    <row r="1053" spans="1:98" x14ac:dyDescent="0.2">
      <c r="A1053" t="s">
        <v>3951</v>
      </c>
      <c r="B1053" t="s">
        <v>769</v>
      </c>
      <c r="C1053" t="s">
        <v>414</v>
      </c>
      <c r="D1053" t="s">
        <v>132</v>
      </c>
      <c r="E1053" t="s">
        <v>133</v>
      </c>
      <c r="F1053" t="s">
        <v>134</v>
      </c>
      <c r="G1053" t="s">
        <v>1523</v>
      </c>
      <c r="H1053" t="s">
        <v>135</v>
      </c>
      <c r="I1053" t="s">
        <v>2673</v>
      </c>
      <c r="J1053" t="s">
        <v>2674</v>
      </c>
      <c r="K1053" t="s">
        <v>565</v>
      </c>
      <c r="L1053" t="s">
        <v>8</v>
      </c>
      <c r="M1053" t="s">
        <v>8</v>
      </c>
      <c r="N1053" t="s">
        <v>565</v>
      </c>
      <c r="R1053" t="s">
        <v>1933</v>
      </c>
      <c r="S1053" t="s">
        <v>595</v>
      </c>
      <c r="T1053" t="s">
        <v>960</v>
      </c>
      <c r="U1053" t="s">
        <v>142</v>
      </c>
      <c r="V1053" t="s">
        <v>843</v>
      </c>
      <c r="X1053" t="s">
        <v>569</v>
      </c>
      <c r="Y1053" t="s">
        <v>262</v>
      </c>
      <c r="Z1053">
        <v>0</v>
      </c>
      <c r="AA1053">
        <v>900</v>
      </c>
      <c r="AB1053">
        <v>0</v>
      </c>
      <c r="AC1053" t="s">
        <v>1802</v>
      </c>
      <c r="AD1053" t="s">
        <v>264</v>
      </c>
      <c r="AE1053" t="s">
        <v>625</v>
      </c>
      <c r="AF1053" t="s">
        <v>262</v>
      </c>
      <c r="AH1053">
        <v>6220</v>
      </c>
      <c r="AI1053" t="s">
        <v>4096</v>
      </c>
      <c r="AJ1053" t="s">
        <v>4096</v>
      </c>
      <c r="AK1053" t="s">
        <v>583</v>
      </c>
      <c r="AL1053" t="s">
        <v>2067</v>
      </c>
      <c r="AN1053" t="s">
        <v>1857</v>
      </c>
      <c r="AQ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Y1053">
        <v>0</v>
      </c>
      <c r="BA1053" t="s">
        <v>4097</v>
      </c>
      <c r="BB1053">
        <v>0</v>
      </c>
      <c r="BC1053" t="s">
        <v>4096</v>
      </c>
      <c r="BD1053" t="s">
        <v>204</v>
      </c>
      <c r="BE1053" t="s">
        <v>4098</v>
      </c>
      <c r="BF1053" t="s">
        <v>4098</v>
      </c>
      <c r="BG1053" t="s">
        <v>4097</v>
      </c>
      <c r="BH1053" t="s">
        <v>4099</v>
      </c>
      <c r="BI1053" t="s">
        <v>4100</v>
      </c>
      <c r="BJ1053" t="s">
        <v>4101</v>
      </c>
      <c r="BL1053" t="s">
        <v>4097</v>
      </c>
      <c r="BP1053" t="s">
        <v>4102</v>
      </c>
      <c r="BQ1053" t="s">
        <v>2215</v>
      </c>
      <c r="BR1053" t="s">
        <v>4103</v>
      </c>
      <c r="BW1053">
        <v>0</v>
      </c>
      <c r="CG1053">
        <v>20210115081</v>
      </c>
      <c r="CH1053">
        <v>0</v>
      </c>
      <c r="CI1053">
        <v>90</v>
      </c>
      <c r="CJ1053">
        <v>6130</v>
      </c>
      <c r="CK1053">
        <v>6220</v>
      </c>
      <c r="CL1053">
        <v>900</v>
      </c>
      <c r="CM1053">
        <v>7120</v>
      </c>
      <c r="CN1053">
        <v>0</v>
      </c>
      <c r="CO1053" t="s">
        <v>6010</v>
      </c>
      <c r="CP1053" t="s">
        <v>3134</v>
      </c>
      <c r="CQ1053" t="s">
        <v>153</v>
      </c>
      <c r="CR1053" t="str">
        <f>数据源[[#This Row],[部门]]</f>
        <v>国际部</v>
      </c>
      <c r="CS1053">
        <v>40000</v>
      </c>
      <c r="CT1053">
        <v>160000</v>
      </c>
    </row>
    <row r="1054" spans="1:98" x14ac:dyDescent="0.2">
      <c r="A1054" t="s">
        <v>3951</v>
      </c>
      <c r="B1054" t="s">
        <v>787</v>
      </c>
      <c r="C1054" t="s">
        <v>532</v>
      </c>
      <c r="D1054" t="s">
        <v>132</v>
      </c>
      <c r="E1054" t="s">
        <v>394</v>
      </c>
      <c r="F1054" t="s">
        <v>394</v>
      </c>
      <c r="G1054" t="s">
        <v>589</v>
      </c>
      <c r="H1054" t="s">
        <v>135</v>
      </c>
      <c r="I1054" t="s">
        <v>4104</v>
      </c>
      <c r="J1054" t="s">
        <v>4105</v>
      </c>
      <c r="K1054" t="s">
        <v>2749</v>
      </c>
      <c r="L1054" t="s">
        <v>4076</v>
      </c>
      <c r="M1054" t="s">
        <v>30</v>
      </c>
      <c r="N1054" t="s">
        <v>2749</v>
      </c>
      <c r="R1054" t="s">
        <v>879</v>
      </c>
      <c r="S1054" t="s">
        <v>3964</v>
      </c>
      <c r="T1054" t="s">
        <v>776</v>
      </c>
      <c r="U1054" t="s">
        <v>142</v>
      </c>
      <c r="V1054" t="s">
        <v>262</v>
      </c>
      <c r="Y1054" t="s">
        <v>843</v>
      </c>
      <c r="Z1054">
        <v>0</v>
      </c>
      <c r="AA1054">
        <v>700</v>
      </c>
      <c r="AB1054">
        <v>0</v>
      </c>
      <c r="AD1054" t="s">
        <v>145</v>
      </c>
      <c r="AH1054">
        <v>20</v>
      </c>
      <c r="AI1054" t="s">
        <v>1121</v>
      </c>
      <c r="AJ1054" t="s">
        <v>1121</v>
      </c>
      <c r="AK1054" t="s">
        <v>1121</v>
      </c>
      <c r="AQ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Y1054">
        <v>0</v>
      </c>
      <c r="BB1054">
        <v>0</v>
      </c>
      <c r="BC1054" t="s">
        <v>1121</v>
      </c>
      <c r="BE1054" t="s">
        <v>145</v>
      </c>
      <c r="BF1054" t="s">
        <v>145</v>
      </c>
      <c r="BH1054" t="s">
        <v>4106</v>
      </c>
      <c r="BI1054" t="s">
        <v>2287</v>
      </c>
      <c r="BJ1054" t="s">
        <v>4107</v>
      </c>
      <c r="BQ1054" t="s">
        <v>625</v>
      </c>
      <c r="BR1054" t="s">
        <v>2749</v>
      </c>
      <c r="BW1054">
        <v>0</v>
      </c>
      <c r="CE1054" t="s">
        <v>182</v>
      </c>
      <c r="CG1054">
        <v>20210115064</v>
      </c>
      <c r="CH1054">
        <v>0</v>
      </c>
      <c r="CI1054">
        <v>0</v>
      </c>
      <c r="CJ1054">
        <v>20</v>
      </c>
      <c r="CK1054">
        <v>20</v>
      </c>
      <c r="CL1054">
        <v>700</v>
      </c>
      <c r="CM1054">
        <v>720</v>
      </c>
      <c r="CN1054">
        <v>0</v>
      </c>
      <c r="CO1054" t="s">
        <v>6010</v>
      </c>
      <c r="CP1054" t="s">
        <v>3134</v>
      </c>
      <c r="CQ1054" t="s">
        <v>153</v>
      </c>
      <c r="CR1054" t="str">
        <f>数据源[[#This Row],[部门]]</f>
        <v>总经办</v>
      </c>
      <c r="CS1054">
        <v>0</v>
      </c>
      <c r="CT1054">
        <v>0</v>
      </c>
    </row>
    <row r="1055" spans="1:98" x14ac:dyDescent="0.2">
      <c r="A1055" t="s">
        <v>3951</v>
      </c>
      <c r="B1055" t="s">
        <v>798</v>
      </c>
      <c r="C1055" t="s">
        <v>799</v>
      </c>
      <c r="D1055" t="s">
        <v>132</v>
      </c>
      <c r="E1055" t="s">
        <v>800</v>
      </c>
      <c r="F1055" t="s">
        <v>800</v>
      </c>
      <c r="H1055" t="s">
        <v>135</v>
      </c>
      <c r="K1055" t="s">
        <v>13</v>
      </c>
      <c r="M1055" t="s">
        <v>13</v>
      </c>
      <c r="R1055" t="s">
        <v>4108</v>
      </c>
      <c r="S1055" t="s">
        <v>4109</v>
      </c>
      <c r="T1055" t="s">
        <v>4110</v>
      </c>
      <c r="U1055" t="s">
        <v>142</v>
      </c>
      <c r="W1055" t="s">
        <v>845</v>
      </c>
      <c r="Z1055">
        <v>0</v>
      </c>
      <c r="AA1055">
        <v>520</v>
      </c>
      <c r="AB1055">
        <v>0</v>
      </c>
      <c r="AC1055" t="s">
        <v>4111</v>
      </c>
      <c r="AE1055" t="s">
        <v>2489</v>
      </c>
      <c r="AF1055" t="s">
        <v>1798</v>
      </c>
      <c r="AH1055">
        <v>30750</v>
      </c>
      <c r="AI1055" t="s">
        <v>4112</v>
      </c>
      <c r="AJ1055" t="s">
        <v>4112</v>
      </c>
      <c r="AK1055" t="s">
        <v>761</v>
      </c>
      <c r="AL1055" t="s">
        <v>145</v>
      </c>
      <c r="AQ1055">
        <v>0</v>
      </c>
      <c r="AS1055">
        <v>0</v>
      </c>
      <c r="AT1055">
        <v>30750</v>
      </c>
      <c r="AU1055">
        <v>0</v>
      </c>
      <c r="AV1055">
        <v>0</v>
      </c>
      <c r="AW1055">
        <v>0</v>
      </c>
      <c r="AY1055">
        <v>0</v>
      </c>
      <c r="BB1055">
        <v>0</v>
      </c>
      <c r="BC1055" t="s">
        <v>4112</v>
      </c>
      <c r="BF1055" t="s">
        <v>4113</v>
      </c>
      <c r="BH1055" t="s">
        <v>2381</v>
      </c>
      <c r="BI1055" t="s">
        <v>4114</v>
      </c>
      <c r="BJ1055" t="s">
        <v>4115</v>
      </c>
      <c r="BW1055">
        <v>0</v>
      </c>
      <c r="CC1055" t="s">
        <v>34</v>
      </c>
      <c r="CE1055" t="s">
        <v>32</v>
      </c>
      <c r="CG1055">
        <v>20210115001</v>
      </c>
      <c r="CH1055">
        <v>0</v>
      </c>
      <c r="CI1055">
        <v>0</v>
      </c>
      <c r="CJ1055">
        <v>0</v>
      </c>
      <c r="CK1055">
        <v>0</v>
      </c>
      <c r="CL1055">
        <v>520</v>
      </c>
      <c r="CM1055">
        <v>520</v>
      </c>
      <c r="CN1055">
        <v>0</v>
      </c>
      <c r="CO1055" t="s">
        <v>6010</v>
      </c>
      <c r="CP1055" t="s">
        <v>3134</v>
      </c>
      <c r="CQ1055" t="s">
        <v>153</v>
      </c>
      <c r="CR1055" t="str">
        <f>数据源[[#This Row],[部门]]</f>
        <v>散客</v>
      </c>
      <c r="CS1055">
        <v>0</v>
      </c>
      <c r="CT1055">
        <v>0</v>
      </c>
    </row>
    <row r="1056" spans="1:98" x14ac:dyDescent="0.2">
      <c r="A1056" t="s">
        <v>3951</v>
      </c>
      <c r="B1056" t="s">
        <v>1281</v>
      </c>
      <c r="C1056" t="s">
        <v>2094</v>
      </c>
      <c r="D1056" t="s">
        <v>132</v>
      </c>
      <c r="E1056" t="s">
        <v>1282</v>
      </c>
      <c r="F1056" t="s">
        <v>1282</v>
      </c>
      <c r="H1056" t="s">
        <v>135</v>
      </c>
      <c r="K1056" t="s">
        <v>1810</v>
      </c>
      <c r="L1056" t="s">
        <v>305</v>
      </c>
      <c r="M1056" t="s">
        <v>25</v>
      </c>
      <c r="N1056" t="s">
        <v>1810</v>
      </c>
      <c r="R1056" t="s">
        <v>1034</v>
      </c>
      <c r="S1056" t="s">
        <v>340</v>
      </c>
      <c r="T1056" t="s">
        <v>2340</v>
      </c>
      <c r="U1056" t="s">
        <v>142</v>
      </c>
      <c r="W1056" t="s">
        <v>145</v>
      </c>
      <c r="Z1056">
        <v>0</v>
      </c>
      <c r="AA1056">
        <v>20</v>
      </c>
      <c r="AB1056">
        <v>1414</v>
      </c>
      <c r="AH1056">
        <v>1414</v>
      </c>
      <c r="AI1056" t="s">
        <v>4116</v>
      </c>
      <c r="AJ1056" t="s">
        <v>4116</v>
      </c>
      <c r="AK1056" t="s">
        <v>4116</v>
      </c>
      <c r="AQ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Y1056">
        <v>0</v>
      </c>
      <c r="BB1056">
        <v>0</v>
      </c>
      <c r="BC1056" t="s">
        <v>4116</v>
      </c>
      <c r="BE1056" t="s">
        <v>4117</v>
      </c>
      <c r="BF1056" t="s">
        <v>4117</v>
      </c>
      <c r="BH1056" t="s">
        <v>145</v>
      </c>
      <c r="BI1056" t="s">
        <v>4117</v>
      </c>
      <c r="BJ1056" t="s">
        <v>4118</v>
      </c>
      <c r="BW1056">
        <v>0</v>
      </c>
      <c r="CD1056" t="s">
        <v>32</v>
      </c>
      <c r="CG1056">
        <v>20210115110</v>
      </c>
      <c r="CH1056">
        <v>0</v>
      </c>
      <c r="CI1056">
        <v>0</v>
      </c>
      <c r="CJ1056">
        <v>0</v>
      </c>
      <c r="CK1056">
        <v>0</v>
      </c>
      <c r="CL1056">
        <v>1434</v>
      </c>
      <c r="CM1056">
        <v>1434</v>
      </c>
      <c r="CN1056">
        <v>0</v>
      </c>
      <c r="CO1056" t="s">
        <v>6010</v>
      </c>
      <c r="CP1056" t="s">
        <v>3134</v>
      </c>
      <c r="CQ1056" t="s">
        <v>153</v>
      </c>
      <c r="CR1056" t="s">
        <v>6005</v>
      </c>
      <c r="CS1056">
        <v>50000</v>
      </c>
      <c r="CT1056">
        <v>300000</v>
      </c>
    </row>
    <row r="1057" spans="1:98" x14ac:dyDescent="0.2">
      <c r="A1057" t="s">
        <v>3951</v>
      </c>
      <c r="B1057" t="s">
        <v>810</v>
      </c>
      <c r="C1057" t="s">
        <v>219</v>
      </c>
      <c r="D1057" t="s">
        <v>132</v>
      </c>
      <c r="E1057" t="s">
        <v>394</v>
      </c>
      <c r="F1057" t="s">
        <v>394</v>
      </c>
      <c r="H1057" t="s">
        <v>135</v>
      </c>
      <c r="K1057" t="s">
        <v>13</v>
      </c>
      <c r="M1057" t="s">
        <v>13</v>
      </c>
      <c r="O1057" t="s">
        <v>4119</v>
      </c>
      <c r="R1057" t="s">
        <v>1306</v>
      </c>
      <c r="S1057" t="s">
        <v>340</v>
      </c>
      <c r="T1057" t="s">
        <v>2886</v>
      </c>
      <c r="U1057" t="s">
        <v>142</v>
      </c>
      <c r="Z1057">
        <v>0</v>
      </c>
      <c r="AA1057">
        <v>0</v>
      </c>
      <c r="AB1057">
        <v>0</v>
      </c>
      <c r="AH1057">
        <v>0</v>
      </c>
      <c r="AQ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Y1057">
        <v>0</v>
      </c>
      <c r="BB1057">
        <v>0</v>
      </c>
      <c r="BW1057">
        <v>0</v>
      </c>
      <c r="CG1057">
        <v>20210115108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 t="s">
        <v>6010</v>
      </c>
      <c r="CP1057" t="s">
        <v>3134</v>
      </c>
      <c r="CQ1057" t="s">
        <v>153</v>
      </c>
      <c r="CR1057" t="str">
        <f>数据源[[#This Row],[部门]]</f>
        <v>散客</v>
      </c>
      <c r="CS1057">
        <v>0</v>
      </c>
      <c r="CT1057">
        <v>0</v>
      </c>
    </row>
    <row r="1058" spans="1:98" x14ac:dyDescent="0.2">
      <c r="A1058" t="s">
        <v>4120</v>
      </c>
      <c r="B1058" t="s">
        <v>130</v>
      </c>
      <c r="C1058" t="s">
        <v>888</v>
      </c>
      <c r="D1058" t="s">
        <v>132</v>
      </c>
      <c r="E1058" t="s">
        <v>133</v>
      </c>
      <c r="F1058" t="s">
        <v>134</v>
      </c>
      <c r="G1058" t="s">
        <v>810</v>
      </c>
      <c r="H1058" t="s">
        <v>135</v>
      </c>
      <c r="I1058" t="s">
        <v>4121</v>
      </c>
      <c r="J1058" t="s">
        <v>4122</v>
      </c>
      <c r="K1058" t="s">
        <v>159</v>
      </c>
      <c r="L1058" t="s">
        <v>160</v>
      </c>
      <c r="M1058" t="s">
        <v>2</v>
      </c>
      <c r="N1058" t="s">
        <v>159</v>
      </c>
      <c r="R1058" t="s">
        <v>727</v>
      </c>
      <c r="S1058" t="s">
        <v>990</v>
      </c>
      <c r="T1058" t="s">
        <v>1416</v>
      </c>
      <c r="U1058" t="s">
        <v>142</v>
      </c>
      <c r="Y1058" t="s">
        <v>262</v>
      </c>
      <c r="Z1058">
        <v>0</v>
      </c>
      <c r="AA1058">
        <v>300</v>
      </c>
      <c r="AB1058">
        <v>0</v>
      </c>
      <c r="AC1058" t="s">
        <v>4123</v>
      </c>
      <c r="AD1058" t="s">
        <v>522</v>
      </c>
      <c r="AH1058">
        <v>4240</v>
      </c>
      <c r="AI1058" t="s">
        <v>4124</v>
      </c>
      <c r="AJ1058" t="s">
        <v>4124</v>
      </c>
      <c r="AK1058" t="s">
        <v>582</v>
      </c>
      <c r="AQ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Y1058">
        <v>0</v>
      </c>
      <c r="BA1058" t="s">
        <v>4125</v>
      </c>
      <c r="BB1058">
        <v>0</v>
      </c>
      <c r="BC1058" t="s">
        <v>4124</v>
      </c>
      <c r="BE1058" t="s">
        <v>2550</v>
      </c>
      <c r="BF1058" t="s">
        <v>2550</v>
      </c>
      <c r="BG1058" t="s">
        <v>4125</v>
      </c>
      <c r="BH1058" t="s">
        <v>4126</v>
      </c>
      <c r="BI1058" t="s">
        <v>4127</v>
      </c>
      <c r="BJ1058" t="s">
        <v>4128</v>
      </c>
      <c r="BK1058" t="s">
        <v>4125</v>
      </c>
      <c r="BP1058" t="s">
        <v>4129</v>
      </c>
      <c r="BQ1058" t="s">
        <v>625</v>
      </c>
      <c r="BR1058" t="s">
        <v>3884</v>
      </c>
      <c r="BW1058">
        <v>0</v>
      </c>
      <c r="CC1058" t="s">
        <v>2331</v>
      </c>
      <c r="CE1058" t="s">
        <v>32</v>
      </c>
      <c r="CG1058">
        <v>20210116015</v>
      </c>
      <c r="CH1058">
        <v>0</v>
      </c>
      <c r="CI1058">
        <v>100</v>
      </c>
      <c r="CJ1058">
        <v>4140</v>
      </c>
      <c r="CK1058">
        <v>4240</v>
      </c>
      <c r="CL1058">
        <v>300</v>
      </c>
      <c r="CM1058">
        <v>4540</v>
      </c>
      <c r="CN1058">
        <v>0</v>
      </c>
      <c r="CO1058" t="s">
        <v>6010</v>
      </c>
      <c r="CP1058" t="s">
        <v>3134</v>
      </c>
      <c r="CQ1058" t="s">
        <v>153</v>
      </c>
      <c r="CR1058" t="str">
        <f>数据源[[#This Row],[部门]]</f>
        <v>出品部</v>
      </c>
      <c r="CS1058">
        <v>0</v>
      </c>
      <c r="CT1058">
        <v>18000</v>
      </c>
    </row>
    <row r="1059" spans="1:98" x14ac:dyDescent="0.2">
      <c r="A1059" t="s">
        <v>4120</v>
      </c>
      <c r="B1059" t="s">
        <v>154</v>
      </c>
      <c r="C1059" t="s">
        <v>2301</v>
      </c>
      <c r="D1059" t="s">
        <v>132</v>
      </c>
      <c r="E1059" t="s">
        <v>133</v>
      </c>
      <c r="F1059" t="s">
        <v>134</v>
      </c>
      <c r="H1059" t="s">
        <v>135</v>
      </c>
      <c r="J1059" t="s">
        <v>4130</v>
      </c>
      <c r="K1059" t="s">
        <v>1002</v>
      </c>
      <c r="L1059" t="s">
        <v>176</v>
      </c>
      <c r="M1059" t="s">
        <v>20</v>
      </c>
      <c r="N1059" t="s">
        <v>1002</v>
      </c>
      <c r="R1059" t="s">
        <v>365</v>
      </c>
      <c r="S1059" t="s">
        <v>567</v>
      </c>
      <c r="T1059" t="s">
        <v>2486</v>
      </c>
      <c r="U1059" t="s">
        <v>142</v>
      </c>
      <c r="Y1059" t="s">
        <v>143</v>
      </c>
      <c r="Z1059">
        <v>0</v>
      </c>
      <c r="AA1059">
        <v>100</v>
      </c>
      <c r="AB1059">
        <v>0</v>
      </c>
      <c r="AC1059" t="s">
        <v>897</v>
      </c>
      <c r="AH1059">
        <v>1286</v>
      </c>
      <c r="AI1059" t="s">
        <v>898</v>
      </c>
      <c r="AJ1059" t="s">
        <v>898</v>
      </c>
      <c r="AK1059" t="s">
        <v>898</v>
      </c>
      <c r="AQ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Y1059">
        <v>0</v>
      </c>
      <c r="BB1059">
        <v>0</v>
      </c>
      <c r="BC1059" t="s">
        <v>898</v>
      </c>
      <c r="BE1059" t="s">
        <v>897</v>
      </c>
      <c r="BF1059" t="s">
        <v>897</v>
      </c>
      <c r="BH1059" t="s">
        <v>251</v>
      </c>
      <c r="BI1059" t="s">
        <v>3558</v>
      </c>
      <c r="BJ1059" t="s">
        <v>4131</v>
      </c>
      <c r="BW1059">
        <v>0</v>
      </c>
      <c r="CC1059" t="s">
        <v>1664</v>
      </c>
      <c r="CG1059">
        <v>20210116074</v>
      </c>
      <c r="CH1059">
        <v>0</v>
      </c>
      <c r="CI1059">
        <v>0</v>
      </c>
      <c r="CJ1059">
        <v>1286</v>
      </c>
      <c r="CK1059">
        <v>1286</v>
      </c>
      <c r="CL1059">
        <v>100</v>
      </c>
      <c r="CM1059">
        <v>1386</v>
      </c>
      <c r="CN1059">
        <v>0</v>
      </c>
      <c r="CO1059" t="s">
        <v>6010</v>
      </c>
      <c r="CP1059" t="s">
        <v>3134</v>
      </c>
      <c r="CQ1059" t="s">
        <v>153</v>
      </c>
      <c r="CR1059" t="str">
        <f>数据源[[#This Row],[部门]]</f>
        <v>销-销售7部</v>
      </c>
      <c r="CS1059">
        <v>60000</v>
      </c>
      <c r="CT1059">
        <v>300000</v>
      </c>
    </row>
    <row r="1060" spans="1:98" x14ac:dyDescent="0.2">
      <c r="A1060" t="s">
        <v>4120</v>
      </c>
      <c r="B1060" t="s">
        <v>169</v>
      </c>
      <c r="C1060" t="s">
        <v>1148</v>
      </c>
      <c r="D1060" t="s">
        <v>132</v>
      </c>
      <c r="E1060" t="s">
        <v>171</v>
      </c>
      <c r="F1060" t="s">
        <v>134</v>
      </c>
      <c r="H1060" t="s">
        <v>172</v>
      </c>
      <c r="I1060" t="s">
        <v>1298</v>
      </c>
      <c r="J1060" t="s">
        <v>1299</v>
      </c>
      <c r="K1060" t="s">
        <v>636</v>
      </c>
      <c r="L1060" t="s">
        <v>176</v>
      </c>
      <c r="M1060" t="s">
        <v>17</v>
      </c>
      <c r="N1060" t="s">
        <v>636</v>
      </c>
      <c r="O1060" t="s">
        <v>172</v>
      </c>
      <c r="R1060" t="s">
        <v>306</v>
      </c>
      <c r="S1060" t="s">
        <v>1826</v>
      </c>
      <c r="T1060" t="s">
        <v>429</v>
      </c>
      <c r="U1060" t="s">
        <v>142</v>
      </c>
      <c r="Y1060" t="s">
        <v>143</v>
      </c>
      <c r="Z1060">
        <v>0</v>
      </c>
      <c r="AA1060">
        <v>100</v>
      </c>
      <c r="AB1060">
        <v>0</v>
      </c>
      <c r="AC1060" t="s">
        <v>143</v>
      </c>
      <c r="AD1060" t="s">
        <v>145</v>
      </c>
      <c r="AG1060" t="s">
        <v>1792</v>
      </c>
      <c r="AH1060">
        <v>508</v>
      </c>
      <c r="AI1060" t="s">
        <v>288</v>
      </c>
      <c r="AJ1060" t="s">
        <v>288</v>
      </c>
      <c r="AK1060" t="s">
        <v>583</v>
      </c>
      <c r="AQ1060">
        <v>0</v>
      </c>
      <c r="AS1060">
        <v>0</v>
      </c>
      <c r="AT1060">
        <v>0</v>
      </c>
      <c r="AU1060">
        <v>388</v>
      </c>
      <c r="AV1060">
        <v>0</v>
      </c>
      <c r="AW1060">
        <v>0</v>
      </c>
      <c r="AY1060">
        <v>0</v>
      </c>
      <c r="BB1060">
        <v>0</v>
      </c>
      <c r="BC1060" t="s">
        <v>288</v>
      </c>
      <c r="BE1060" t="s">
        <v>180</v>
      </c>
      <c r="BF1060" t="s">
        <v>2081</v>
      </c>
      <c r="BH1060" t="s">
        <v>1683</v>
      </c>
      <c r="BI1060" t="s">
        <v>3143</v>
      </c>
      <c r="BJ1060" t="s">
        <v>4132</v>
      </c>
      <c r="BW1060">
        <v>0</v>
      </c>
      <c r="CE1060" t="s">
        <v>1664</v>
      </c>
      <c r="CG1060">
        <v>20210116058</v>
      </c>
      <c r="CH1060">
        <v>0</v>
      </c>
      <c r="CI1060">
        <v>0</v>
      </c>
      <c r="CJ1060">
        <v>120</v>
      </c>
      <c r="CK1060">
        <v>120</v>
      </c>
      <c r="CL1060">
        <v>100</v>
      </c>
      <c r="CM1060">
        <v>220</v>
      </c>
      <c r="CN1060">
        <v>0</v>
      </c>
      <c r="CO1060" t="s">
        <v>6010</v>
      </c>
      <c r="CP1060" t="s">
        <v>3134</v>
      </c>
      <c r="CQ1060" t="s">
        <v>153</v>
      </c>
      <c r="CR1060" t="str">
        <f>数据源[[#This Row],[部门]]</f>
        <v>销-销售2部</v>
      </c>
      <c r="CS1060">
        <v>60000</v>
      </c>
      <c r="CT1060">
        <v>250000</v>
      </c>
    </row>
    <row r="1061" spans="1:98" x14ac:dyDescent="0.2">
      <c r="A1061" t="s">
        <v>4120</v>
      </c>
      <c r="B1061" t="s">
        <v>185</v>
      </c>
      <c r="C1061" t="s">
        <v>212</v>
      </c>
      <c r="D1061" t="s">
        <v>132</v>
      </c>
      <c r="E1061" t="s">
        <v>171</v>
      </c>
      <c r="F1061" t="s">
        <v>134</v>
      </c>
      <c r="H1061" t="s">
        <v>135</v>
      </c>
      <c r="I1061" t="s">
        <v>316</v>
      </c>
      <c r="J1061" t="s">
        <v>317</v>
      </c>
      <c r="K1061" t="s">
        <v>318</v>
      </c>
      <c r="L1061" t="s">
        <v>319</v>
      </c>
      <c r="M1061" t="s">
        <v>9</v>
      </c>
      <c r="N1061" t="s">
        <v>318</v>
      </c>
      <c r="R1061" t="s">
        <v>1317</v>
      </c>
      <c r="S1061" t="s">
        <v>3555</v>
      </c>
      <c r="T1061" t="s">
        <v>375</v>
      </c>
      <c r="U1061" t="s">
        <v>142</v>
      </c>
      <c r="Y1061" t="s">
        <v>143</v>
      </c>
      <c r="Z1061">
        <v>0</v>
      </c>
      <c r="AA1061">
        <v>100</v>
      </c>
      <c r="AB1061">
        <v>0</v>
      </c>
      <c r="AC1061" t="s">
        <v>144</v>
      </c>
      <c r="AH1061">
        <v>1200</v>
      </c>
      <c r="AI1061" t="s">
        <v>793</v>
      </c>
      <c r="AJ1061" t="s">
        <v>793</v>
      </c>
      <c r="AK1061" t="s">
        <v>143</v>
      </c>
      <c r="AQ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Y1061">
        <v>0</v>
      </c>
      <c r="BA1061" t="s">
        <v>144</v>
      </c>
      <c r="BB1061">
        <v>0</v>
      </c>
      <c r="BC1061" t="s">
        <v>793</v>
      </c>
      <c r="BE1061" t="s">
        <v>144</v>
      </c>
      <c r="BF1061" t="s">
        <v>144</v>
      </c>
      <c r="BG1061" t="s">
        <v>144</v>
      </c>
      <c r="BH1061" t="s">
        <v>663</v>
      </c>
      <c r="BI1061" t="s">
        <v>1614</v>
      </c>
      <c r="BJ1061" t="s">
        <v>1615</v>
      </c>
      <c r="BK1061" t="s">
        <v>144</v>
      </c>
      <c r="BP1061" t="s">
        <v>843</v>
      </c>
      <c r="BQ1061" t="s">
        <v>2282</v>
      </c>
      <c r="BR1061" t="s">
        <v>2503</v>
      </c>
      <c r="BW1061">
        <v>0</v>
      </c>
      <c r="CC1061" t="s">
        <v>542</v>
      </c>
      <c r="CG1061">
        <v>20210116054</v>
      </c>
      <c r="CH1061">
        <v>0</v>
      </c>
      <c r="CI1061">
        <v>0</v>
      </c>
      <c r="CJ1061">
        <v>1200</v>
      </c>
      <c r="CK1061">
        <v>1200</v>
      </c>
      <c r="CL1061">
        <v>100</v>
      </c>
      <c r="CM1061">
        <v>1300</v>
      </c>
      <c r="CN1061">
        <v>0</v>
      </c>
      <c r="CO1061" t="s">
        <v>6010</v>
      </c>
      <c r="CP1061" t="s">
        <v>3134</v>
      </c>
      <c r="CQ1061" t="s">
        <v>153</v>
      </c>
      <c r="CR1061" t="str">
        <f>数据源[[#This Row],[部门]]</f>
        <v>会员中心</v>
      </c>
      <c r="CS1061">
        <v>0</v>
      </c>
      <c r="CT1061">
        <v>0</v>
      </c>
    </row>
    <row r="1062" spans="1:98" x14ac:dyDescent="0.2">
      <c r="A1062" t="s">
        <v>4120</v>
      </c>
      <c r="B1062" t="s">
        <v>193</v>
      </c>
      <c r="C1062" t="s">
        <v>709</v>
      </c>
      <c r="D1062" t="s">
        <v>132</v>
      </c>
      <c r="E1062" t="s">
        <v>171</v>
      </c>
      <c r="F1062" t="s">
        <v>134</v>
      </c>
      <c r="H1062" t="s">
        <v>172</v>
      </c>
      <c r="I1062" t="s">
        <v>682</v>
      </c>
      <c r="J1062" t="s">
        <v>3577</v>
      </c>
      <c r="K1062" t="s">
        <v>2875</v>
      </c>
      <c r="L1062" t="s">
        <v>176</v>
      </c>
      <c r="M1062" t="s">
        <v>20</v>
      </c>
      <c r="N1062" t="s">
        <v>2875</v>
      </c>
      <c r="O1062" t="s">
        <v>172</v>
      </c>
      <c r="R1062" t="s">
        <v>3626</v>
      </c>
      <c r="S1062" t="s">
        <v>537</v>
      </c>
      <c r="T1062" t="s">
        <v>458</v>
      </c>
      <c r="U1062" t="s">
        <v>142</v>
      </c>
      <c r="Y1062" t="s">
        <v>143</v>
      </c>
      <c r="Z1062">
        <v>0</v>
      </c>
      <c r="AA1062">
        <v>100</v>
      </c>
      <c r="AB1062">
        <v>0</v>
      </c>
      <c r="AG1062" t="s">
        <v>1792</v>
      </c>
      <c r="AH1062">
        <v>388</v>
      </c>
      <c r="AI1062" t="s">
        <v>2072</v>
      </c>
      <c r="AJ1062" t="s">
        <v>2072</v>
      </c>
      <c r="AQ1062">
        <v>0</v>
      </c>
      <c r="AS1062">
        <v>0</v>
      </c>
      <c r="AT1062">
        <v>0</v>
      </c>
      <c r="AU1062">
        <v>388</v>
      </c>
      <c r="AV1062">
        <v>0</v>
      </c>
      <c r="AW1062">
        <v>0</v>
      </c>
      <c r="AY1062">
        <v>0</v>
      </c>
      <c r="BB1062">
        <v>100</v>
      </c>
      <c r="BC1062" t="s">
        <v>2072</v>
      </c>
      <c r="BF1062" t="s">
        <v>1792</v>
      </c>
      <c r="BH1062" t="s">
        <v>663</v>
      </c>
      <c r="BI1062" t="s">
        <v>1472</v>
      </c>
      <c r="BJ1062" t="s">
        <v>2360</v>
      </c>
      <c r="BW1062">
        <v>0</v>
      </c>
      <c r="CG1062">
        <v>20210116004</v>
      </c>
      <c r="CH1062">
        <v>0</v>
      </c>
      <c r="CI1062">
        <v>0</v>
      </c>
      <c r="CJ1062">
        <v>-100</v>
      </c>
      <c r="CK1062">
        <v>-100</v>
      </c>
      <c r="CL1062">
        <v>100</v>
      </c>
      <c r="CM1062">
        <v>0</v>
      </c>
      <c r="CN1062">
        <v>0</v>
      </c>
      <c r="CO1062" t="s">
        <v>6010</v>
      </c>
      <c r="CP1062" t="s">
        <v>3134</v>
      </c>
      <c r="CQ1062" t="s">
        <v>153</v>
      </c>
      <c r="CR1062" t="str">
        <f>数据源[[#This Row],[部门]]</f>
        <v>销-销售7部</v>
      </c>
      <c r="CS1062">
        <v>60000</v>
      </c>
      <c r="CT1062">
        <v>300000</v>
      </c>
    </row>
    <row r="1063" spans="1:98" x14ac:dyDescent="0.2">
      <c r="A1063" t="s">
        <v>4120</v>
      </c>
      <c r="B1063" t="s">
        <v>193</v>
      </c>
      <c r="C1063" t="s">
        <v>788</v>
      </c>
      <c r="D1063" t="s">
        <v>132</v>
      </c>
      <c r="E1063" t="s">
        <v>171</v>
      </c>
      <c r="F1063" t="s">
        <v>134</v>
      </c>
      <c r="H1063" t="s">
        <v>26</v>
      </c>
      <c r="J1063" t="s">
        <v>4133</v>
      </c>
      <c r="K1063" t="s">
        <v>26</v>
      </c>
      <c r="L1063" t="s">
        <v>26</v>
      </c>
      <c r="M1063" t="s">
        <v>26</v>
      </c>
      <c r="N1063" t="s">
        <v>26</v>
      </c>
      <c r="O1063" t="s">
        <v>1716</v>
      </c>
      <c r="R1063" t="s">
        <v>2359</v>
      </c>
      <c r="S1063" t="s">
        <v>3555</v>
      </c>
      <c r="T1063" t="s">
        <v>2028</v>
      </c>
      <c r="U1063" t="s">
        <v>142</v>
      </c>
      <c r="Y1063" t="s">
        <v>143</v>
      </c>
      <c r="Z1063">
        <v>0</v>
      </c>
      <c r="AA1063">
        <v>100</v>
      </c>
      <c r="AB1063">
        <v>0</v>
      </c>
      <c r="AC1063" t="s">
        <v>1120</v>
      </c>
      <c r="AH1063">
        <v>600</v>
      </c>
      <c r="AI1063" t="s">
        <v>378</v>
      </c>
      <c r="AJ1063" t="s">
        <v>378</v>
      </c>
      <c r="AK1063" t="s">
        <v>378</v>
      </c>
      <c r="AQ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Y1063">
        <v>0</v>
      </c>
      <c r="BB1063">
        <v>0</v>
      </c>
      <c r="BC1063" t="s">
        <v>378</v>
      </c>
      <c r="BE1063" t="s">
        <v>1120</v>
      </c>
      <c r="BF1063" t="s">
        <v>1120</v>
      </c>
      <c r="BH1063" t="s">
        <v>904</v>
      </c>
      <c r="BI1063" t="s">
        <v>1997</v>
      </c>
      <c r="BJ1063" t="s">
        <v>2391</v>
      </c>
      <c r="BW1063">
        <v>0</v>
      </c>
      <c r="CG1063">
        <v>20210116079</v>
      </c>
      <c r="CH1063">
        <v>0</v>
      </c>
      <c r="CI1063">
        <v>0</v>
      </c>
      <c r="CJ1063">
        <v>600</v>
      </c>
      <c r="CK1063">
        <v>600</v>
      </c>
      <c r="CL1063">
        <v>100</v>
      </c>
      <c r="CM1063">
        <v>700</v>
      </c>
      <c r="CN1063">
        <v>0</v>
      </c>
      <c r="CO1063" t="s">
        <v>6010</v>
      </c>
      <c r="CP1063" t="s">
        <v>3134</v>
      </c>
      <c r="CQ1063" t="s">
        <v>153</v>
      </c>
      <c r="CR1063" t="str">
        <f>数据源[[#This Row],[部门]]</f>
        <v>自来客</v>
      </c>
      <c r="CS1063">
        <v>0</v>
      </c>
      <c r="CT1063">
        <v>0</v>
      </c>
    </row>
    <row r="1064" spans="1:98" x14ac:dyDescent="0.2">
      <c r="A1064" t="s">
        <v>4120</v>
      </c>
      <c r="B1064" t="s">
        <v>211</v>
      </c>
      <c r="C1064" t="s">
        <v>353</v>
      </c>
      <c r="D1064" t="s">
        <v>132</v>
      </c>
      <c r="E1064" t="s">
        <v>171</v>
      </c>
      <c r="F1064" t="s">
        <v>134</v>
      </c>
      <c r="H1064" t="s">
        <v>135</v>
      </c>
      <c r="J1064" t="s">
        <v>4134</v>
      </c>
      <c r="K1064" t="s">
        <v>2332</v>
      </c>
      <c r="L1064" t="s">
        <v>8</v>
      </c>
      <c r="M1064" t="s">
        <v>8</v>
      </c>
      <c r="N1064" t="s">
        <v>2332</v>
      </c>
      <c r="R1064" t="s">
        <v>883</v>
      </c>
      <c r="S1064" t="s">
        <v>3555</v>
      </c>
      <c r="T1064" t="s">
        <v>1395</v>
      </c>
      <c r="U1064" t="s">
        <v>142</v>
      </c>
      <c r="Y1064" t="s">
        <v>143</v>
      </c>
      <c r="Z1064">
        <v>0</v>
      </c>
      <c r="AA1064">
        <v>100</v>
      </c>
      <c r="AB1064">
        <v>0</v>
      </c>
      <c r="AC1064" t="s">
        <v>217</v>
      </c>
      <c r="AH1064">
        <v>398</v>
      </c>
      <c r="AI1064" t="s">
        <v>218</v>
      </c>
      <c r="AJ1064" t="s">
        <v>218</v>
      </c>
      <c r="AK1064" t="s">
        <v>218</v>
      </c>
      <c r="AQ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Y1064">
        <v>0</v>
      </c>
      <c r="BB1064">
        <v>0</v>
      </c>
      <c r="BC1064" t="s">
        <v>218</v>
      </c>
      <c r="BE1064" t="s">
        <v>217</v>
      </c>
      <c r="BF1064" t="s">
        <v>217</v>
      </c>
      <c r="BH1064" t="s">
        <v>219</v>
      </c>
      <c r="BI1064" t="s">
        <v>220</v>
      </c>
      <c r="BJ1064" t="s">
        <v>221</v>
      </c>
      <c r="BW1064">
        <v>0</v>
      </c>
      <c r="CG1064">
        <v>20210116066</v>
      </c>
      <c r="CH1064">
        <v>0</v>
      </c>
      <c r="CI1064">
        <v>0</v>
      </c>
      <c r="CJ1064">
        <v>398</v>
      </c>
      <c r="CK1064">
        <v>398</v>
      </c>
      <c r="CL1064">
        <v>100</v>
      </c>
      <c r="CM1064">
        <v>498</v>
      </c>
      <c r="CN1064">
        <v>0</v>
      </c>
      <c r="CO1064" t="s">
        <v>6010</v>
      </c>
      <c r="CP1064" t="s">
        <v>3134</v>
      </c>
      <c r="CQ1064" t="s">
        <v>153</v>
      </c>
      <c r="CR1064" t="str">
        <f>数据源[[#This Row],[部门]]</f>
        <v>国际部</v>
      </c>
      <c r="CS1064">
        <v>40000</v>
      </c>
      <c r="CT1064">
        <v>160000</v>
      </c>
    </row>
    <row r="1065" spans="1:98" x14ac:dyDescent="0.2">
      <c r="A1065" t="s">
        <v>4120</v>
      </c>
      <c r="B1065" t="s">
        <v>211</v>
      </c>
      <c r="C1065" t="s">
        <v>1075</v>
      </c>
      <c r="D1065" t="s">
        <v>132</v>
      </c>
      <c r="E1065" t="s">
        <v>171</v>
      </c>
      <c r="F1065" t="s">
        <v>134</v>
      </c>
      <c r="H1065" t="s">
        <v>172</v>
      </c>
      <c r="J1065" t="s">
        <v>2098</v>
      </c>
      <c r="K1065" t="s">
        <v>578</v>
      </c>
      <c r="L1065" t="s">
        <v>536</v>
      </c>
      <c r="M1065" t="s">
        <v>18</v>
      </c>
      <c r="N1065" t="s">
        <v>578</v>
      </c>
      <c r="O1065" t="s">
        <v>172</v>
      </c>
      <c r="R1065" t="s">
        <v>198</v>
      </c>
      <c r="S1065" t="s">
        <v>749</v>
      </c>
      <c r="T1065" t="s">
        <v>971</v>
      </c>
      <c r="U1065" t="s">
        <v>142</v>
      </c>
      <c r="Y1065" t="s">
        <v>143</v>
      </c>
      <c r="Z1065">
        <v>0</v>
      </c>
      <c r="AA1065">
        <v>100</v>
      </c>
      <c r="AB1065">
        <v>0</v>
      </c>
      <c r="AG1065" t="s">
        <v>1792</v>
      </c>
      <c r="AH1065">
        <v>388</v>
      </c>
      <c r="AI1065" t="s">
        <v>2072</v>
      </c>
      <c r="AJ1065" t="s">
        <v>2072</v>
      </c>
      <c r="AK1065" t="s">
        <v>143</v>
      </c>
      <c r="AQ1065">
        <v>0</v>
      </c>
      <c r="AS1065">
        <v>0</v>
      </c>
      <c r="AT1065">
        <v>0</v>
      </c>
      <c r="AU1065">
        <v>388</v>
      </c>
      <c r="AV1065">
        <v>0</v>
      </c>
      <c r="AW1065">
        <v>0</v>
      </c>
      <c r="AY1065">
        <v>0</v>
      </c>
      <c r="BB1065">
        <v>0</v>
      </c>
      <c r="BC1065" t="s">
        <v>2072</v>
      </c>
      <c r="BF1065" t="s">
        <v>1792</v>
      </c>
      <c r="BH1065" t="s">
        <v>219</v>
      </c>
      <c r="BI1065" t="s">
        <v>1390</v>
      </c>
      <c r="BJ1065" t="s">
        <v>2407</v>
      </c>
      <c r="BW1065">
        <v>0</v>
      </c>
      <c r="CG1065">
        <v>20210116029</v>
      </c>
      <c r="CH1065">
        <v>0</v>
      </c>
      <c r="CI1065">
        <v>0</v>
      </c>
      <c r="CJ1065">
        <v>0</v>
      </c>
      <c r="CK1065">
        <v>0</v>
      </c>
      <c r="CL1065">
        <v>100</v>
      </c>
      <c r="CM1065">
        <v>100</v>
      </c>
      <c r="CN1065">
        <v>0</v>
      </c>
      <c r="CO1065" t="s">
        <v>6010</v>
      </c>
      <c r="CP1065" t="s">
        <v>3134</v>
      </c>
      <c r="CQ1065" t="s">
        <v>153</v>
      </c>
      <c r="CR1065" t="str">
        <f>数据源[[#This Row],[部门]]</f>
        <v>销-销售5部</v>
      </c>
      <c r="CS1065">
        <v>0</v>
      </c>
      <c r="CT1065">
        <v>200000</v>
      </c>
    </row>
    <row r="1066" spans="1:98" x14ac:dyDescent="0.2">
      <c r="A1066" t="s">
        <v>4120</v>
      </c>
      <c r="B1066" t="s">
        <v>223</v>
      </c>
      <c r="C1066" t="s">
        <v>977</v>
      </c>
      <c r="D1066" t="s">
        <v>132</v>
      </c>
      <c r="E1066" t="s">
        <v>171</v>
      </c>
      <c r="F1066" t="s">
        <v>134</v>
      </c>
      <c r="H1066" t="s">
        <v>156</v>
      </c>
      <c r="J1066" t="s">
        <v>4135</v>
      </c>
      <c r="K1066" t="s">
        <v>188</v>
      </c>
      <c r="L1066" t="s">
        <v>176</v>
      </c>
      <c r="M1066" t="s">
        <v>21</v>
      </c>
      <c r="N1066" t="s">
        <v>188</v>
      </c>
      <c r="O1066" t="s">
        <v>156</v>
      </c>
      <c r="R1066" t="s">
        <v>714</v>
      </c>
      <c r="S1066" t="s">
        <v>3555</v>
      </c>
      <c r="T1066" t="s">
        <v>4136</v>
      </c>
      <c r="U1066" t="s">
        <v>142</v>
      </c>
      <c r="Y1066" t="s">
        <v>143</v>
      </c>
      <c r="Z1066">
        <v>0</v>
      </c>
      <c r="AA1066">
        <v>100</v>
      </c>
      <c r="AB1066">
        <v>0</v>
      </c>
      <c r="AC1066" t="s">
        <v>2935</v>
      </c>
      <c r="AG1066" t="s">
        <v>1792</v>
      </c>
      <c r="AH1066">
        <v>982</v>
      </c>
      <c r="AI1066" t="s">
        <v>2936</v>
      </c>
      <c r="AJ1066" t="s">
        <v>2936</v>
      </c>
      <c r="AK1066" t="s">
        <v>2937</v>
      </c>
      <c r="AQ1066">
        <v>0</v>
      </c>
      <c r="AS1066">
        <v>0</v>
      </c>
      <c r="AT1066">
        <v>0</v>
      </c>
      <c r="AU1066">
        <v>388</v>
      </c>
      <c r="AV1066">
        <v>0</v>
      </c>
      <c r="AW1066">
        <v>0</v>
      </c>
      <c r="AY1066">
        <v>0</v>
      </c>
      <c r="BB1066">
        <v>0</v>
      </c>
      <c r="BC1066" t="s">
        <v>2936</v>
      </c>
      <c r="BE1066" t="s">
        <v>2935</v>
      </c>
      <c r="BF1066" t="s">
        <v>2938</v>
      </c>
      <c r="BH1066" t="s">
        <v>904</v>
      </c>
      <c r="BI1066" t="s">
        <v>4137</v>
      </c>
      <c r="BJ1066" t="s">
        <v>4138</v>
      </c>
      <c r="BQ1066" t="s">
        <v>3038</v>
      </c>
      <c r="BR1066" t="s">
        <v>2813</v>
      </c>
      <c r="BW1066">
        <v>0</v>
      </c>
      <c r="CC1066" t="s">
        <v>32</v>
      </c>
      <c r="CG1066">
        <v>20210116008</v>
      </c>
      <c r="CH1066">
        <v>0</v>
      </c>
      <c r="CI1066">
        <v>0</v>
      </c>
      <c r="CJ1066">
        <v>594</v>
      </c>
      <c r="CK1066">
        <v>594</v>
      </c>
      <c r="CL1066">
        <v>100</v>
      </c>
      <c r="CM1066">
        <v>694</v>
      </c>
      <c r="CN1066">
        <v>0</v>
      </c>
      <c r="CO1066" t="s">
        <v>6010</v>
      </c>
      <c r="CP1066" t="s">
        <v>3134</v>
      </c>
      <c r="CQ1066" t="s">
        <v>153</v>
      </c>
      <c r="CR1066" t="str">
        <f>数据源[[#This Row],[部门]]</f>
        <v>销-销售8部</v>
      </c>
      <c r="CS1066">
        <v>50000</v>
      </c>
      <c r="CT1066">
        <v>210000</v>
      </c>
    </row>
    <row r="1067" spans="1:98" x14ac:dyDescent="0.2">
      <c r="A1067" t="s">
        <v>4120</v>
      </c>
      <c r="B1067" t="s">
        <v>231</v>
      </c>
      <c r="C1067" t="s">
        <v>302</v>
      </c>
      <c r="D1067" t="s">
        <v>132</v>
      </c>
      <c r="E1067" t="s">
        <v>171</v>
      </c>
      <c r="F1067" t="s">
        <v>134</v>
      </c>
      <c r="H1067" t="s">
        <v>156</v>
      </c>
      <c r="J1067" t="s">
        <v>4139</v>
      </c>
      <c r="K1067" t="s">
        <v>3621</v>
      </c>
      <c r="L1067" t="s">
        <v>176</v>
      </c>
      <c r="M1067" t="s">
        <v>21</v>
      </c>
      <c r="N1067" t="s">
        <v>3621</v>
      </c>
      <c r="O1067" t="s">
        <v>156</v>
      </c>
      <c r="R1067" t="s">
        <v>1772</v>
      </c>
      <c r="S1067" t="s">
        <v>1129</v>
      </c>
      <c r="T1067" t="s">
        <v>1384</v>
      </c>
      <c r="U1067" t="s">
        <v>142</v>
      </c>
      <c r="Y1067" t="s">
        <v>143</v>
      </c>
      <c r="Z1067">
        <v>0</v>
      </c>
      <c r="AA1067">
        <v>100</v>
      </c>
      <c r="AB1067">
        <v>0</v>
      </c>
      <c r="AC1067" t="s">
        <v>286</v>
      </c>
      <c r="AD1067" t="s">
        <v>145</v>
      </c>
      <c r="AG1067" t="s">
        <v>1792</v>
      </c>
      <c r="AH1067">
        <v>996</v>
      </c>
      <c r="AI1067" t="s">
        <v>2077</v>
      </c>
      <c r="AJ1067" t="s">
        <v>2077</v>
      </c>
      <c r="AK1067" t="s">
        <v>287</v>
      </c>
      <c r="AQ1067">
        <v>0</v>
      </c>
      <c r="AS1067">
        <v>0</v>
      </c>
      <c r="AT1067">
        <v>0</v>
      </c>
      <c r="AU1067">
        <v>388</v>
      </c>
      <c r="AV1067">
        <v>0</v>
      </c>
      <c r="AW1067">
        <v>0</v>
      </c>
      <c r="AY1067">
        <v>0</v>
      </c>
      <c r="BB1067">
        <v>0</v>
      </c>
      <c r="BC1067" t="s">
        <v>2077</v>
      </c>
      <c r="BE1067" t="s">
        <v>288</v>
      </c>
      <c r="BF1067" t="s">
        <v>1486</v>
      </c>
      <c r="BH1067" t="s">
        <v>985</v>
      </c>
      <c r="BI1067" t="s">
        <v>2966</v>
      </c>
      <c r="BJ1067" t="s">
        <v>4140</v>
      </c>
      <c r="BW1067">
        <v>0</v>
      </c>
      <c r="CG1067">
        <v>20210116049</v>
      </c>
      <c r="CH1067">
        <v>0</v>
      </c>
      <c r="CI1067">
        <v>0</v>
      </c>
      <c r="CJ1067">
        <v>608</v>
      </c>
      <c r="CK1067">
        <v>608</v>
      </c>
      <c r="CL1067">
        <v>100</v>
      </c>
      <c r="CM1067">
        <v>708</v>
      </c>
      <c r="CN1067">
        <v>0</v>
      </c>
      <c r="CO1067" t="s">
        <v>6010</v>
      </c>
      <c r="CP1067" t="s">
        <v>3134</v>
      </c>
      <c r="CQ1067" t="s">
        <v>153</v>
      </c>
      <c r="CR1067" t="str">
        <f>数据源[[#This Row],[部门]]</f>
        <v>销-销售8部</v>
      </c>
      <c r="CS1067">
        <v>50000</v>
      </c>
      <c r="CT1067">
        <v>210000</v>
      </c>
    </row>
    <row r="1068" spans="1:98" x14ac:dyDescent="0.2">
      <c r="A1068" t="s">
        <v>4120</v>
      </c>
      <c r="B1068" t="s">
        <v>231</v>
      </c>
      <c r="C1068" t="s">
        <v>2356</v>
      </c>
      <c r="D1068" t="s">
        <v>132</v>
      </c>
      <c r="E1068" t="s">
        <v>171</v>
      </c>
      <c r="F1068" t="s">
        <v>134</v>
      </c>
      <c r="H1068" t="s">
        <v>172</v>
      </c>
      <c r="J1068" t="s">
        <v>4141</v>
      </c>
      <c r="K1068" t="s">
        <v>338</v>
      </c>
      <c r="L1068" t="s">
        <v>176</v>
      </c>
      <c r="M1068" t="s">
        <v>17</v>
      </c>
      <c r="N1068" t="s">
        <v>338</v>
      </c>
      <c r="O1068" t="s">
        <v>172</v>
      </c>
      <c r="R1068" t="s">
        <v>673</v>
      </c>
      <c r="S1068" t="s">
        <v>1826</v>
      </c>
      <c r="T1068" t="s">
        <v>495</v>
      </c>
      <c r="U1068" t="s">
        <v>142</v>
      </c>
      <c r="X1068" t="s">
        <v>569</v>
      </c>
      <c r="Y1068" t="s">
        <v>143</v>
      </c>
      <c r="Z1068">
        <v>0</v>
      </c>
      <c r="AA1068">
        <v>300</v>
      </c>
      <c r="AB1068">
        <v>0</v>
      </c>
      <c r="AD1068" t="s">
        <v>145</v>
      </c>
      <c r="AG1068" t="s">
        <v>1792</v>
      </c>
      <c r="AH1068">
        <v>408</v>
      </c>
      <c r="AI1068" t="s">
        <v>287</v>
      </c>
      <c r="AJ1068" t="s">
        <v>287</v>
      </c>
      <c r="AK1068" t="s">
        <v>569</v>
      </c>
      <c r="AN1068" t="s">
        <v>180</v>
      </c>
      <c r="AQ1068">
        <v>0</v>
      </c>
      <c r="AS1068">
        <v>0</v>
      </c>
      <c r="AT1068">
        <v>0</v>
      </c>
      <c r="AU1068">
        <v>388</v>
      </c>
      <c r="AV1068">
        <v>0</v>
      </c>
      <c r="AW1068">
        <v>0</v>
      </c>
      <c r="AY1068">
        <v>0</v>
      </c>
      <c r="BB1068">
        <v>0</v>
      </c>
      <c r="BC1068" t="s">
        <v>287</v>
      </c>
      <c r="BE1068" t="s">
        <v>145</v>
      </c>
      <c r="BF1068" t="s">
        <v>1657</v>
      </c>
      <c r="BH1068" t="s">
        <v>219</v>
      </c>
      <c r="BI1068" t="s">
        <v>1120</v>
      </c>
      <c r="BJ1068" t="s">
        <v>4142</v>
      </c>
      <c r="BW1068">
        <v>0</v>
      </c>
      <c r="CG1068">
        <v>20210116094</v>
      </c>
      <c r="CH1068">
        <v>0</v>
      </c>
      <c r="CI1068">
        <v>0</v>
      </c>
      <c r="CJ1068">
        <v>20</v>
      </c>
      <c r="CK1068">
        <v>20</v>
      </c>
      <c r="CL1068">
        <v>300</v>
      </c>
      <c r="CM1068">
        <v>320</v>
      </c>
      <c r="CN1068">
        <v>0</v>
      </c>
      <c r="CO1068" t="s">
        <v>6010</v>
      </c>
      <c r="CP1068" t="s">
        <v>3134</v>
      </c>
      <c r="CQ1068" t="s">
        <v>153</v>
      </c>
      <c r="CR1068" t="str">
        <f>数据源[[#This Row],[部门]]</f>
        <v>销-销售2部</v>
      </c>
      <c r="CS1068">
        <v>60000</v>
      </c>
      <c r="CT1068">
        <v>250000</v>
      </c>
    </row>
    <row r="1069" spans="1:98" x14ac:dyDescent="0.2">
      <c r="A1069" t="s">
        <v>4120</v>
      </c>
      <c r="B1069" t="s">
        <v>243</v>
      </c>
      <c r="C1069" t="s">
        <v>131</v>
      </c>
      <c r="D1069" t="s">
        <v>132</v>
      </c>
      <c r="E1069" t="s">
        <v>171</v>
      </c>
      <c r="F1069" t="s">
        <v>134</v>
      </c>
      <c r="H1069" t="s">
        <v>172</v>
      </c>
      <c r="J1069" t="s">
        <v>4143</v>
      </c>
      <c r="K1069" t="s">
        <v>1500</v>
      </c>
      <c r="L1069" t="s">
        <v>536</v>
      </c>
      <c r="M1069" t="s">
        <v>19</v>
      </c>
      <c r="N1069" t="s">
        <v>1500</v>
      </c>
      <c r="O1069" t="s">
        <v>172</v>
      </c>
      <c r="R1069" t="s">
        <v>1926</v>
      </c>
      <c r="S1069" t="s">
        <v>875</v>
      </c>
      <c r="T1069" t="s">
        <v>458</v>
      </c>
      <c r="U1069" t="s">
        <v>142</v>
      </c>
      <c r="Y1069" t="s">
        <v>143</v>
      </c>
      <c r="Z1069">
        <v>0</v>
      </c>
      <c r="AA1069">
        <v>100</v>
      </c>
      <c r="AB1069">
        <v>0</v>
      </c>
      <c r="AD1069" t="s">
        <v>145</v>
      </c>
      <c r="AG1069" t="s">
        <v>1792</v>
      </c>
      <c r="AH1069">
        <v>408</v>
      </c>
      <c r="AI1069" t="s">
        <v>2081</v>
      </c>
      <c r="AJ1069" t="s">
        <v>2081</v>
      </c>
      <c r="AK1069" t="s">
        <v>180</v>
      </c>
      <c r="AQ1069">
        <v>0</v>
      </c>
      <c r="AS1069">
        <v>0</v>
      </c>
      <c r="AT1069">
        <v>0</v>
      </c>
      <c r="AU1069">
        <v>388</v>
      </c>
      <c r="AV1069">
        <v>0</v>
      </c>
      <c r="AW1069">
        <v>0</v>
      </c>
      <c r="AY1069">
        <v>0</v>
      </c>
      <c r="BB1069">
        <v>0</v>
      </c>
      <c r="BC1069" t="s">
        <v>2081</v>
      </c>
      <c r="BE1069" t="s">
        <v>145</v>
      </c>
      <c r="BF1069" t="s">
        <v>1657</v>
      </c>
      <c r="BH1069" t="s">
        <v>2107</v>
      </c>
      <c r="BI1069" t="s">
        <v>4144</v>
      </c>
      <c r="BJ1069" t="s">
        <v>4145</v>
      </c>
      <c r="BQ1069" t="s">
        <v>1792</v>
      </c>
      <c r="BR1069" t="s">
        <v>2813</v>
      </c>
      <c r="BW1069">
        <v>0</v>
      </c>
      <c r="CG1069">
        <v>20210116043</v>
      </c>
      <c r="CH1069">
        <v>0</v>
      </c>
      <c r="CI1069">
        <v>0</v>
      </c>
      <c r="CJ1069">
        <v>20</v>
      </c>
      <c r="CK1069">
        <v>20</v>
      </c>
      <c r="CL1069">
        <v>100</v>
      </c>
      <c r="CM1069">
        <v>120</v>
      </c>
      <c r="CN1069">
        <v>0</v>
      </c>
      <c r="CO1069" t="s">
        <v>6010</v>
      </c>
      <c r="CP1069" t="s">
        <v>3134</v>
      </c>
      <c r="CQ1069" t="s">
        <v>153</v>
      </c>
      <c r="CR1069" t="str">
        <f>数据源[[#This Row],[部门]]</f>
        <v>销-销售6部</v>
      </c>
      <c r="CS1069">
        <v>0</v>
      </c>
      <c r="CT1069">
        <v>0</v>
      </c>
    </row>
    <row r="1070" spans="1:98" x14ac:dyDescent="0.2">
      <c r="A1070" t="s">
        <v>4120</v>
      </c>
      <c r="B1070" t="s">
        <v>710</v>
      </c>
      <c r="C1070" t="s">
        <v>2750</v>
      </c>
      <c r="D1070" t="s">
        <v>132</v>
      </c>
      <c r="E1070" t="s">
        <v>171</v>
      </c>
      <c r="F1070" t="s">
        <v>134</v>
      </c>
      <c r="H1070" t="s">
        <v>172</v>
      </c>
      <c r="J1070" t="s">
        <v>2957</v>
      </c>
      <c r="K1070" t="s">
        <v>1665</v>
      </c>
      <c r="L1070" t="s">
        <v>176</v>
      </c>
      <c r="M1070" t="s">
        <v>21</v>
      </c>
      <c r="N1070" t="s">
        <v>1665</v>
      </c>
      <c r="O1070" t="s">
        <v>172</v>
      </c>
      <c r="R1070" t="s">
        <v>2318</v>
      </c>
      <c r="S1070" t="s">
        <v>1826</v>
      </c>
      <c r="T1070" t="s">
        <v>991</v>
      </c>
      <c r="U1070" t="s">
        <v>142</v>
      </c>
      <c r="Y1070" t="s">
        <v>143</v>
      </c>
      <c r="Z1070">
        <v>0</v>
      </c>
      <c r="AA1070">
        <v>100</v>
      </c>
      <c r="AB1070">
        <v>0</v>
      </c>
      <c r="AC1070" t="s">
        <v>1301</v>
      </c>
      <c r="AG1070" t="s">
        <v>1792</v>
      </c>
      <c r="AH1070">
        <v>586</v>
      </c>
      <c r="AI1070" t="s">
        <v>1585</v>
      </c>
      <c r="AJ1070" t="s">
        <v>1585</v>
      </c>
      <c r="AK1070" t="s">
        <v>1302</v>
      </c>
      <c r="AQ1070">
        <v>0</v>
      </c>
      <c r="AS1070">
        <v>0</v>
      </c>
      <c r="AT1070">
        <v>0</v>
      </c>
      <c r="AU1070">
        <v>388</v>
      </c>
      <c r="AV1070">
        <v>0</v>
      </c>
      <c r="AW1070">
        <v>0</v>
      </c>
      <c r="AY1070">
        <v>0</v>
      </c>
      <c r="BB1070">
        <v>0</v>
      </c>
      <c r="BC1070" t="s">
        <v>1585</v>
      </c>
      <c r="BE1070" t="s">
        <v>1301</v>
      </c>
      <c r="BF1070" t="s">
        <v>2211</v>
      </c>
      <c r="BH1070" t="s">
        <v>597</v>
      </c>
      <c r="BI1070" t="s">
        <v>2932</v>
      </c>
      <c r="BJ1070" t="s">
        <v>2933</v>
      </c>
      <c r="BW1070">
        <v>0</v>
      </c>
      <c r="CG1070">
        <v>20210116099</v>
      </c>
      <c r="CH1070">
        <v>0</v>
      </c>
      <c r="CI1070">
        <v>0</v>
      </c>
      <c r="CJ1070">
        <v>198</v>
      </c>
      <c r="CK1070">
        <v>198</v>
      </c>
      <c r="CL1070">
        <v>100</v>
      </c>
      <c r="CM1070">
        <v>298</v>
      </c>
      <c r="CN1070">
        <v>0</v>
      </c>
      <c r="CO1070" t="s">
        <v>6010</v>
      </c>
      <c r="CP1070" t="s">
        <v>3134</v>
      </c>
      <c r="CQ1070" t="s">
        <v>153</v>
      </c>
      <c r="CR1070" t="str">
        <f>数据源[[#This Row],[部门]]</f>
        <v>销-销售8部</v>
      </c>
      <c r="CS1070">
        <v>50000</v>
      </c>
      <c r="CT1070">
        <v>210000</v>
      </c>
    </row>
    <row r="1071" spans="1:98" x14ac:dyDescent="0.2">
      <c r="A1071" t="s">
        <v>4120</v>
      </c>
      <c r="B1071" t="s">
        <v>710</v>
      </c>
      <c r="C1071" t="s">
        <v>1202</v>
      </c>
      <c r="D1071" t="s">
        <v>132</v>
      </c>
      <c r="E1071" t="s">
        <v>171</v>
      </c>
      <c r="F1071" t="s">
        <v>134</v>
      </c>
      <c r="G1071" t="s">
        <v>544</v>
      </c>
      <c r="H1071" t="s">
        <v>156</v>
      </c>
      <c r="J1071" t="s">
        <v>4146</v>
      </c>
      <c r="K1071" t="s">
        <v>304</v>
      </c>
      <c r="L1071" t="s">
        <v>305</v>
      </c>
      <c r="M1071" t="s">
        <v>25</v>
      </c>
      <c r="N1071" t="s">
        <v>304</v>
      </c>
      <c r="O1071" t="s">
        <v>156</v>
      </c>
      <c r="R1071" t="s">
        <v>1037</v>
      </c>
      <c r="S1071" t="s">
        <v>1206</v>
      </c>
      <c r="T1071" t="s">
        <v>2942</v>
      </c>
      <c r="U1071" t="s">
        <v>142</v>
      </c>
      <c r="Y1071" t="s">
        <v>143</v>
      </c>
      <c r="Z1071">
        <v>0</v>
      </c>
      <c r="AA1071">
        <v>100</v>
      </c>
      <c r="AB1071">
        <v>1040</v>
      </c>
      <c r="AC1071" t="s">
        <v>2959</v>
      </c>
      <c r="AG1071" t="s">
        <v>1792</v>
      </c>
      <c r="AH1071">
        <v>1824</v>
      </c>
      <c r="AI1071" t="s">
        <v>4147</v>
      </c>
      <c r="AJ1071" t="s">
        <v>4147</v>
      </c>
      <c r="AK1071" t="s">
        <v>1819</v>
      </c>
      <c r="AQ1071">
        <v>0</v>
      </c>
      <c r="AS1071">
        <v>0</v>
      </c>
      <c r="AT1071">
        <v>0</v>
      </c>
      <c r="AU1071">
        <v>388</v>
      </c>
      <c r="AV1071">
        <v>0</v>
      </c>
      <c r="AW1071">
        <v>0</v>
      </c>
      <c r="AY1071">
        <v>0</v>
      </c>
      <c r="BB1071">
        <v>0</v>
      </c>
      <c r="BC1071" t="s">
        <v>4147</v>
      </c>
      <c r="BE1071" t="s">
        <v>4148</v>
      </c>
      <c r="BF1071" t="s">
        <v>4149</v>
      </c>
      <c r="BH1071" t="s">
        <v>1088</v>
      </c>
      <c r="BI1071" t="s">
        <v>2509</v>
      </c>
      <c r="BJ1071" t="s">
        <v>4150</v>
      </c>
      <c r="BW1071">
        <v>0</v>
      </c>
      <c r="CG1071">
        <v>20210116033</v>
      </c>
      <c r="CH1071">
        <v>0</v>
      </c>
      <c r="CI1071">
        <v>0</v>
      </c>
      <c r="CJ1071">
        <v>396</v>
      </c>
      <c r="CK1071">
        <v>396</v>
      </c>
      <c r="CL1071">
        <v>1140</v>
      </c>
      <c r="CM1071">
        <v>1536</v>
      </c>
      <c r="CN1071">
        <v>0</v>
      </c>
      <c r="CO1071" t="s">
        <v>6010</v>
      </c>
      <c r="CP1071" t="s">
        <v>3134</v>
      </c>
      <c r="CQ1071" t="s">
        <v>153</v>
      </c>
      <c r="CR1071" t="s">
        <v>6005</v>
      </c>
      <c r="CS1071">
        <v>50000</v>
      </c>
      <c r="CT1071">
        <v>300000</v>
      </c>
    </row>
    <row r="1072" spans="1:98" x14ac:dyDescent="0.2">
      <c r="A1072" t="s">
        <v>4120</v>
      </c>
      <c r="B1072" t="s">
        <v>254</v>
      </c>
      <c r="C1072" t="s">
        <v>186</v>
      </c>
      <c r="D1072" t="s">
        <v>132</v>
      </c>
      <c r="E1072" t="s">
        <v>171</v>
      </c>
      <c r="F1072" t="s">
        <v>134</v>
      </c>
      <c r="H1072" t="s">
        <v>172</v>
      </c>
      <c r="J1072" t="s">
        <v>4151</v>
      </c>
      <c r="K1072" t="s">
        <v>318</v>
      </c>
      <c r="L1072" t="s">
        <v>319</v>
      </c>
      <c r="M1072" t="s">
        <v>9</v>
      </c>
      <c r="N1072" t="s">
        <v>318</v>
      </c>
      <c r="O1072" t="s">
        <v>172</v>
      </c>
      <c r="R1072" t="s">
        <v>1040</v>
      </c>
      <c r="S1072" t="s">
        <v>3135</v>
      </c>
      <c r="T1072" t="s">
        <v>3405</v>
      </c>
      <c r="U1072" t="s">
        <v>142</v>
      </c>
      <c r="Y1072" t="s">
        <v>143</v>
      </c>
      <c r="Z1072">
        <v>0</v>
      </c>
      <c r="AA1072">
        <v>100</v>
      </c>
      <c r="AB1072">
        <v>0</v>
      </c>
      <c r="AG1072" t="s">
        <v>1792</v>
      </c>
      <c r="AH1072">
        <v>388</v>
      </c>
      <c r="AI1072" t="s">
        <v>2072</v>
      </c>
      <c r="AJ1072" t="s">
        <v>2072</v>
      </c>
      <c r="AK1072" t="s">
        <v>143</v>
      </c>
      <c r="AQ1072">
        <v>0</v>
      </c>
      <c r="AS1072">
        <v>0</v>
      </c>
      <c r="AT1072">
        <v>0</v>
      </c>
      <c r="AU1072">
        <v>388</v>
      </c>
      <c r="AV1072">
        <v>0</v>
      </c>
      <c r="AW1072">
        <v>0</v>
      </c>
      <c r="AY1072">
        <v>0</v>
      </c>
      <c r="BB1072">
        <v>0</v>
      </c>
      <c r="BC1072" t="s">
        <v>2072</v>
      </c>
      <c r="BF1072" t="s">
        <v>1792</v>
      </c>
      <c r="BH1072" t="s">
        <v>219</v>
      </c>
      <c r="BI1072" t="s">
        <v>1390</v>
      </c>
      <c r="BJ1072" t="s">
        <v>2407</v>
      </c>
      <c r="BW1072">
        <v>0</v>
      </c>
      <c r="CG1072">
        <v>20210116061</v>
      </c>
      <c r="CH1072">
        <v>0</v>
      </c>
      <c r="CI1072">
        <v>0</v>
      </c>
      <c r="CJ1072">
        <v>0</v>
      </c>
      <c r="CK1072">
        <v>0</v>
      </c>
      <c r="CL1072">
        <v>100</v>
      </c>
      <c r="CM1072">
        <v>100</v>
      </c>
      <c r="CN1072">
        <v>0</v>
      </c>
      <c r="CO1072" t="s">
        <v>6010</v>
      </c>
      <c r="CP1072" t="s">
        <v>3134</v>
      </c>
      <c r="CQ1072" t="s">
        <v>153</v>
      </c>
      <c r="CR1072" t="str">
        <f>数据源[[#This Row],[部门]]</f>
        <v>会员中心</v>
      </c>
      <c r="CS1072">
        <v>0</v>
      </c>
      <c r="CT1072">
        <v>0</v>
      </c>
    </row>
    <row r="1073" spans="1:98" x14ac:dyDescent="0.2">
      <c r="A1073" t="s">
        <v>4120</v>
      </c>
      <c r="B1073" t="s">
        <v>254</v>
      </c>
      <c r="C1073" t="s">
        <v>2322</v>
      </c>
      <c r="D1073" t="s">
        <v>132</v>
      </c>
      <c r="E1073" t="s">
        <v>171</v>
      </c>
      <c r="F1073" t="s">
        <v>134</v>
      </c>
      <c r="H1073" t="s">
        <v>172</v>
      </c>
      <c r="I1073" t="s">
        <v>2248</v>
      </c>
      <c r="J1073" t="s">
        <v>2249</v>
      </c>
      <c r="K1073" t="s">
        <v>2250</v>
      </c>
      <c r="L1073" t="s">
        <v>536</v>
      </c>
      <c r="M1073" t="s">
        <v>15</v>
      </c>
      <c r="N1073" t="s">
        <v>2250</v>
      </c>
      <c r="O1073" t="s">
        <v>172</v>
      </c>
      <c r="R1073" t="s">
        <v>261</v>
      </c>
      <c r="S1073" t="s">
        <v>1826</v>
      </c>
      <c r="T1073" t="s">
        <v>3591</v>
      </c>
      <c r="U1073" t="s">
        <v>142</v>
      </c>
      <c r="Y1073" t="s">
        <v>143</v>
      </c>
      <c r="Z1073">
        <v>0</v>
      </c>
      <c r="AA1073">
        <v>100</v>
      </c>
      <c r="AB1073">
        <v>0</v>
      </c>
      <c r="AD1073" t="s">
        <v>145</v>
      </c>
      <c r="AG1073" t="s">
        <v>1792</v>
      </c>
      <c r="AH1073">
        <v>408</v>
      </c>
      <c r="AI1073" t="s">
        <v>2081</v>
      </c>
      <c r="AJ1073" t="s">
        <v>2081</v>
      </c>
      <c r="AK1073" t="s">
        <v>180</v>
      </c>
      <c r="AQ1073">
        <v>0</v>
      </c>
      <c r="AS1073">
        <v>0</v>
      </c>
      <c r="AT1073">
        <v>0</v>
      </c>
      <c r="AU1073">
        <v>388</v>
      </c>
      <c r="AV1073">
        <v>0</v>
      </c>
      <c r="AW1073">
        <v>0</v>
      </c>
      <c r="AY1073">
        <v>0</v>
      </c>
      <c r="BB1073">
        <v>0</v>
      </c>
      <c r="BC1073" t="s">
        <v>2081</v>
      </c>
      <c r="BE1073" t="s">
        <v>145</v>
      </c>
      <c r="BF1073" t="s">
        <v>1657</v>
      </c>
      <c r="BH1073" t="s">
        <v>289</v>
      </c>
      <c r="BI1073" t="s">
        <v>2362</v>
      </c>
      <c r="BJ1073" t="s">
        <v>2363</v>
      </c>
      <c r="BQ1073" t="s">
        <v>1358</v>
      </c>
      <c r="BR1073" t="s">
        <v>1090</v>
      </c>
      <c r="BW1073">
        <v>0</v>
      </c>
      <c r="CC1073" t="s">
        <v>151</v>
      </c>
      <c r="CE1073" t="s">
        <v>210</v>
      </c>
      <c r="CG1073">
        <v>20210116086</v>
      </c>
      <c r="CH1073">
        <v>0</v>
      </c>
      <c r="CI1073">
        <v>0</v>
      </c>
      <c r="CJ1073">
        <v>20</v>
      </c>
      <c r="CK1073">
        <v>20</v>
      </c>
      <c r="CL1073">
        <v>100</v>
      </c>
      <c r="CM1073">
        <v>120</v>
      </c>
      <c r="CN1073">
        <v>0</v>
      </c>
      <c r="CO1073" t="s">
        <v>6010</v>
      </c>
      <c r="CP1073" t="s">
        <v>3134</v>
      </c>
      <c r="CQ1073" t="s">
        <v>153</v>
      </c>
      <c r="CR1073" t="str">
        <f>数据源[[#This Row],[部门]]</f>
        <v>先锋团</v>
      </c>
      <c r="CS1073">
        <v>60000</v>
      </c>
      <c r="CT1073">
        <v>220000</v>
      </c>
    </row>
    <row r="1074" spans="1:98" x14ac:dyDescent="0.2">
      <c r="A1074" t="s">
        <v>4120</v>
      </c>
      <c r="B1074" t="s">
        <v>254</v>
      </c>
      <c r="C1074" t="s">
        <v>490</v>
      </c>
      <c r="D1074" t="s">
        <v>132</v>
      </c>
      <c r="E1074" t="s">
        <v>171</v>
      </c>
      <c r="F1074" t="s">
        <v>134</v>
      </c>
      <c r="H1074" t="s">
        <v>135</v>
      </c>
      <c r="J1074" t="s">
        <v>4152</v>
      </c>
      <c r="K1074" t="s">
        <v>2302</v>
      </c>
      <c r="L1074" t="s">
        <v>8</v>
      </c>
      <c r="M1074" t="s">
        <v>8</v>
      </c>
      <c r="N1074" t="s">
        <v>2302</v>
      </c>
      <c r="R1074" t="s">
        <v>979</v>
      </c>
      <c r="S1074" t="s">
        <v>1011</v>
      </c>
      <c r="T1074" t="s">
        <v>437</v>
      </c>
      <c r="U1074" t="s">
        <v>142</v>
      </c>
      <c r="Y1074" t="s">
        <v>143</v>
      </c>
      <c r="Z1074">
        <v>0</v>
      </c>
      <c r="AA1074">
        <v>100</v>
      </c>
      <c r="AB1074">
        <v>0</v>
      </c>
      <c r="AC1074" t="s">
        <v>286</v>
      </c>
      <c r="AH1074">
        <v>588</v>
      </c>
      <c r="AI1074" t="s">
        <v>184</v>
      </c>
      <c r="AJ1074" t="s">
        <v>184</v>
      </c>
      <c r="AK1074" t="s">
        <v>184</v>
      </c>
      <c r="AQ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Y1074">
        <v>0</v>
      </c>
      <c r="BB1074">
        <v>0</v>
      </c>
      <c r="BC1074" t="s">
        <v>184</v>
      </c>
      <c r="BE1074" t="s">
        <v>286</v>
      </c>
      <c r="BF1074" t="s">
        <v>286</v>
      </c>
      <c r="BH1074" t="s">
        <v>663</v>
      </c>
      <c r="BI1074" t="s">
        <v>891</v>
      </c>
      <c r="BJ1074" t="s">
        <v>892</v>
      </c>
      <c r="BW1074">
        <v>0</v>
      </c>
      <c r="CG1074">
        <v>20210116014</v>
      </c>
      <c r="CH1074">
        <v>0</v>
      </c>
      <c r="CI1074">
        <v>0</v>
      </c>
      <c r="CJ1074">
        <v>588</v>
      </c>
      <c r="CK1074">
        <v>588</v>
      </c>
      <c r="CL1074">
        <v>100</v>
      </c>
      <c r="CM1074">
        <v>688</v>
      </c>
      <c r="CN1074">
        <v>0</v>
      </c>
      <c r="CO1074" t="s">
        <v>6010</v>
      </c>
      <c r="CP1074" t="s">
        <v>3134</v>
      </c>
      <c r="CQ1074" t="s">
        <v>153</v>
      </c>
      <c r="CR1074" t="str">
        <f>数据源[[#This Row],[部门]]</f>
        <v>国际部</v>
      </c>
      <c r="CS1074">
        <v>40000</v>
      </c>
      <c r="CT1074">
        <v>160000</v>
      </c>
    </row>
    <row r="1075" spans="1:98" x14ac:dyDescent="0.2">
      <c r="A1075" t="s">
        <v>4120</v>
      </c>
      <c r="B1075" t="s">
        <v>273</v>
      </c>
      <c r="C1075" t="s">
        <v>484</v>
      </c>
      <c r="D1075" t="s">
        <v>132</v>
      </c>
      <c r="E1075" t="s">
        <v>171</v>
      </c>
      <c r="F1075" t="s">
        <v>134</v>
      </c>
      <c r="H1075" t="s">
        <v>26</v>
      </c>
      <c r="J1075" t="s">
        <v>4153</v>
      </c>
      <c r="K1075" t="s">
        <v>26</v>
      </c>
      <c r="L1075" t="s">
        <v>26</v>
      </c>
      <c r="M1075" t="s">
        <v>26</v>
      </c>
      <c r="N1075" t="s">
        <v>26</v>
      </c>
      <c r="O1075" t="s">
        <v>2043</v>
      </c>
      <c r="R1075" t="s">
        <v>260</v>
      </c>
      <c r="S1075" t="s">
        <v>1826</v>
      </c>
      <c r="T1075" t="s">
        <v>3545</v>
      </c>
      <c r="U1075" t="s">
        <v>142</v>
      </c>
      <c r="Y1075" t="s">
        <v>143</v>
      </c>
      <c r="Z1075">
        <v>0</v>
      </c>
      <c r="AA1075">
        <v>100</v>
      </c>
      <c r="AB1075">
        <v>0</v>
      </c>
      <c r="AC1075" t="s">
        <v>164</v>
      </c>
      <c r="AE1075" t="s">
        <v>2375</v>
      </c>
      <c r="AH1075">
        <v>884</v>
      </c>
      <c r="AI1075" t="s">
        <v>1343</v>
      </c>
      <c r="AJ1075" t="s">
        <v>1343</v>
      </c>
      <c r="AK1075" t="s">
        <v>1343</v>
      </c>
      <c r="AQ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Y1075">
        <v>0</v>
      </c>
      <c r="BB1075">
        <v>0</v>
      </c>
      <c r="BC1075" t="s">
        <v>1343</v>
      </c>
      <c r="BE1075" t="s">
        <v>2960</v>
      </c>
      <c r="BF1075" t="s">
        <v>2960</v>
      </c>
      <c r="BH1075" t="s">
        <v>885</v>
      </c>
      <c r="BI1075" t="s">
        <v>4154</v>
      </c>
      <c r="BJ1075" t="s">
        <v>4155</v>
      </c>
      <c r="BW1075">
        <v>0</v>
      </c>
      <c r="CG1075">
        <v>20210116030</v>
      </c>
      <c r="CH1075">
        <v>0</v>
      </c>
      <c r="CI1075">
        <v>0</v>
      </c>
      <c r="CJ1075">
        <v>884</v>
      </c>
      <c r="CK1075">
        <v>884</v>
      </c>
      <c r="CL1075">
        <v>100</v>
      </c>
      <c r="CM1075">
        <v>984</v>
      </c>
      <c r="CN1075">
        <v>0</v>
      </c>
      <c r="CO1075" t="s">
        <v>6010</v>
      </c>
      <c r="CP1075" t="s">
        <v>3134</v>
      </c>
      <c r="CQ1075" t="s">
        <v>153</v>
      </c>
      <c r="CR1075" t="str">
        <f>数据源[[#This Row],[部门]]</f>
        <v>自来客</v>
      </c>
      <c r="CS1075">
        <v>0</v>
      </c>
      <c r="CT1075">
        <v>0</v>
      </c>
    </row>
    <row r="1076" spans="1:98" x14ac:dyDescent="0.2">
      <c r="A1076" t="s">
        <v>4120</v>
      </c>
      <c r="B1076" t="s">
        <v>927</v>
      </c>
      <c r="C1076" t="s">
        <v>347</v>
      </c>
      <c r="D1076" t="s">
        <v>132</v>
      </c>
      <c r="E1076" t="s">
        <v>171</v>
      </c>
      <c r="F1076" t="s">
        <v>134</v>
      </c>
      <c r="G1076" t="s">
        <v>3159</v>
      </c>
      <c r="H1076" t="s">
        <v>135</v>
      </c>
      <c r="I1076" t="s">
        <v>3706</v>
      </c>
      <c r="J1076" t="s">
        <v>3707</v>
      </c>
      <c r="K1076" t="s">
        <v>1592</v>
      </c>
      <c r="L1076" t="s">
        <v>14</v>
      </c>
      <c r="M1076" t="s">
        <v>14</v>
      </c>
      <c r="N1076" t="s">
        <v>1592</v>
      </c>
      <c r="O1076" t="s">
        <v>4156</v>
      </c>
      <c r="R1076" t="s">
        <v>4157</v>
      </c>
      <c r="S1076" t="s">
        <v>1826</v>
      </c>
      <c r="T1076" t="s">
        <v>4158</v>
      </c>
      <c r="U1076" t="s">
        <v>142</v>
      </c>
      <c r="Y1076" t="s">
        <v>569</v>
      </c>
      <c r="Z1076">
        <v>0</v>
      </c>
      <c r="AA1076">
        <v>200</v>
      </c>
      <c r="AB1076">
        <v>0</v>
      </c>
      <c r="AC1076" t="s">
        <v>4159</v>
      </c>
      <c r="AD1076" t="s">
        <v>145</v>
      </c>
      <c r="AH1076">
        <v>5420</v>
      </c>
      <c r="AI1076" t="s">
        <v>4160</v>
      </c>
      <c r="AJ1076" t="s">
        <v>4160</v>
      </c>
      <c r="AK1076" t="s">
        <v>583</v>
      </c>
      <c r="AQ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Y1076">
        <v>0</v>
      </c>
      <c r="BA1076" t="s">
        <v>4159</v>
      </c>
      <c r="BB1076">
        <v>0</v>
      </c>
      <c r="BC1076" t="s">
        <v>4160</v>
      </c>
      <c r="BD1076" t="s">
        <v>204</v>
      </c>
      <c r="BE1076" t="s">
        <v>4161</v>
      </c>
      <c r="BF1076" t="s">
        <v>4161</v>
      </c>
      <c r="BG1076" t="s">
        <v>4159</v>
      </c>
      <c r="BH1076" t="s">
        <v>1562</v>
      </c>
      <c r="BI1076" t="s">
        <v>4162</v>
      </c>
      <c r="BJ1076" t="s">
        <v>4163</v>
      </c>
      <c r="BK1076" t="s">
        <v>4159</v>
      </c>
      <c r="BP1076" t="s">
        <v>4164</v>
      </c>
      <c r="BQ1076" t="s">
        <v>552</v>
      </c>
      <c r="BR1076" t="s">
        <v>2503</v>
      </c>
      <c r="BW1076">
        <v>0</v>
      </c>
      <c r="CC1076" t="s">
        <v>292</v>
      </c>
      <c r="CE1076" t="s">
        <v>866</v>
      </c>
      <c r="CG1076">
        <v>20210116006</v>
      </c>
      <c r="CH1076">
        <v>0</v>
      </c>
      <c r="CI1076">
        <v>50</v>
      </c>
      <c r="CJ1076">
        <v>5370</v>
      </c>
      <c r="CK1076">
        <v>5420</v>
      </c>
      <c r="CL1076">
        <v>200</v>
      </c>
      <c r="CM1076">
        <v>5620</v>
      </c>
      <c r="CN1076">
        <v>0</v>
      </c>
      <c r="CO1076" t="s">
        <v>6010</v>
      </c>
      <c r="CP1076" t="s">
        <v>3134</v>
      </c>
      <c r="CQ1076" t="s">
        <v>153</v>
      </c>
      <c r="CR1076" t="str">
        <f>数据源[[#This Row],[部门]]</f>
        <v>市场部</v>
      </c>
      <c r="CS1076">
        <v>20000</v>
      </c>
      <c r="CT1076">
        <v>60000</v>
      </c>
    </row>
    <row r="1077" spans="1:98" x14ac:dyDescent="0.2">
      <c r="A1077" t="s">
        <v>4120</v>
      </c>
      <c r="B1077" t="s">
        <v>294</v>
      </c>
      <c r="C1077" t="s">
        <v>811</v>
      </c>
      <c r="D1077" t="s">
        <v>132</v>
      </c>
      <c r="E1077" t="s">
        <v>171</v>
      </c>
      <c r="F1077" t="s">
        <v>134</v>
      </c>
      <c r="H1077" t="s">
        <v>172</v>
      </c>
      <c r="I1077" t="s">
        <v>4165</v>
      </c>
      <c r="J1077" t="s">
        <v>4166</v>
      </c>
      <c r="K1077" t="s">
        <v>1500</v>
      </c>
      <c r="L1077" t="s">
        <v>536</v>
      </c>
      <c r="M1077" t="s">
        <v>19</v>
      </c>
      <c r="N1077" t="s">
        <v>1500</v>
      </c>
      <c r="O1077" t="s">
        <v>172</v>
      </c>
      <c r="R1077" t="s">
        <v>448</v>
      </c>
      <c r="S1077" t="s">
        <v>989</v>
      </c>
      <c r="T1077" t="s">
        <v>581</v>
      </c>
      <c r="U1077" t="s">
        <v>142</v>
      </c>
      <c r="Y1077" t="s">
        <v>143</v>
      </c>
      <c r="Z1077">
        <v>0</v>
      </c>
      <c r="AA1077">
        <v>100</v>
      </c>
      <c r="AB1077">
        <v>0</v>
      </c>
      <c r="AD1077" t="s">
        <v>145</v>
      </c>
      <c r="AE1077" t="s">
        <v>2375</v>
      </c>
      <c r="AH1077">
        <v>116</v>
      </c>
      <c r="AI1077" t="s">
        <v>2472</v>
      </c>
      <c r="AJ1077" t="s">
        <v>2472</v>
      </c>
      <c r="AK1077" t="s">
        <v>2472</v>
      </c>
      <c r="AQ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Y1077">
        <v>0</v>
      </c>
      <c r="BB1077">
        <v>0</v>
      </c>
      <c r="BC1077" t="s">
        <v>2472</v>
      </c>
      <c r="BE1077" t="s">
        <v>597</v>
      </c>
      <c r="BF1077" t="s">
        <v>597</v>
      </c>
      <c r="BH1077" t="s">
        <v>1322</v>
      </c>
      <c r="BI1077" t="s">
        <v>475</v>
      </c>
      <c r="BJ1077" t="s">
        <v>4167</v>
      </c>
      <c r="BQ1077" t="s">
        <v>559</v>
      </c>
      <c r="BR1077" t="s">
        <v>3567</v>
      </c>
      <c r="BW1077">
        <v>0</v>
      </c>
      <c r="CC1077" t="s">
        <v>242</v>
      </c>
      <c r="CE1077" t="s">
        <v>313</v>
      </c>
      <c r="CG1077">
        <v>20210116017</v>
      </c>
      <c r="CH1077">
        <v>0</v>
      </c>
      <c r="CI1077">
        <v>0</v>
      </c>
      <c r="CJ1077">
        <v>116</v>
      </c>
      <c r="CK1077">
        <v>116</v>
      </c>
      <c r="CL1077">
        <v>100</v>
      </c>
      <c r="CM1077">
        <v>216</v>
      </c>
      <c r="CN1077">
        <v>0</v>
      </c>
      <c r="CO1077" t="s">
        <v>6010</v>
      </c>
      <c r="CP1077" t="s">
        <v>3134</v>
      </c>
      <c r="CQ1077" t="s">
        <v>153</v>
      </c>
      <c r="CR1077" t="str">
        <f>数据源[[#This Row],[部门]]</f>
        <v>销-销售6部</v>
      </c>
      <c r="CS1077">
        <v>0</v>
      </c>
      <c r="CT1077">
        <v>0</v>
      </c>
    </row>
    <row r="1078" spans="1:98" x14ac:dyDescent="0.2">
      <c r="A1078" t="s">
        <v>4120</v>
      </c>
      <c r="B1078" t="s">
        <v>294</v>
      </c>
      <c r="C1078" t="s">
        <v>2341</v>
      </c>
      <c r="D1078" t="s">
        <v>132</v>
      </c>
      <c r="E1078" t="s">
        <v>171</v>
      </c>
      <c r="F1078" t="s">
        <v>134</v>
      </c>
      <c r="H1078" t="s">
        <v>172</v>
      </c>
      <c r="J1078" t="s">
        <v>3197</v>
      </c>
      <c r="K1078" t="s">
        <v>486</v>
      </c>
      <c r="L1078" t="s">
        <v>8</v>
      </c>
      <c r="M1078" t="s">
        <v>8</v>
      </c>
      <c r="N1078" t="s">
        <v>486</v>
      </c>
      <c r="O1078" t="s">
        <v>172</v>
      </c>
      <c r="R1078" t="s">
        <v>940</v>
      </c>
      <c r="S1078" t="s">
        <v>1826</v>
      </c>
      <c r="T1078" t="s">
        <v>1363</v>
      </c>
      <c r="U1078" t="s">
        <v>142</v>
      </c>
      <c r="Y1078" t="s">
        <v>143</v>
      </c>
      <c r="Z1078">
        <v>0</v>
      </c>
      <c r="AA1078">
        <v>100</v>
      </c>
      <c r="AB1078">
        <v>0</v>
      </c>
      <c r="AD1078" t="s">
        <v>145</v>
      </c>
      <c r="AG1078" t="s">
        <v>1792</v>
      </c>
      <c r="AH1078">
        <v>408</v>
      </c>
      <c r="AI1078" t="s">
        <v>2081</v>
      </c>
      <c r="AJ1078" t="s">
        <v>2081</v>
      </c>
      <c r="AK1078" t="s">
        <v>180</v>
      </c>
      <c r="AQ1078">
        <v>0</v>
      </c>
      <c r="AS1078">
        <v>0</v>
      </c>
      <c r="AT1078">
        <v>0</v>
      </c>
      <c r="AU1078">
        <v>388</v>
      </c>
      <c r="AV1078">
        <v>0</v>
      </c>
      <c r="AW1078">
        <v>0</v>
      </c>
      <c r="AY1078">
        <v>0</v>
      </c>
      <c r="BB1078">
        <v>0</v>
      </c>
      <c r="BC1078" t="s">
        <v>2081</v>
      </c>
      <c r="BE1078" t="s">
        <v>145</v>
      </c>
      <c r="BF1078" t="s">
        <v>1657</v>
      </c>
      <c r="BH1078" t="s">
        <v>289</v>
      </c>
      <c r="BI1078" t="s">
        <v>2362</v>
      </c>
      <c r="BJ1078" t="s">
        <v>2363</v>
      </c>
      <c r="BW1078">
        <v>0</v>
      </c>
      <c r="CG1078">
        <v>20210116090</v>
      </c>
      <c r="CH1078">
        <v>0</v>
      </c>
      <c r="CI1078">
        <v>0</v>
      </c>
      <c r="CJ1078">
        <v>20</v>
      </c>
      <c r="CK1078">
        <v>20</v>
      </c>
      <c r="CL1078">
        <v>100</v>
      </c>
      <c r="CM1078">
        <v>120</v>
      </c>
      <c r="CN1078">
        <v>0</v>
      </c>
      <c r="CO1078" t="s">
        <v>6010</v>
      </c>
      <c r="CP1078" t="s">
        <v>3134</v>
      </c>
      <c r="CQ1078" t="s">
        <v>153</v>
      </c>
      <c r="CR1078" t="str">
        <f>数据源[[#This Row],[部门]]</f>
        <v>国际部</v>
      </c>
      <c r="CS1078">
        <v>40000</v>
      </c>
      <c r="CT1078">
        <v>160000</v>
      </c>
    </row>
    <row r="1079" spans="1:98" x14ac:dyDescent="0.2">
      <c r="A1079" t="s">
        <v>4120</v>
      </c>
      <c r="B1079" t="s">
        <v>301</v>
      </c>
      <c r="C1079" t="s">
        <v>770</v>
      </c>
      <c r="D1079" t="s">
        <v>132</v>
      </c>
      <c r="E1079" t="s">
        <v>171</v>
      </c>
      <c r="F1079" t="s">
        <v>134</v>
      </c>
      <c r="H1079" t="s">
        <v>156</v>
      </c>
      <c r="J1079" t="s">
        <v>4168</v>
      </c>
      <c r="K1079" t="s">
        <v>492</v>
      </c>
      <c r="L1079" t="s">
        <v>8</v>
      </c>
      <c r="M1079" t="s">
        <v>8</v>
      </c>
      <c r="N1079" t="s">
        <v>492</v>
      </c>
      <c r="O1079" t="s">
        <v>156</v>
      </c>
      <c r="R1079" t="s">
        <v>1926</v>
      </c>
      <c r="S1079" t="s">
        <v>580</v>
      </c>
      <c r="T1079" t="s">
        <v>661</v>
      </c>
      <c r="U1079" t="s">
        <v>142</v>
      </c>
      <c r="Y1079" t="s">
        <v>143</v>
      </c>
      <c r="Z1079">
        <v>0</v>
      </c>
      <c r="AA1079">
        <v>100</v>
      </c>
      <c r="AB1079">
        <v>0</v>
      </c>
      <c r="AC1079" t="s">
        <v>217</v>
      </c>
      <c r="AG1079" t="s">
        <v>1792</v>
      </c>
      <c r="AH1079">
        <v>786</v>
      </c>
      <c r="AI1079" t="s">
        <v>2152</v>
      </c>
      <c r="AJ1079" t="s">
        <v>2152</v>
      </c>
      <c r="AK1079" t="s">
        <v>218</v>
      </c>
      <c r="AQ1079">
        <v>0</v>
      </c>
      <c r="AS1079">
        <v>0</v>
      </c>
      <c r="AT1079">
        <v>0</v>
      </c>
      <c r="AU1079">
        <v>388</v>
      </c>
      <c r="AV1079">
        <v>0</v>
      </c>
      <c r="AW1079">
        <v>0</v>
      </c>
      <c r="AY1079">
        <v>0</v>
      </c>
      <c r="BB1079">
        <v>0</v>
      </c>
      <c r="BC1079" t="s">
        <v>2152</v>
      </c>
      <c r="BE1079" t="s">
        <v>217</v>
      </c>
      <c r="BF1079" t="s">
        <v>2153</v>
      </c>
      <c r="BH1079" t="s">
        <v>2107</v>
      </c>
      <c r="BI1079" t="s">
        <v>2590</v>
      </c>
      <c r="BJ1079" t="s">
        <v>2591</v>
      </c>
      <c r="BW1079">
        <v>0</v>
      </c>
      <c r="CG1079">
        <v>20210116044</v>
      </c>
      <c r="CH1079">
        <v>0</v>
      </c>
      <c r="CI1079">
        <v>0</v>
      </c>
      <c r="CJ1079">
        <v>398</v>
      </c>
      <c r="CK1079">
        <v>398</v>
      </c>
      <c r="CL1079">
        <v>100</v>
      </c>
      <c r="CM1079">
        <v>498</v>
      </c>
      <c r="CN1079">
        <v>0</v>
      </c>
      <c r="CO1079" t="s">
        <v>6010</v>
      </c>
      <c r="CP1079" t="s">
        <v>3134</v>
      </c>
      <c r="CQ1079" t="s">
        <v>153</v>
      </c>
      <c r="CR1079" t="str">
        <f>数据源[[#This Row],[部门]]</f>
        <v>国际部</v>
      </c>
      <c r="CS1079">
        <v>40000</v>
      </c>
      <c r="CT1079">
        <v>160000</v>
      </c>
    </row>
    <row r="1080" spans="1:98" x14ac:dyDescent="0.2">
      <c r="A1080" t="s">
        <v>4120</v>
      </c>
      <c r="B1080" t="s">
        <v>301</v>
      </c>
      <c r="C1080" t="s">
        <v>2306</v>
      </c>
      <c r="D1080" t="s">
        <v>132</v>
      </c>
      <c r="E1080" t="s">
        <v>171</v>
      </c>
      <c r="F1080" t="s">
        <v>134</v>
      </c>
      <c r="H1080" t="s">
        <v>172</v>
      </c>
      <c r="J1080" t="s">
        <v>4169</v>
      </c>
      <c r="K1080" t="s">
        <v>1678</v>
      </c>
      <c r="L1080" t="s">
        <v>8</v>
      </c>
      <c r="M1080" t="s">
        <v>8</v>
      </c>
      <c r="N1080" t="s">
        <v>1678</v>
      </c>
      <c r="O1080" t="s">
        <v>172</v>
      </c>
      <c r="R1080" t="s">
        <v>673</v>
      </c>
      <c r="S1080" t="s">
        <v>1826</v>
      </c>
      <c r="T1080" t="s">
        <v>495</v>
      </c>
      <c r="U1080" t="s">
        <v>142</v>
      </c>
      <c r="Y1080" t="s">
        <v>143</v>
      </c>
      <c r="Z1080">
        <v>0</v>
      </c>
      <c r="AA1080">
        <v>100</v>
      </c>
      <c r="AB1080">
        <v>0</v>
      </c>
      <c r="AC1080" t="s">
        <v>217</v>
      </c>
      <c r="AD1080" t="s">
        <v>145</v>
      </c>
      <c r="AG1080" t="s">
        <v>1792</v>
      </c>
      <c r="AH1080">
        <v>806</v>
      </c>
      <c r="AI1080" t="s">
        <v>2367</v>
      </c>
      <c r="AJ1080" t="s">
        <v>2367</v>
      </c>
      <c r="AK1080" t="s">
        <v>309</v>
      </c>
      <c r="AQ1080">
        <v>0</v>
      </c>
      <c r="AS1080">
        <v>0</v>
      </c>
      <c r="AT1080">
        <v>0</v>
      </c>
      <c r="AU1080">
        <v>388</v>
      </c>
      <c r="AV1080">
        <v>0</v>
      </c>
      <c r="AW1080">
        <v>0</v>
      </c>
      <c r="AY1080">
        <v>0</v>
      </c>
      <c r="BB1080">
        <v>0</v>
      </c>
      <c r="BC1080" t="s">
        <v>2367</v>
      </c>
      <c r="BE1080" t="s">
        <v>1389</v>
      </c>
      <c r="BF1080" t="s">
        <v>2368</v>
      </c>
      <c r="BH1080" t="s">
        <v>597</v>
      </c>
      <c r="BI1080" t="s">
        <v>3836</v>
      </c>
      <c r="BJ1080" t="s">
        <v>2575</v>
      </c>
      <c r="BW1080">
        <v>0</v>
      </c>
      <c r="CC1080" t="s">
        <v>412</v>
      </c>
      <c r="CG1080">
        <v>20210116095</v>
      </c>
      <c r="CH1080">
        <v>0</v>
      </c>
      <c r="CI1080">
        <v>0</v>
      </c>
      <c r="CJ1080">
        <v>418</v>
      </c>
      <c r="CK1080">
        <v>418</v>
      </c>
      <c r="CL1080">
        <v>100</v>
      </c>
      <c r="CM1080">
        <v>518</v>
      </c>
      <c r="CN1080">
        <v>0</v>
      </c>
      <c r="CO1080" t="s">
        <v>6010</v>
      </c>
      <c r="CP1080" t="s">
        <v>3134</v>
      </c>
      <c r="CQ1080" t="s">
        <v>153</v>
      </c>
      <c r="CR1080" t="str">
        <f>数据源[[#This Row],[部门]]</f>
        <v>国际部</v>
      </c>
      <c r="CS1080">
        <v>40000</v>
      </c>
      <c r="CT1080">
        <v>160000</v>
      </c>
    </row>
    <row r="1081" spans="1:98" x14ac:dyDescent="0.2">
      <c r="A1081" t="s">
        <v>4120</v>
      </c>
      <c r="B1081" t="s">
        <v>314</v>
      </c>
      <c r="C1081" t="s">
        <v>590</v>
      </c>
      <c r="D1081" t="s">
        <v>132</v>
      </c>
      <c r="E1081" t="s">
        <v>171</v>
      </c>
      <c r="F1081" t="s">
        <v>134</v>
      </c>
      <c r="H1081" t="s">
        <v>172</v>
      </c>
      <c r="J1081" t="s">
        <v>4170</v>
      </c>
      <c r="K1081" t="s">
        <v>1179</v>
      </c>
      <c r="L1081" t="s">
        <v>176</v>
      </c>
      <c r="M1081" t="s">
        <v>16</v>
      </c>
      <c r="N1081" t="s">
        <v>1179</v>
      </c>
      <c r="O1081" t="s">
        <v>172</v>
      </c>
      <c r="R1081" t="s">
        <v>339</v>
      </c>
      <c r="S1081" t="s">
        <v>2298</v>
      </c>
      <c r="T1081" t="s">
        <v>443</v>
      </c>
      <c r="U1081" t="s">
        <v>142</v>
      </c>
      <c r="X1081" t="s">
        <v>569</v>
      </c>
      <c r="Y1081" t="s">
        <v>143</v>
      </c>
      <c r="Z1081">
        <v>0</v>
      </c>
      <c r="AA1081">
        <v>300</v>
      </c>
      <c r="AB1081">
        <v>0</v>
      </c>
      <c r="AD1081" t="s">
        <v>145</v>
      </c>
      <c r="AG1081" t="s">
        <v>1792</v>
      </c>
      <c r="AH1081">
        <v>408</v>
      </c>
      <c r="AI1081" t="s">
        <v>287</v>
      </c>
      <c r="AJ1081" t="s">
        <v>287</v>
      </c>
      <c r="AK1081" t="s">
        <v>1286</v>
      </c>
      <c r="AQ1081">
        <v>0</v>
      </c>
      <c r="AS1081">
        <v>0</v>
      </c>
      <c r="AT1081">
        <v>0</v>
      </c>
      <c r="AU1081">
        <v>388</v>
      </c>
      <c r="AV1081">
        <v>0</v>
      </c>
      <c r="AW1081">
        <v>0</v>
      </c>
      <c r="AY1081">
        <v>0</v>
      </c>
      <c r="BB1081">
        <v>0</v>
      </c>
      <c r="BC1081" t="s">
        <v>287</v>
      </c>
      <c r="BE1081" t="s">
        <v>145</v>
      </c>
      <c r="BF1081" t="s">
        <v>1657</v>
      </c>
      <c r="BH1081" t="s">
        <v>219</v>
      </c>
      <c r="BI1081" t="s">
        <v>1120</v>
      </c>
      <c r="BJ1081" t="s">
        <v>4142</v>
      </c>
      <c r="BW1081">
        <v>0</v>
      </c>
      <c r="CG1081">
        <v>20210116069</v>
      </c>
      <c r="CH1081">
        <v>0</v>
      </c>
      <c r="CI1081">
        <v>0</v>
      </c>
      <c r="CJ1081">
        <v>20</v>
      </c>
      <c r="CK1081">
        <v>20</v>
      </c>
      <c r="CL1081">
        <v>300</v>
      </c>
      <c r="CM1081">
        <v>320</v>
      </c>
      <c r="CN1081">
        <v>0</v>
      </c>
      <c r="CO1081" t="s">
        <v>6010</v>
      </c>
      <c r="CP1081" t="s">
        <v>3134</v>
      </c>
      <c r="CQ1081" t="s">
        <v>153</v>
      </c>
      <c r="CR1081" t="str">
        <f>数据源[[#This Row],[部门]]</f>
        <v>销-销售1部</v>
      </c>
      <c r="CS1081">
        <v>60000</v>
      </c>
      <c r="CT1081">
        <v>210000</v>
      </c>
    </row>
    <row r="1082" spans="1:98" x14ac:dyDescent="0.2">
      <c r="A1082" t="s">
        <v>4120</v>
      </c>
      <c r="B1082" t="s">
        <v>314</v>
      </c>
      <c r="C1082" t="s">
        <v>405</v>
      </c>
      <c r="D1082" t="s">
        <v>132</v>
      </c>
      <c r="E1082" t="s">
        <v>171</v>
      </c>
      <c r="F1082" t="s">
        <v>134</v>
      </c>
      <c r="H1082" t="s">
        <v>172</v>
      </c>
      <c r="J1082" t="s">
        <v>4171</v>
      </c>
      <c r="K1082" t="s">
        <v>304</v>
      </c>
      <c r="L1082" t="s">
        <v>305</v>
      </c>
      <c r="M1082" t="s">
        <v>25</v>
      </c>
      <c r="N1082" t="s">
        <v>304</v>
      </c>
      <c r="O1082" t="s">
        <v>172</v>
      </c>
      <c r="R1082" t="s">
        <v>4172</v>
      </c>
      <c r="S1082" t="s">
        <v>2260</v>
      </c>
      <c r="T1082" t="s">
        <v>1773</v>
      </c>
      <c r="U1082" t="s">
        <v>142</v>
      </c>
      <c r="Y1082" t="s">
        <v>143</v>
      </c>
      <c r="Z1082">
        <v>0</v>
      </c>
      <c r="AA1082">
        <v>100</v>
      </c>
      <c r="AB1082">
        <v>0</v>
      </c>
      <c r="AD1082" t="s">
        <v>145</v>
      </c>
      <c r="AG1082" t="s">
        <v>1792</v>
      </c>
      <c r="AH1082">
        <v>408</v>
      </c>
      <c r="AI1082" t="s">
        <v>2081</v>
      </c>
      <c r="AJ1082" t="s">
        <v>2081</v>
      </c>
      <c r="AK1082" t="s">
        <v>180</v>
      </c>
      <c r="AQ1082">
        <v>0</v>
      </c>
      <c r="AS1082">
        <v>0</v>
      </c>
      <c r="AT1082">
        <v>0</v>
      </c>
      <c r="AU1082">
        <v>388</v>
      </c>
      <c r="AV1082">
        <v>0</v>
      </c>
      <c r="AW1082">
        <v>0</v>
      </c>
      <c r="AY1082">
        <v>0</v>
      </c>
      <c r="BB1082">
        <v>0</v>
      </c>
      <c r="BC1082" t="s">
        <v>2081</v>
      </c>
      <c r="BE1082" t="s">
        <v>145</v>
      </c>
      <c r="BF1082" t="s">
        <v>1657</v>
      </c>
      <c r="BH1082" t="s">
        <v>289</v>
      </c>
      <c r="BI1082" t="s">
        <v>2362</v>
      </c>
      <c r="BJ1082" t="s">
        <v>2363</v>
      </c>
      <c r="BW1082">
        <v>0</v>
      </c>
      <c r="CG1082">
        <v>20210116003</v>
      </c>
      <c r="CH1082">
        <v>0</v>
      </c>
      <c r="CI1082">
        <v>0</v>
      </c>
      <c r="CJ1082">
        <v>20</v>
      </c>
      <c r="CK1082">
        <v>20</v>
      </c>
      <c r="CL1082">
        <v>100</v>
      </c>
      <c r="CM1082">
        <v>120</v>
      </c>
      <c r="CN1082">
        <v>0</v>
      </c>
      <c r="CO1082" t="s">
        <v>6010</v>
      </c>
      <c r="CP1082" t="s">
        <v>3134</v>
      </c>
      <c r="CQ1082" t="s">
        <v>153</v>
      </c>
      <c r="CR1082" t="s">
        <v>6005</v>
      </c>
      <c r="CS1082">
        <v>50000</v>
      </c>
      <c r="CT1082">
        <v>300000</v>
      </c>
    </row>
    <row r="1083" spans="1:98" x14ac:dyDescent="0.2">
      <c r="A1083" t="s">
        <v>4120</v>
      </c>
      <c r="B1083" t="s">
        <v>314</v>
      </c>
      <c r="C1083" t="s">
        <v>143</v>
      </c>
      <c r="D1083" t="s">
        <v>132</v>
      </c>
      <c r="E1083" t="s">
        <v>171</v>
      </c>
      <c r="F1083" t="s">
        <v>134</v>
      </c>
      <c r="H1083" t="s">
        <v>172</v>
      </c>
      <c r="J1083" t="s">
        <v>4077</v>
      </c>
      <c r="K1083" t="s">
        <v>214</v>
      </c>
      <c r="L1083" t="s">
        <v>8</v>
      </c>
      <c r="M1083" t="s">
        <v>8</v>
      </c>
      <c r="N1083" t="s">
        <v>214</v>
      </c>
      <c r="O1083" t="s">
        <v>172</v>
      </c>
      <c r="R1083" t="s">
        <v>199</v>
      </c>
      <c r="S1083" t="s">
        <v>1445</v>
      </c>
      <c r="T1083" t="s">
        <v>1449</v>
      </c>
      <c r="U1083" t="s">
        <v>142</v>
      </c>
      <c r="Y1083" t="s">
        <v>143</v>
      </c>
      <c r="Z1083">
        <v>0</v>
      </c>
      <c r="AA1083">
        <v>100</v>
      </c>
      <c r="AB1083">
        <v>0</v>
      </c>
      <c r="AD1083" t="s">
        <v>145</v>
      </c>
      <c r="AG1083" t="s">
        <v>1792</v>
      </c>
      <c r="AH1083">
        <v>408</v>
      </c>
      <c r="AI1083" t="s">
        <v>2081</v>
      </c>
      <c r="AJ1083" t="s">
        <v>2081</v>
      </c>
      <c r="AK1083" t="s">
        <v>180</v>
      </c>
      <c r="AQ1083">
        <v>0</v>
      </c>
      <c r="AS1083">
        <v>0</v>
      </c>
      <c r="AT1083">
        <v>0</v>
      </c>
      <c r="AU1083">
        <v>388</v>
      </c>
      <c r="AV1083">
        <v>0</v>
      </c>
      <c r="AW1083">
        <v>0</v>
      </c>
      <c r="AY1083">
        <v>0</v>
      </c>
      <c r="BB1083">
        <v>0</v>
      </c>
      <c r="BC1083" t="s">
        <v>2081</v>
      </c>
      <c r="BE1083" t="s">
        <v>145</v>
      </c>
      <c r="BF1083" t="s">
        <v>1657</v>
      </c>
      <c r="BH1083" t="s">
        <v>219</v>
      </c>
      <c r="BI1083" t="s">
        <v>843</v>
      </c>
      <c r="BJ1083" t="s">
        <v>2440</v>
      </c>
      <c r="BW1083">
        <v>0</v>
      </c>
      <c r="CG1083">
        <v>20210116100</v>
      </c>
      <c r="CH1083">
        <v>0</v>
      </c>
      <c r="CI1083">
        <v>0</v>
      </c>
      <c r="CJ1083">
        <v>20</v>
      </c>
      <c r="CK1083">
        <v>20</v>
      </c>
      <c r="CL1083">
        <v>100</v>
      </c>
      <c r="CM1083">
        <v>120</v>
      </c>
      <c r="CN1083">
        <v>0</v>
      </c>
      <c r="CO1083" t="s">
        <v>6010</v>
      </c>
      <c r="CP1083" t="s">
        <v>3134</v>
      </c>
      <c r="CQ1083" t="s">
        <v>153</v>
      </c>
      <c r="CR1083" t="str">
        <f>数据源[[#This Row],[部门]]</f>
        <v>国际部</v>
      </c>
      <c r="CS1083">
        <v>40000</v>
      </c>
      <c r="CT1083">
        <v>160000</v>
      </c>
    </row>
    <row r="1084" spans="1:98" x14ac:dyDescent="0.2">
      <c r="A1084" t="s">
        <v>4120</v>
      </c>
      <c r="B1084" t="s">
        <v>335</v>
      </c>
      <c r="C1084" t="s">
        <v>681</v>
      </c>
      <c r="D1084" t="s">
        <v>132</v>
      </c>
      <c r="E1084" t="s">
        <v>171</v>
      </c>
      <c r="F1084" t="s">
        <v>134</v>
      </c>
      <c r="H1084" t="s">
        <v>172</v>
      </c>
      <c r="J1084" t="s">
        <v>4173</v>
      </c>
      <c r="K1084" t="s">
        <v>1415</v>
      </c>
      <c r="L1084" t="s">
        <v>227</v>
      </c>
      <c r="M1084" t="s">
        <v>23</v>
      </c>
      <c r="N1084" t="s">
        <v>1415</v>
      </c>
      <c r="O1084" t="s">
        <v>172</v>
      </c>
      <c r="R1084" t="s">
        <v>831</v>
      </c>
      <c r="S1084" t="s">
        <v>3121</v>
      </c>
      <c r="T1084" t="s">
        <v>1797</v>
      </c>
      <c r="U1084" t="s">
        <v>142</v>
      </c>
      <c r="Y1084" t="s">
        <v>143</v>
      </c>
      <c r="Z1084">
        <v>0</v>
      </c>
      <c r="AA1084">
        <v>100</v>
      </c>
      <c r="AB1084">
        <v>0</v>
      </c>
      <c r="AG1084" t="s">
        <v>1792</v>
      </c>
      <c r="AH1084">
        <v>388</v>
      </c>
      <c r="AI1084" t="s">
        <v>2072</v>
      </c>
      <c r="AJ1084" t="s">
        <v>2072</v>
      </c>
      <c r="AK1084" t="s">
        <v>143</v>
      </c>
      <c r="AQ1084">
        <v>0</v>
      </c>
      <c r="AS1084">
        <v>0</v>
      </c>
      <c r="AT1084">
        <v>0</v>
      </c>
      <c r="AU1084">
        <v>388</v>
      </c>
      <c r="AV1084">
        <v>0</v>
      </c>
      <c r="AW1084">
        <v>0</v>
      </c>
      <c r="AY1084">
        <v>0</v>
      </c>
      <c r="BB1084">
        <v>0</v>
      </c>
      <c r="BC1084" t="s">
        <v>2072</v>
      </c>
      <c r="BF1084" t="s">
        <v>1792</v>
      </c>
      <c r="BH1084" t="s">
        <v>219</v>
      </c>
      <c r="BI1084" t="s">
        <v>1390</v>
      </c>
      <c r="BJ1084" t="s">
        <v>2407</v>
      </c>
      <c r="BW1084">
        <v>0</v>
      </c>
      <c r="CG1084">
        <v>20210116073</v>
      </c>
      <c r="CH1084">
        <v>0</v>
      </c>
      <c r="CI1084">
        <v>0</v>
      </c>
      <c r="CJ1084">
        <v>0</v>
      </c>
      <c r="CK1084">
        <v>0</v>
      </c>
      <c r="CL1084">
        <v>100</v>
      </c>
      <c r="CM1084">
        <v>100</v>
      </c>
      <c r="CN1084">
        <v>0</v>
      </c>
      <c r="CO1084" t="s">
        <v>6010</v>
      </c>
      <c r="CP1084" t="s">
        <v>3134</v>
      </c>
      <c r="CQ1084" t="s">
        <v>153</v>
      </c>
      <c r="CR1084" t="str">
        <f>数据源[[#This Row],[部门]]</f>
        <v>运营部</v>
      </c>
      <c r="CS1084">
        <v>0</v>
      </c>
      <c r="CT1084">
        <v>35000</v>
      </c>
    </row>
    <row r="1085" spans="1:98" x14ac:dyDescent="0.2">
      <c r="A1085" t="s">
        <v>4120</v>
      </c>
      <c r="B1085" t="s">
        <v>335</v>
      </c>
      <c r="C1085" t="s">
        <v>668</v>
      </c>
      <c r="D1085" t="s">
        <v>132</v>
      </c>
      <c r="E1085" t="s">
        <v>171</v>
      </c>
      <c r="F1085" t="s">
        <v>134</v>
      </c>
      <c r="H1085" t="s">
        <v>172</v>
      </c>
      <c r="J1085" t="s">
        <v>4174</v>
      </c>
      <c r="K1085" t="s">
        <v>1678</v>
      </c>
      <c r="L1085" t="s">
        <v>8</v>
      </c>
      <c r="M1085" t="s">
        <v>8</v>
      </c>
      <c r="N1085" t="s">
        <v>1678</v>
      </c>
      <c r="O1085" t="s">
        <v>172</v>
      </c>
      <c r="R1085" t="s">
        <v>1902</v>
      </c>
      <c r="S1085" t="s">
        <v>339</v>
      </c>
      <c r="T1085" t="s">
        <v>499</v>
      </c>
      <c r="U1085" t="s">
        <v>142</v>
      </c>
      <c r="Y1085" t="s">
        <v>143</v>
      </c>
      <c r="Z1085">
        <v>0</v>
      </c>
      <c r="AA1085">
        <v>100</v>
      </c>
      <c r="AB1085">
        <v>0</v>
      </c>
      <c r="AD1085" t="s">
        <v>145</v>
      </c>
      <c r="AG1085" t="s">
        <v>1792</v>
      </c>
      <c r="AH1085">
        <v>408</v>
      </c>
      <c r="AI1085" t="s">
        <v>2081</v>
      </c>
      <c r="AJ1085" t="s">
        <v>2081</v>
      </c>
      <c r="AK1085" t="s">
        <v>180</v>
      </c>
      <c r="AQ1085">
        <v>0</v>
      </c>
      <c r="AS1085">
        <v>0</v>
      </c>
      <c r="AT1085">
        <v>0</v>
      </c>
      <c r="AU1085">
        <v>388</v>
      </c>
      <c r="AV1085">
        <v>0</v>
      </c>
      <c r="AW1085">
        <v>0</v>
      </c>
      <c r="AY1085">
        <v>0</v>
      </c>
      <c r="BB1085">
        <v>0</v>
      </c>
      <c r="BC1085" t="s">
        <v>2081</v>
      </c>
      <c r="BE1085" t="s">
        <v>145</v>
      </c>
      <c r="BF1085" t="s">
        <v>1657</v>
      </c>
      <c r="BH1085" t="s">
        <v>289</v>
      </c>
      <c r="BI1085" t="s">
        <v>2362</v>
      </c>
      <c r="BJ1085" t="s">
        <v>2363</v>
      </c>
      <c r="BW1085">
        <v>0</v>
      </c>
      <c r="CE1085" t="s">
        <v>32</v>
      </c>
      <c r="CG1085">
        <v>20210116031</v>
      </c>
      <c r="CH1085">
        <v>0</v>
      </c>
      <c r="CI1085">
        <v>0</v>
      </c>
      <c r="CJ1085">
        <v>20</v>
      </c>
      <c r="CK1085">
        <v>20</v>
      </c>
      <c r="CL1085">
        <v>100</v>
      </c>
      <c r="CM1085">
        <v>120</v>
      </c>
      <c r="CN1085">
        <v>0</v>
      </c>
      <c r="CO1085" t="s">
        <v>6010</v>
      </c>
      <c r="CP1085" t="s">
        <v>3134</v>
      </c>
      <c r="CQ1085" t="s">
        <v>153</v>
      </c>
      <c r="CR1085" t="str">
        <f>数据源[[#This Row],[部门]]</f>
        <v>国际部</v>
      </c>
      <c r="CS1085">
        <v>40000</v>
      </c>
      <c r="CT1085">
        <v>160000</v>
      </c>
    </row>
    <row r="1086" spans="1:98" x14ac:dyDescent="0.2">
      <c r="A1086" t="s">
        <v>4120</v>
      </c>
      <c r="B1086" t="s">
        <v>346</v>
      </c>
      <c r="C1086" t="s">
        <v>414</v>
      </c>
      <c r="D1086" t="s">
        <v>132</v>
      </c>
      <c r="E1086" t="s">
        <v>171</v>
      </c>
      <c r="F1086" t="s">
        <v>134</v>
      </c>
      <c r="H1086" t="s">
        <v>172</v>
      </c>
      <c r="I1086" t="s">
        <v>4175</v>
      </c>
      <c r="J1086" t="s">
        <v>4176</v>
      </c>
      <c r="K1086" t="s">
        <v>2774</v>
      </c>
      <c r="L1086" t="s">
        <v>2773</v>
      </c>
      <c r="M1086" t="s">
        <v>29</v>
      </c>
      <c r="N1086" t="s">
        <v>2774</v>
      </c>
      <c r="O1086" t="s">
        <v>172</v>
      </c>
      <c r="R1086" t="s">
        <v>1844</v>
      </c>
      <c r="S1086" t="s">
        <v>1481</v>
      </c>
      <c r="T1086" t="s">
        <v>971</v>
      </c>
      <c r="U1086" t="s">
        <v>142</v>
      </c>
      <c r="Y1086" t="s">
        <v>143</v>
      </c>
      <c r="Z1086">
        <v>0</v>
      </c>
      <c r="AA1086">
        <v>100</v>
      </c>
      <c r="AB1086">
        <v>0</v>
      </c>
      <c r="AG1086" t="s">
        <v>1792</v>
      </c>
      <c r="AH1086">
        <v>388</v>
      </c>
      <c r="AI1086" t="s">
        <v>2072</v>
      </c>
      <c r="AJ1086" t="s">
        <v>2072</v>
      </c>
      <c r="AL1086" t="s">
        <v>143</v>
      </c>
      <c r="AQ1086">
        <v>0</v>
      </c>
      <c r="AS1086">
        <v>0</v>
      </c>
      <c r="AT1086">
        <v>0</v>
      </c>
      <c r="AU1086">
        <v>388</v>
      </c>
      <c r="AV1086">
        <v>0</v>
      </c>
      <c r="AW1086">
        <v>0</v>
      </c>
      <c r="AY1086">
        <v>0</v>
      </c>
      <c r="BB1086">
        <v>0</v>
      </c>
      <c r="BC1086" t="s">
        <v>2072</v>
      </c>
      <c r="BF1086" t="s">
        <v>1792</v>
      </c>
      <c r="BH1086" t="s">
        <v>2581</v>
      </c>
      <c r="BI1086" t="s">
        <v>3960</v>
      </c>
      <c r="BJ1086" t="s">
        <v>4177</v>
      </c>
      <c r="BQ1086" t="s">
        <v>1792</v>
      </c>
      <c r="BR1086" t="s">
        <v>2813</v>
      </c>
      <c r="BW1086">
        <v>0</v>
      </c>
      <c r="CG1086">
        <v>20210116081</v>
      </c>
      <c r="CH1086">
        <v>0</v>
      </c>
      <c r="CI1086">
        <v>0</v>
      </c>
      <c r="CJ1086">
        <v>0</v>
      </c>
      <c r="CK1086">
        <v>0</v>
      </c>
      <c r="CL1086">
        <v>100</v>
      </c>
      <c r="CM1086">
        <v>100</v>
      </c>
      <c r="CN1086">
        <v>0</v>
      </c>
      <c r="CO1086" t="s">
        <v>6010</v>
      </c>
      <c r="CP1086" t="s">
        <v>3134</v>
      </c>
      <c r="CQ1086" t="s">
        <v>153</v>
      </c>
      <c r="CR1086" t="str">
        <f>数据源[[#This Row],[部门]]</f>
        <v>总-行政</v>
      </c>
      <c r="CS1086">
        <v>0</v>
      </c>
      <c r="CT1086">
        <v>0</v>
      </c>
    </row>
    <row r="1087" spans="1:98" x14ac:dyDescent="0.2">
      <c r="A1087" t="s">
        <v>4120</v>
      </c>
      <c r="B1087" t="s">
        <v>346</v>
      </c>
      <c r="C1087" t="s">
        <v>280</v>
      </c>
      <c r="D1087" t="s">
        <v>132</v>
      </c>
      <c r="E1087" t="s">
        <v>171</v>
      </c>
      <c r="F1087" t="s">
        <v>134</v>
      </c>
      <c r="H1087" t="s">
        <v>172</v>
      </c>
      <c r="J1087" t="s">
        <v>4178</v>
      </c>
      <c r="K1087" t="s">
        <v>2620</v>
      </c>
      <c r="L1087" t="s">
        <v>8</v>
      </c>
      <c r="M1087" t="s">
        <v>8</v>
      </c>
      <c r="N1087" t="s">
        <v>2620</v>
      </c>
      <c r="O1087" t="s">
        <v>172</v>
      </c>
      <c r="R1087" t="s">
        <v>3603</v>
      </c>
      <c r="S1087" t="s">
        <v>720</v>
      </c>
      <c r="T1087" t="s">
        <v>2942</v>
      </c>
      <c r="U1087" t="s">
        <v>142</v>
      </c>
      <c r="Y1087" t="s">
        <v>143</v>
      </c>
      <c r="Z1087">
        <v>0</v>
      </c>
      <c r="AA1087">
        <v>100</v>
      </c>
      <c r="AB1087">
        <v>0</v>
      </c>
      <c r="AC1087" t="s">
        <v>921</v>
      </c>
      <c r="AD1087" t="s">
        <v>145</v>
      </c>
      <c r="AG1087" t="s">
        <v>1792</v>
      </c>
      <c r="AH1087">
        <v>1204</v>
      </c>
      <c r="AI1087" t="s">
        <v>382</v>
      </c>
      <c r="AJ1087" t="s">
        <v>382</v>
      </c>
      <c r="AK1087" t="s">
        <v>922</v>
      </c>
      <c r="AQ1087">
        <v>0</v>
      </c>
      <c r="AS1087">
        <v>0</v>
      </c>
      <c r="AT1087">
        <v>0</v>
      </c>
      <c r="AU1087">
        <v>388</v>
      </c>
      <c r="AV1087">
        <v>0</v>
      </c>
      <c r="AW1087">
        <v>0</v>
      </c>
      <c r="AY1087">
        <v>0</v>
      </c>
      <c r="BB1087">
        <v>0</v>
      </c>
      <c r="BC1087" t="s">
        <v>382</v>
      </c>
      <c r="BE1087" t="s">
        <v>923</v>
      </c>
      <c r="BF1087" t="s">
        <v>3148</v>
      </c>
      <c r="BH1087" t="s">
        <v>1088</v>
      </c>
      <c r="BI1087" t="s">
        <v>1068</v>
      </c>
      <c r="BJ1087" t="s">
        <v>4179</v>
      </c>
      <c r="BW1087">
        <v>0</v>
      </c>
      <c r="CG1087">
        <v>20210116002</v>
      </c>
      <c r="CH1087">
        <v>0</v>
      </c>
      <c r="CI1087">
        <v>0</v>
      </c>
      <c r="CJ1087">
        <v>816</v>
      </c>
      <c r="CK1087">
        <v>816</v>
      </c>
      <c r="CL1087">
        <v>100</v>
      </c>
      <c r="CM1087">
        <v>916</v>
      </c>
      <c r="CN1087">
        <v>0</v>
      </c>
      <c r="CO1087" t="s">
        <v>6010</v>
      </c>
      <c r="CP1087" t="s">
        <v>3134</v>
      </c>
      <c r="CQ1087" t="s">
        <v>153</v>
      </c>
      <c r="CR1087" t="str">
        <f>数据源[[#This Row],[部门]]</f>
        <v>国际部</v>
      </c>
      <c r="CS1087">
        <v>40000</v>
      </c>
      <c r="CT1087">
        <v>160000</v>
      </c>
    </row>
    <row r="1088" spans="1:98" x14ac:dyDescent="0.2">
      <c r="A1088" t="s">
        <v>4120</v>
      </c>
      <c r="B1088" t="s">
        <v>352</v>
      </c>
      <c r="C1088" t="s">
        <v>981</v>
      </c>
      <c r="D1088" t="s">
        <v>132</v>
      </c>
      <c r="E1088" t="s">
        <v>171</v>
      </c>
      <c r="F1088" t="s">
        <v>134</v>
      </c>
      <c r="H1088" t="s">
        <v>156</v>
      </c>
      <c r="I1088" t="s">
        <v>2258</v>
      </c>
      <c r="J1088" t="s">
        <v>2259</v>
      </c>
      <c r="K1088" t="s">
        <v>1712</v>
      </c>
      <c r="L1088" t="s">
        <v>176</v>
      </c>
      <c r="M1088" t="s">
        <v>17</v>
      </c>
      <c r="N1088" t="s">
        <v>1712</v>
      </c>
      <c r="O1088" t="s">
        <v>156</v>
      </c>
      <c r="R1088" t="s">
        <v>493</v>
      </c>
      <c r="S1088" t="s">
        <v>1470</v>
      </c>
      <c r="T1088" t="s">
        <v>1255</v>
      </c>
      <c r="U1088" t="s">
        <v>142</v>
      </c>
      <c r="Y1088" t="s">
        <v>143</v>
      </c>
      <c r="Z1088">
        <v>0</v>
      </c>
      <c r="AA1088">
        <v>100</v>
      </c>
      <c r="AB1088">
        <v>0</v>
      </c>
      <c r="AC1088" t="s">
        <v>4180</v>
      </c>
      <c r="AD1088" t="s">
        <v>145</v>
      </c>
      <c r="AE1088" t="s">
        <v>2275</v>
      </c>
      <c r="AG1088" t="s">
        <v>1792</v>
      </c>
      <c r="AH1088">
        <v>869</v>
      </c>
      <c r="AI1088" t="s">
        <v>4181</v>
      </c>
      <c r="AJ1088" t="s">
        <v>4181</v>
      </c>
      <c r="AK1088" t="s">
        <v>343</v>
      </c>
      <c r="AL1088" t="s">
        <v>2275</v>
      </c>
      <c r="AQ1088">
        <v>0</v>
      </c>
      <c r="AS1088">
        <v>0</v>
      </c>
      <c r="AT1088">
        <v>0</v>
      </c>
      <c r="AU1088">
        <v>388</v>
      </c>
      <c r="AV1088">
        <v>0</v>
      </c>
      <c r="AW1088">
        <v>0</v>
      </c>
      <c r="AY1088">
        <v>0</v>
      </c>
      <c r="BB1088">
        <v>0</v>
      </c>
      <c r="BC1088" t="s">
        <v>4181</v>
      </c>
      <c r="BE1088" t="s">
        <v>4182</v>
      </c>
      <c r="BF1088" t="s">
        <v>1392</v>
      </c>
      <c r="BH1088" t="s">
        <v>205</v>
      </c>
      <c r="BI1088" t="s">
        <v>2504</v>
      </c>
      <c r="BJ1088" t="s">
        <v>3573</v>
      </c>
      <c r="BW1088">
        <v>0</v>
      </c>
      <c r="CE1088" t="s">
        <v>35</v>
      </c>
      <c r="CG1088">
        <v>20210116012</v>
      </c>
      <c r="CH1088">
        <v>0</v>
      </c>
      <c r="CI1088">
        <v>0</v>
      </c>
      <c r="CJ1088">
        <v>481</v>
      </c>
      <c r="CK1088">
        <v>481</v>
      </c>
      <c r="CL1088">
        <v>100</v>
      </c>
      <c r="CM1088">
        <v>581</v>
      </c>
      <c r="CN1088">
        <v>0</v>
      </c>
      <c r="CO1088" t="s">
        <v>6010</v>
      </c>
      <c r="CP1088" t="s">
        <v>3134</v>
      </c>
      <c r="CQ1088" t="s">
        <v>153</v>
      </c>
      <c r="CR1088" t="str">
        <f>数据源[[#This Row],[部门]]</f>
        <v>销-销售2部</v>
      </c>
      <c r="CS1088">
        <v>60000</v>
      </c>
      <c r="CT1088">
        <v>250000</v>
      </c>
    </row>
    <row r="1089" spans="1:98" x14ac:dyDescent="0.2">
      <c r="A1089" t="s">
        <v>4120</v>
      </c>
      <c r="B1089" t="s">
        <v>352</v>
      </c>
      <c r="C1089" t="s">
        <v>2334</v>
      </c>
      <c r="D1089" t="s">
        <v>132</v>
      </c>
      <c r="E1089" t="s">
        <v>171</v>
      </c>
      <c r="F1089" t="s">
        <v>134</v>
      </c>
      <c r="H1089" t="s">
        <v>172</v>
      </c>
      <c r="J1089" t="s">
        <v>4183</v>
      </c>
      <c r="K1089" t="s">
        <v>993</v>
      </c>
      <c r="L1089" t="s">
        <v>176</v>
      </c>
      <c r="M1089" t="s">
        <v>22</v>
      </c>
      <c r="N1089" t="s">
        <v>993</v>
      </c>
      <c r="O1089" t="s">
        <v>172</v>
      </c>
      <c r="R1089" t="s">
        <v>1627</v>
      </c>
      <c r="S1089" t="s">
        <v>1445</v>
      </c>
      <c r="T1089" t="s">
        <v>1628</v>
      </c>
      <c r="U1089" t="s">
        <v>142</v>
      </c>
      <c r="Y1089" t="s">
        <v>143</v>
      </c>
      <c r="Z1089">
        <v>0</v>
      </c>
      <c r="AA1089">
        <v>100</v>
      </c>
      <c r="AB1089">
        <v>0</v>
      </c>
      <c r="AC1089" t="s">
        <v>1301</v>
      </c>
      <c r="AG1089" t="s">
        <v>1792</v>
      </c>
      <c r="AH1089">
        <v>586</v>
      </c>
      <c r="AI1089" t="s">
        <v>1585</v>
      </c>
      <c r="AJ1089" t="s">
        <v>1585</v>
      </c>
      <c r="AK1089" t="s">
        <v>1302</v>
      </c>
      <c r="AQ1089">
        <v>0</v>
      </c>
      <c r="AS1089">
        <v>0</v>
      </c>
      <c r="AT1089">
        <v>0</v>
      </c>
      <c r="AU1089">
        <v>388</v>
      </c>
      <c r="AV1089">
        <v>0</v>
      </c>
      <c r="AW1089">
        <v>0</v>
      </c>
      <c r="AY1089">
        <v>0</v>
      </c>
      <c r="BB1089">
        <v>0</v>
      </c>
      <c r="BC1089" t="s">
        <v>1585</v>
      </c>
      <c r="BE1089" t="s">
        <v>1301</v>
      </c>
      <c r="BF1089" t="s">
        <v>2211</v>
      </c>
      <c r="BH1089" t="s">
        <v>251</v>
      </c>
      <c r="BI1089" t="s">
        <v>943</v>
      </c>
      <c r="BJ1089" t="s">
        <v>2767</v>
      </c>
      <c r="BW1089">
        <v>0</v>
      </c>
      <c r="CG1089">
        <v>20210116089</v>
      </c>
      <c r="CH1089">
        <v>0</v>
      </c>
      <c r="CI1089">
        <v>0</v>
      </c>
      <c r="CJ1089">
        <v>198</v>
      </c>
      <c r="CK1089">
        <v>198</v>
      </c>
      <c r="CL1089">
        <v>100</v>
      </c>
      <c r="CM1089">
        <v>298</v>
      </c>
      <c r="CN1089">
        <v>0</v>
      </c>
      <c r="CO1089" t="s">
        <v>6010</v>
      </c>
      <c r="CP1089" t="s">
        <v>3134</v>
      </c>
      <c r="CQ1089" t="s">
        <v>153</v>
      </c>
      <c r="CR1089" t="str">
        <f>数据源[[#This Row],[部门]]</f>
        <v>销-销售9部</v>
      </c>
      <c r="CS1089">
        <v>50000</v>
      </c>
      <c r="CT1089">
        <v>200000</v>
      </c>
    </row>
    <row r="1090" spans="1:98" x14ac:dyDescent="0.2">
      <c r="A1090" t="s">
        <v>4120</v>
      </c>
      <c r="B1090" t="s">
        <v>370</v>
      </c>
      <c r="C1090" t="s">
        <v>232</v>
      </c>
      <c r="D1090" t="s">
        <v>132</v>
      </c>
      <c r="E1090" t="s">
        <v>171</v>
      </c>
      <c r="F1090" t="s">
        <v>134</v>
      </c>
      <c r="H1090" t="s">
        <v>135</v>
      </c>
      <c r="I1090" t="s">
        <v>850</v>
      </c>
      <c r="J1090" t="s">
        <v>851</v>
      </c>
      <c r="K1090" t="s">
        <v>852</v>
      </c>
      <c r="L1090" t="s">
        <v>176</v>
      </c>
      <c r="M1090" t="s">
        <v>16</v>
      </c>
      <c r="N1090" t="s">
        <v>852</v>
      </c>
      <c r="O1090" t="s">
        <v>2586</v>
      </c>
      <c r="R1090" t="s">
        <v>3654</v>
      </c>
      <c r="S1090" t="s">
        <v>870</v>
      </c>
      <c r="T1090" t="s">
        <v>2028</v>
      </c>
      <c r="U1090" t="s">
        <v>142</v>
      </c>
      <c r="Y1090" t="s">
        <v>143</v>
      </c>
      <c r="Z1090">
        <v>0</v>
      </c>
      <c r="AA1090">
        <v>100</v>
      </c>
      <c r="AB1090">
        <v>0</v>
      </c>
      <c r="AH1090">
        <v>0</v>
      </c>
      <c r="AI1090" t="s">
        <v>143</v>
      </c>
      <c r="AJ1090" t="s">
        <v>143</v>
      </c>
      <c r="AK1090" t="s">
        <v>143</v>
      </c>
      <c r="AQ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Y1090">
        <v>0</v>
      </c>
      <c r="BB1090">
        <v>0</v>
      </c>
      <c r="BC1090" t="s">
        <v>143</v>
      </c>
      <c r="BH1090" t="s">
        <v>389</v>
      </c>
      <c r="BI1090" t="s">
        <v>1192</v>
      </c>
      <c r="BJ1090" t="s">
        <v>1192</v>
      </c>
      <c r="BW1090">
        <v>0</v>
      </c>
      <c r="CC1090" t="s">
        <v>865</v>
      </c>
      <c r="CE1090" t="s">
        <v>3169</v>
      </c>
      <c r="CG1090">
        <v>20210116050</v>
      </c>
      <c r="CH1090">
        <v>0</v>
      </c>
      <c r="CI1090">
        <v>0</v>
      </c>
      <c r="CJ1090">
        <v>0</v>
      </c>
      <c r="CK1090">
        <v>0</v>
      </c>
      <c r="CL1090">
        <v>100</v>
      </c>
      <c r="CM1090">
        <v>100</v>
      </c>
      <c r="CN1090">
        <v>0</v>
      </c>
      <c r="CO1090" t="s">
        <v>6010</v>
      </c>
      <c r="CP1090" t="s">
        <v>3134</v>
      </c>
      <c r="CQ1090" t="s">
        <v>153</v>
      </c>
      <c r="CR1090" t="str">
        <f>数据源[[#This Row],[部门]]</f>
        <v>销-销售1部</v>
      </c>
      <c r="CS1090">
        <v>60000</v>
      </c>
      <c r="CT1090">
        <v>210000</v>
      </c>
    </row>
    <row r="1091" spans="1:98" x14ac:dyDescent="0.2">
      <c r="A1091" t="s">
        <v>4120</v>
      </c>
      <c r="B1091" t="s">
        <v>383</v>
      </c>
      <c r="C1091" t="s">
        <v>2345</v>
      </c>
      <c r="D1091" t="s">
        <v>132</v>
      </c>
      <c r="E1091" t="s">
        <v>171</v>
      </c>
      <c r="F1091" t="s">
        <v>134</v>
      </c>
      <c r="H1091" t="s">
        <v>1590</v>
      </c>
      <c r="J1091" t="s">
        <v>1602</v>
      </c>
      <c r="K1091" t="s">
        <v>713</v>
      </c>
      <c r="L1091" t="s">
        <v>176</v>
      </c>
      <c r="M1091" t="s">
        <v>14</v>
      </c>
      <c r="N1091" t="s">
        <v>713</v>
      </c>
      <c r="O1091" t="s">
        <v>1590</v>
      </c>
      <c r="R1091" t="s">
        <v>1882</v>
      </c>
      <c r="S1091" t="s">
        <v>1410</v>
      </c>
      <c r="T1091" t="s">
        <v>967</v>
      </c>
      <c r="U1091" t="s">
        <v>142</v>
      </c>
      <c r="Y1091" t="s">
        <v>143</v>
      </c>
      <c r="Z1091">
        <v>880</v>
      </c>
      <c r="AA1091">
        <v>980</v>
      </c>
      <c r="AB1091">
        <v>0</v>
      </c>
      <c r="AC1091" t="s">
        <v>286</v>
      </c>
      <c r="AD1091" t="s">
        <v>145</v>
      </c>
      <c r="AH1091">
        <v>608</v>
      </c>
      <c r="AI1091" t="s">
        <v>3238</v>
      </c>
      <c r="AJ1091" t="s">
        <v>3238</v>
      </c>
      <c r="AK1091" t="s">
        <v>287</v>
      </c>
      <c r="AP1091" t="s">
        <v>1165</v>
      </c>
      <c r="AQ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Y1091">
        <v>0</v>
      </c>
      <c r="BB1091">
        <v>0</v>
      </c>
      <c r="BC1091" t="s">
        <v>3238</v>
      </c>
      <c r="BE1091" t="s">
        <v>288</v>
      </c>
      <c r="BF1091" t="s">
        <v>288</v>
      </c>
      <c r="BH1091" t="s">
        <v>2799</v>
      </c>
      <c r="BI1091" t="s">
        <v>4184</v>
      </c>
      <c r="BJ1091" t="s">
        <v>4185</v>
      </c>
      <c r="BW1091">
        <v>0</v>
      </c>
      <c r="CG1091">
        <v>20210116091</v>
      </c>
      <c r="CH1091">
        <v>0</v>
      </c>
      <c r="CI1091">
        <v>0</v>
      </c>
      <c r="CJ1091">
        <v>608</v>
      </c>
      <c r="CK1091">
        <v>608</v>
      </c>
      <c r="CL1091">
        <v>100</v>
      </c>
      <c r="CM1091">
        <v>708</v>
      </c>
      <c r="CN1091">
        <v>0</v>
      </c>
      <c r="CO1091" t="s">
        <v>6010</v>
      </c>
      <c r="CP1091" t="s">
        <v>3134</v>
      </c>
      <c r="CQ1091" t="s">
        <v>153</v>
      </c>
      <c r="CR1091" t="str">
        <f>数据源[[#This Row],[部门]]</f>
        <v>市场部</v>
      </c>
      <c r="CS1091">
        <v>20000</v>
      </c>
      <c r="CT1091">
        <v>60000</v>
      </c>
    </row>
    <row r="1092" spans="1:98" x14ac:dyDescent="0.2">
      <c r="A1092" t="s">
        <v>4120</v>
      </c>
      <c r="B1092" t="s">
        <v>383</v>
      </c>
      <c r="C1092" t="s">
        <v>754</v>
      </c>
      <c r="D1092" t="s">
        <v>132</v>
      </c>
      <c r="E1092" t="s">
        <v>171</v>
      </c>
      <c r="F1092" t="s">
        <v>134</v>
      </c>
      <c r="H1092" t="s">
        <v>172</v>
      </c>
      <c r="J1092" t="s">
        <v>4186</v>
      </c>
      <c r="K1092" t="s">
        <v>4187</v>
      </c>
      <c r="L1092" t="s">
        <v>227</v>
      </c>
      <c r="M1092" t="s">
        <v>23</v>
      </c>
      <c r="N1092" t="s">
        <v>4187</v>
      </c>
      <c r="O1092" t="s">
        <v>172</v>
      </c>
      <c r="R1092" t="s">
        <v>969</v>
      </c>
      <c r="S1092" t="s">
        <v>1627</v>
      </c>
      <c r="T1092" t="s">
        <v>1035</v>
      </c>
      <c r="U1092" t="s">
        <v>142</v>
      </c>
      <c r="Y1092" t="s">
        <v>143</v>
      </c>
      <c r="Z1092">
        <v>0</v>
      </c>
      <c r="AA1092">
        <v>100</v>
      </c>
      <c r="AB1092">
        <v>0</v>
      </c>
      <c r="AC1092" t="s">
        <v>1301</v>
      </c>
      <c r="AD1092" t="s">
        <v>145</v>
      </c>
      <c r="AE1092" t="s">
        <v>2282</v>
      </c>
      <c r="AG1092" t="s">
        <v>1792</v>
      </c>
      <c r="AH1092">
        <v>662</v>
      </c>
      <c r="AI1092" t="s">
        <v>4188</v>
      </c>
      <c r="AJ1092" t="s">
        <v>4188</v>
      </c>
      <c r="AK1092" t="s">
        <v>3095</v>
      </c>
      <c r="AQ1092">
        <v>0</v>
      </c>
      <c r="AS1092">
        <v>0</v>
      </c>
      <c r="AT1092">
        <v>0</v>
      </c>
      <c r="AU1092">
        <v>388</v>
      </c>
      <c r="AV1092">
        <v>0</v>
      </c>
      <c r="AW1092">
        <v>0</v>
      </c>
      <c r="AY1092">
        <v>0</v>
      </c>
      <c r="BB1092">
        <v>0</v>
      </c>
      <c r="BC1092" t="s">
        <v>4188</v>
      </c>
      <c r="BE1092" t="s">
        <v>4189</v>
      </c>
      <c r="BF1092" t="s">
        <v>4190</v>
      </c>
      <c r="BH1092" t="s">
        <v>597</v>
      </c>
      <c r="BI1092" t="s">
        <v>4191</v>
      </c>
      <c r="BJ1092" t="s">
        <v>4192</v>
      </c>
      <c r="BW1092">
        <v>0</v>
      </c>
      <c r="CG1092">
        <v>20210116046</v>
      </c>
      <c r="CH1092">
        <v>0</v>
      </c>
      <c r="CI1092">
        <v>0</v>
      </c>
      <c r="CJ1092">
        <v>274</v>
      </c>
      <c r="CK1092">
        <v>274</v>
      </c>
      <c r="CL1092">
        <v>100</v>
      </c>
      <c r="CM1092">
        <v>374</v>
      </c>
      <c r="CN1092">
        <v>0</v>
      </c>
      <c r="CO1092" t="s">
        <v>6010</v>
      </c>
      <c r="CP1092" t="s">
        <v>3134</v>
      </c>
      <c r="CQ1092" t="s">
        <v>153</v>
      </c>
      <c r="CR1092" t="str">
        <f>数据源[[#This Row],[部门]]</f>
        <v>运营部</v>
      </c>
      <c r="CS1092">
        <v>0</v>
      </c>
      <c r="CT1092">
        <v>35000</v>
      </c>
    </row>
    <row r="1093" spans="1:98" x14ac:dyDescent="0.2">
      <c r="A1093" t="s">
        <v>4120</v>
      </c>
      <c r="B1093" t="s">
        <v>1015</v>
      </c>
      <c r="C1093" t="s">
        <v>384</v>
      </c>
      <c r="D1093" t="s">
        <v>132</v>
      </c>
      <c r="E1093" t="s">
        <v>171</v>
      </c>
      <c r="F1093" t="s">
        <v>134</v>
      </c>
      <c r="H1093" t="s">
        <v>172</v>
      </c>
      <c r="J1093" t="s">
        <v>4193</v>
      </c>
      <c r="K1093" t="s">
        <v>4194</v>
      </c>
      <c r="L1093" t="s">
        <v>227</v>
      </c>
      <c r="M1093" t="s">
        <v>23</v>
      </c>
      <c r="N1093" t="s">
        <v>4194</v>
      </c>
      <c r="O1093" t="s">
        <v>172</v>
      </c>
      <c r="R1093" t="s">
        <v>3779</v>
      </c>
      <c r="S1093" t="s">
        <v>457</v>
      </c>
      <c r="T1093" t="s">
        <v>2129</v>
      </c>
      <c r="U1093" t="s">
        <v>142</v>
      </c>
      <c r="Y1093" t="s">
        <v>143</v>
      </c>
      <c r="Z1093">
        <v>0</v>
      </c>
      <c r="AA1093">
        <v>100</v>
      </c>
      <c r="AB1093">
        <v>0</v>
      </c>
      <c r="AC1093" t="s">
        <v>217</v>
      </c>
      <c r="AE1093" t="s">
        <v>377</v>
      </c>
      <c r="AG1093" t="s">
        <v>1792</v>
      </c>
      <c r="AH1093">
        <v>814</v>
      </c>
      <c r="AI1093" t="s">
        <v>3346</v>
      </c>
      <c r="AJ1093" t="s">
        <v>3346</v>
      </c>
      <c r="AK1093" t="s">
        <v>1541</v>
      </c>
      <c r="AQ1093">
        <v>0</v>
      </c>
      <c r="AS1093">
        <v>0</v>
      </c>
      <c r="AT1093">
        <v>0</v>
      </c>
      <c r="AU1093">
        <v>388</v>
      </c>
      <c r="AV1093">
        <v>0</v>
      </c>
      <c r="AW1093">
        <v>0</v>
      </c>
      <c r="AY1093">
        <v>0</v>
      </c>
      <c r="BB1093">
        <v>0</v>
      </c>
      <c r="BC1093" t="s">
        <v>3346</v>
      </c>
      <c r="BE1093" t="s">
        <v>1193</v>
      </c>
      <c r="BF1093" t="s">
        <v>4195</v>
      </c>
      <c r="BH1093" t="s">
        <v>597</v>
      </c>
      <c r="BI1093" t="s">
        <v>1609</v>
      </c>
      <c r="BJ1093" t="s">
        <v>1558</v>
      </c>
      <c r="BQ1093" t="s">
        <v>843</v>
      </c>
      <c r="BR1093" t="s">
        <v>2813</v>
      </c>
      <c r="BW1093">
        <v>0</v>
      </c>
      <c r="CC1093" t="s">
        <v>328</v>
      </c>
      <c r="CG1093">
        <v>20210116060</v>
      </c>
      <c r="CH1093">
        <v>0</v>
      </c>
      <c r="CI1093">
        <v>0</v>
      </c>
      <c r="CJ1093">
        <v>426</v>
      </c>
      <c r="CK1093">
        <v>426</v>
      </c>
      <c r="CL1093">
        <v>100</v>
      </c>
      <c r="CM1093">
        <v>526</v>
      </c>
      <c r="CN1093">
        <v>0</v>
      </c>
      <c r="CO1093" t="s">
        <v>6010</v>
      </c>
      <c r="CP1093" t="s">
        <v>3134</v>
      </c>
      <c r="CQ1093" t="s">
        <v>153</v>
      </c>
      <c r="CR1093" t="str">
        <f>数据源[[#This Row],[部门]]</f>
        <v>运营部</v>
      </c>
      <c r="CS1093">
        <v>0</v>
      </c>
      <c r="CT1093">
        <v>35000</v>
      </c>
    </row>
    <row r="1094" spans="1:98" x14ac:dyDescent="0.2">
      <c r="A1094" t="s">
        <v>4120</v>
      </c>
      <c r="B1094" t="s">
        <v>3840</v>
      </c>
      <c r="C1094" t="s">
        <v>2315</v>
      </c>
      <c r="D1094" t="s">
        <v>132</v>
      </c>
      <c r="E1094" t="s">
        <v>171</v>
      </c>
      <c r="F1094" t="s">
        <v>134</v>
      </c>
      <c r="H1094" t="s">
        <v>3340</v>
      </c>
      <c r="J1094" t="s">
        <v>4196</v>
      </c>
      <c r="K1094" t="s">
        <v>188</v>
      </c>
      <c r="L1094" t="s">
        <v>176</v>
      </c>
      <c r="M1094" t="s">
        <v>21</v>
      </c>
      <c r="N1094" t="s">
        <v>188</v>
      </c>
      <c r="O1094" t="s">
        <v>3340</v>
      </c>
      <c r="R1094" t="s">
        <v>1706</v>
      </c>
      <c r="S1094" t="s">
        <v>1404</v>
      </c>
      <c r="T1094" t="s">
        <v>4197</v>
      </c>
      <c r="U1094" t="s">
        <v>142</v>
      </c>
      <c r="Y1094" t="s">
        <v>143</v>
      </c>
      <c r="Z1094">
        <v>0</v>
      </c>
      <c r="AA1094">
        <v>100</v>
      </c>
      <c r="AB1094">
        <v>0</v>
      </c>
      <c r="AD1094" t="s">
        <v>145</v>
      </c>
      <c r="AG1094" t="s">
        <v>1792</v>
      </c>
      <c r="AH1094">
        <v>408</v>
      </c>
      <c r="AI1094" t="s">
        <v>2081</v>
      </c>
      <c r="AJ1094" t="s">
        <v>2081</v>
      </c>
      <c r="AN1094" t="s">
        <v>180</v>
      </c>
      <c r="AQ1094">
        <v>0</v>
      </c>
      <c r="AS1094">
        <v>0</v>
      </c>
      <c r="AT1094">
        <v>0</v>
      </c>
      <c r="AU1094">
        <v>388</v>
      </c>
      <c r="AV1094">
        <v>0</v>
      </c>
      <c r="AW1094">
        <v>0</v>
      </c>
      <c r="AY1094">
        <v>0</v>
      </c>
      <c r="BB1094">
        <v>0</v>
      </c>
      <c r="BC1094" t="s">
        <v>2081</v>
      </c>
      <c r="BE1094" t="s">
        <v>145</v>
      </c>
      <c r="BF1094" t="s">
        <v>1657</v>
      </c>
      <c r="BH1094" t="s">
        <v>289</v>
      </c>
      <c r="BI1094" t="s">
        <v>2362</v>
      </c>
      <c r="BJ1094" t="s">
        <v>2363</v>
      </c>
      <c r="BW1094">
        <v>0</v>
      </c>
      <c r="CG1094">
        <v>20210116084</v>
      </c>
      <c r="CH1094">
        <v>0</v>
      </c>
      <c r="CI1094">
        <v>0</v>
      </c>
      <c r="CJ1094">
        <v>20</v>
      </c>
      <c r="CK1094">
        <v>20</v>
      </c>
      <c r="CL1094">
        <v>100</v>
      </c>
      <c r="CM1094">
        <v>120</v>
      </c>
      <c r="CN1094">
        <v>0</v>
      </c>
      <c r="CO1094" t="s">
        <v>6010</v>
      </c>
      <c r="CP1094" t="s">
        <v>3134</v>
      </c>
      <c r="CQ1094" t="s">
        <v>153</v>
      </c>
      <c r="CR1094" t="str">
        <f>数据源[[#This Row],[部门]]</f>
        <v>销-销售8部</v>
      </c>
      <c r="CS1094">
        <v>50000</v>
      </c>
      <c r="CT1094">
        <v>210000</v>
      </c>
    </row>
    <row r="1095" spans="1:98" x14ac:dyDescent="0.2">
      <c r="A1095" t="s">
        <v>4120</v>
      </c>
      <c r="B1095" t="s">
        <v>392</v>
      </c>
      <c r="C1095" t="s">
        <v>2522</v>
      </c>
      <c r="D1095" t="s">
        <v>132</v>
      </c>
      <c r="E1095" t="s">
        <v>394</v>
      </c>
      <c r="F1095" t="s">
        <v>394</v>
      </c>
      <c r="H1095" t="s">
        <v>1010</v>
      </c>
      <c r="K1095" t="s">
        <v>13</v>
      </c>
      <c r="M1095" t="s">
        <v>13</v>
      </c>
      <c r="O1095" t="s">
        <v>4198</v>
      </c>
      <c r="R1095" t="s">
        <v>396</v>
      </c>
      <c r="S1095" t="s">
        <v>3552</v>
      </c>
      <c r="T1095" t="s">
        <v>278</v>
      </c>
      <c r="U1095" t="s">
        <v>142</v>
      </c>
      <c r="Z1095">
        <v>0</v>
      </c>
      <c r="AA1095">
        <v>0</v>
      </c>
      <c r="AB1095">
        <v>0</v>
      </c>
      <c r="AH1095">
        <v>0</v>
      </c>
      <c r="AQ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Y1095">
        <v>0</v>
      </c>
      <c r="BB1095">
        <v>0</v>
      </c>
      <c r="BW1095">
        <v>0</v>
      </c>
      <c r="CG1095">
        <v>20210116101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 t="s">
        <v>6010</v>
      </c>
      <c r="CP1095" t="s">
        <v>3134</v>
      </c>
      <c r="CQ1095" t="s">
        <v>153</v>
      </c>
      <c r="CR1095" t="str">
        <f>数据源[[#This Row],[部门]]</f>
        <v>散客</v>
      </c>
      <c r="CS1095">
        <v>0</v>
      </c>
      <c r="CT1095">
        <v>0</v>
      </c>
    </row>
    <row r="1096" spans="1:98" x14ac:dyDescent="0.2">
      <c r="A1096" t="s">
        <v>4120</v>
      </c>
      <c r="B1096" t="s">
        <v>398</v>
      </c>
      <c r="C1096" t="s">
        <v>155</v>
      </c>
      <c r="D1096" t="s">
        <v>132</v>
      </c>
      <c r="E1096" t="s">
        <v>400</v>
      </c>
      <c r="F1096" t="s">
        <v>400</v>
      </c>
      <c r="H1096" t="s">
        <v>172</v>
      </c>
      <c r="J1096" t="s">
        <v>4026</v>
      </c>
      <c r="K1096" t="s">
        <v>492</v>
      </c>
      <c r="L1096" t="s">
        <v>8</v>
      </c>
      <c r="M1096" t="s">
        <v>8</v>
      </c>
      <c r="N1096" t="s">
        <v>492</v>
      </c>
      <c r="O1096" t="s">
        <v>172</v>
      </c>
      <c r="R1096" t="s">
        <v>1325</v>
      </c>
      <c r="S1096" t="s">
        <v>162</v>
      </c>
      <c r="T1096" t="s">
        <v>482</v>
      </c>
      <c r="U1096" t="s">
        <v>142</v>
      </c>
      <c r="Z1096">
        <v>0</v>
      </c>
      <c r="AA1096">
        <v>0</v>
      </c>
      <c r="AB1096">
        <v>0</v>
      </c>
      <c r="AD1096" t="s">
        <v>145</v>
      </c>
      <c r="AG1096" t="s">
        <v>1792</v>
      </c>
      <c r="AH1096">
        <v>408</v>
      </c>
      <c r="AI1096" t="s">
        <v>1657</v>
      </c>
      <c r="AJ1096" t="s">
        <v>1657</v>
      </c>
      <c r="AK1096" t="s">
        <v>145</v>
      </c>
      <c r="AQ1096">
        <v>0</v>
      </c>
      <c r="AS1096">
        <v>0</v>
      </c>
      <c r="AT1096">
        <v>0</v>
      </c>
      <c r="AU1096">
        <v>388</v>
      </c>
      <c r="AV1096">
        <v>0</v>
      </c>
      <c r="AW1096">
        <v>0</v>
      </c>
      <c r="AY1096">
        <v>0</v>
      </c>
      <c r="BB1096">
        <v>0</v>
      </c>
      <c r="BC1096" t="s">
        <v>1657</v>
      </c>
      <c r="BE1096" t="s">
        <v>145</v>
      </c>
      <c r="BF1096" t="s">
        <v>1657</v>
      </c>
      <c r="BH1096" t="s">
        <v>451</v>
      </c>
      <c r="BI1096" t="s">
        <v>2171</v>
      </c>
      <c r="BJ1096" t="s">
        <v>2172</v>
      </c>
      <c r="BW1096">
        <v>0</v>
      </c>
      <c r="CG1096">
        <v>20210116048</v>
      </c>
      <c r="CH1096">
        <v>0</v>
      </c>
      <c r="CI1096">
        <v>0</v>
      </c>
      <c r="CJ1096">
        <v>20</v>
      </c>
      <c r="CK1096">
        <v>20</v>
      </c>
      <c r="CL1096">
        <v>0</v>
      </c>
      <c r="CM1096">
        <v>20</v>
      </c>
      <c r="CN1096">
        <v>0</v>
      </c>
      <c r="CO1096" t="s">
        <v>6010</v>
      </c>
      <c r="CP1096" t="s">
        <v>3134</v>
      </c>
      <c r="CQ1096" t="s">
        <v>153</v>
      </c>
      <c r="CR1096" t="str">
        <f>数据源[[#This Row],[部门]]</f>
        <v>国际部</v>
      </c>
      <c r="CS1096">
        <v>40000</v>
      </c>
      <c r="CT1096">
        <v>160000</v>
      </c>
    </row>
    <row r="1097" spans="1:98" x14ac:dyDescent="0.2">
      <c r="A1097" t="s">
        <v>4120</v>
      </c>
      <c r="B1097" t="s">
        <v>423</v>
      </c>
      <c r="C1097" t="s">
        <v>329</v>
      </c>
      <c r="D1097" t="s">
        <v>132</v>
      </c>
      <c r="E1097" t="s">
        <v>400</v>
      </c>
      <c r="F1097" t="s">
        <v>400</v>
      </c>
      <c r="H1097" t="s">
        <v>172</v>
      </c>
      <c r="J1097" t="s">
        <v>4199</v>
      </c>
      <c r="K1097" t="s">
        <v>473</v>
      </c>
      <c r="L1097" t="s">
        <v>176</v>
      </c>
      <c r="M1097" t="s">
        <v>21</v>
      </c>
      <c r="N1097" t="s">
        <v>473</v>
      </c>
      <c r="O1097" t="s">
        <v>172</v>
      </c>
      <c r="R1097" t="s">
        <v>3404</v>
      </c>
      <c r="S1097" t="s">
        <v>229</v>
      </c>
      <c r="T1097" t="s">
        <v>2942</v>
      </c>
      <c r="U1097" t="s">
        <v>142</v>
      </c>
      <c r="Z1097">
        <v>0</v>
      </c>
      <c r="AA1097">
        <v>0</v>
      </c>
      <c r="AB1097">
        <v>0</v>
      </c>
      <c r="AC1097" t="s">
        <v>420</v>
      </c>
      <c r="AD1097" t="s">
        <v>145</v>
      </c>
      <c r="AG1097" t="s">
        <v>1792</v>
      </c>
      <c r="AH1097">
        <v>506</v>
      </c>
      <c r="AI1097" t="s">
        <v>2792</v>
      </c>
      <c r="AJ1097" t="s">
        <v>2792</v>
      </c>
      <c r="AK1097" t="s">
        <v>33</v>
      </c>
      <c r="AL1097" t="s">
        <v>597</v>
      </c>
      <c r="AQ1097">
        <v>0</v>
      </c>
      <c r="AS1097">
        <v>0</v>
      </c>
      <c r="AT1097">
        <v>0</v>
      </c>
      <c r="AU1097">
        <v>388</v>
      </c>
      <c r="AV1097">
        <v>0</v>
      </c>
      <c r="AW1097">
        <v>0</v>
      </c>
      <c r="AY1097">
        <v>0</v>
      </c>
      <c r="BB1097">
        <v>0</v>
      </c>
      <c r="BC1097" t="s">
        <v>2792</v>
      </c>
      <c r="BE1097" t="s">
        <v>1683</v>
      </c>
      <c r="BF1097" t="s">
        <v>2792</v>
      </c>
      <c r="BH1097" t="s">
        <v>1507</v>
      </c>
      <c r="BI1097" t="s">
        <v>2231</v>
      </c>
      <c r="BJ1097" t="s">
        <v>4200</v>
      </c>
      <c r="BW1097">
        <v>0</v>
      </c>
      <c r="CC1097" t="s">
        <v>35</v>
      </c>
      <c r="CG1097">
        <v>20210116053</v>
      </c>
      <c r="CH1097">
        <v>0</v>
      </c>
      <c r="CI1097">
        <v>0</v>
      </c>
      <c r="CJ1097">
        <v>118</v>
      </c>
      <c r="CK1097">
        <v>118</v>
      </c>
      <c r="CL1097">
        <v>0</v>
      </c>
      <c r="CM1097">
        <v>118</v>
      </c>
      <c r="CN1097">
        <v>0</v>
      </c>
      <c r="CO1097" t="s">
        <v>6010</v>
      </c>
      <c r="CP1097" t="s">
        <v>3134</v>
      </c>
      <c r="CQ1097" t="s">
        <v>153</v>
      </c>
      <c r="CR1097" t="str">
        <f>数据源[[#This Row],[部门]]</f>
        <v>销-销售8部</v>
      </c>
      <c r="CS1097">
        <v>50000</v>
      </c>
      <c r="CT1097">
        <v>210000</v>
      </c>
    </row>
    <row r="1098" spans="1:98" x14ac:dyDescent="0.2">
      <c r="A1098" t="s">
        <v>4120</v>
      </c>
      <c r="B1098" t="s">
        <v>434</v>
      </c>
      <c r="C1098" t="s">
        <v>723</v>
      </c>
      <c r="D1098" t="s">
        <v>132</v>
      </c>
      <c r="E1098" t="s">
        <v>400</v>
      </c>
      <c r="F1098" t="s">
        <v>400</v>
      </c>
      <c r="H1098" t="s">
        <v>135</v>
      </c>
      <c r="J1098" t="s">
        <v>4201</v>
      </c>
      <c r="K1098" t="s">
        <v>4194</v>
      </c>
      <c r="L1098" t="s">
        <v>227</v>
      </c>
      <c r="M1098" t="s">
        <v>23</v>
      </c>
      <c r="N1098" t="s">
        <v>4194</v>
      </c>
      <c r="R1098" t="s">
        <v>247</v>
      </c>
      <c r="S1098" t="s">
        <v>229</v>
      </c>
      <c r="T1098" t="s">
        <v>980</v>
      </c>
      <c r="U1098" t="s">
        <v>142</v>
      </c>
      <c r="Z1098">
        <v>0</v>
      </c>
      <c r="AA1098">
        <v>0</v>
      </c>
      <c r="AB1098">
        <v>0</v>
      </c>
      <c r="AE1098" t="s">
        <v>2282</v>
      </c>
      <c r="AH1098">
        <v>56</v>
      </c>
      <c r="AI1098" t="s">
        <v>2282</v>
      </c>
      <c r="AJ1098" t="s">
        <v>2282</v>
      </c>
      <c r="AK1098" t="s">
        <v>2282</v>
      </c>
      <c r="AQ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Y1098">
        <v>0</v>
      </c>
      <c r="BB1098">
        <v>0</v>
      </c>
      <c r="BC1098" t="s">
        <v>2282</v>
      </c>
      <c r="BE1098" t="s">
        <v>2282</v>
      </c>
      <c r="BF1098" t="s">
        <v>2282</v>
      </c>
      <c r="BI1098" t="s">
        <v>2282</v>
      </c>
      <c r="BW1098">
        <v>0</v>
      </c>
      <c r="CG1098">
        <v>20210116016</v>
      </c>
      <c r="CH1098">
        <v>0</v>
      </c>
      <c r="CI1098">
        <v>0</v>
      </c>
      <c r="CJ1098">
        <v>56</v>
      </c>
      <c r="CK1098">
        <v>56</v>
      </c>
      <c r="CL1098">
        <v>0</v>
      </c>
      <c r="CM1098">
        <v>56</v>
      </c>
      <c r="CN1098">
        <v>0</v>
      </c>
      <c r="CO1098" t="s">
        <v>6010</v>
      </c>
      <c r="CP1098" t="s">
        <v>3134</v>
      </c>
      <c r="CQ1098" t="s">
        <v>153</v>
      </c>
      <c r="CR1098" t="str">
        <f>数据源[[#This Row],[部门]]</f>
        <v>运营部</v>
      </c>
      <c r="CS1098">
        <v>0</v>
      </c>
      <c r="CT1098">
        <v>35000</v>
      </c>
    </row>
    <row r="1099" spans="1:98" x14ac:dyDescent="0.2">
      <c r="A1099" t="s">
        <v>4120</v>
      </c>
      <c r="B1099" t="s">
        <v>444</v>
      </c>
      <c r="C1099" t="s">
        <v>1005</v>
      </c>
      <c r="D1099" t="s">
        <v>132</v>
      </c>
      <c r="E1099" t="s">
        <v>400</v>
      </c>
      <c r="F1099" t="s">
        <v>400</v>
      </c>
      <c r="H1099" t="s">
        <v>172</v>
      </c>
      <c r="J1099" t="s">
        <v>2628</v>
      </c>
      <c r="K1099" t="s">
        <v>214</v>
      </c>
      <c r="L1099" t="s">
        <v>8</v>
      </c>
      <c r="M1099" t="s">
        <v>8</v>
      </c>
      <c r="N1099" t="s">
        <v>214</v>
      </c>
      <c r="O1099" t="s">
        <v>172</v>
      </c>
      <c r="R1099" t="s">
        <v>919</v>
      </c>
      <c r="S1099" t="s">
        <v>229</v>
      </c>
      <c r="T1099" t="s">
        <v>2456</v>
      </c>
      <c r="U1099" t="s">
        <v>142</v>
      </c>
      <c r="Z1099">
        <v>0</v>
      </c>
      <c r="AA1099">
        <v>0</v>
      </c>
      <c r="AB1099">
        <v>0</v>
      </c>
      <c r="AG1099" t="s">
        <v>1792</v>
      </c>
      <c r="AH1099">
        <v>388</v>
      </c>
      <c r="AI1099" t="s">
        <v>1792</v>
      </c>
      <c r="AJ1099" t="s">
        <v>1792</v>
      </c>
      <c r="AQ1099">
        <v>0</v>
      </c>
      <c r="AS1099">
        <v>0</v>
      </c>
      <c r="AT1099">
        <v>0</v>
      </c>
      <c r="AU1099">
        <v>388</v>
      </c>
      <c r="AV1099">
        <v>0</v>
      </c>
      <c r="AW1099">
        <v>0</v>
      </c>
      <c r="AY1099">
        <v>0</v>
      </c>
      <c r="BB1099">
        <v>0</v>
      </c>
      <c r="BC1099" t="s">
        <v>1792</v>
      </c>
      <c r="BF1099" t="s">
        <v>1792</v>
      </c>
      <c r="BH1099" t="s">
        <v>404</v>
      </c>
      <c r="BI1099" t="s">
        <v>2099</v>
      </c>
      <c r="BJ1099" t="s">
        <v>2185</v>
      </c>
      <c r="BW1099">
        <v>0</v>
      </c>
      <c r="CG1099">
        <v>20210116052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 t="s">
        <v>6010</v>
      </c>
      <c r="CP1099" t="s">
        <v>3134</v>
      </c>
      <c r="CQ1099" t="s">
        <v>153</v>
      </c>
      <c r="CR1099" t="str">
        <f>数据源[[#This Row],[部门]]</f>
        <v>国际部</v>
      </c>
      <c r="CS1099">
        <v>40000</v>
      </c>
      <c r="CT1099">
        <v>160000</v>
      </c>
    </row>
    <row r="1100" spans="1:98" x14ac:dyDescent="0.2">
      <c r="A1100" t="s">
        <v>4120</v>
      </c>
      <c r="B1100" t="s">
        <v>453</v>
      </c>
      <c r="C1100" t="s">
        <v>532</v>
      </c>
      <c r="D1100" t="s">
        <v>132</v>
      </c>
      <c r="E1100" t="s">
        <v>400</v>
      </c>
      <c r="F1100" t="s">
        <v>400</v>
      </c>
      <c r="H1100" t="s">
        <v>172</v>
      </c>
      <c r="J1100" t="s">
        <v>4043</v>
      </c>
      <c r="K1100" t="s">
        <v>774</v>
      </c>
      <c r="L1100" t="s">
        <v>775</v>
      </c>
      <c r="M1100" t="s">
        <v>23</v>
      </c>
      <c r="N1100" t="s">
        <v>774</v>
      </c>
      <c r="O1100" t="s">
        <v>172</v>
      </c>
      <c r="R1100" t="s">
        <v>869</v>
      </c>
      <c r="S1100" t="s">
        <v>340</v>
      </c>
      <c r="T1100" t="s">
        <v>1589</v>
      </c>
      <c r="U1100" t="s">
        <v>142</v>
      </c>
      <c r="Z1100">
        <v>0</v>
      </c>
      <c r="AA1100">
        <v>0</v>
      </c>
      <c r="AB1100">
        <v>0</v>
      </c>
      <c r="AE1100" t="s">
        <v>2275</v>
      </c>
      <c r="AG1100" t="s">
        <v>1792</v>
      </c>
      <c r="AH1100">
        <v>426</v>
      </c>
      <c r="AI1100" t="s">
        <v>1193</v>
      </c>
      <c r="AJ1100" t="s">
        <v>1193</v>
      </c>
      <c r="AK1100" t="s">
        <v>2275</v>
      </c>
      <c r="AQ1100">
        <v>0</v>
      </c>
      <c r="AS1100">
        <v>0</v>
      </c>
      <c r="AT1100">
        <v>0</v>
      </c>
      <c r="AU1100">
        <v>388</v>
      </c>
      <c r="AV1100">
        <v>0</v>
      </c>
      <c r="AW1100">
        <v>0</v>
      </c>
      <c r="AY1100">
        <v>0</v>
      </c>
      <c r="BB1100">
        <v>0</v>
      </c>
      <c r="BC1100" t="s">
        <v>1193</v>
      </c>
      <c r="BE1100" t="s">
        <v>2275</v>
      </c>
      <c r="BF1100" t="s">
        <v>1193</v>
      </c>
      <c r="BH1100" t="s">
        <v>462</v>
      </c>
      <c r="BI1100" t="s">
        <v>2998</v>
      </c>
      <c r="BJ1100" t="s">
        <v>2999</v>
      </c>
      <c r="BW1100">
        <v>0</v>
      </c>
      <c r="CG1100">
        <v>20210116064</v>
      </c>
      <c r="CH1100">
        <v>0</v>
      </c>
      <c r="CI1100">
        <v>0</v>
      </c>
      <c r="CJ1100">
        <v>38</v>
      </c>
      <c r="CK1100">
        <v>38</v>
      </c>
      <c r="CL1100">
        <v>0</v>
      </c>
      <c r="CM1100">
        <v>38</v>
      </c>
      <c r="CN1100">
        <v>0</v>
      </c>
      <c r="CO1100" t="s">
        <v>6010</v>
      </c>
      <c r="CP1100" t="s">
        <v>3134</v>
      </c>
      <c r="CQ1100" t="s">
        <v>153</v>
      </c>
      <c r="CR1100" t="str">
        <f>数据源[[#This Row],[部门]]</f>
        <v>运营部</v>
      </c>
      <c r="CS1100">
        <v>0</v>
      </c>
      <c r="CT1100">
        <v>35000</v>
      </c>
    </row>
    <row r="1101" spans="1:98" x14ac:dyDescent="0.2">
      <c r="A1101" t="s">
        <v>4120</v>
      </c>
      <c r="B1101" t="s">
        <v>464</v>
      </c>
      <c r="C1101" t="s">
        <v>393</v>
      </c>
      <c r="D1101" t="s">
        <v>132</v>
      </c>
      <c r="E1101" t="s">
        <v>400</v>
      </c>
      <c r="F1101" t="s">
        <v>400</v>
      </c>
      <c r="H1101" t="s">
        <v>172</v>
      </c>
      <c r="J1101" t="s">
        <v>2449</v>
      </c>
      <c r="K1101" t="s">
        <v>1678</v>
      </c>
      <c r="L1101" t="s">
        <v>8</v>
      </c>
      <c r="M1101" t="s">
        <v>8</v>
      </c>
      <c r="N1101" t="s">
        <v>1678</v>
      </c>
      <c r="O1101" t="s">
        <v>172</v>
      </c>
      <c r="R1101" t="s">
        <v>959</v>
      </c>
      <c r="S1101" t="s">
        <v>340</v>
      </c>
      <c r="T1101" t="s">
        <v>646</v>
      </c>
      <c r="U1101" t="s">
        <v>142</v>
      </c>
      <c r="Z1101">
        <v>0</v>
      </c>
      <c r="AA1101">
        <v>0</v>
      </c>
      <c r="AB1101">
        <v>0</v>
      </c>
      <c r="AD1101" t="s">
        <v>145</v>
      </c>
      <c r="AG1101" t="s">
        <v>1792</v>
      </c>
      <c r="AH1101">
        <v>408</v>
      </c>
      <c r="AI1101" t="s">
        <v>1657</v>
      </c>
      <c r="AJ1101" t="s">
        <v>1657</v>
      </c>
      <c r="AK1101" t="s">
        <v>145</v>
      </c>
      <c r="AQ1101">
        <v>0</v>
      </c>
      <c r="AS1101">
        <v>0</v>
      </c>
      <c r="AT1101">
        <v>0</v>
      </c>
      <c r="AU1101">
        <v>388</v>
      </c>
      <c r="AV1101">
        <v>0</v>
      </c>
      <c r="AW1101">
        <v>0</v>
      </c>
      <c r="AY1101">
        <v>0</v>
      </c>
      <c r="BB1101">
        <v>0</v>
      </c>
      <c r="BC1101" t="s">
        <v>1657</v>
      </c>
      <c r="BE1101" t="s">
        <v>145</v>
      </c>
      <c r="BF1101" t="s">
        <v>1657</v>
      </c>
      <c r="BH1101" t="s">
        <v>404</v>
      </c>
      <c r="BI1101" t="s">
        <v>2199</v>
      </c>
      <c r="BJ1101" t="s">
        <v>2200</v>
      </c>
      <c r="BW1101">
        <v>0</v>
      </c>
      <c r="CG1101">
        <v>20210116082</v>
      </c>
      <c r="CH1101">
        <v>0</v>
      </c>
      <c r="CI1101">
        <v>0</v>
      </c>
      <c r="CJ1101">
        <v>20</v>
      </c>
      <c r="CK1101">
        <v>20</v>
      </c>
      <c r="CL1101">
        <v>0</v>
      </c>
      <c r="CM1101">
        <v>20</v>
      </c>
      <c r="CN1101">
        <v>0</v>
      </c>
      <c r="CO1101" t="s">
        <v>6010</v>
      </c>
      <c r="CP1101" t="s">
        <v>3134</v>
      </c>
      <c r="CQ1101" t="s">
        <v>153</v>
      </c>
      <c r="CR1101" t="str">
        <f>数据源[[#This Row],[部门]]</f>
        <v>国际部</v>
      </c>
      <c r="CS1101">
        <v>40000</v>
      </c>
      <c r="CT1101">
        <v>160000</v>
      </c>
    </row>
    <row r="1102" spans="1:98" x14ac:dyDescent="0.2">
      <c r="A1102" t="s">
        <v>4120</v>
      </c>
      <c r="B1102" t="s">
        <v>464</v>
      </c>
      <c r="C1102" t="s">
        <v>1237</v>
      </c>
      <c r="D1102" t="s">
        <v>132</v>
      </c>
      <c r="E1102" t="s">
        <v>400</v>
      </c>
      <c r="F1102" t="s">
        <v>400</v>
      </c>
      <c r="H1102" t="s">
        <v>172</v>
      </c>
      <c r="J1102" t="s">
        <v>497</v>
      </c>
      <c r="K1102" t="s">
        <v>214</v>
      </c>
      <c r="L1102" t="s">
        <v>8</v>
      </c>
      <c r="M1102" t="s">
        <v>8</v>
      </c>
      <c r="N1102" t="s">
        <v>214</v>
      </c>
      <c r="O1102" t="s">
        <v>172</v>
      </c>
      <c r="R1102" t="s">
        <v>456</v>
      </c>
      <c r="S1102" t="s">
        <v>606</v>
      </c>
      <c r="T1102" t="s">
        <v>722</v>
      </c>
      <c r="U1102" t="s">
        <v>142</v>
      </c>
      <c r="Z1102">
        <v>0</v>
      </c>
      <c r="AA1102">
        <v>0</v>
      </c>
      <c r="AB1102">
        <v>0</v>
      </c>
      <c r="AE1102" t="s">
        <v>377</v>
      </c>
      <c r="AG1102" t="s">
        <v>1792</v>
      </c>
      <c r="AH1102">
        <v>416</v>
      </c>
      <c r="AI1102" t="s">
        <v>2996</v>
      </c>
      <c r="AJ1102" t="s">
        <v>2996</v>
      </c>
      <c r="AK1102" t="s">
        <v>377</v>
      </c>
      <c r="AQ1102">
        <v>0</v>
      </c>
      <c r="AS1102">
        <v>0</v>
      </c>
      <c r="AT1102">
        <v>0</v>
      </c>
      <c r="AU1102">
        <v>388</v>
      </c>
      <c r="AV1102">
        <v>0</v>
      </c>
      <c r="AW1102">
        <v>0</v>
      </c>
      <c r="AY1102">
        <v>0</v>
      </c>
      <c r="BB1102">
        <v>0</v>
      </c>
      <c r="BC1102" t="s">
        <v>2996</v>
      </c>
      <c r="BE1102" t="s">
        <v>377</v>
      </c>
      <c r="BF1102" t="s">
        <v>2996</v>
      </c>
      <c r="BH1102" t="s">
        <v>404</v>
      </c>
      <c r="BI1102" t="s">
        <v>1699</v>
      </c>
      <c r="BJ1102" t="s">
        <v>2997</v>
      </c>
      <c r="BW1102">
        <v>0</v>
      </c>
      <c r="CG1102">
        <v>20210116039</v>
      </c>
      <c r="CH1102">
        <v>0</v>
      </c>
      <c r="CI1102">
        <v>0</v>
      </c>
      <c r="CJ1102">
        <v>28</v>
      </c>
      <c r="CK1102">
        <v>28</v>
      </c>
      <c r="CL1102">
        <v>0</v>
      </c>
      <c r="CM1102">
        <v>28</v>
      </c>
      <c r="CN1102">
        <v>0</v>
      </c>
      <c r="CO1102" t="s">
        <v>6010</v>
      </c>
      <c r="CP1102" t="s">
        <v>3134</v>
      </c>
      <c r="CQ1102" t="s">
        <v>153</v>
      </c>
      <c r="CR1102" t="str">
        <f>数据源[[#This Row],[部门]]</f>
        <v>国际部</v>
      </c>
      <c r="CS1102">
        <v>40000</v>
      </c>
      <c r="CT1102">
        <v>160000</v>
      </c>
    </row>
    <row r="1103" spans="1:98" x14ac:dyDescent="0.2">
      <c r="A1103" t="s">
        <v>4120</v>
      </c>
      <c r="B1103" t="s">
        <v>476</v>
      </c>
      <c r="C1103" t="s">
        <v>1125</v>
      </c>
      <c r="D1103" t="s">
        <v>132</v>
      </c>
      <c r="E1103" t="s">
        <v>400</v>
      </c>
      <c r="F1103" t="s">
        <v>400</v>
      </c>
      <c r="H1103" t="s">
        <v>172</v>
      </c>
      <c r="J1103" t="s">
        <v>1039</v>
      </c>
      <c r="K1103" t="s">
        <v>1032</v>
      </c>
      <c r="L1103" t="s">
        <v>8</v>
      </c>
      <c r="M1103" t="s">
        <v>8</v>
      </c>
      <c r="N1103" t="s">
        <v>1032</v>
      </c>
      <c r="O1103" t="s">
        <v>172</v>
      </c>
      <c r="R1103" t="s">
        <v>1109</v>
      </c>
      <c r="S1103" t="s">
        <v>340</v>
      </c>
      <c r="T1103" t="s">
        <v>1041</v>
      </c>
      <c r="U1103" t="s">
        <v>142</v>
      </c>
      <c r="Z1103">
        <v>0</v>
      </c>
      <c r="AA1103">
        <v>0</v>
      </c>
      <c r="AB1103">
        <v>0</v>
      </c>
      <c r="AD1103" t="s">
        <v>145</v>
      </c>
      <c r="AG1103" t="s">
        <v>1792</v>
      </c>
      <c r="AH1103">
        <v>408</v>
      </c>
      <c r="AI1103" t="s">
        <v>1657</v>
      </c>
      <c r="AJ1103" t="s">
        <v>1657</v>
      </c>
      <c r="AK1103" t="s">
        <v>145</v>
      </c>
      <c r="AQ1103">
        <v>0</v>
      </c>
      <c r="AS1103">
        <v>0</v>
      </c>
      <c r="AT1103">
        <v>0</v>
      </c>
      <c r="AU1103">
        <v>388</v>
      </c>
      <c r="AV1103">
        <v>0</v>
      </c>
      <c r="AW1103">
        <v>0</v>
      </c>
      <c r="AY1103">
        <v>0</v>
      </c>
      <c r="BB1103">
        <v>0</v>
      </c>
      <c r="BC1103" t="s">
        <v>1657</v>
      </c>
      <c r="BE1103" t="s">
        <v>145</v>
      </c>
      <c r="BF1103" t="s">
        <v>1657</v>
      </c>
      <c r="BH1103" t="s">
        <v>404</v>
      </c>
      <c r="BI1103" t="s">
        <v>2199</v>
      </c>
      <c r="BJ1103" t="s">
        <v>2200</v>
      </c>
      <c r="BW1103">
        <v>0</v>
      </c>
      <c r="CG1103">
        <v>20210116065</v>
      </c>
      <c r="CH1103">
        <v>0</v>
      </c>
      <c r="CI1103">
        <v>0</v>
      </c>
      <c r="CJ1103">
        <v>20</v>
      </c>
      <c r="CK1103">
        <v>20</v>
      </c>
      <c r="CL1103">
        <v>0</v>
      </c>
      <c r="CM1103">
        <v>20</v>
      </c>
      <c r="CN1103">
        <v>0</v>
      </c>
      <c r="CO1103" t="s">
        <v>6010</v>
      </c>
      <c r="CP1103" t="s">
        <v>3134</v>
      </c>
      <c r="CQ1103" t="s">
        <v>153</v>
      </c>
      <c r="CR1103" t="str">
        <f>数据源[[#This Row],[部门]]</f>
        <v>国际部</v>
      </c>
      <c r="CS1103">
        <v>40000</v>
      </c>
      <c r="CT1103">
        <v>160000</v>
      </c>
    </row>
    <row r="1104" spans="1:98" x14ac:dyDescent="0.2">
      <c r="A1104" t="s">
        <v>4120</v>
      </c>
      <c r="B1104" t="s">
        <v>483</v>
      </c>
      <c r="C1104" t="s">
        <v>881</v>
      </c>
      <c r="D1104" t="s">
        <v>132</v>
      </c>
      <c r="E1104" t="s">
        <v>400</v>
      </c>
      <c r="F1104" t="s">
        <v>400</v>
      </c>
      <c r="H1104" t="s">
        <v>172</v>
      </c>
      <c r="J1104" t="s">
        <v>4202</v>
      </c>
      <c r="K1104" t="s">
        <v>1678</v>
      </c>
      <c r="L1104" t="s">
        <v>8</v>
      </c>
      <c r="M1104" t="s">
        <v>8</v>
      </c>
      <c r="N1104" t="s">
        <v>1678</v>
      </c>
      <c r="O1104" t="s">
        <v>172</v>
      </c>
      <c r="R1104" t="s">
        <v>738</v>
      </c>
      <c r="S1104" t="s">
        <v>340</v>
      </c>
      <c r="T1104" t="s">
        <v>1342</v>
      </c>
      <c r="U1104" t="s">
        <v>142</v>
      </c>
      <c r="Z1104">
        <v>0</v>
      </c>
      <c r="AA1104">
        <v>0</v>
      </c>
      <c r="AB1104">
        <v>0</v>
      </c>
      <c r="AD1104" t="s">
        <v>145</v>
      </c>
      <c r="AG1104" t="s">
        <v>1792</v>
      </c>
      <c r="AH1104">
        <v>408</v>
      </c>
      <c r="AI1104" t="s">
        <v>1657</v>
      </c>
      <c r="AJ1104" t="s">
        <v>1657</v>
      </c>
      <c r="AK1104" t="s">
        <v>145</v>
      </c>
      <c r="AQ1104">
        <v>0</v>
      </c>
      <c r="AS1104">
        <v>0</v>
      </c>
      <c r="AT1104">
        <v>0</v>
      </c>
      <c r="AU1104">
        <v>388</v>
      </c>
      <c r="AV1104">
        <v>0</v>
      </c>
      <c r="AW1104">
        <v>0</v>
      </c>
      <c r="AY1104">
        <v>0</v>
      </c>
      <c r="BB1104">
        <v>0</v>
      </c>
      <c r="BC1104" t="s">
        <v>1657</v>
      </c>
      <c r="BE1104" t="s">
        <v>145</v>
      </c>
      <c r="BF1104" t="s">
        <v>1657</v>
      </c>
      <c r="BH1104" t="s">
        <v>451</v>
      </c>
      <c r="BI1104" t="s">
        <v>2171</v>
      </c>
      <c r="BJ1104" t="s">
        <v>2172</v>
      </c>
      <c r="BW1104">
        <v>0</v>
      </c>
      <c r="CG1104">
        <v>20210116042</v>
      </c>
      <c r="CH1104">
        <v>0</v>
      </c>
      <c r="CI1104">
        <v>0</v>
      </c>
      <c r="CJ1104">
        <v>20</v>
      </c>
      <c r="CK1104">
        <v>20</v>
      </c>
      <c r="CL1104">
        <v>0</v>
      </c>
      <c r="CM1104">
        <v>20</v>
      </c>
      <c r="CN1104">
        <v>0</v>
      </c>
      <c r="CO1104" t="s">
        <v>6010</v>
      </c>
      <c r="CP1104" t="s">
        <v>3134</v>
      </c>
      <c r="CQ1104" t="s">
        <v>153</v>
      </c>
      <c r="CR1104" t="str">
        <f>数据源[[#This Row],[部门]]</f>
        <v>国际部</v>
      </c>
      <c r="CS1104">
        <v>40000</v>
      </c>
      <c r="CT1104">
        <v>160000</v>
      </c>
    </row>
    <row r="1105" spans="1:98" x14ac:dyDescent="0.2">
      <c r="A1105" t="s">
        <v>4120</v>
      </c>
      <c r="B1105" t="s">
        <v>489</v>
      </c>
      <c r="C1105" t="s">
        <v>511</v>
      </c>
      <c r="D1105" t="s">
        <v>132</v>
      </c>
      <c r="E1105" t="s">
        <v>400</v>
      </c>
      <c r="F1105" t="s">
        <v>400</v>
      </c>
      <c r="H1105" t="s">
        <v>172</v>
      </c>
      <c r="J1105" t="s">
        <v>3563</v>
      </c>
      <c r="K1105" t="s">
        <v>3013</v>
      </c>
      <c r="L1105" t="s">
        <v>227</v>
      </c>
      <c r="M1105" t="s">
        <v>23</v>
      </c>
      <c r="N1105" t="s">
        <v>3013</v>
      </c>
      <c r="O1105" t="s">
        <v>172</v>
      </c>
      <c r="R1105" t="s">
        <v>2210</v>
      </c>
      <c r="S1105" t="s">
        <v>340</v>
      </c>
      <c r="T1105" t="s">
        <v>2559</v>
      </c>
      <c r="U1105" t="s">
        <v>142</v>
      </c>
      <c r="Z1105">
        <v>0</v>
      </c>
      <c r="AA1105">
        <v>0</v>
      </c>
      <c r="AB1105">
        <v>0</v>
      </c>
      <c r="AC1105" t="s">
        <v>143</v>
      </c>
      <c r="AG1105" t="s">
        <v>1792</v>
      </c>
      <c r="AH1105">
        <v>488</v>
      </c>
      <c r="AI1105" t="s">
        <v>2072</v>
      </c>
      <c r="AJ1105" t="s">
        <v>2072</v>
      </c>
      <c r="AK1105" t="s">
        <v>143</v>
      </c>
      <c r="AQ1105">
        <v>0</v>
      </c>
      <c r="AS1105">
        <v>0</v>
      </c>
      <c r="AT1105">
        <v>0</v>
      </c>
      <c r="AU1105">
        <v>388</v>
      </c>
      <c r="AV1105">
        <v>0</v>
      </c>
      <c r="AW1105">
        <v>0</v>
      </c>
      <c r="AY1105">
        <v>0</v>
      </c>
      <c r="BB1105">
        <v>0</v>
      </c>
      <c r="BC1105" t="s">
        <v>2072</v>
      </c>
      <c r="BE1105" t="s">
        <v>143</v>
      </c>
      <c r="BF1105" t="s">
        <v>2072</v>
      </c>
      <c r="BH1105" t="s">
        <v>404</v>
      </c>
      <c r="BI1105" t="s">
        <v>2283</v>
      </c>
      <c r="BJ1105" t="s">
        <v>4203</v>
      </c>
      <c r="BW1105">
        <v>0</v>
      </c>
      <c r="CG1105">
        <v>20210116062</v>
      </c>
      <c r="CH1105">
        <v>0</v>
      </c>
      <c r="CI1105">
        <v>0</v>
      </c>
      <c r="CJ1105">
        <v>100</v>
      </c>
      <c r="CK1105">
        <v>100</v>
      </c>
      <c r="CL1105">
        <v>0</v>
      </c>
      <c r="CM1105">
        <v>100</v>
      </c>
      <c r="CN1105">
        <v>0</v>
      </c>
      <c r="CO1105" t="s">
        <v>6010</v>
      </c>
      <c r="CP1105" t="s">
        <v>3134</v>
      </c>
      <c r="CQ1105" t="s">
        <v>153</v>
      </c>
      <c r="CR1105" t="str">
        <f>数据源[[#This Row],[部门]]</f>
        <v>运营部</v>
      </c>
      <c r="CS1105">
        <v>0</v>
      </c>
      <c r="CT1105">
        <v>35000</v>
      </c>
    </row>
    <row r="1106" spans="1:98" x14ac:dyDescent="0.2">
      <c r="A1106" t="s">
        <v>4120</v>
      </c>
      <c r="B1106" t="s">
        <v>510</v>
      </c>
      <c r="C1106" t="s">
        <v>2279</v>
      </c>
      <c r="D1106" t="s">
        <v>132</v>
      </c>
      <c r="E1106" t="s">
        <v>400</v>
      </c>
      <c r="F1106" t="s">
        <v>400</v>
      </c>
      <c r="H1106" t="s">
        <v>156</v>
      </c>
      <c r="J1106" t="s">
        <v>4204</v>
      </c>
      <c r="K1106" t="s">
        <v>297</v>
      </c>
      <c r="L1106" t="s">
        <v>176</v>
      </c>
      <c r="M1106" t="s">
        <v>22</v>
      </c>
      <c r="N1106" t="s">
        <v>297</v>
      </c>
      <c r="O1106" t="s">
        <v>156</v>
      </c>
      <c r="R1106" t="s">
        <v>594</v>
      </c>
      <c r="S1106" t="s">
        <v>567</v>
      </c>
      <c r="T1106" t="s">
        <v>1668</v>
      </c>
      <c r="U1106" t="s">
        <v>142</v>
      </c>
      <c r="Z1106">
        <v>0</v>
      </c>
      <c r="AA1106">
        <v>0</v>
      </c>
      <c r="AB1106">
        <v>0</v>
      </c>
      <c r="AC1106" t="s">
        <v>420</v>
      </c>
      <c r="AG1106" t="s">
        <v>1792</v>
      </c>
      <c r="AH1106">
        <v>486</v>
      </c>
      <c r="AI1106" t="s">
        <v>2788</v>
      </c>
      <c r="AJ1106" t="s">
        <v>2788</v>
      </c>
      <c r="AK1106" t="s">
        <v>420</v>
      </c>
      <c r="AQ1106">
        <v>0</v>
      </c>
      <c r="AS1106">
        <v>0</v>
      </c>
      <c r="AT1106">
        <v>0</v>
      </c>
      <c r="AU1106">
        <v>388</v>
      </c>
      <c r="AV1106">
        <v>0</v>
      </c>
      <c r="AW1106">
        <v>0</v>
      </c>
      <c r="AY1106">
        <v>0</v>
      </c>
      <c r="BB1106">
        <v>0</v>
      </c>
      <c r="BC1106" t="s">
        <v>2788</v>
      </c>
      <c r="BE1106" t="s">
        <v>420</v>
      </c>
      <c r="BF1106" t="s">
        <v>2788</v>
      </c>
      <c r="BH1106" t="s">
        <v>1380</v>
      </c>
      <c r="BI1106" t="s">
        <v>4205</v>
      </c>
      <c r="BJ1106" t="s">
        <v>4206</v>
      </c>
      <c r="BW1106">
        <v>0</v>
      </c>
      <c r="CG1106">
        <v>20210116087</v>
      </c>
      <c r="CH1106">
        <v>0</v>
      </c>
      <c r="CI1106">
        <v>0</v>
      </c>
      <c r="CJ1106">
        <v>98</v>
      </c>
      <c r="CK1106">
        <v>98</v>
      </c>
      <c r="CL1106">
        <v>0</v>
      </c>
      <c r="CM1106">
        <v>98</v>
      </c>
      <c r="CN1106">
        <v>0</v>
      </c>
      <c r="CO1106" t="s">
        <v>6010</v>
      </c>
      <c r="CP1106" t="s">
        <v>3134</v>
      </c>
      <c r="CQ1106" t="s">
        <v>153</v>
      </c>
      <c r="CR1106" t="str">
        <f>数据源[[#This Row],[部门]]</f>
        <v>销-销售9部</v>
      </c>
      <c r="CS1106">
        <v>50000</v>
      </c>
      <c r="CT1106">
        <v>200000</v>
      </c>
    </row>
    <row r="1107" spans="1:98" x14ac:dyDescent="0.2">
      <c r="A1107" t="s">
        <v>4120</v>
      </c>
      <c r="B1107" t="s">
        <v>515</v>
      </c>
      <c r="C1107" t="s">
        <v>362</v>
      </c>
      <c r="D1107" t="s">
        <v>132</v>
      </c>
      <c r="E1107" t="s">
        <v>133</v>
      </c>
      <c r="F1107" t="s">
        <v>134</v>
      </c>
      <c r="G1107" t="s">
        <v>717</v>
      </c>
      <c r="H1107" t="s">
        <v>135</v>
      </c>
      <c r="J1107" t="s">
        <v>4207</v>
      </c>
      <c r="K1107" t="s">
        <v>1771</v>
      </c>
      <c r="L1107" t="s">
        <v>176</v>
      </c>
      <c r="M1107" t="s">
        <v>3</v>
      </c>
      <c r="N1107" t="s">
        <v>1771</v>
      </c>
      <c r="R1107" t="s">
        <v>1976</v>
      </c>
      <c r="S1107" t="s">
        <v>1410</v>
      </c>
      <c r="T1107" t="s">
        <v>2161</v>
      </c>
      <c r="U1107" t="s">
        <v>142</v>
      </c>
      <c r="Y1107" t="s">
        <v>143</v>
      </c>
      <c r="Z1107">
        <v>0</v>
      </c>
      <c r="AA1107">
        <v>100</v>
      </c>
      <c r="AB1107">
        <v>0</v>
      </c>
      <c r="AC1107" t="s">
        <v>4208</v>
      </c>
      <c r="AH1107">
        <v>1611</v>
      </c>
      <c r="AI1107" t="s">
        <v>4209</v>
      </c>
      <c r="AJ1107" t="s">
        <v>4209</v>
      </c>
      <c r="AK1107" t="s">
        <v>4210</v>
      </c>
      <c r="AQ1107">
        <v>600</v>
      </c>
      <c r="AS1107">
        <v>0</v>
      </c>
      <c r="AT1107">
        <v>0</v>
      </c>
      <c r="AU1107">
        <v>0</v>
      </c>
      <c r="AV1107">
        <v>0</v>
      </c>
      <c r="AW1107">
        <v>0</v>
      </c>
      <c r="AY1107">
        <v>0</v>
      </c>
      <c r="BB1107">
        <v>0</v>
      </c>
      <c r="BC1107" t="s">
        <v>4209</v>
      </c>
      <c r="BE1107" t="s">
        <v>4211</v>
      </c>
      <c r="BF1107" t="s">
        <v>4208</v>
      </c>
      <c r="BH1107" t="s">
        <v>3759</v>
      </c>
      <c r="BI1107" t="s">
        <v>4212</v>
      </c>
      <c r="BJ1107" t="s">
        <v>4213</v>
      </c>
      <c r="BQ1107" t="s">
        <v>2211</v>
      </c>
      <c r="BR1107" t="s">
        <v>3359</v>
      </c>
      <c r="BW1107">
        <v>0</v>
      </c>
      <c r="CG1107">
        <v>20210116010</v>
      </c>
      <c r="CH1107">
        <v>0</v>
      </c>
      <c r="CI1107">
        <v>0</v>
      </c>
      <c r="CJ1107">
        <v>1011</v>
      </c>
      <c r="CK1107">
        <v>1011</v>
      </c>
      <c r="CL1107">
        <v>100</v>
      </c>
      <c r="CM1107">
        <v>1111</v>
      </c>
      <c r="CN1107">
        <v>0</v>
      </c>
      <c r="CO1107" t="s">
        <v>6010</v>
      </c>
      <c r="CP1107" t="s">
        <v>3134</v>
      </c>
      <c r="CQ1107" t="s">
        <v>153</v>
      </c>
      <c r="CR1107" t="s">
        <v>6004</v>
      </c>
      <c r="CS1107">
        <v>60000</v>
      </c>
      <c r="CT1107">
        <v>300000</v>
      </c>
    </row>
    <row r="1108" spans="1:98" x14ac:dyDescent="0.2">
      <c r="A1108" t="s">
        <v>4120</v>
      </c>
      <c r="B1108" t="s">
        <v>531</v>
      </c>
      <c r="C1108" t="s">
        <v>224</v>
      </c>
      <c r="D1108" t="s">
        <v>132</v>
      </c>
      <c r="E1108" t="s">
        <v>133</v>
      </c>
      <c r="F1108" t="s">
        <v>134</v>
      </c>
      <c r="H1108" t="s">
        <v>135</v>
      </c>
      <c r="I1108" t="s">
        <v>4214</v>
      </c>
      <c r="J1108" t="s">
        <v>4215</v>
      </c>
      <c r="K1108" t="s">
        <v>902</v>
      </c>
      <c r="L1108" t="s">
        <v>176</v>
      </c>
      <c r="M1108" t="s">
        <v>16</v>
      </c>
      <c r="N1108" t="s">
        <v>902</v>
      </c>
      <c r="R1108" t="s">
        <v>441</v>
      </c>
      <c r="S1108" t="s">
        <v>3779</v>
      </c>
      <c r="T1108" t="s">
        <v>300</v>
      </c>
      <c r="U1108" t="s">
        <v>142</v>
      </c>
      <c r="V1108" t="s">
        <v>143</v>
      </c>
      <c r="Y1108" t="s">
        <v>143</v>
      </c>
      <c r="Z1108">
        <v>0</v>
      </c>
      <c r="AA1108">
        <v>200</v>
      </c>
      <c r="AB1108">
        <v>0</v>
      </c>
      <c r="AC1108" t="s">
        <v>4216</v>
      </c>
      <c r="AD1108" t="s">
        <v>264</v>
      </c>
      <c r="AH1108">
        <v>3065</v>
      </c>
      <c r="AI1108" t="s">
        <v>4217</v>
      </c>
      <c r="AJ1108" t="s">
        <v>4217</v>
      </c>
      <c r="AK1108" t="s">
        <v>504</v>
      </c>
      <c r="AQ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Y1108">
        <v>0</v>
      </c>
      <c r="BA1108" t="s">
        <v>1161</v>
      </c>
      <c r="BB1108">
        <v>0</v>
      </c>
      <c r="BC1108" t="s">
        <v>4217</v>
      </c>
      <c r="BE1108" t="s">
        <v>4218</v>
      </c>
      <c r="BF1108" t="s">
        <v>4218</v>
      </c>
      <c r="BG1108" t="s">
        <v>1161</v>
      </c>
      <c r="BH1108" t="s">
        <v>4219</v>
      </c>
      <c r="BI1108" t="s">
        <v>4220</v>
      </c>
      <c r="BJ1108" t="s">
        <v>4221</v>
      </c>
      <c r="BK1108" t="s">
        <v>1161</v>
      </c>
      <c r="BP1108" t="s">
        <v>2215</v>
      </c>
      <c r="BQ1108" t="s">
        <v>625</v>
      </c>
      <c r="BR1108" t="s">
        <v>2503</v>
      </c>
      <c r="BW1108">
        <v>0</v>
      </c>
      <c r="CC1108" t="s">
        <v>4222</v>
      </c>
      <c r="CG1108">
        <v>20210116041</v>
      </c>
      <c r="CH1108">
        <v>0</v>
      </c>
      <c r="CI1108">
        <v>0</v>
      </c>
      <c r="CJ1108">
        <v>3065</v>
      </c>
      <c r="CK1108">
        <v>3065</v>
      </c>
      <c r="CL1108">
        <v>200</v>
      </c>
      <c r="CM1108">
        <v>3265</v>
      </c>
      <c r="CN1108">
        <v>0</v>
      </c>
      <c r="CO1108" t="s">
        <v>6010</v>
      </c>
      <c r="CP1108" t="s">
        <v>3134</v>
      </c>
      <c r="CQ1108" t="s">
        <v>153</v>
      </c>
      <c r="CR1108" t="str">
        <f>数据源[[#This Row],[部门]]</f>
        <v>销-销售1部</v>
      </c>
      <c r="CS1108">
        <v>60000</v>
      </c>
      <c r="CT1108">
        <v>210000</v>
      </c>
    </row>
    <row r="1109" spans="1:98" x14ac:dyDescent="0.2">
      <c r="A1109" t="s">
        <v>4120</v>
      </c>
      <c r="B1109" t="s">
        <v>531</v>
      </c>
      <c r="C1109" t="s">
        <v>2355</v>
      </c>
      <c r="D1109" t="s">
        <v>132</v>
      </c>
      <c r="E1109" t="s">
        <v>133</v>
      </c>
      <c r="F1109" t="s">
        <v>134</v>
      </c>
      <c r="H1109" t="s">
        <v>135</v>
      </c>
      <c r="I1109" t="s">
        <v>4223</v>
      </c>
      <c r="J1109" t="s">
        <v>4224</v>
      </c>
      <c r="K1109" t="s">
        <v>2923</v>
      </c>
      <c r="L1109" t="s">
        <v>10</v>
      </c>
      <c r="M1109" t="s">
        <v>10</v>
      </c>
      <c r="N1109" t="s">
        <v>2923</v>
      </c>
      <c r="R1109" t="s">
        <v>1510</v>
      </c>
      <c r="S1109" t="s">
        <v>1410</v>
      </c>
      <c r="T1109" t="s">
        <v>1797</v>
      </c>
      <c r="U1109" t="s">
        <v>142</v>
      </c>
      <c r="Y1109" t="s">
        <v>143</v>
      </c>
      <c r="Z1109">
        <v>0</v>
      </c>
      <c r="AA1109">
        <v>100</v>
      </c>
      <c r="AB1109">
        <v>0</v>
      </c>
      <c r="AC1109" t="s">
        <v>2351</v>
      </c>
      <c r="AD1109" t="s">
        <v>145</v>
      </c>
      <c r="AH1109">
        <v>1500</v>
      </c>
      <c r="AI1109" t="s">
        <v>1798</v>
      </c>
      <c r="AJ1109" t="s">
        <v>1798</v>
      </c>
      <c r="AK1109" t="s">
        <v>143</v>
      </c>
      <c r="AQ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Y1109">
        <v>0</v>
      </c>
      <c r="BA1109" t="s">
        <v>1578</v>
      </c>
      <c r="BB1109">
        <v>0</v>
      </c>
      <c r="BC1109" t="s">
        <v>1798</v>
      </c>
      <c r="BD1109" t="s">
        <v>143</v>
      </c>
      <c r="BE1109" t="s">
        <v>2007</v>
      </c>
      <c r="BF1109" t="s">
        <v>2007</v>
      </c>
      <c r="BG1109" t="s">
        <v>1578</v>
      </c>
      <c r="BH1109" t="s">
        <v>1085</v>
      </c>
      <c r="BI1109" t="s">
        <v>4225</v>
      </c>
      <c r="BJ1109" t="s">
        <v>4226</v>
      </c>
      <c r="BK1109" t="s">
        <v>1578</v>
      </c>
      <c r="BP1109" t="s">
        <v>2947</v>
      </c>
      <c r="BQ1109" t="s">
        <v>1309</v>
      </c>
      <c r="BR1109" t="s">
        <v>4227</v>
      </c>
      <c r="BW1109">
        <v>0</v>
      </c>
      <c r="CG1109">
        <v>20210116085</v>
      </c>
      <c r="CH1109">
        <v>0</v>
      </c>
      <c r="CI1109">
        <v>100</v>
      </c>
      <c r="CJ1109">
        <v>1400</v>
      </c>
      <c r="CK1109">
        <v>1500</v>
      </c>
      <c r="CL1109">
        <v>100</v>
      </c>
      <c r="CM1109">
        <v>1600</v>
      </c>
      <c r="CN1109">
        <v>0</v>
      </c>
      <c r="CO1109" t="s">
        <v>6010</v>
      </c>
      <c r="CP1109" t="s">
        <v>3134</v>
      </c>
      <c r="CQ1109" t="s">
        <v>153</v>
      </c>
      <c r="CR1109" t="str">
        <f>数据源[[#This Row],[部门]]</f>
        <v>礼宾部</v>
      </c>
      <c r="CS1109">
        <v>0</v>
      </c>
      <c r="CT1109">
        <v>30000</v>
      </c>
    </row>
    <row r="1110" spans="1:98" x14ac:dyDescent="0.2">
      <c r="A1110" t="s">
        <v>4120</v>
      </c>
      <c r="B1110" t="s">
        <v>531</v>
      </c>
      <c r="C1110" t="s">
        <v>873</v>
      </c>
      <c r="D1110" t="s">
        <v>132</v>
      </c>
      <c r="E1110" t="s">
        <v>133</v>
      </c>
      <c r="F1110" t="s">
        <v>134</v>
      </c>
      <c r="H1110" t="s">
        <v>26</v>
      </c>
      <c r="J1110" t="s">
        <v>4228</v>
      </c>
      <c r="K1110" t="s">
        <v>26</v>
      </c>
      <c r="L1110" t="s">
        <v>26</v>
      </c>
      <c r="M1110" t="s">
        <v>26</v>
      </c>
      <c r="N1110" t="s">
        <v>26</v>
      </c>
      <c r="O1110" t="s">
        <v>4229</v>
      </c>
      <c r="R1110" t="s">
        <v>1047</v>
      </c>
      <c r="S1110" t="s">
        <v>2247</v>
      </c>
      <c r="T1110" t="s">
        <v>1446</v>
      </c>
      <c r="U1110" t="s">
        <v>142</v>
      </c>
      <c r="Y1110" t="s">
        <v>143</v>
      </c>
      <c r="Z1110">
        <v>0</v>
      </c>
      <c r="AA1110">
        <v>100</v>
      </c>
      <c r="AB1110">
        <v>0</v>
      </c>
      <c r="AC1110" t="s">
        <v>1120</v>
      </c>
      <c r="AD1110" t="s">
        <v>145</v>
      </c>
      <c r="AH1110">
        <v>620</v>
      </c>
      <c r="AI1110" t="s">
        <v>1121</v>
      </c>
      <c r="AJ1110" t="s">
        <v>1121</v>
      </c>
      <c r="AK1110" t="s">
        <v>1121</v>
      </c>
      <c r="AQ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Y1110">
        <v>0</v>
      </c>
      <c r="BB1110">
        <v>0</v>
      </c>
      <c r="BC1110" t="s">
        <v>1121</v>
      </c>
      <c r="BE1110" t="s">
        <v>1122</v>
      </c>
      <c r="BF1110" t="s">
        <v>1122</v>
      </c>
      <c r="BH1110" t="s">
        <v>904</v>
      </c>
      <c r="BI1110" t="s">
        <v>1123</v>
      </c>
      <c r="BJ1110" t="s">
        <v>1124</v>
      </c>
      <c r="BW1110">
        <v>0</v>
      </c>
      <c r="CG1110">
        <v>20210116070</v>
      </c>
      <c r="CH1110">
        <v>0</v>
      </c>
      <c r="CI1110">
        <v>0</v>
      </c>
      <c r="CJ1110">
        <v>620</v>
      </c>
      <c r="CK1110">
        <v>620</v>
      </c>
      <c r="CL1110">
        <v>100</v>
      </c>
      <c r="CM1110">
        <v>720</v>
      </c>
      <c r="CN1110">
        <v>0</v>
      </c>
      <c r="CO1110" t="s">
        <v>6010</v>
      </c>
      <c r="CP1110" t="s">
        <v>3134</v>
      </c>
      <c r="CQ1110" t="s">
        <v>153</v>
      </c>
      <c r="CR1110" t="str">
        <f>数据源[[#This Row],[部门]]</f>
        <v>自来客</v>
      </c>
      <c r="CS1110">
        <v>0</v>
      </c>
      <c r="CT1110">
        <v>0</v>
      </c>
    </row>
    <row r="1111" spans="1:98" x14ac:dyDescent="0.2">
      <c r="A1111" t="s">
        <v>4120</v>
      </c>
      <c r="B1111" t="s">
        <v>544</v>
      </c>
      <c r="C1111" t="s">
        <v>435</v>
      </c>
      <c r="D1111" t="s">
        <v>132</v>
      </c>
      <c r="E1111" t="s">
        <v>133</v>
      </c>
      <c r="F1111" t="s">
        <v>134</v>
      </c>
      <c r="H1111" t="s">
        <v>135</v>
      </c>
      <c r="I1111" t="s">
        <v>4230</v>
      </c>
      <c r="J1111" t="s">
        <v>4231</v>
      </c>
      <c r="K1111" t="s">
        <v>2774</v>
      </c>
      <c r="L1111" t="s">
        <v>2773</v>
      </c>
      <c r="M1111" t="s">
        <v>29</v>
      </c>
      <c r="N1111" t="s">
        <v>2774</v>
      </c>
      <c r="R1111" t="s">
        <v>189</v>
      </c>
      <c r="S1111" t="s">
        <v>1410</v>
      </c>
      <c r="T1111" t="s">
        <v>2812</v>
      </c>
      <c r="U1111" t="s">
        <v>142</v>
      </c>
      <c r="Y1111" t="s">
        <v>143</v>
      </c>
      <c r="Z1111">
        <v>0</v>
      </c>
      <c r="AA1111">
        <v>100</v>
      </c>
      <c r="AB1111">
        <v>0</v>
      </c>
      <c r="AC1111" t="s">
        <v>164</v>
      </c>
      <c r="AE1111" t="s">
        <v>1358</v>
      </c>
      <c r="AH1111">
        <v>902</v>
      </c>
      <c r="AI1111" t="s">
        <v>4232</v>
      </c>
      <c r="AJ1111" t="s">
        <v>4232</v>
      </c>
      <c r="AK1111" t="s">
        <v>33</v>
      </c>
      <c r="AQ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Y1111">
        <v>0</v>
      </c>
      <c r="BA1111" t="s">
        <v>238</v>
      </c>
      <c r="BB1111">
        <v>0</v>
      </c>
      <c r="BC1111" t="s">
        <v>4232</v>
      </c>
      <c r="BE1111" t="s">
        <v>4233</v>
      </c>
      <c r="BF1111" t="s">
        <v>4233</v>
      </c>
      <c r="BG1111" t="s">
        <v>4233</v>
      </c>
      <c r="BH1111" t="s">
        <v>950</v>
      </c>
      <c r="BI1111" t="s">
        <v>4234</v>
      </c>
      <c r="BJ1111" t="s">
        <v>4235</v>
      </c>
      <c r="BK1111" t="s">
        <v>238</v>
      </c>
      <c r="BP1111" t="s">
        <v>2947</v>
      </c>
      <c r="BW1111">
        <v>0</v>
      </c>
      <c r="CC1111" t="s">
        <v>313</v>
      </c>
      <c r="CG1111">
        <v>20210116076</v>
      </c>
      <c r="CH1111">
        <v>0</v>
      </c>
      <c r="CI1111">
        <v>0</v>
      </c>
      <c r="CJ1111">
        <v>902</v>
      </c>
      <c r="CK1111">
        <v>902</v>
      </c>
      <c r="CL1111">
        <v>100</v>
      </c>
      <c r="CM1111">
        <v>1002</v>
      </c>
      <c r="CN1111">
        <v>0</v>
      </c>
      <c r="CO1111" t="s">
        <v>6010</v>
      </c>
      <c r="CP1111" t="s">
        <v>3134</v>
      </c>
      <c r="CQ1111" t="s">
        <v>153</v>
      </c>
      <c r="CR1111" t="str">
        <f>数据源[[#This Row],[部门]]</f>
        <v>总-行政</v>
      </c>
      <c r="CS1111">
        <v>0</v>
      </c>
      <c r="CT1111">
        <v>0</v>
      </c>
    </row>
    <row r="1112" spans="1:98" x14ac:dyDescent="0.2">
      <c r="A1112" t="s">
        <v>4120</v>
      </c>
      <c r="B1112" t="s">
        <v>561</v>
      </c>
      <c r="C1112" t="s">
        <v>718</v>
      </c>
      <c r="D1112" t="s">
        <v>132</v>
      </c>
      <c r="E1112" t="s">
        <v>133</v>
      </c>
      <c r="F1112" t="s">
        <v>134</v>
      </c>
      <c r="H1112" t="s">
        <v>135</v>
      </c>
      <c r="I1112" t="s">
        <v>735</v>
      </c>
      <c r="J1112" t="s">
        <v>736</v>
      </c>
      <c r="K1112" t="s">
        <v>726</v>
      </c>
      <c r="L1112" t="s">
        <v>176</v>
      </c>
      <c r="M1112" t="s">
        <v>20</v>
      </c>
      <c r="N1112" t="s">
        <v>726</v>
      </c>
      <c r="O1112" t="s">
        <v>2586</v>
      </c>
      <c r="R1112" t="s">
        <v>883</v>
      </c>
      <c r="S1112" t="s">
        <v>2349</v>
      </c>
      <c r="T1112" t="s">
        <v>179</v>
      </c>
      <c r="U1112" t="s">
        <v>142</v>
      </c>
      <c r="Y1112" t="s">
        <v>143</v>
      </c>
      <c r="Z1112">
        <v>0</v>
      </c>
      <c r="AA1112">
        <v>100</v>
      </c>
      <c r="AB1112">
        <v>0</v>
      </c>
      <c r="AD1112" t="s">
        <v>145</v>
      </c>
      <c r="AH1112">
        <v>20</v>
      </c>
      <c r="AI1112" t="s">
        <v>180</v>
      </c>
      <c r="AJ1112" t="s">
        <v>180</v>
      </c>
      <c r="AK1112" t="s">
        <v>180</v>
      </c>
      <c r="AQ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Y1112">
        <v>0</v>
      </c>
      <c r="BB1112">
        <v>0</v>
      </c>
      <c r="BC1112" t="s">
        <v>180</v>
      </c>
      <c r="BE1112" t="s">
        <v>145</v>
      </c>
      <c r="BF1112" t="s">
        <v>145</v>
      </c>
      <c r="BH1112" t="s">
        <v>389</v>
      </c>
      <c r="BI1112" t="s">
        <v>2287</v>
      </c>
      <c r="BJ1112" t="s">
        <v>4236</v>
      </c>
      <c r="BW1112">
        <v>0</v>
      </c>
      <c r="CC1112" t="s">
        <v>827</v>
      </c>
      <c r="CE1112" t="s">
        <v>1860</v>
      </c>
      <c r="CG1112">
        <v>20210116067</v>
      </c>
      <c r="CH1112">
        <v>0</v>
      </c>
      <c r="CI1112">
        <v>0</v>
      </c>
      <c r="CJ1112">
        <v>20</v>
      </c>
      <c r="CK1112">
        <v>20</v>
      </c>
      <c r="CL1112">
        <v>100</v>
      </c>
      <c r="CM1112">
        <v>120</v>
      </c>
      <c r="CN1112">
        <v>0</v>
      </c>
      <c r="CO1112" t="s">
        <v>6010</v>
      </c>
      <c r="CP1112" t="s">
        <v>3134</v>
      </c>
      <c r="CQ1112" t="s">
        <v>153</v>
      </c>
      <c r="CR1112" t="str">
        <f>数据源[[#This Row],[部门]]</f>
        <v>销-销售7部</v>
      </c>
      <c r="CS1112">
        <v>60000</v>
      </c>
      <c r="CT1112">
        <v>300000</v>
      </c>
    </row>
    <row r="1113" spans="1:98" x14ac:dyDescent="0.2">
      <c r="A1113" t="s">
        <v>4120</v>
      </c>
      <c r="B1113" t="s">
        <v>1116</v>
      </c>
      <c r="C1113" t="s">
        <v>471</v>
      </c>
      <c r="D1113" t="s">
        <v>132</v>
      </c>
      <c r="E1113" t="s">
        <v>133</v>
      </c>
      <c r="F1113" t="s">
        <v>134</v>
      </c>
      <c r="H1113" t="s">
        <v>135</v>
      </c>
      <c r="I1113" t="s">
        <v>4237</v>
      </c>
      <c r="J1113" t="s">
        <v>4238</v>
      </c>
      <c r="K1113" t="s">
        <v>282</v>
      </c>
      <c r="L1113" t="s">
        <v>176</v>
      </c>
      <c r="M1113" t="s">
        <v>22</v>
      </c>
      <c r="N1113" t="s">
        <v>282</v>
      </c>
      <c r="R1113" t="s">
        <v>1418</v>
      </c>
      <c r="S1113" t="s">
        <v>1410</v>
      </c>
      <c r="T1113" t="s">
        <v>2580</v>
      </c>
      <c r="U1113" t="s">
        <v>142</v>
      </c>
      <c r="Y1113" t="s">
        <v>143</v>
      </c>
      <c r="Z1113">
        <v>0</v>
      </c>
      <c r="AA1113">
        <v>100</v>
      </c>
      <c r="AB1113">
        <v>0</v>
      </c>
      <c r="AC1113" t="s">
        <v>551</v>
      </c>
      <c r="AD1113" t="s">
        <v>145</v>
      </c>
      <c r="AE1113" t="s">
        <v>1309</v>
      </c>
      <c r="AH1113">
        <v>2128</v>
      </c>
      <c r="AI1113" t="s">
        <v>2021</v>
      </c>
      <c r="AJ1113" t="s">
        <v>2021</v>
      </c>
      <c r="AK1113" t="s">
        <v>2686</v>
      </c>
      <c r="AQ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Y1113">
        <v>0</v>
      </c>
      <c r="BA1113" t="s">
        <v>702</v>
      </c>
      <c r="BB1113">
        <v>0</v>
      </c>
      <c r="BC1113" t="s">
        <v>2021</v>
      </c>
      <c r="BD1113" t="s">
        <v>143</v>
      </c>
      <c r="BE1113" t="s">
        <v>2022</v>
      </c>
      <c r="BF1113" t="s">
        <v>2022</v>
      </c>
      <c r="BG1113" t="s">
        <v>702</v>
      </c>
      <c r="BH1113" t="s">
        <v>1026</v>
      </c>
      <c r="BI1113" t="s">
        <v>4239</v>
      </c>
      <c r="BJ1113" t="s">
        <v>4240</v>
      </c>
      <c r="BK1113" t="s">
        <v>702</v>
      </c>
      <c r="BP1113" t="s">
        <v>345</v>
      </c>
      <c r="BQ1113" t="s">
        <v>1358</v>
      </c>
      <c r="BR1113" t="s">
        <v>2836</v>
      </c>
      <c r="BW1113">
        <v>0</v>
      </c>
      <c r="CG1113">
        <v>20210116063</v>
      </c>
      <c r="CH1113">
        <v>0</v>
      </c>
      <c r="CI1113">
        <v>100</v>
      </c>
      <c r="CJ1113">
        <v>2028</v>
      </c>
      <c r="CK1113">
        <v>2128</v>
      </c>
      <c r="CL1113">
        <v>100</v>
      </c>
      <c r="CM1113">
        <v>2228</v>
      </c>
      <c r="CN1113">
        <v>0</v>
      </c>
      <c r="CO1113" t="s">
        <v>6010</v>
      </c>
      <c r="CP1113" t="s">
        <v>3134</v>
      </c>
      <c r="CQ1113" t="s">
        <v>153</v>
      </c>
      <c r="CR1113" t="str">
        <f>数据源[[#This Row],[部门]]</f>
        <v>销-销售9部</v>
      </c>
      <c r="CS1113">
        <v>50000</v>
      </c>
      <c r="CT1113">
        <v>200000</v>
      </c>
    </row>
    <row r="1114" spans="1:98" x14ac:dyDescent="0.2">
      <c r="A1114" t="s">
        <v>4120</v>
      </c>
      <c r="B1114" t="s">
        <v>589</v>
      </c>
      <c r="C1114" t="s">
        <v>1042</v>
      </c>
      <c r="D1114" t="s">
        <v>132</v>
      </c>
      <c r="E1114" t="s">
        <v>133</v>
      </c>
      <c r="F1114" t="s">
        <v>134</v>
      </c>
      <c r="H1114" t="s">
        <v>135</v>
      </c>
      <c r="I1114" t="s">
        <v>4241</v>
      </c>
      <c r="J1114" t="s">
        <v>3420</v>
      </c>
      <c r="K1114" t="s">
        <v>758</v>
      </c>
      <c r="L1114" t="s">
        <v>176</v>
      </c>
      <c r="M1114" t="s">
        <v>5</v>
      </c>
      <c r="N1114" t="s">
        <v>758</v>
      </c>
      <c r="O1114" t="s">
        <v>2586</v>
      </c>
      <c r="P1114" t="s">
        <v>3316</v>
      </c>
      <c r="R1114" t="s">
        <v>1856</v>
      </c>
      <c r="S1114" t="s">
        <v>1410</v>
      </c>
      <c r="T1114" t="s">
        <v>1581</v>
      </c>
      <c r="U1114" t="s">
        <v>142</v>
      </c>
      <c r="Y1114" t="s">
        <v>143</v>
      </c>
      <c r="Z1114">
        <v>0</v>
      </c>
      <c r="AA1114">
        <v>100</v>
      </c>
      <c r="AB1114">
        <v>520</v>
      </c>
      <c r="AC1114" t="s">
        <v>1225</v>
      </c>
      <c r="AH1114">
        <v>3520</v>
      </c>
      <c r="AI1114" t="s">
        <v>780</v>
      </c>
      <c r="AJ1114" t="s">
        <v>780</v>
      </c>
      <c r="AK1114" t="s">
        <v>143</v>
      </c>
      <c r="AQ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Y1114">
        <v>0</v>
      </c>
      <c r="AZ1114" t="s">
        <v>676</v>
      </c>
      <c r="BB1114">
        <v>0</v>
      </c>
      <c r="BC1114" t="s">
        <v>780</v>
      </c>
      <c r="BD1114" t="s">
        <v>204</v>
      </c>
      <c r="BE1114" t="s">
        <v>3466</v>
      </c>
      <c r="BF1114" t="s">
        <v>3466</v>
      </c>
      <c r="BH1114" t="s">
        <v>2952</v>
      </c>
      <c r="BI1114" t="s">
        <v>4242</v>
      </c>
      <c r="BJ1114" t="s">
        <v>3699</v>
      </c>
      <c r="BQ1114" t="s">
        <v>625</v>
      </c>
      <c r="BR1114" t="s">
        <v>812</v>
      </c>
      <c r="BW1114">
        <v>0</v>
      </c>
      <c r="CC1114" t="s">
        <v>241</v>
      </c>
      <c r="CE1114" t="s">
        <v>328</v>
      </c>
      <c r="CG1114">
        <v>20210116047</v>
      </c>
      <c r="CH1114">
        <v>0</v>
      </c>
      <c r="CI1114">
        <v>50</v>
      </c>
      <c r="CJ1114">
        <v>2950</v>
      </c>
      <c r="CK1114">
        <v>3000</v>
      </c>
      <c r="CL1114">
        <v>620</v>
      </c>
      <c r="CM1114">
        <v>3620</v>
      </c>
      <c r="CN1114">
        <v>0</v>
      </c>
      <c r="CO1114" t="s">
        <v>6010</v>
      </c>
      <c r="CP1114" t="s">
        <v>3134</v>
      </c>
      <c r="CQ1114" t="s">
        <v>153</v>
      </c>
      <c r="CR1114" t="s">
        <v>6004</v>
      </c>
      <c r="CS1114">
        <v>60000</v>
      </c>
      <c r="CT1114">
        <v>300000</v>
      </c>
    </row>
    <row r="1115" spans="1:98" x14ac:dyDescent="0.2">
      <c r="A1115" t="s">
        <v>4120</v>
      </c>
      <c r="B1115" t="s">
        <v>617</v>
      </c>
      <c r="C1115" t="s">
        <v>465</v>
      </c>
      <c r="D1115" t="s">
        <v>132</v>
      </c>
      <c r="E1115" t="s">
        <v>133</v>
      </c>
      <c r="F1115" t="s">
        <v>134</v>
      </c>
      <c r="H1115" t="s">
        <v>135</v>
      </c>
      <c r="I1115" t="s">
        <v>4243</v>
      </c>
      <c r="J1115" t="s">
        <v>4244</v>
      </c>
      <c r="K1115" t="s">
        <v>2323</v>
      </c>
      <c r="L1115" t="s">
        <v>8</v>
      </c>
      <c r="M1115" t="s">
        <v>8</v>
      </c>
      <c r="N1115" t="s">
        <v>2323</v>
      </c>
      <c r="R1115" t="s">
        <v>566</v>
      </c>
      <c r="S1115" t="s">
        <v>1404</v>
      </c>
      <c r="T1115" t="s">
        <v>1927</v>
      </c>
      <c r="U1115" t="s">
        <v>142</v>
      </c>
      <c r="Y1115" t="s">
        <v>569</v>
      </c>
      <c r="Z1115">
        <v>0</v>
      </c>
      <c r="AA1115">
        <v>200</v>
      </c>
      <c r="AB1115">
        <v>0</v>
      </c>
      <c r="AC1115" t="s">
        <v>807</v>
      </c>
      <c r="AD1115" t="s">
        <v>264</v>
      </c>
      <c r="AH1115">
        <v>4440</v>
      </c>
      <c r="AI1115" t="s">
        <v>4245</v>
      </c>
      <c r="AJ1115" t="s">
        <v>4245</v>
      </c>
      <c r="AK1115" t="s">
        <v>145</v>
      </c>
      <c r="AL1115" t="s">
        <v>582</v>
      </c>
      <c r="AN1115" t="s">
        <v>144</v>
      </c>
      <c r="AQ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Y1115">
        <v>0</v>
      </c>
      <c r="BA1115" t="s">
        <v>1225</v>
      </c>
      <c r="BB1115">
        <v>0</v>
      </c>
      <c r="BC1115" t="s">
        <v>4245</v>
      </c>
      <c r="BD1115" t="s">
        <v>204</v>
      </c>
      <c r="BE1115" t="s">
        <v>4246</v>
      </c>
      <c r="BF1115" t="s">
        <v>4246</v>
      </c>
      <c r="BG1115" t="s">
        <v>1225</v>
      </c>
      <c r="BH1115" t="s">
        <v>3066</v>
      </c>
      <c r="BI1115" t="s">
        <v>4247</v>
      </c>
      <c r="BJ1115" t="s">
        <v>4248</v>
      </c>
      <c r="BN1115" t="s">
        <v>1225</v>
      </c>
      <c r="BP1115" t="s">
        <v>2215</v>
      </c>
      <c r="BQ1115" t="s">
        <v>1792</v>
      </c>
      <c r="BR1115" t="s">
        <v>2540</v>
      </c>
      <c r="BW1115">
        <v>0</v>
      </c>
      <c r="CG1115">
        <v>20210116009</v>
      </c>
      <c r="CH1115">
        <v>0</v>
      </c>
      <c r="CI1115">
        <v>50</v>
      </c>
      <c r="CJ1115">
        <v>4390</v>
      </c>
      <c r="CK1115">
        <v>4440</v>
      </c>
      <c r="CL1115">
        <v>200</v>
      </c>
      <c r="CM1115">
        <v>4640</v>
      </c>
      <c r="CN1115">
        <v>0</v>
      </c>
      <c r="CO1115" t="s">
        <v>6010</v>
      </c>
      <c r="CP1115" t="s">
        <v>3134</v>
      </c>
      <c r="CQ1115" t="s">
        <v>153</v>
      </c>
      <c r="CR1115" t="str">
        <f>数据源[[#This Row],[部门]]</f>
        <v>国际部</v>
      </c>
      <c r="CS1115">
        <v>40000</v>
      </c>
      <c r="CT1115">
        <v>160000</v>
      </c>
    </row>
    <row r="1116" spans="1:98" x14ac:dyDescent="0.2">
      <c r="A1116" t="s">
        <v>4120</v>
      </c>
      <c r="B1116" t="s">
        <v>1151</v>
      </c>
      <c r="C1116" t="s">
        <v>2780</v>
      </c>
      <c r="D1116" t="s">
        <v>132</v>
      </c>
      <c r="E1116" t="s">
        <v>133</v>
      </c>
      <c r="F1116" t="s">
        <v>134</v>
      </c>
      <c r="H1116" t="s">
        <v>135</v>
      </c>
      <c r="I1116" t="s">
        <v>4249</v>
      </c>
      <c r="J1116" t="s">
        <v>4250</v>
      </c>
      <c r="K1116" t="s">
        <v>519</v>
      </c>
      <c r="L1116" t="s">
        <v>176</v>
      </c>
      <c r="M1116" t="s">
        <v>17</v>
      </c>
      <c r="N1116" t="s">
        <v>519</v>
      </c>
      <c r="R1116" t="s">
        <v>948</v>
      </c>
      <c r="S1116" t="s">
        <v>1410</v>
      </c>
      <c r="T1116" t="s">
        <v>437</v>
      </c>
      <c r="U1116" t="s">
        <v>142</v>
      </c>
      <c r="X1116" t="s">
        <v>262</v>
      </c>
      <c r="Y1116" t="s">
        <v>143</v>
      </c>
      <c r="Z1116">
        <v>0</v>
      </c>
      <c r="AA1116">
        <v>400</v>
      </c>
      <c r="AB1116">
        <v>0</v>
      </c>
      <c r="AC1116" t="s">
        <v>144</v>
      </c>
      <c r="AF1116" t="s">
        <v>761</v>
      </c>
      <c r="AH1116">
        <v>1700</v>
      </c>
      <c r="AI1116" t="s">
        <v>1455</v>
      </c>
      <c r="AJ1116" t="s">
        <v>1455</v>
      </c>
      <c r="AL1116" t="s">
        <v>2266</v>
      </c>
      <c r="AQ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Y1116">
        <v>0</v>
      </c>
      <c r="BA1116" t="s">
        <v>144</v>
      </c>
      <c r="BB1116">
        <v>0</v>
      </c>
      <c r="BC1116" t="s">
        <v>1455</v>
      </c>
      <c r="BE1116" t="s">
        <v>1214</v>
      </c>
      <c r="BF1116" t="s">
        <v>1214</v>
      </c>
      <c r="BG1116" t="s">
        <v>144</v>
      </c>
      <c r="BH1116" t="s">
        <v>3429</v>
      </c>
      <c r="BI1116" t="s">
        <v>4251</v>
      </c>
      <c r="BJ1116" t="s">
        <v>2976</v>
      </c>
      <c r="BN1116" t="s">
        <v>144</v>
      </c>
      <c r="BP1116" t="s">
        <v>2947</v>
      </c>
      <c r="BW1116">
        <v>0</v>
      </c>
      <c r="CG1116">
        <v>20210116096</v>
      </c>
      <c r="CH1116">
        <v>125</v>
      </c>
      <c r="CI1116">
        <v>0</v>
      </c>
      <c r="CJ1116">
        <v>1575</v>
      </c>
      <c r="CK1116">
        <v>1700</v>
      </c>
      <c r="CL1116">
        <v>400</v>
      </c>
      <c r="CM1116">
        <v>2100</v>
      </c>
      <c r="CN1116">
        <v>0</v>
      </c>
      <c r="CO1116" t="s">
        <v>6010</v>
      </c>
      <c r="CP1116" t="s">
        <v>3134</v>
      </c>
      <c r="CQ1116" t="s">
        <v>153</v>
      </c>
      <c r="CR1116" t="str">
        <f>数据源[[#This Row],[部门]]</f>
        <v>销-销售2部</v>
      </c>
      <c r="CS1116">
        <v>60000</v>
      </c>
      <c r="CT1116">
        <v>250000</v>
      </c>
    </row>
    <row r="1117" spans="1:98" x14ac:dyDescent="0.2">
      <c r="A1117" t="s">
        <v>4120</v>
      </c>
      <c r="B1117" t="s">
        <v>546</v>
      </c>
      <c r="C1117" t="s">
        <v>2335</v>
      </c>
      <c r="D1117" t="s">
        <v>132</v>
      </c>
      <c r="E1117" t="s">
        <v>133</v>
      </c>
      <c r="F1117" t="s">
        <v>134</v>
      </c>
      <c r="H1117" t="s">
        <v>135</v>
      </c>
      <c r="I1117" t="s">
        <v>4252</v>
      </c>
      <c r="J1117" t="s">
        <v>4253</v>
      </c>
      <c r="K1117" t="s">
        <v>930</v>
      </c>
      <c r="L1117" t="s">
        <v>176</v>
      </c>
      <c r="M1117" t="s">
        <v>15</v>
      </c>
      <c r="N1117" t="s">
        <v>930</v>
      </c>
      <c r="R1117" t="s">
        <v>2390</v>
      </c>
      <c r="S1117" t="s">
        <v>162</v>
      </c>
      <c r="T1117" t="s">
        <v>960</v>
      </c>
      <c r="U1117" t="s">
        <v>142</v>
      </c>
      <c r="Y1117" t="s">
        <v>143</v>
      </c>
      <c r="Z1117">
        <v>0</v>
      </c>
      <c r="AA1117">
        <v>100</v>
      </c>
      <c r="AB1117">
        <v>0</v>
      </c>
      <c r="AH1117">
        <v>0</v>
      </c>
      <c r="AI1117" t="s">
        <v>143</v>
      </c>
      <c r="AJ1117" t="s">
        <v>143</v>
      </c>
      <c r="AK1117" t="s">
        <v>143</v>
      </c>
      <c r="AQ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Y1117">
        <v>0</v>
      </c>
      <c r="BB1117">
        <v>0</v>
      </c>
      <c r="BC1117" t="s">
        <v>143</v>
      </c>
      <c r="BH1117" t="s">
        <v>219</v>
      </c>
      <c r="BI1117" t="s">
        <v>323</v>
      </c>
      <c r="BJ1117" t="s">
        <v>323</v>
      </c>
      <c r="BQ1117" t="s">
        <v>1309</v>
      </c>
      <c r="BR1117" t="s">
        <v>1090</v>
      </c>
      <c r="BW1117">
        <v>0</v>
      </c>
      <c r="CC1117" t="s">
        <v>151</v>
      </c>
      <c r="CE1117" t="s">
        <v>328</v>
      </c>
      <c r="CG1117">
        <v>20210116083</v>
      </c>
      <c r="CH1117">
        <v>0</v>
      </c>
      <c r="CI1117">
        <v>0</v>
      </c>
      <c r="CJ1117">
        <v>0</v>
      </c>
      <c r="CK1117">
        <v>0</v>
      </c>
      <c r="CL1117">
        <v>100</v>
      </c>
      <c r="CM1117">
        <v>100</v>
      </c>
      <c r="CN1117">
        <v>0</v>
      </c>
      <c r="CO1117" t="s">
        <v>6010</v>
      </c>
      <c r="CP1117" t="s">
        <v>3134</v>
      </c>
      <c r="CQ1117" t="s">
        <v>153</v>
      </c>
      <c r="CR1117" t="str">
        <f>数据源[[#This Row],[部门]]</f>
        <v>先锋团</v>
      </c>
      <c r="CS1117">
        <v>60000</v>
      </c>
      <c r="CT1117">
        <v>220000</v>
      </c>
    </row>
    <row r="1118" spans="1:98" x14ac:dyDescent="0.2">
      <c r="A1118" t="s">
        <v>4120</v>
      </c>
      <c r="B1118" t="s">
        <v>641</v>
      </c>
      <c r="C1118" t="s">
        <v>500</v>
      </c>
      <c r="D1118" t="s">
        <v>132</v>
      </c>
      <c r="E1118" t="s">
        <v>133</v>
      </c>
      <c r="F1118" t="s">
        <v>134</v>
      </c>
      <c r="H1118" t="s">
        <v>135</v>
      </c>
      <c r="J1118" t="s">
        <v>1480</v>
      </c>
      <c r="K1118" t="s">
        <v>519</v>
      </c>
      <c r="L1118" t="s">
        <v>176</v>
      </c>
      <c r="M1118" t="s">
        <v>17</v>
      </c>
      <c r="N1118" t="s">
        <v>519</v>
      </c>
      <c r="R1118" t="s">
        <v>2183</v>
      </c>
      <c r="S1118" t="s">
        <v>1825</v>
      </c>
      <c r="T1118" t="s">
        <v>2198</v>
      </c>
      <c r="U1118" t="s">
        <v>142</v>
      </c>
      <c r="Y1118" t="s">
        <v>143</v>
      </c>
      <c r="Z1118">
        <v>0</v>
      </c>
      <c r="AA1118">
        <v>100</v>
      </c>
      <c r="AB1118">
        <v>0</v>
      </c>
      <c r="AD1118" t="s">
        <v>145</v>
      </c>
      <c r="AH1118">
        <v>20</v>
      </c>
      <c r="AI1118" t="s">
        <v>180</v>
      </c>
      <c r="AJ1118" t="s">
        <v>180</v>
      </c>
      <c r="AK1118" t="s">
        <v>180</v>
      </c>
      <c r="AQ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Y1118">
        <v>0</v>
      </c>
      <c r="BB1118">
        <v>0</v>
      </c>
      <c r="BC1118" t="s">
        <v>180</v>
      </c>
      <c r="BE1118" t="s">
        <v>145</v>
      </c>
      <c r="BF1118" t="s">
        <v>145</v>
      </c>
      <c r="BH1118" t="s">
        <v>219</v>
      </c>
      <c r="BI1118" t="s">
        <v>431</v>
      </c>
      <c r="BJ1118" t="s">
        <v>242</v>
      </c>
      <c r="BQ1118" t="s">
        <v>1309</v>
      </c>
      <c r="BR1118" t="s">
        <v>535</v>
      </c>
      <c r="BW1118">
        <v>0</v>
      </c>
      <c r="CE1118" t="s">
        <v>451</v>
      </c>
      <c r="CG1118">
        <v>20210116071</v>
      </c>
      <c r="CH1118">
        <v>0</v>
      </c>
      <c r="CI1118">
        <v>0</v>
      </c>
      <c r="CJ1118">
        <v>20</v>
      </c>
      <c r="CK1118">
        <v>20</v>
      </c>
      <c r="CL1118">
        <v>100</v>
      </c>
      <c r="CM1118">
        <v>120</v>
      </c>
      <c r="CN1118">
        <v>0</v>
      </c>
      <c r="CO1118" t="s">
        <v>6010</v>
      </c>
      <c r="CP1118" t="s">
        <v>3134</v>
      </c>
      <c r="CQ1118" t="s">
        <v>153</v>
      </c>
      <c r="CR1118" t="str">
        <f>数据源[[#This Row],[部门]]</f>
        <v>销-销售2部</v>
      </c>
      <c r="CS1118">
        <v>60000</v>
      </c>
      <c r="CT1118">
        <v>250000</v>
      </c>
    </row>
    <row r="1119" spans="1:98" x14ac:dyDescent="0.2">
      <c r="A1119" t="s">
        <v>4120</v>
      </c>
      <c r="B1119" t="s">
        <v>641</v>
      </c>
      <c r="C1119" t="s">
        <v>2330</v>
      </c>
      <c r="D1119" t="s">
        <v>132</v>
      </c>
      <c r="E1119" t="s">
        <v>133</v>
      </c>
      <c r="F1119" t="s">
        <v>134</v>
      </c>
      <c r="G1119" t="s">
        <v>745</v>
      </c>
      <c r="H1119" t="s">
        <v>135</v>
      </c>
      <c r="I1119" t="s">
        <v>1284</v>
      </c>
      <c r="J1119" t="s">
        <v>1285</v>
      </c>
      <c r="K1119" t="s">
        <v>748</v>
      </c>
      <c r="L1119" t="s">
        <v>176</v>
      </c>
      <c r="M1119" t="s">
        <v>20</v>
      </c>
      <c r="N1119" t="s">
        <v>748</v>
      </c>
      <c r="R1119" t="s">
        <v>911</v>
      </c>
      <c r="S1119" t="s">
        <v>162</v>
      </c>
      <c r="T1119" t="s">
        <v>1292</v>
      </c>
      <c r="U1119" t="s">
        <v>142</v>
      </c>
      <c r="Y1119" t="s">
        <v>143</v>
      </c>
      <c r="Z1119">
        <v>0</v>
      </c>
      <c r="AA1119">
        <v>100</v>
      </c>
      <c r="AB1119">
        <v>0</v>
      </c>
      <c r="AD1119" t="s">
        <v>145</v>
      </c>
      <c r="AH1119">
        <v>20</v>
      </c>
      <c r="AI1119" t="s">
        <v>180</v>
      </c>
      <c r="AJ1119" t="s">
        <v>180</v>
      </c>
      <c r="AL1119" t="s">
        <v>180</v>
      </c>
      <c r="AQ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Y1119">
        <v>0</v>
      </c>
      <c r="BB1119">
        <v>0</v>
      </c>
      <c r="BC1119" t="s">
        <v>180</v>
      </c>
      <c r="BE1119" t="s">
        <v>145</v>
      </c>
      <c r="BF1119" t="s">
        <v>145</v>
      </c>
      <c r="BH1119" t="s">
        <v>389</v>
      </c>
      <c r="BI1119" t="s">
        <v>2287</v>
      </c>
      <c r="BJ1119" t="s">
        <v>4236</v>
      </c>
      <c r="BW1119">
        <v>0</v>
      </c>
      <c r="CC1119" t="s">
        <v>542</v>
      </c>
      <c r="CE1119" t="s">
        <v>222</v>
      </c>
      <c r="CG1119">
        <v>20210116093</v>
      </c>
      <c r="CH1119">
        <v>0</v>
      </c>
      <c r="CI1119">
        <v>0</v>
      </c>
      <c r="CJ1119">
        <v>20</v>
      </c>
      <c r="CK1119">
        <v>20</v>
      </c>
      <c r="CL1119">
        <v>100</v>
      </c>
      <c r="CM1119">
        <v>120</v>
      </c>
      <c r="CN1119">
        <v>0</v>
      </c>
      <c r="CO1119" t="s">
        <v>6010</v>
      </c>
      <c r="CP1119" t="s">
        <v>3134</v>
      </c>
      <c r="CQ1119" t="s">
        <v>153</v>
      </c>
      <c r="CR1119" t="str">
        <f>数据源[[#This Row],[部门]]</f>
        <v>销-销售7部</v>
      </c>
      <c r="CS1119">
        <v>60000</v>
      </c>
      <c r="CT1119">
        <v>300000</v>
      </c>
    </row>
    <row r="1120" spans="1:98" x14ac:dyDescent="0.2">
      <c r="A1120" t="s">
        <v>4120</v>
      </c>
      <c r="B1120" t="s">
        <v>654</v>
      </c>
      <c r="C1120" t="s">
        <v>399</v>
      </c>
      <c r="D1120" t="s">
        <v>132</v>
      </c>
      <c r="E1120" t="s">
        <v>133</v>
      </c>
      <c r="F1120" t="s">
        <v>134</v>
      </c>
      <c r="H1120" t="s">
        <v>135</v>
      </c>
      <c r="I1120" t="s">
        <v>682</v>
      </c>
      <c r="J1120" t="s">
        <v>683</v>
      </c>
      <c r="K1120" t="s">
        <v>671</v>
      </c>
      <c r="L1120" t="s">
        <v>536</v>
      </c>
      <c r="M1120" t="s">
        <v>16</v>
      </c>
      <c r="N1120" t="s">
        <v>671</v>
      </c>
      <c r="R1120" t="s">
        <v>1058</v>
      </c>
      <c r="S1120" t="s">
        <v>162</v>
      </c>
      <c r="T1120" t="s">
        <v>1044</v>
      </c>
      <c r="U1120" t="s">
        <v>142</v>
      </c>
      <c r="X1120" t="s">
        <v>843</v>
      </c>
      <c r="Y1120" t="s">
        <v>143</v>
      </c>
      <c r="Z1120">
        <v>0</v>
      </c>
      <c r="AA1120">
        <v>500</v>
      </c>
      <c r="AB1120">
        <v>0</v>
      </c>
      <c r="AC1120" t="s">
        <v>662</v>
      </c>
      <c r="AD1120" t="s">
        <v>145</v>
      </c>
      <c r="AH1120">
        <v>1008</v>
      </c>
      <c r="AI1120" t="s">
        <v>3972</v>
      </c>
      <c r="AJ1120" t="s">
        <v>3972</v>
      </c>
      <c r="AK1120" t="s">
        <v>1657</v>
      </c>
      <c r="AL1120" t="s">
        <v>143</v>
      </c>
      <c r="AQ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Y1120">
        <v>0</v>
      </c>
      <c r="BA1120" t="s">
        <v>238</v>
      </c>
      <c r="BB1120">
        <v>0</v>
      </c>
      <c r="BC1120" t="s">
        <v>3972</v>
      </c>
      <c r="BE1120" t="s">
        <v>559</v>
      </c>
      <c r="BF1120" t="s">
        <v>559</v>
      </c>
      <c r="BG1120" t="s">
        <v>238</v>
      </c>
      <c r="BH1120" t="s">
        <v>430</v>
      </c>
      <c r="BI1120" t="s">
        <v>4254</v>
      </c>
      <c r="BJ1120" t="s">
        <v>508</v>
      </c>
      <c r="BK1120" t="s">
        <v>145</v>
      </c>
      <c r="BN1120" t="s">
        <v>238</v>
      </c>
      <c r="BP1120" t="s">
        <v>2947</v>
      </c>
      <c r="BQ1120" t="s">
        <v>413</v>
      </c>
      <c r="BR1120" t="s">
        <v>2523</v>
      </c>
      <c r="BW1120">
        <v>0</v>
      </c>
      <c r="CG1120">
        <v>20210116075</v>
      </c>
      <c r="CH1120">
        <v>0</v>
      </c>
      <c r="CI1120">
        <v>0</v>
      </c>
      <c r="CJ1120">
        <v>1008</v>
      </c>
      <c r="CK1120">
        <v>1008</v>
      </c>
      <c r="CL1120">
        <v>500</v>
      </c>
      <c r="CM1120">
        <v>1508</v>
      </c>
      <c r="CN1120">
        <v>0</v>
      </c>
      <c r="CO1120" t="s">
        <v>6010</v>
      </c>
      <c r="CP1120" t="s">
        <v>3134</v>
      </c>
      <c r="CQ1120" t="s">
        <v>153</v>
      </c>
      <c r="CR1120" t="str">
        <f>数据源[[#This Row],[部门]]</f>
        <v>销-销售1部</v>
      </c>
      <c r="CS1120">
        <v>60000</v>
      </c>
      <c r="CT1120">
        <v>210000</v>
      </c>
    </row>
    <row r="1121" spans="1:98" x14ac:dyDescent="0.2">
      <c r="A1121" t="s">
        <v>4120</v>
      </c>
      <c r="B1121" t="s">
        <v>654</v>
      </c>
      <c r="C1121" t="s">
        <v>1251</v>
      </c>
      <c r="D1121" t="s">
        <v>132</v>
      </c>
      <c r="E1121" t="s">
        <v>133</v>
      </c>
      <c r="F1121" t="s">
        <v>134</v>
      </c>
      <c r="H1121" t="s">
        <v>135</v>
      </c>
      <c r="J1121" t="s">
        <v>4255</v>
      </c>
      <c r="K1121" t="s">
        <v>1771</v>
      </c>
      <c r="L1121" t="s">
        <v>176</v>
      </c>
      <c r="M1121" t="s">
        <v>3</v>
      </c>
      <c r="N1121" t="s">
        <v>1771</v>
      </c>
      <c r="R1121" t="s">
        <v>2652</v>
      </c>
      <c r="S1121" t="s">
        <v>1674</v>
      </c>
      <c r="T1121" t="s">
        <v>470</v>
      </c>
      <c r="U1121" t="s">
        <v>142</v>
      </c>
      <c r="Y1121" t="s">
        <v>143</v>
      </c>
      <c r="Z1121">
        <v>0</v>
      </c>
      <c r="AA1121">
        <v>100</v>
      </c>
      <c r="AB1121">
        <v>0</v>
      </c>
      <c r="AC1121" t="s">
        <v>154</v>
      </c>
      <c r="AH1121">
        <v>888</v>
      </c>
      <c r="AI1121" t="s">
        <v>662</v>
      </c>
      <c r="AJ1121" t="s">
        <v>662</v>
      </c>
      <c r="AK1121" t="s">
        <v>154</v>
      </c>
      <c r="AL1121" t="s">
        <v>143</v>
      </c>
      <c r="AQ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Y1121">
        <v>0</v>
      </c>
      <c r="BB1121">
        <v>0</v>
      </c>
      <c r="BC1121" t="s">
        <v>662</v>
      </c>
      <c r="BE1121" t="s">
        <v>154</v>
      </c>
      <c r="BF1121" t="s">
        <v>154</v>
      </c>
      <c r="BH1121" t="s">
        <v>663</v>
      </c>
      <c r="BI1121" t="s">
        <v>664</v>
      </c>
      <c r="BJ1121" t="s">
        <v>665</v>
      </c>
      <c r="BQ1121" t="s">
        <v>552</v>
      </c>
      <c r="BR1121" t="s">
        <v>1136</v>
      </c>
      <c r="BW1121">
        <v>0</v>
      </c>
      <c r="CG1121">
        <v>20210116037</v>
      </c>
      <c r="CH1121">
        <v>0</v>
      </c>
      <c r="CI1121">
        <v>0</v>
      </c>
      <c r="CJ1121">
        <v>888</v>
      </c>
      <c r="CK1121">
        <v>888</v>
      </c>
      <c r="CL1121">
        <v>100</v>
      </c>
      <c r="CM1121">
        <v>988</v>
      </c>
      <c r="CN1121">
        <v>0</v>
      </c>
      <c r="CO1121" t="s">
        <v>6010</v>
      </c>
      <c r="CP1121" t="s">
        <v>3134</v>
      </c>
      <c r="CQ1121" t="s">
        <v>153</v>
      </c>
      <c r="CR1121" t="s">
        <v>6004</v>
      </c>
      <c r="CS1121">
        <v>60000</v>
      </c>
      <c r="CT1121">
        <v>300000</v>
      </c>
    </row>
    <row r="1122" spans="1:98" x14ac:dyDescent="0.2">
      <c r="A1122" t="s">
        <v>4120</v>
      </c>
      <c r="B1122" t="s">
        <v>667</v>
      </c>
      <c r="C1122" t="s">
        <v>274</v>
      </c>
      <c r="D1122" t="s">
        <v>132</v>
      </c>
      <c r="E1122" t="s">
        <v>133</v>
      </c>
      <c r="F1122" t="s">
        <v>134</v>
      </c>
      <c r="H1122" t="s">
        <v>172</v>
      </c>
      <c r="J1122" t="s">
        <v>4256</v>
      </c>
      <c r="K1122" t="s">
        <v>1090</v>
      </c>
      <c r="L1122" t="s">
        <v>536</v>
      </c>
      <c r="M1122" t="s">
        <v>15</v>
      </c>
      <c r="N1122" t="s">
        <v>1090</v>
      </c>
      <c r="O1122" t="s">
        <v>172</v>
      </c>
      <c r="R1122" t="s">
        <v>970</v>
      </c>
      <c r="S1122" t="s">
        <v>162</v>
      </c>
      <c r="T1122" t="s">
        <v>1191</v>
      </c>
      <c r="U1122" t="s">
        <v>142</v>
      </c>
      <c r="Y1122" t="s">
        <v>143</v>
      </c>
      <c r="Z1122">
        <v>0</v>
      </c>
      <c r="AA1122">
        <v>100</v>
      </c>
      <c r="AB1122">
        <v>0</v>
      </c>
      <c r="AC1122" t="s">
        <v>143</v>
      </c>
      <c r="AD1122" t="s">
        <v>145</v>
      </c>
      <c r="AG1122" t="s">
        <v>1792</v>
      </c>
      <c r="AH1122">
        <v>508</v>
      </c>
      <c r="AI1122" t="s">
        <v>288</v>
      </c>
      <c r="AJ1122" t="s">
        <v>288</v>
      </c>
      <c r="AK1122" t="s">
        <v>583</v>
      </c>
      <c r="AQ1122">
        <v>0</v>
      </c>
      <c r="AS1122">
        <v>0</v>
      </c>
      <c r="AT1122">
        <v>0</v>
      </c>
      <c r="AU1122">
        <v>388</v>
      </c>
      <c r="AV1122">
        <v>0</v>
      </c>
      <c r="AW1122">
        <v>0</v>
      </c>
      <c r="AY1122">
        <v>0</v>
      </c>
      <c r="BB1122">
        <v>0</v>
      </c>
      <c r="BC1122" t="s">
        <v>288</v>
      </c>
      <c r="BE1122" t="s">
        <v>180</v>
      </c>
      <c r="BF1122" t="s">
        <v>2081</v>
      </c>
      <c r="BH1122" t="s">
        <v>933</v>
      </c>
      <c r="BI1122" t="s">
        <v>2162</v>
      </c>
      <c r="BJ1122" t="s">
        <v>3104</v>
      </c>
      <c r="BQ1122" t="s">
        <v>4257</v>
      </c>
      <c r="BR1122" t="s">
        <v>4258</v>
      </c>
      <c r="BW1122">
        <v>0</v>
      </c>
      <c r="CG1122">
        <v>20210116080</v>
      </c>
      <c r="CH1122">
        <v>0</v>
      </c>
      <c r="CI1122">
        <v>0</v>
      </c>
      <c r="CJ1122">
        <v>120</v>
      </c>
      <c r="CK1122">
        <v>120</v>
      </c>
      <c r="CL1122">
        <v>100</v>
      </c>
      <c r="CM1122">
        <v>220</v>
      </c>
      <c r="CN1122">
        <v>0</v>
      </c>
      <c r="CO1122" t="s">
        <v>6010</v>
      </c>
      <c r="CP1122" t="s">
        <v>3134</v>
      </c>
      <c r="CQ1122" t="s">
        <v>153</v>
      </c>
      <c r="CR1122" t="str">
        <f>数据源[[#This Row],[部门]]</f>
        <v>先锋团</v>
      </c>
      <c r="CS1122">
        <v>60000</v>
      </c>
      <c r="CT1122">
        <v>220000</v>
      </c>
    </row>
    <row r="1123" spans="1:98" x14ac:dyDescent="0.2">
      <c r="A1123" t="s">
        <v>4120</v>
      </c>
      <c r="B1123" t="s">
        <v>667</v>
      </c>
      <c r="C1123" t="s">
        <v>295</v>
      </c>
      <c r="D1123" t="s">
        <v>132</v>
      </c>
      <c r="E1123" t="s">
        <v>133</v>
      </c>
      <c r="F1123" t="s">
        <v>134</v>
      </c>
      <c r="H1123" t="s">
        <v>135</v>
      </c>
      <c r="I1123" t="s">
        <v>4259</v>
      </c>
      <c r="J1123" t="s">
        <v>4260</v>
      </c>
      <c r="K1123" t="s">
        <v>2323</v>
      </c>
      <c r="L1123" t="s">
        <v>8</v>
      </c>
      <c r="M1123" t="s">
        <v>8</v>
      </c>
      <c r="N1123" t="s">
        <v>2323</v>
      </c>
      <c r="R1123" t="s">
        <v>1407</v>
      </c>
      <c r="S1123" t="s">
        <v>537</v>
      </c>
      <c r="T1123" t="s">
        <v>443</v>
      </c>
      <c r="U1123" t="s">
        <v>142</v>
      </c>
      <c r="Y1123" t="s">
        <v>143</v>
      </c>
      <c r="Z1123">
        <v>0</v>
      </c>
      <c r="AA1123">
        <v>100</v>
      </c>
      <c r="AB1123">
        <v>0</v>
      </c>
      <c r="AC1123" t="s">
        <v>144</v>
      </c>
      <c r="AD1123" t="s">
        <v>145</v>
      </c>
      <c r="AH1123">
        <v>1220</v>
      </c>
      <c r="AI1123" t="s">
        <v>146</v>
      </c>
      <c r="AJ1123" t="s">
        <v>146</v>
      </c>
      <c r="AK1123" t="s">
        <v>180</v>
      </c>
      <c r="AQ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Y1123">
        <v>0</v>
      </c>
      <c r="BA1123" t="s">
        <v>144</v>
      </c>
      <c r="BB1123">
        <v>0</v>
      </c>
      <c r="BC1123" t="s">
        <v>146</v>
      </c>
      <c r="BE1123" t="s">
        <v>147</v>
      </c>
      <c r="BF1123" t="s">
        <v>147</v>
      </c>
      <c r="BG1123" t="s">
        <v>144</v>
      </c>
      <c r="BH1123" t="s">
        <v>584</v>
      </c>
      <c r="BI1123" t="s">
        <v>4261</v>
      </c>
      <c r="BJ1123" t="s">
        <v>4262</v>
      </c>
      <c r="BK1123" t="s">
        <v>144</v>
      </c>
      <c r="BP1123" t="s">
        <v>2947</v>
      </c>
      <c r="BW1123">
        <v>0</v>
      </c>
      <c r="CE1123" t="s">
        <v>431</v>
      </c>
      <c r="CG1123">
        <v>20210116040</v>
      </c>
      <c r="CH1123">
        <v>0</v>
      </c>
      <c r="CI1123">
        <v>0</v>
      </c>
      <c r="CJ1123">
        <v>1220</v>
      </c>
      <c r="CK1123">
        <v>1220</v>
      </c>
      <c r="CL1123">
        <v>100</v>
      </c>
      <c r="CM1123">
        <v>1320</v>
      </c>
      <c r="CN1123">
        <v>0</v>
      </c>
      <c r="CO1123" t="s">
        <v>6010</v>
      </c>
      <c r="CP1123" t="s">
        <v>3134</v>
      </c>
      <c r="CQ1123" t="s">
        <v>153</v>
      </c>
      <c r="CR1123" t="str">
        <f>数据源[[#This Row],[部门]]</f>
        <v>国际部</v>
      </c>
      <c r="CS1123">
        <v>40000</v>
      </c>
      <c r="CT1123">
        <v>160000</v>
      </c>
    </row>
    <row r="1124" spans="1:98" x14ac:dyDescent="0.2">
      <c r="A1124" t="s">
        <v>4120</v>
      </c>
      <c r="B1124" t="s">
        <v>693</v>
      </c>
      <c r="C1124" t="s">
        <v>602</v>
      </c>
      <c r="D1124" t="s">
        <v>132</v>
      </c>
      <c r="E1124" t="s">
        <v>133</v>
      </c>
      <c r="F1124" t="s">
        <v>134</v>
      </c>
      <c r="G1124" t="s">
        <v>1764</v>
      </c>
      <c r="H1124" t="s">
        <v>135</v>
      </c>
      <c r="I1124" t="s">
        <v>4263</v>
      </c>
      <c r="J1124" t="s">
        <v>4264</v>
      </c>
      <c r="K1124" t="s">
        <v>3342</v>
      </c>
      <c r="L1124" t="s">
        <v>468</v>
      </c>
      <c r="M1124" t="s">
        <v>23</v>
      </c>
      <c r="N1124" t="s">
        <v>3342</v>
      </c>
      <c r="R1124" t="s">
        <v>4265</v>
      </c>
      <c r="S1124" t="s">
        <v>966</v>
      </c>
      <c r="T1124" t="s">
        <v>1041</v>
      </c>
      <c r="U1124" t="s">
        <v>142</v>
      </c>
      <c r="Y1124" t="s">
        <v>569</v>
      </c>
      <c r="Z1124">
        <v>0</v>
      </c>
      <c r="AA1124">
        <v>200</v>
      </c>
      <c r="AB1124">
        <v>0</v>
      </c>
      <c r="AC1124" t="s">
        <v>144</v>
      </c>
      <c r="AD1124" t="s">
        <v>264</v>
      </c>
      <c r="AH1124">
        <v>1240</v>
      </c>
      <c r="AI1124" t="s">
        <v>1978</v>
      </c>
      <c r="AJ1124" t="s">
        <v>1978</v>
      </c>
      <c r="AK1124" t="s">
        <v>556</v>
      </c>
      <c r="AQ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Y1124">
        <v>0</v>
      </c>
      <c r="BA1124" t="s">
        <v>144</v>
      </c>
      <c r="BB1124">
        <v>0</v>
      </c>
      <c r="BC1124" t="s">
        <v>1978</v>
      </c>
      <c r="BE1124" t="s">
        <v>1604</v>
      </c>
      <c r="BF1124" t="s">
        <v>1604</v>
      </c>
      <c r="BG1124" t="s">
        <v>144</v>
      </c>
      <c r="BH1124" t="s">
        <v>2491</v>
      </c>
      <c r="BI1124" t="s">
        <v>4266</v>
      </c>
      <c r="BJ1124" t="s">
        <v>916</v>
      </c>
      <c r="BK1124" t="s">
        <v>144</v>
      </c>
      <c r="BP1124" t="s">
        <v>2947</v>
      </c>
      <c r="BQ1124" t="s">
        <v>3572</v>
      </c>
      <c r="BR1124" t="s">
        <v>2540</v>
      </c>
      <c r="BW1124">
        <v>0</v>
      </c>
      <c r="CC1124" t="s">
        <v>34</v>
      </c>
      <c r="CG1124">
        <v>20210116013</v>
      </c>
      <c r="CH1124">
        <v>0</v>
      </c>
      <c r="CI1124">
        <v>0</v>
      </c>
      <c r="CJ1124">
        <v>1240</v>
      </c>
      <c r="CK1124">
        <v>1240</v>
      </c>
      <c r="CL1124">
        <v>200</v>
      </c>
      <c r="CM1124">
        <v>1440</v>
      </c>
      <c r="CN1124">
        <v>0</v>
      </c>
      <c r="CO1124" t="s">
        <v>6010</v>
      </c>
      <c r="CP1124" t="s">
        <v>3134</v>
      </c>
      <c r="CQ1124" t="s">
        <v>153</v>
      </c>
      <c r="CR1124" t="str">
        <f>数据源[[#This Row],[部门]]</f>
        <v>运营部</v>
      </c>
      <c r="CS1124">
        <v>0</v>
      </c>
      <c r="CT1124">
        <v>35000</v>
      </c>
    </row>
    <row r="1125" spans="1:98" x14ac:dyDescent="0.2">
      <c r="A1125" t="s">
        <v>4120</v>
      </c>
      <c r="B1125" t="s">
        <v>693</v>
      </c>
      <c r="C1125" t="s">
        <v>2327</v>
      </c>
      <c r="D1125" t="s">
        <v>132</v>
      </c>
      <c r="E1125" t="s">
        <v>133</v>
      </c>
      <c r="F1125" t="s">
        <v>134</v>
      </c>
      <c r="G1125" t="s">
        <v>1764</v>
      </c>
      <c r="H1125" t="s">
        <v>135</v>
      </c>
      <c r="I1125" t="s">
        <v>4267</v>
      </c>
      <c r="J1125" t="s">
        <v>4268</v>
      </c>
      <c r="K1125" t="s">
        <v>519</v>
      </c>
      <c r="L1125" t="s">
        <v>176</v>
      </c>
      <c r="M1125" t="s">
        <v>17</v>
      </c>
      <c r="N1125" t="s">
        <v>519</v>
      </c>
      <c r="R1125" t="s">
        <v>966</v>
      </c>
      <c r="S1125" t="s">
        <v>162</v>
      </c>
      <c r="T1125" t="s">
        <v>1628</v>
      </c>
      <c r="U1125" t="s">
        <v>142</v>
      </c>
      <c r="Y1125" t="s">
        <v>569</v>
      </c>
      <c r="Z1125">
        <v>0</v>
      </c>
      <c r="AA1125">
        <v>200</v>
      </c>
      <c r="AB1125">
        <v>0</v>
      </c>
      <c r="AC1125" t="s">
        <v>144</v>
      </c>
      <c r="AH1125">
        <v>1200</v>
      </c>
      <c r="AI1125" t="s">
        <v>2007</v>
      </c>
      <c r="AJ1125" t="s">
        <v>2007</v>
      </c>
      <c r="AK1125" t="s">
        <v>569</v>
      </c>
      <c r="AQ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Y1125">
        <v>0</v>
      </c>
      <c r="BA1125" t="s">
        <v>144</v>
      </c>
      <c r="BB1125">
        <v>0</v>
      </c>
      <c r="BC1125" t="s">
        <v>2007</v>
      </c>
      <c r="BE1125" t="s">
        <v>144</v>
      </c>
      <c r="BF1125" t="s">
        <v>144</v>
      </c>
      <c r="BG1125" t="s">
        <v>144</v>
      </c>
      <c r="BH1125" t="s">
        <v>3960</v>
      </c>
      <c r="BI1125" t="s">
        <v>3286</v>
      </c>
      <c r="BJ1125" t="s">
        <v>4269</v>
      </c>
      <c r="BK1125" t="s">
        <v>144</v>
      </c>
      <c r="BP1125" t="s">
        <v>2947</v>
      </c>
      <c r="BQ1125" t="s">
        <v>262</v>
      </c>
      <c r="BR1125" t="s">
        <v>2540</v>
      </c>
      <c r="BW1125">
        <v>0</v>
      </c>
      <c r="CG1125">
        <v>20210116088</v>
      </c>
      <c r="CH1125">
        <v>0</v>
      </c>
      <c r="CI1125">
        <v>0</v>
      </c>
      <c r="CJ1125">
        <v>1200</v>
      </c>
      <c r="CK1125">
        <v>1200</v>
      </c>
      <c r="CL1125">
        <v>200</v>
      </c>
      <c r="CM1125">
        <v>1400</v>
      </c>
      <c r="CN1125">
        <v>0</v>
      </c>
      <c r="CO1125" t="s">
        <v>6010</v>
      </c>
      <c r="CP1125" t="s">
        <v>3134</v>
      </c>
      <c r="CQ1125" t="s">
        <v>153</v>
      </c>
      <c r="CR1125" t="str">
        <f>数据源[[#This Row],[部门]]</f>
        <v>销-销售2部</v>
      </c>
      <c r="CS1125">
        <v>60000</v>
      </c>
      <c r="CT1125">
        <v>250000</v>
      </c>
    </row>
    <row r="1126" spans="1:98" x14ac:dyDescent="0.2">
      <c r="A1126" t="s">
        <v>4120</v>
      </c>
      <c r="B1126" t="s">
        <v>733</v>
      </c>
      <c r="C1126" t="s">
        <v>371</v>
      </c>
      <c r="D1126" t="s">
        <v>132</v>
      </c>
      <c r="E1126" t="s">
        <v>133</v>
      </c>
      <c r="F1126" t="s">
        <v>134</v>
      </c>
      <c r="G1126" t="s">
        <v>4270</v>
      </c>
      <c r="H1126" t="s">
        <v>135</v>
      </c>
      <c r="I1126" t="s">
        <v>3269</v>
      </c>
      <c r="J1126" t="s">
        <v>3270</v>
      </c>
      <c r="K1126" t="s">
        <v>748</v>
      </c>
      <c r="L1126" t="s">
        <v>176</v>
      </c>
      <c r="M1126" t="s">
        <v>20</v>
      </c>
      <c r="N1126" t="s">
        <v>748</v>
      </c>
      <c r="R1126" t="s">
        <v>4157</v>
      </c>
      <c r="S1126" t="s">
        <v>1404</v>
      </c>
      <c r="T1126" t="s">
        <v>2136</v>
      </c>
      <c r="U1126" t="s">
        <v>142</v>
      </c>
      <c r="Y1126" t="s">
        <v>569</v>
      </c>
      <c r="Z1126">
        <v>0</v>
      </c>
      <c r="AA1126">
        <v>200</v>
      </c>
      <c r="AB1126">
        <v>0</v>
      </c>
      <c r="AC1126" t="s">
        <v>4271</v>
      </c>
      <c r="AD1126" t="s">
        <v>264</v>
      </c>
      <c r="AF1126" t="s">
        <v>2266</v>
      </c>
      <c r="AH1126">
        <v>3028</v>
      </c>
      <c r="AI1126" t="s">
        <v>3830</v>
      </c>
      <c r="AJ1126" t="s">
        <v>3830</v>
      </c>
      <c r="AK1126" t="s">
        <v>905</v>
      </c>
      <c r="AL1126" t="s">
        <v>2266</v>
      </c>
      <c r="AQ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Y1126">
        <v>0</v>
      </c>
      <c r="BA1126" t="s">
        <v>144</v>
      </c>
      <c r="BB1126">
        <v>0</v>
      </c>
      <c r="BC1126" t="s">
        <v>3830</v>
      </c>
      <c r="BE1126" t="s">
        <v>4272</v>
      </c>
      <c r="BF1126" t="s">
        <v>4272</v>
      </c>
      <c r="BG1126" t="s">
        <v>144</v>
      </c>
      <c r="BH1126" t="s">
        <v>804</v>
      </c>
      <c r="BI1126" t="s">
        <v>4273</v>
      </c>
      <c r="BJ1126" t="s">
        <v>4274</v>
      </c>
      <c r="BK1126" t="s">
        <v>2067</v>
      </c>
      <c r="BL1126" t="s">
        <v>843</v>
      </c>
      <c r="BP1126" t="s">
        <v>2947</v>
      </c>
      <c r="BW1126">
        <v>0</v>
      </c>
      <c r="CE1126" t="s">
        <v>377</v>
      </c>
      <c r="CG1126">
        <v>20210116005</v>
      </c>
      <c r="CH1126">
        <v>225</v>
      </c>
      <c r="CI1126">
        <v>0</v>
      </c>
      <c r="CJ1126">
        <v>2803</v>
      </c>
      <c r="CK1126">
        <v>3028</v>
      </c>
      <c r="CL1126">
        <v>200</v>
      </c>
      <c r="CM1126">
        <v>3228</v>
      </c>
      <c r="CN1126">
        <v>0</v>
      </c>
      <c r="CO1126" t="s">
        <v>6010</v>
      </c>
      <c r="CP1126" t="s">
        <v>3134</v>
      </c>
      <c r="CQ1126" t="s">
        <v>153</v>
      </c>
      <c r="CR1126" t="str">
        <f>数据源[[#This Row],[部门]]</f>
        <v>销-销售7部</v>
      </c>
      <c r="CS1126">
        <v>60000</v>
      </c>
      <c r="CT1126">
        <v>300000</v>
      </c>
    </row>
    <row r="1127" spans="1:98" x14ac:dyDescent="0.2">
      <c r="A1127" t="s">
        <v>4120</v>
      </c>
      <c r="B1127" t="s">
        <v>745</v>
      </c>
      <c r="C1127" t="s">
        <v>1107</v>
      </c>
      <c r="D1127" t="s">
        <v>132</v>
      </c>
      <c r="E1127" t="s">
        <v>133</v>
      </c>
      <c r="F1127" t="s">
        <v>134</v>
      </c>
      <c r="H1127" t="s">
        <v>135</v>
      </c>
      <c r="J1127" t="s">
        <v>4275</v>
      </c>
      <c r="K1127" t="s">
        <v>2774</v>
      </c>
      <c r="L1127" t="s">
        <v>2773</v>
      </c>
      <c r="M1127" t="s">
        <v>29</v>
      </c>
      <c r="N1127" t="s">
        <v>2774</v>
      </c>
      <c r="R1127" t="s">
        <v>1055</v>
      </c>
      <c r="S1127" t="s">
        <v>911</v>
      </c>
      <c r="T1127" t="s">
        <v>1830</v>
      </c>
      <c r="U1127" t="s">
        <v>142</v>
      </c>
      <c r="Y1127" t="s">
        <v>143</v>
      </c>
      <c r="Z1127">
        <v>0</v>
      </c>
      <c r="AA1127">
        <v>100</v>
      </c>
      <c r="AB1127">
        <v>0</v>
      </c>
      <c r="AD1127" t="s">
        <v>145</v>
      </c>
      <c r="AH1127">
        <v>20</v>
      </c>
      <c r="AI1127" t="s">
        <v>180</v>
      </c>
      <c r="AJ1127" t="s">
        <v>180</v>
      </c>
      <c r="AK1127" t="s">
        <v>180</v>
      </c>
      <c r="AQ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Y1127">
        <v>0</v>
      </c>
      <c r="BB1127">
        <v>0</v>
      </c>
      <c r="BC1127" t="s">
        <v>180</v>
      </c>
      <c r="BE1127" t="s">
        <v>145</v>
      </c>
      <c r="BF1127" t="s">
        <v>145</v>
      </c>
      <c r="BH1127" t="s">
        <v>219</v>
      </c>
      <c r="BI1127" t="s">
        <v>431</v>
      </c>
      <c r="BJ1127" t="s">
        <v>242</v>
      </c>
      <c r="BQ1127" t="s">
        <v>1309</v>
      </c>
      <c r="BR1127" t="s">
        <v>2813</v>
      </c>
      <c r="BW1127">
        <v>0</v>
      </c>
      <c r="CE1127" t="s">
        <v>744</v>
      </c>
      <c r="CG1127">
        <v>20210116038</v>
      </c>
      <c r="CH1127">
        <v>0</v>
      </c>
      <c r="CI1127">
        <v>0</v>
      </c>
      <c r="CJ1127">
        <v>20</v>
      </c>
      <c r="CK1127">
        <v>20</v>
      </c>
      <c r="CL1127">
        <v>100</v>
      </c>
      <c r="CM1127">
        <v>120</v>
      </c>
      <c r="CN1127">
        <v>0</v>
      </c>
      <c r="CO1127" t="s">
        <v>6010</v>
      </c>
      <c r="CP1127" t="s">
        <v>3134</v>
      </c>
      <c r="CQ1127" t="s">
        <v>153</v>
      </c>
      <c r="CR1127" t="str">
        <f>数据源[[#This Row],[部门]]</f>
        <v>总-行政</v>
      </c>
      <c r="CS1127">
        <v>0</v>
      </c>
      <c r="CT1127">
        <v>0</v>
      </c>
    </row>
    <row r="1128" spans="1:98" x14ac:dyDescent="0.2">
      <c r="A1128" t="s">
        <v>4120</v>
      </c>
      <c r="B1128" t="s">
        <v>753</v>
      </c>
      <c r="C1128" t="s">
        <v>655</v>
      </c>
      <c r="D1128" t="s">
        <v>132</v>
      </c>
      <c r="E1128" t="s">
        <v>133</v>
      </c>
      <c r="F1128" t="s">
        <v>134</v>
      </c>
      <c r="G1128" t="s">
        <v>3288</v>
      </c>
      <c r="H1128" t="s">
        <v>135</v>
      </c>
      <c r="I1128" t="s">
        <v>1076</v>
      </c>
      <c r="J1128" t="s">
        <v>1077</v>
      </c>
      <c r="K1128" t="s">
        <v>1078</v>
      </c>
      <c r="L1128" t="s">
        <v>176</v>
      </c>
      <c r="M1128" t="s">
        <v>16</v>
      </c>
      <c r="N1128" t="s">
        <v>1078</v>
      </c>
      <c r="R1128" t="s">
        <v>2558</v>
      </c>
      <c r="S1128" t="s">
        <v>623</v>
      </c>
      <c r="T1128" t="s">
        <v>955</v>
      </c>
      <c r="U1128" t="s">
        <v>142</v>
      </c>
      <c r="V1128" t="s">
        <v>569</v>
      </c>
      <c r="Y1128" t="s">
        <v>262</v>
      </c>
      <c r="Z1128">
        <v>0</v>
      </c>
      <c r="AA1128">
        <v>500</v>
      </c>
      <c r="AB1128">
        <v>0</v>
      </c>
      <c r="AC1128" t="s">
        <v>3456</v>
      </c>
      <c r="AD1128" t="s">
        <v>264</v>
      </c>
      <c r="AH1128">
        <v>5260</v>
      </c>
      <c r="AI1128" t="s">
        <v>4276</v>
      </c>
      <c r="AJ1128" t="s">
        <v>4276</v>
      </c>
      <c r="AL1128" t="s">
        <v>569</v>
      </c>
      <c r="AQ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Y1128">
        <v>0</v>
      </c>
      <c r="BA1128" t="s">
        <v>1532</v>
      </c>
      <c r="BB1128">
        <v>0</v>
      </c>
      <c r="BC1128" t="s">
        <v>4276</v>
      </c>
      <c r="BD1128" t="s">
        <v>569</v>
      </c>
      <c r="BE1128" t="s">
        <v>3020</v>
      </c>
      <c r="BF1128" t="s">
        <v>3020</v>
      </c>
      <c r="BG1128" t="s">
        <v>4277</v>
      </c>
      <c r="BH1128" t="s">
        <v>4278</v>
      </c>
      <c r="BI1128" t="s">
        <v>4279</v>
      </c>
      <c r="BJ1128" t="s">
        <v>4280</v>
      </c>
      <c r="BW1128">
        <v>0</v>
      </c>
      <c r="CC1128" t="s">
        <v>404</v>
      </c>
      <c r="CE1128" t="s">
        <v>411</v>
      </c>
      <c r="CG1128">
        <v>20210116059</v>
      </c>
      <c r="CH1128">
        <v>0</v>
      </c>
      <c r="CI1128">
        <v>200</v>
      </c>
      <c r="CJ1128">
        <v>5060</v>
      </c>
      <c r="CK1128">
        <v>5260</v>
      </c>
      <c r="CL1128">
        <v>500</v>
      </c>
      <c r="CM1128">
        <v>5760</v>
      </c>
      <c r="CN1128">
        <v>0</v>
      </c>
      <c r="CO1128" t="s">
        <v>6010</v>
      </c>
      <c r="CP1128" t="s">
        <v>3134</v>
      </c>
      <c r="CQ1128" t="s">
        <v>153</v>
      </c>
      <c r="CR1128" t="str">
        <f>数据源[[#This Row],[部门]]</f>
        <v>销-销售1部</v>
      </c>
      <c r="CS1128">
        <v>60000</v>
      </c>
      <c r="CT1128">
        <v>210000</v>
      </c>
    </row>
    <row r="1129" spans="1:98" x14ac:dyDescent="0.2">
      <c r="A1129" t="s">
        <v>4120</v>
      </c>
      <c r="B1129" t="s">
        <v>769</v>
      </c>
      <c r="C1129" t="s">
        <v>694</v>
      </c>
      <c r="D1129" t="s">
        <v>132</v>
      </c>
      <c r="E1129" t="s">
        <v>133</v>
      </c>
      <c r="F1129" t="s">
        <v>134</v>
      </c>
      <c r="G1129" t="s">
        <v>771</v>
      </c>
      <c r="H1129" t="s">
        <v>135</v>
      </c>
      <c r="I1129" t="s">
        <v>4281</v>
      </c>
      <c r="J1129" t="s">
        <v>4282</v>
      </c>
      <c r="K1129" t="s">
        <v>2144</v>
      </c>
      <c r="L1129" t="s">
        <v>176</v>
      </c>
      <c r="M1129" t="s">
        <v>4</v>
      </c>
      <c r="N1129" t="s">
        <v>2144</v>
      </c>
      <c r="R1129" t="s">
        <v>1294</v>
      </c>
      <c r="S1129" t="s">
        <v>162</v>
      </c>
      <c r="T1129" t="s">
        <v>4283</v>
      </c>
      <c r="U1129" t="s">
        <v>142</v>
      </c>
      <c r="V1129" t="s">
        <v>1258</v>
      </c>
      <c r="Y1129" t="s">
        <v>843</v>
      </c>
      <c r="Z1129">
        <v>0</v>
      </c>
      <c r="AA1129">
        <v>512</v>
      </c>
      <c r="AB1129">
        <v>3248</v>
      </c>
      <c r="AC1129" t="s">
        <v>4284</v>
      </c>
      <c r="AD1129" t="s">
        <v>522</v>
      </c>
      <c r="AE1129" t="s">
        <v>345</v>
      </c>
      <c r="AF1129" t="s">
        <v>238</v>
      </c>
      <c r="AH1129">
        <v>9228</v>
      </c>
      <c r="AI1129" t="s">
        <v>4285</v>
      </c>
      <c r="AJ1129" t="s">
        <v>4285</v>
      </c>
      <c r="AK1129" t="s">
        <v>4286</v>
      </c>
      <c r="AL1129" t="s">
        <v>4287</v>
      </c>
      <c r="AQ1129">
        <v>0</v>
      </c>
      <c r="AR1129" t="s">
        <v>238</v>
      </c>
      <c r="AS1129">
        <v>0</v>
      </c>
      <c r="AT1129">
        <v>0</v>
      </c>
      <c r="AU1129">
        <v>0</v>
      </c>
      <c r="AV1129">
        <v>0</v>
      </c>
      <c r="AW1129">
        <v>0</v>
      </c>
      <c r="AY1129">
        <v>0</v>
      </c>
      <c r="BA1129" t="s">
        <v>238</v>
      </c>
      <c r="BB1129">
        <v>0</v>
      </c>
      <c r="BC1129" t="s">
        <v>4285</v>
      </c>
      <c r="BE1129" t="s">
        <v>4288</v>
      </c>
      <c r="BF1129" t="s">
        <v>4288</v>
      </c>
      <c r="BG1129" t="s">
        <v>238</v>
      </c>
      <c r="BH1129" t="s">
        <v>3605</v>
      </c>
      <c r="BI1129" t="s">
        <v>4289</v>
      </c>
      <c r="BJ1129" t="s">
        <v>4290</v>
      </c>
      <c r="BK1129" t="s">
        <v>238</v>
      </c>
      <c r="BP1129" t="s">
        <v>2947</v>
      </c>
      <c r="BQ1129" t="s">
        <v>552</v>
      </c>
      <c r="BR1129" t="s">
        <v>3549</v>
      </c>
      <c r="BW1129">
        <v>0</v>
      </c>
      <c r="CC1129" t="s">
        <v>34</v>
      </c>
      <c r="CG1129">
        <v>20210116028</v>
      </c>
      <c r="CH1129">
        <v>225</v>
      </c>
      <c r="CI1129">
        <v>0</v>
      </c>
      <c r="CJ1129">
        <v>5755</v>
      </c>
      <c r="CK1129">
        <v>5980</v>
      </c>
      <c r="CL1129">
        <v>3760</v>
      </c>
      <c r="CM1129">
        <v>9740</v>
      </c>
      <c r="CN1129">
        <v>0</v>
      </c>
      <c r="CO1129" t="s">
        <v>6010</v>
      </c>
      <c r="CP1129" t="s">
        <v>3134</v>
      </c>
      <c r="CQ1129" t="s">
        <v>153</v>
      </c>
      <c r="CR1129" t="s">
        <v>6004</v>
      </c>
      <c r="CS1129">
        <v>60000</v>
      </c>
      <c r="CT1129">
        <v>300000</v>
      </c>
    </row>
    <row r="1130" spans="1:98" x14ac:dyDescent="0.2">
      <c r="A1130" t="s">
        <v>4120</v>
      </c>
      <c r="B1130" t="s">
        <v>787</v>
      </c>
      <c r="C1130" t="s">
        <v>2755</v>
      </c>
      <c r="D1130" t="s">
        <v>132</v>
      </c>
      <c r="E1130" t="s">
        <v>394</v>
      </c>
      <c r="F1130" t="s">
        <v>394</v>
      </c>
      <c r="G1130" t="s">
        <v>745</v>
      </c>
      <c r="H1130" t="s">
        <v>172</v>
      </c>
      <c r="J1130" t="s">
        <v>4291</v>
      </c>
      <c r="K1130" t="s">
        <v>1305</v>
      </c>
      <c r="L1130" t="s">
        <v>176</v>
      </c>
      <c r="M1130" t="s">
        <v>15</v>
      </c>
      <c r="N1130" t="s">
        <v>1305</v>
      </c>
      <c r="O1130" t="s">
        <v>172</v>
      </c>
      <c r="R1130" t="s">
        <v>1441</v>
      </c>
      <c r="S1130" t="s">
        <v>4292</v>
      </c>
      <c r="T1130" t="s">
        <v>1568</v>
      </c>
      <c r="U1130" t="s">
        <v>142</v>
      </c>
      <c r="V1130" t="s">
        <v>143</v>
      </c>
      <c r="Y1130" t="s">
        <v>143</v>
      </c>
      <c r="Z1130">
        <v>0</v>
      </c>
      <c r="AA1130">
        <v>200</v>
      </c>
      <c r="AB1130">
        <v>0</v>
      </c>
      <c r="AC1130" t="s">
        <v>164</v>
      </c>
      <c r="AG1130" t="s">
        <v>1792</v>
      </c>
      <c r="AH1130">
        <v>1176</v>
      </c>
      <c r="AI1130" t="s">
        <v>913</v>
      </c>
      <c r="AJ1130" t="s">
        <v>913</v>
      </c>
      <c r="AK1130" t="s">
        <v>662</v>
      </c>
      <c r="AQ1130">
        <v>0</v>
      </c>
      <c r="AS1130">
        <v>0</v>
      </c>
      <c r="AT1130">
        <v>0</v>
      </c>
      <c r="AU1130">
        <v>388</v>
      </c>
      <c r="AV1130">
        <v>0</v>
      </c>
      <c r="AW1130">
        <v>0</v>
      </c>
      <c r="AY1130">
        <v>0</v>
      </c>
      <c r="BB1130">
        <v>0</v>
      </c>
      <c r="BC1130" t="s">
        <v>913</v>
      </c>
      <c r="BE1130" t="s">
        <v>164</v>
      </c>
      <c r="BF1130" t="s">
        <v>1334</v>
      </c>
      <c r="BH1130" t="s">
        <v>4293</v>
      </c>
      <c r="BI1130" t="s">
        <v>3075</v>
      </c>
      <c r="BJ1130" t="s">
        <v>4294</v>
      </c>
      <c r="BW1130">
        <v>0</v>
      </c>
      <c r="CG1130">
        <v>20210116098</v>
      </c>
      <c r="CH1130">
        <v>0</v>
      </c>
      <c r="CI1130">
        <v>0</v>
      </c>
      <c r="CJ1130">
        <v>788</v>
      </c>
      <c r="CK1130">
        <v>788</v>
      </c>
      <c r="CL1130">
        <v>200</v>
      </c>
      <c r="CM1130">
        <v>988</v>
      </c>
      <c r="CN1130">
        <v>0</v>
      </c>
      <c r="CO1130" t="s">
        <v>6010</v>
      </c>
      <c r="CP1130" t="s">
        <v>3134</v>
      </c>
      <c r="CQ1130" t="s">
        <v>153</v>
      </c>
      <c r="CR1130" t="str">
        <f>数据源[[#This Row],[部门]]</f>
        <v>先锋团</v>
      </c>
      <c r="CS1130">
        <v>60000</v>
      </c>
      <c r="CT1130">
        <v>220000</v>
      </c>
    </row>
    <row r="1131" spans="1:98" x14ac:dyDescent="0.2">
      <c r="A1131" t="s">
        <v>4120</v>
      </c>
      <c r="B1131" t="s">
        <v>798</v>
      </c>
      <c r="C1131" t="s">
        <v>799</v>
      </c>
      <c r="D1131" t="s">
        <v>132</v>
      </c>
      <c r="E1131" t="s">
        <v>800</v>
      </c>
      <c r="F1131" t="s">
        <v>800</v>
      </c>
      <c r="H1131" t="s">
        <v>135</v>
      </c>
      <c r="I1131" t="s">
        <v>682</v>
      </c>
      <c r="J1131" t="s">
        <v>683</v>
      </c>
      <c r="K1131" t="s">
        <v>13</v>
      </c>
      <c r="M1131" t="s">
        <v>13</v>
      </c>
      <c r="R1131" t="s">
        <v>4295</v>
      </c>
      <c r="S1131" t="s">
        <v>4292</v>
      </c>
      <c r="T1131" t="s">
        <v>4296</v>
      </c>
      <c r="U1131" t="s">
        <v>142</v>
      </c>
      <c r="V1131" t="s">
        <v>3748</v>
      </c>
      <c r="W1131" t="s">
        <v>264</v>
      </c>
      <c r="Z1131">
        <v>0</v>
      </c>
      <c r="AA1131">
        <v>2540</v>
      </c>
      <c r="AB1131">
        <v>0</v>
      </c>
      <c r="AC1131" t="s">
        <v>4297</v>
      </c>
      <c r="AD1131" t="s">
        <v>145</v>
      </c>
      <c r="AE1131" t="s">
        <v>4298</v>
      </c>
      <c r="AF1131" t="s">
        <v>3748</v>
      </c>
      <c r="AH1131">
        <v>29063</v>
      </c>
      <c r="AI1131" t="s">
        <v>4299</v>
      </c>
      <c r="AJ1131" t="s">
        <v>4299</v>
      </c>
      <c r="AK1131" t="s">
        <v>3789</v>
      </c>
      <c r="AL1131" t="s">
        <v>2007</v>
      </c>
      <c r="AQ1131">
        <v>0</v>
      </c>
      <c r="AS1131">
        <v>0</v>
      </c>
      <c r="AT1131">
        <v>29063</v>
      </c>
      <c r="AU1131">
        <v>0</v>
      </c>
      <c r="AV1131">
        <v>0</v>
      </c>
      <c r="AW1131">
        <v>0</v>
      </c>
      <c r="AY1131">
        <v>0</v>
      </c>
      <c r="BA1131" t="s">
        <v>145</v>
      </c>
      <c r="BB1131">
        <v>0</v>
      </c>
      <c r="BC1131" t="s">
        <v>4299</v>
      </c>
      <c r="BF1131" t="s">
        <v>4300</v>
      </c>
      <c r="BH1131" t="s">
        <v>4301</v>
      </c>
      <c r="BI1131" t="s">
        <v>4302</v>
      </c>
      <c r="BJ1131" t="s">
        <v>3699</v>
      </c>
      <c r="BW1131">
        <v>0</v>
      </c>
      <c r="CC1131" t="s">
        <v>328</v>
      </c>
      <c r="CG1131">
        <v>20210116001</v>
      </c>
      <c r="CH1131">
        <v>0</v>
      </c>
      <c r="CI1131">
        <v>0</v>
      </c>
      <c r="CJ1131">
        <v>0</v>
      </c>
      <c r="CK1131">
        <v>0</v>
      </c>
      <c r="CL1131">
        <v>2540</v>
      </c>
      <c r="CM1131">
        <v>2540</v>
      </c>
      <c r="CN1131">
        <v>0</v>
      </c>
      <c r="CO1131" t="s">
        <v>6010</v>
      </c>
      <c r="CP1131" t="s">
        <v>3134</v>
      </c>
      <c r="CQ1131" t="s">
        <v>153</v>
      </c>
      <c r="CR1131" t="str">
        <f>数据源[[#This Row],[部门]]</f>
        <v>散客</v>
      </c>
      <c r="CS1131">
        <v>0</v>
      </c>
      <c r="CT1131">
        <v>0</v>
      </c>
    </row>
    <row r="1132" spans="1:98" x14ac:dyDescent="0.2">
      <c r="A1132" t="s">
        <v>4120</v>
      </c>
      <c r="B1132" t="s">
        <v>1281</v>
      </c>
      <c r="C1132" t="s">
        <v>2325</v>
      </c>
      <c r="D1132" t="s">
        <v>132</v>
      </c>
      <c r="E1132" t="s">
        <v>1282</v>
      </c>
      <c r="F1132" t="s">
        <v>1282</v>
      </c>
      <c r="H1132" t="s">
        <v>135</v>
      </c>
      <c r="K1132" t="s">
        <v>1810</v>
      </c>
      <c r="L1132" t="s">
        <v>305</v>
      </c>
      <c r="M1132" t="s">
        <v>25</v>
      </c>
      <c r="N1132" t="s">
        <v>1810</v>
      </c>
      <c r="R1132" t="s">
        <v>974</v>
      </c>
      <c r="S1132" t="s">
        <v>567</v>
      </c>
      <c r="T1132" t="s">
        <v>971</v>
      </c>
      <c r="U1132" t="s">
        <v>142</v>
      </c>
      <c r="Z1132">
        <v>0</v>
      </c>
      <c r="AA1132">
        <v>0</v>
      </c>
      <c r="AB1132">
        <v>300</v>
      </c>
      <c r="AH1132">
        <v>300</v>
      </c>
      <c r="AI1132" t="s">
        <v>262</v>
      </c>
      <c r="AJ1132" t="s">
        <v>262</v>
      </c>
      <c r="AK1132" t="s">
        <v>569</v>
      </c>
      <c r="AL1132" t="s">
        <v>143</v>
      </c>
      <c r="AQ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Y1132">
        <v>0</v>
      </c>
      <c r="BB1132">
        <v>0</v>
      </c>
      <c r="BC1132" t="s">
        <v>262</v>
      </c>
      <c r="BE1132" t="s">
        <v>262</v>
      </c>
      <c r="BF1132" t="s">
        <v>262</v>
      </c>
      <c r="BI1132" t="s">
        <v>262</v>
      </c>
      <c r="BW1132">
        <v>0</v>
      </c>
      <c r="CG1132">
        <v>20210116092</v>
      </c>
      <c r="CH1132">
        <v>0</v>
      </c>
      <c r="CI1132">
        <v>0</v>
      </c>
      <c r="CJ1132">
        <v>0</v>
      </c>
      <c r="CK1132">
        <v>0</v>
      </c>
      <c r="CL1132">
        <v>300</v>
      </c>
      <c r="CM1132">
        <v>300</v>
      </c>
      <c r="CN1132">
        <v>0</v>
      </c>
      <c r="CO1132" t="s">
        <v>6010</v>
      </c>
      <c r="CP1132" t="s">
        <v>3134</v>
      </c>
      <c r="CQ1132" t="s">
        <v>153</v>
      </c>
      <c r="CR1132" t="s">
        <v>6005</v>
      </c>
      <c r="CS1132">
        <v>50000</v>
      </c>
      <c r="CT1132">
        <v>300000</v>
      </c>
    </row>
    <row r="1133" spans="1:98" x14ac:dyDescent="0.2">
      <c r="A1133" t="s">
        <v>4120</v>
      </c>
      <c r="B1133" t="s">
        <v>810</v>
      </c>
      <c r="C1133" t="s">
        <v>562</v>
      </c>
      <c r="D1133" t="s">
        <v>132</v>
      </c>
      <c r="E1133" t="s">
        <v>394</v>
      </c>
      <c r="F1133" t="s">
        <v>394</v>
      </c>
      <c r="G1133" t="s">
        <v>546</v>
      </c>
      <c r="H1133" t="s">
        <v>172</v>
      </c>
      <c r="K1133" t="s">
        <v>2813</v>
      </c>
      <c r="L1133" t="s">
        <v>813</v>
      </c>
      <c r="M1133" t="s">
        <v>27</v>
      </c>
      <c r="N1133" t="s">
        <v>2813</v>
      </c>
      <c r="O1133" t="s">
        <v>172</v>
      </c>
      <c r="R1133" t="s">
        <v>3158</v>
      </c>
      <c r="S1133" t="s">
        <v>3552</v>
      </c>
      <c r="T1133" t="s">
        <v>4303</v>
      </c>
      <c r="U1133" t="s">
        <v>142</v>
      </c>
      <c r="Y1133" t="s">
        <v>569</v>
      </c>
      <c r="Z1133">
        <v>0</v>
      </c>
      <c r="AA1133">
        <v>200</v>
      </c>
      <c r="AB1133">
        <v>0</v>
      </c>
      <c r="AH1133">
        <v>0</v>
      </c>
      <c r="AI1133" t="s">
        <v>569</v>
      </c>
      <c r="AJ1133" t="s">
        <v>569</v>
      </c>
      <c r="AK1133" t="s">
        <v>143</v>
      </c>
      <c r="AL1133" t="s">
        <v>143</v>
      </c>
      <c r="AQ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Y1133">
        <v>0</v>
      </c>
      <c r="BB1133">
        <v>0</v>
      </c>
      <c r="BC1133" t="s">
        <v>569</v>
      </c>
      <c r="BH1133" t="s">
        <v>4189</v>
      </c>
      <c r="BI1133" t="s">
        <v>1448</v>
      </c>
      <c r="BJ1133" t="s">
        <v>1447</v>
      </c>
      <c r="BQ1133" t="s">
        <v>4304</v>
      </c>
      <c r="BR1133" t="s">
        <v>3619</v>
      </c>
      <c r="BW1133">
        <v>0</v>
      </c>
      <c r="CG1133">
        <v>20210116007</v>
      </c>
      <c r="CH1133">
        <v>0</v>
      </c>
      <c r="CI1133">
        <v>0</v>
      </c>
      <c r="CJ1133">
        <v>0</v>
      </c>
      <c r="CK1133">
        <v>0</v>
      </c>
      <c r="CL1133">
        <v>200</v>
      </c>
      <c r="CM1133">
        <v>200</v>
      </c>
      <c r="CN1133">
        <v>0</v>
      </c>
      <c r="CO1133" t="s">
        <v>6010</v>
      </c>
      <c r="CP1133" t="s">
        <v>3134</v>
      </c>
      <c r="CQ1133" t="s">
        <v>153</v>
      </c>
      <c r="CR1133" t="str">
        <f>数据源[[#This Row],[部门]]</f>
        <v>总-店长</v>
      </c>
      <c r="CS1133">
        <v>0</v>
      </c>
      <c r="CT1133">
        <v>0</v>
      </c>
    </row>
    <row r="1134" spans="1:98" x14ac:dyDescent="0.2">
      <c r="A1134" t="s">
        <v>4305</v>
      </c>
      <c r="B1134" t="s">
        <v>130</v>
      </c>
      <c r="C1134" t="s">
        <v>459</v>
      </c>
      <c r="D1134" t="s">
        <v>132</v>
      </c>
      <c r="E1134" t="s">
        <v>133</v>
      </c>
      <c r="F1134" t="s">
        <v>134</v>
      </c>
      <c r="H1134" t="s">
        <v>172</v>
      </c>
      <c r="J1134" t="s">
        <v>4077</v>
      </c>
      <c r="K1134" t="s">
        <v>355</v>
      </c>
      <c r="L1134" t="s">
        <v>8</v>
      </c>
      <c r="M1134" t="s">
        <v>8</v>
      </c>
      <c r="N1134" t="s">
        <v>355</v>
      </c>
      <c r="O1134" t="s">
        <v>172</v>
      </c>
      <c r="R1134" t="s">
        <v>215</v>
      </c>
      <c r="S1134" t="s">
        <v>964</v>
      </c>
      <c r="T1134" t="s">
        <v>1297</v>
      </c>
      <c r="U1134" t="s">
        <v>142</v>
      </c>
      <c r="Y1134" t="s">
        <v>143</v>
      </c>
      <c r="Z1134">
        <v>0</v>
      </c>
      <c r="AA1134">
        <v>100</v>
      </c>
      <c r="AB1134">
        <v>0</v>
      </c>
      <c r="AC1134" t="s">
        <v>262</v>
      </c>
      <c r="AD1134" t="s">
        <v>145</v>
      </c>
      <c r="AG1134" t="s">
        <v>1792</v>
      </c>
      <c r="AH1134">
        <v>708</v>
      </c>
      <c r="AI1134" t="s">
        <v>833</v>
      </c>
      <c r="AJ1134" t="s">
        <v>833</v>
      </c>
      <c r="AK1134" t="s">
        <v>582</v>
      </c>
      <c r="AQ1134">
        <v>0</v>
      </c>
      <c r="AS1134">
        <v>0</v>
      </c>
      <c r="AT1134">
        <v>0</v>
      </c>
      <c r="AU1134">
        <v>388</v>
      </c>
      <c r="AV1134">
        <v>0</v>
      </c>
      <c r="AW1134">
        <v>0</v>
      </c>
      <c r="AY1134">
        <v>0</v>
      </c>
      <c r="BB1134">
        <v>0</v>
      </c>
      <c r="BC1134" t="s">
        <v>833</v>
      </c>
      <c r="BE1134" t="s">
        <v>1286</v>
      </c>
      <c r="BF1134" t="s">
        <v>287</v>
      </c>
      <c r="BH1134" t="s">
        <v>1322</v>
      </c>
      <c r="BI1134" t="s">
        <v>4190</v>
      </c>
      <c r="BJ1134" t="s">
        <v>4306</v>
      </c>
      <c r="BW1134">
        <v>0</v>
      </c>
      <c r="CG1134">
        <v>20210117077</v>
      </c>
      <c r="CH1134">
        <v>0</v>
      </c>
      <c r="CI1134">
        <v>0</v>
      </c>
      <c r="CJ1134">
        <v>320</v>
      </c>
      <c r="CK1134">
        <v>320</v>
      </c>
      <c r="CL1134">
        <v>100</v>
      </c>
      <c r="CM1134">
        <v>420</v>
      </c>
      <c r="CN1134">
        <v>0</v>
      </c>
      <c r="CO1134" t="s">
        <v>6010</v>
      </c>
      <c r="CP1134" t="s">
        <v>3134</v>
      </c>
      <c r="CQ1134" t="s">
        <v>153</v>
      </c>
      <c r="CR1134" t="str">
        <f>数据源[[#This Row],[部门]]</f>
        <v>国际部</v>
      </c>
      <c r="CS1134">
        <v>40000</v>
      </c>
      <c r="CT1134">
        <v>160000</v>
      </c>
    </row>
    <row r="1135" spans="1:98" x14ac:dyDescent="0.2">
      <c r="A1135" t="s">
        <v>4305</v>
      </c>
      <c r="B1135" t="s">
        <v>154</v>
      </c>
      <c r="C1135" t="s">
        <v>315</v>
      </c>
      <c r="D1135" t="s">
        <v>132</v>
      </c>
      <c r="E1135" t="s">
        <v>133</v>
      </c>
      <c r="F1135" t="s">
        <v>134</v>
      </c>
      <c r="H1135" t="s">
        <v>135</v>
      </c>
      <c r="I1135" t="s">
        <v>3016</v>
      </c>
      <c r="J1135" t="s">
        <v>3017</v>
      </c>
      <c r="K1135" t="s">
        <v>2348</v>
      </c>
      <c r="L1135" t="s">
        <v>8</v>
      </c>
      <c r="M1135" t="s">
        <v>8</v>
      </c>
      <c r="N1135" t="s">
        <v>2348</v>
      </c>
      <c r="R1135" t="s">
        <v>1047</v>
      </c>
      <c r="S1135" t="s">
        <v>428</v>
      </c>
      <c r="T1135" t="s">
        <v>955</v>
      </c>
      <c r="U1135" t="s">
        <v>142</v>
      </c>
      <c r="Y1135" t="s">
        <v>143</v>
      </c>
      <c r="Z1135">
        <v>0</v>
      </c>
      <c r="AA1135">
        <v>100</v>
      </c>
      <c r="AB1135">
        <v>0</v>
      </c>
      <c r="AC1135" t="s">
        <v>1555</v>
      </c>
      <c r="AF1135" t="s">
        <v>569</v>
      </c>
      <c r="AH1135">
        <v>2280</v>
      </c>
      <c r="AI1135" t="s">
        <v>4307</v>
      </c>
      <c r="AJ1135" t="s">
        <v>4307</v>
      </c>
      <c r="AK1135" t="s">
        <v>143</v>
      </c>
      <c r="AQ1135">
        <v>0</v>
      </c>
      <c r="AS1135">
        <v>0</v>
      </c>
      <c r="AT1135">
        <v>0</v>
      </c>
      <c r="AU1135">
        <v>0</v>
      </c>
      <c r="AV1135">
        <v>0</v>
      </c>
      <c r="AW1135">
        <v>200</v>
      </c>
      <c r="AY1135">
        <v>0</v>
      </c>
      <c r="BA1135" t="s">
        <v>1555</v>
      </c>
      <c r="BB1135">
        <v>0</v>
      </c>
      <c r="BC1135" t="s">
        <v>4307</v>
      </c>
      <c r="BE1135" t="s">
        <v>1555</v>
      </c>
      <c r="BF1135" t="s">
        <v>3217</v>
      </c>
      <c r="BG1135" t="s">
        <v>1555</v>
      </c>
      <c r="BH1135" t="s">
        <v>527</v>
      </c>
      <c r="BI1135" t="s">
        <v>700</v>
      </c>
      <c r="BJ1135" t="s">
        <v>4308</v>
      </c>
      <c r="BW1135">
        <v>0</v>
      </c>
      <c r="CG1135">
        <v>20210117078</v>
      </c>
      <c r="CH1135">
        <v>0</v>
      </c>
      <c r="CI1135">
        <v>0</v>
      </c>
      <c r="CJ1135">
        <v>2080</v>
      </c>
      <c r="CK1135">
        <v>2080</v>
      </c>
      <c r="CL1135">
        <v>100</v>
      </c>
      <c r="CM1135">
        <v>2180</v>
      </c>
      <c r="CN1135">
        <v>0</v>
      </c>
      <c r="CO1135" t="s">
        <v>6010</v>
      </c>
      <c r="CP1135" t="s">
        <v>3134</v>
      </c>
      <c r="CQ1135" t="s">
        <v>153</v>
      </c>
      <c r="CR1135" t="str">
        <f>数据源[[#This Row],[部门]]</f>
        <v>国际部</v>
      </c>
      <c r="CS1135">
        <v>40000</v>
      </c>
      <c r="CT1135">
        <v>160000</v>
      </c>
    </row>
    <row r="1136" spans="1:98" x14ac:dyDescent="0.2">
      <c r="A1136" t="s">
        <v>4305</v>
      </c>
      <c r="B1136" t="s">
        <v>169</v>
      </c>
      <c r="C1136" t="s">
        <v>232</v>
      </c>
      <c r="D1136" t="s">
        <v>132</v>
      </c>
      <c r="E1136" t="s">
        <v>171</v>
      </c>
      <c r="F1136" t="s">
        <v>134</v>
      </c>
      <c r="H1136" t="s">
        <v>135</v>
      </c>
      <c r="J1136" t="s">
        <v>4309</v>
      </c>
      <c r="K1136" t="s">
        <v>214</v>
      </c>
      <c r="L1136" t="s">
        <v>8</v>
      </c>
      <c r="M1136" t="s">
        <v>8</v>
      </c>
      <c r="N1136" t="s">
        <v>214</v>
      </c>
      <c r="R1136" t="s">
        <v>2191</v>
      </c>
      <c r="S1136" t="s">
        <v>595</v>
      </c>
      <c r="T1136" t="s">
        <v>375</v>
      </c>
      <c r="U1136" t="s">
        <v>142</v>
      </c>
      <c r="Y1136" t="s">
        <v>143</v>
      </c>
      <c r="Z1136">
        <v>0</v>
      </c>
      <c r="AA1136">
        <v>100</v>
      </c>
      <c r="AB1136">
        <v>0</v>
      </c>
      <c r="AC1136" t="s">
        <v>2369</v>
      </c>
      <c r="AF1136" t="s">
        <v>143</v>
      </c>
      <c r="AG1136" t="s">
        <v>1792</v>
      </c>
      <c r="AH1136">
        <v>1682</v>
      </c>
      <c r="AI1136" t="s">
        <v>4310</v>
      </c>
      <c r="AJ1136" t="s">
        <v>4310</v>
      </c>
      <c r="AK1136" t="s">
        <v>2420</v>
      </c>
      <c r="AL1136" t="s">
        <v>143</v>
      </c>
      <c r="AQ1136">
        <v>0</v>
      </c>
      <c r="AS1136">
        <v>0</v>
      </c>
      <c r="AT1136">
        <v>0</v>
      </c>
      <c r="AU1136">
        <v>388</v>
      </c>
      <c r="AV1136">
        <v>0</v>
      </c>
      <c r="AW1136">
        <v>0</v>
      </c>
      <c r="AY1136">
        <v>0</v>
      </c>
      <c r="BB1136">
        <v>0</v>
      </c>
      <c r="BC1136" t="s">
        <v>4310</v>
      </c>
      <c r="BE1136" t="s">
        <v>2420</v>
      </c>
      <c r="BF1136" t="s">
        <v>4311</v>
      </c>
      <c r="BH1136" t="s">
        <v>1483</v>
      </c>
      <c r="BI1136" t="s">
        <v>4312</v>
      </c>
      <c r="BJ1136" t="s">
        <v>4040</v>
      </c>
      <c r="BW1136">
        <v>0</v>
      </c>
      <c r="CG1136">
        <v>20210117050</v>
      </c>
      <c r="CH1136">
        <v>0</v>
      </c>
      <c r="CI1136">
        <v>0</v>
      </c>
      <c r="CJ1136">
        <v>1294</v>
      </c>
      <c r="CK1136">
        <v>1294</v>
      </c>
      <c r="CL1136">
        <v>100</v>
      </c>
      <c r="CM1136">
        <v>1394</v>
      </c>
      <c r="CN1136">
        <v>0</v>
      </c>
      <c r="CO1136" t="s">
        <v>6010</v>
      </c>
      <c r="CP1136" t="s">
        <v>3134</v>
      </c>
      <c r="CQ1136" t="s">
        <v>153</v>
      </c>
      <c r="CR1136" t="str">
        <f>数据源[[#This Row],[部门]]</f>
        <v>国际部</v>
      </c>
      <c r="CS1136">
        <v>40000</v>
      </c>
      <c r="CT1136">
        <v>160000</v>
      </c>
    </row>
    <row r="1137" spans="1:98" x14ac:dyDescent="0.2">
      <c r="A1137" t="s">
        <v>4305</v>
      </c>
      <c r="B1137" t="s">
        <v>185</v>
      </c>
      <c r="C1137" t="s">
        <v>873</v>
      </c>
      <c r="D1137" t="s">
        <v>132</v>
      </c>
      <c r="E1137" t="s">
        <v>171</v>
      </c>
      <c r="F1137" t="s">
        <v>134</v>
      </c>
      <c r="H1137" t="s">
        <v>172</v>
      </c>
      <c r="J1137" t="s">
        <v>4313</v>
      </c>
      <c r="K1137" t="s">
        <v>159</v>
      </c>
      <c r="L1137" t="s">
        <v>160</v>
      </c>
      <c r="M1137" t="s">
        <v>2</v>
      </c>
      <c r="N1137" t="s">
        <v>159</v>
      </c>
      <c r="O1137" t="s">
        <v>172</v>
      </c>
      <c r="R1137" t="s">
        <v>2285</v>
      </c>
      <c r="S1137" t="s">
        <v>248</v>
      </c>
      <c r="T1137" t="s">
        <v>722</v>
      </c>
      <c r="U1137" t="s">
        <v>142</v>
      </c>
      <c r="Y1137" t="s">
        <v>143</v>
      </c>
      <c r="Z1137">
        <v>0</v>
      </c>
      <c r="AA1137">
        <v>100</v>
      </c>
      <c r="AB1137">
        <v>0</v>
      </c>
      <c r="AD1137" t="s">
        <v>145</v>
      </c>
      <c r="AG1137" t="s">
        <v>1792</v>
      </c>
      <c r="AH1137">
        <v>408</v>
      </c>
      <c r="AI1137" t="s">
        <v>2081</v>
      </c>
      <c r="AJ1137" t="s">
        <v>2081</v>
      </c>
      <c r="AK1137" t="s">
        <v>180</v>
      </c>
      <c r="AQ1137">
        <v>0</v>
      </c>
      <c r="AS1137">
        <v>0</v>
      </c>
      <c r="AT1137">
        <v>0</v>
      </c>
      <c r="AU1137">
        <v>388</v>
      </c>
      <c r="AV1137">
        <v>0</v>
      </c>
      <c r="AW1137">
        <v>0</v>
      </c>
      <c r="AY1137">
        <v>0</v>
      </c>
      <c r="BB1137">
        <v>0</v>
      </c>
      <c r="BC1137" t="s">
        <v>2081</v>
      </c>
      <c r="BE1137" t="s">
        <v>145</v>
      </c>
      <c r="BF1137" t="s">
        <v>1657</v>
      </c>
      <c r="BH1137" t="s">
        <v>219</v>
      </c>
      <c r="BI1137" t="s">
        <v>843</v>
      </c>
      <c r="BJ1137" t="s">
        <v>2440</v>
      </c>
      <c r="BW1137">
        <v>0</v>
      </c>
      <c r="CC1137" t="s">
        <v>33</v>
      </c>
      <c r="CE1137" t="s">
        <v>33</v>
      </c>
      <c r="CG1137">
        <v>20210117070</v>
      </c>
      <c r="CH1137">
        <v>0</v>
      </c>
      <c r="CI1137">
        <v>0</v>
      </c>
      <c r="CJ1137">
        <v>20</v>
      </c>
      <c r="CK1137">
        <v>20</v>
      </c>
      <c r="CL1137">
        <v>100</v>
      </c>
      <c r="CM1137">
        <v>120</v>
      </c>
      <c r="CN1137">
        <v>0</v>
      </c>
      <c r="CO1137" t="s">
        <v>6010</v>
      </c>
      <c r="CP1137" t="s">
        <v>3134</v>
      </c>
      <c r="CQ1137" t="s">
        <v>153</v>
      </c>
      <c r="CR1137" t="str">
        <f>数据源[[#This Row],[部门]]</f>
        <v>出品部</v>
      </c>
      <c r="CS1137">
        <v>0</v>
      </c>
      <c r="CT1137">
        <v>18000</v>
      </c>
    </row>
    <row r="1138" spans="1:98" x14ac:dyDescent="0.2">
      <c r="A1138" t="s">
        <v>4305</v>
      </c>
      <c r="B1138" t="s">
        <v>193</v>
      </c>
      <c r="C1138" t="s">
        <v>353</v>
      </c>
      <c r="D1138" t="s">
        <v>132</v>
      </c>
      <c r="E1138" t="s">
        <v>171</v>
      </c>
      <c r="F1138" t="s">
        <v>134</v>
      </c>
      <c r="H1138" t="s">
        <v>172</v>
      </c>
      <c r="I1138" t="s">
        <v>4004</v>
      </c>
      <c r="J1138" t="s">
        <v>4005</v>
      </c>
      <c r="K1138" t="s">
        <v>486</v>
      </c>
      <c r="L1138" t="s">
        <v>8</v>
      </c>
      <c r="M1138" t="s">
        <v>8</v>
      </c>
      <c r="N1138" t="s">
        <v>486</v>
      </c>
      <c r="O1138" t="s">
        <v>172</v>
      </c>
      <c r="R1138" t="s">
        <v>759</v>
      </c>
      <c r="S1138" t="s">
        <v>595</v>
      </c>
      <c r="T1138" t="s">
        <v>2033</v>
      </c>
      <c r="U1138" t="s">
        <v>142</v>
      </c>
      <c r="Y1138" t="s">
        <v>143</v>
      </c>
      <c r="Z1138">
        <v>0</v>
      </c>
      <c r="AA1138">
        <v>100</v>
      </c>
      <c r="AB1138">
        <v>0</v>
      </c>
      <c r="AD1138" t="s">
        <v>145</v>
      </c>
      <c r="AG1138" t="s">
        <v>1792</v>
      </c>
      <c r="AH1138">
        <v>408</v>
      </c>
      <c r="AI1138" t="s">
        <v>2081</v>
      </c>
      <c r="AJ1138" t="s">
        <v>2081</v>
      </c>
      <c r="AQ1138">
        <v>0</v>
      </c>
      <c r="AS1138">
        <v>0</v>
      </c>
      <c r="AT1138">
        <v>0</v>
      </c>
      <c r="AU1138">
        <v>388</v>
      </c>
      <c r="AV1138">
        <v>0</v>
      </c>
      <c r="AW1138">
        <v>0</v>
      </c>
      <c r="AY1138">
        <v>0</v>
      </c>
      <c r="BA1138" t="s">
        <v>180</v>
      </c>
      <c r="BB1138">
        <v>0</v>
      </c>
      <c r="BC1138" t="s">
        <v>2081</v>
      </c>
      <c r="BE1138" t="s">
        <v>145</v>
      </c>
      <c r="BF1138" t="s">
        <v>1657</v>
      </c>
      <c r="BG1138" t="s">
        <v>145</v>
      </c>
      <c r="BH1138" t="s">
        <v>219</v>
      </c>
      <c r="BI1138" t="s">
        <v>843</v>
      </c>
      <c r="BJ1138" t="s">
        <v>2440</v>
      </c>
      <c r="BW1138">
        <v>0</v>
      </c>
      <c r="CC1138" t="s">
        <v>328</v>
      </c>
      <c r="CE1138" t="s">
        <v>542</v>
      </c>
      <c r="CG1138">
        <v>20210117066</v>
      </c>
      <c r="CH1138">
        <v>0</v>
      </c>
      <c r="CI1138">
        <v>0</v>
      </c>
      <c r="CJ1138">
        <v>20</v>
      </c>
      <c r="CK1138">
        <v>20</v>
      </c>
      <c r="CL1138">
        <v>100</v>
      </c>
      <c r="CM1138">
        <v>120</v>
      </c>
      <c r="CN1138">
        <v>0</v>
      </c>
      <c r="CO1138" t="s">
        <v>6010</v>
      </c>
      <c r="CP1138" t="s">
        <v>3134</v>
      </c>
      <c r="CQ1138" t="s">
        <v>153</v>
      </c>
      <c r="CR1138" t="str">
        <f>数据源[[#This Row],[部门]]</f>
        <v>国际部</v>
      </c>
      <c r="CS1138">
        <v>40000</v>
      </c>
      <c r="CT1138">
        <v>160000</v>
      </c>
    </row>
    <row r="1139" spans="1:98" x14ac:dyDescent="0.2">
      <c r="A1139" t="s">
        <v>4305</v>
      </c>
      <c r="B1139" t="s">
        <v>211</v>
      </c>
      <c r="C1139" t="s">
        <v>881</v>
      </c>
      <c r="D1139" t="s">
        <v>132</v>
      </c>
      <c r="E1139" t="s">
        <v>171</v>
      </c>
      <c r="F1139" t="s">
        <v>134</v>
      </c>
      <c r="H1139" t="s">
        <v>156</v>
      </c>
      <c r="J1139" t="s">
        <v>4314</v>
      </c>
      <c r="K1139" t="s">
        <v>3835</v>
      </c>
      <c r="L1139" t="s">
        <v>176</v>
      </c>
      <c r="M1139" t="s">
        <v>3</v>
      </c>
      <c r="N1139" t="s">
        <v>3835</v>
      </c>
      <c r="O1139" t="s">
        <v>156</v>
      </c>
      <c r="R1139" t="s">
        <v>3289</v>
      </c>
      <c r="S1139" t="s">
        <v>870</v>
      </c>
      <c r="T1139" t="s">
        <v>1830</v>
      </c>
      <c r="U1139" t="s">
        <v>142</v>
      </c>
      <c r="Y1139" t="s">
        <v>143</v>
      </c>
      <c r="Z1139">
        <v>0</v>
      </c>
      <c r="AA1139">
        <v>100</v>
      </c>
      <c r="AB1139">
        <v>0</v>
      </c>
      <c r="AC1139" t="s">
        <v>1301</v>
      </c>
      <c r="AG1139" t="s">
        <v>1792</v>
      </c>
      <c r="AH1139">
        <v>586</v>
      </c>
      <c r="AI1139" t="s">
        <v>1585</v>
      </c>
      <c r="AJ1139" t="s">
        <v>1585</v>
      </c>
      <c r="AK1139" t="s">
        <v>1302</v>
      </c>
      <c r="AQ1139">
        <v>0</v>
      </c>
      <c r="AS1139">
        <v>0</v>
      </c>
      <c r="AT1139">
        <v>0</v>
      </c>
      <c r="AU1139">
        <v>388</v>
      </c>
      <c r="AV1139">
        <v>0</v>
      </c>
      <c r="AW1139">
        <v>0</v>
      </c>
      <c r="AY1139">
        <v>0</v>
      </c>
      <c r="BB1139">
        <v>0</v>
      </c>
      <c r="BC1139" t="s">
        <v>1585</v>
      </c>
      <c r="BE1139" t="s">
        <v>1301</v>
      </c>
      <c r="BF1139" t="s">
        <v>2211</v>
      </c>
      <c r="BH1139" t="s">
        <v>597</v>
      </c>
      <c r="BI1139" t="s">
        <v>2932</v>
      </c>
      <c r="BJ1139" t="s">
        <v>2933</v>
      </c>
      <c r="BQ1139" t="s">
        <v>4315</v>
      </c>
      <c r="BR1139" t="s">
        <v>3359</v>
      </c>
      <c r="BW1139">
        <v>0</v>
      </c>
      <c r="CG1139">
        <v>20210117042</v>
      </c>
      <c r="CH1139">
        <v>0</v>
      </c>
      <c r="CI1139">
        <v>0</v>
      </c>
      <c r="CJ1139">
        <v>198</v>
      </c>
      <c r="CK1139">
        <v>198</v>
      </c>
      <c r="CL1139">
        <v>100</v>
      </c>
      <c r="CM1139">
        <v>298</v>
      </c>
      <c r="CN1139">
        <v>0</v>
      </c>
      <c r="CO1139" t="s">
        <v>6010</v>
      </c>
      <c r="CP1139" t="s">
        <v>3134</v>
      </c>
      <c r="CQ1139" t="s">
        <v>153</v>
      </c>
      <c r="CR1139" t="s">
        <v>6004</v>
      </c>
      <c r="CS1139">
        <v>60000</v>
      </c>
      <c r="CT1139">
        <v>300000</v>
      </c>
    </row>
    <row r="1140" spans="1:98" x14ac:dyDescent="0.2">
      <c r="A1140" t="s">
        <v>4305</v>
      </c>
      <c r="B1140" t="s">
        <v>223</v>
      </c>
      <c r="C1140" t="s">
        <v>435</v>
      </c>
      <c r="D1140" t="s">
        <v>132</v>
      </c>
      <c r="E1140" t="s">
        <v>171</v>
      </c>
      <c r="F1140" t="s">
        <v>134</v>
      </c>
      <c r="G1140" t="s">
        <v>346</v>
      </c>
      <c r="H1140" t="s">
        <v>156</v>
      </c>
      <c r="I1140" t="s">
        <v>591</v>
      </c>
      <c r="J1140" t="s">
        <v>592</v>
      </c>
      <c r="K1140" t="s">
        <v>593</v>
      </c>
      <c r="L1140" t="s">
        <v>8</v>
      </c>
      <c r="M1140" t="s">
        <v>8</v>
      </c>
      <c r="N1140" t="s">
        <v>593</v>
      </c>
      <c r="O1140" t="s">
        <v>156</v>
      </c>
      <c r="R1140" t="s">
        <v>3384</v>
      </c>
      <c r="S1140" t="s">
        <v>595</v>
      </c>
      <c r="T1140" t="s">
        <v>1395</v>
      </c>
      <c r="U1140" t="s">
        <v>142</v>
      </c>
      <c r="Y1140" t="s">
        <v>143</v>
      </c>
      <c r="Z1140">
        <v>0</v>
      </c>
      <c r="AA1140">
        <v>100</v>
      </c>
      <c r="AB1140">
        <v>0</v>
      </c>
      <c r="AC1140" t="s">
        <v>217</v>
      </c>
      <c r="AD1140" t="s">
        <v>145</v>
      </c>
      <c r="AG1140" t="s">
        <v>1792</v>
      </c>
      <c r="AH1140">
        <v>806</v>
      </c>
      <c r="AI1140" t="s">
        <v>2367</v>
      </c>
      <c r="AJ1140" t="s">
        <v>2367</v>
      </c>
      <c r="AK1140" t="s">
        <v>309</v>
      </c>
      <c r="AQ1140">
        <v>0</v>
      </c>
      <c r="AS1140">
        <v>0</v>
      </c>
      <c r="AT1140">
        <v>0</v>
      </c>
      <c r="AU1140">
        <v>388</v>
      </c>
      <c r="AV1140">
        <v>0</v>
      </c>
      <c r="AW1140">
        <v>0</v>
      </c>
      <c r="AY1140">
        <v>0</v>
      </c>
      <c r="BB1140">
        <v>0</v>
      </c>
      <c r="BC1140" t="s">
        <v>2367</v>
      </c>
      <c r="BE1140" t="s">
        <v>1389</v>
      </c>
      <c r="BF1140" t="s">
        <v>2368</v>
      </c>
      <c r="BH1140" t="s">
        <v>597</v>
      </c>
      <c r="BI1140" t="s">
        <v>3836</v>
      </c>
      <c r="BJ1140" t="s">
        <v>2575</v>
      </c>
      <c r="BW1140">
        <v>0</v>
      </c>
      <c r="CG1140">
        <v>20210117076</v>
      </c>
      <c r="CH1140">
        <v>0</v>
      </c>
      <c r="CI1140">
        <v>0</v>
      </c>
      <c r="CJ1140">
        <v>418</v>
      </c>
      <c r="CK1140">
        <v>418</v>
      </c>
      <c r="CL1140">
        <v>100</v>
      </c>
      <c r="CM1140">
        <v>518</v>
      </c>
      <c r="CN1140">
        <v>0</v>
      </c>
      <c r="CO1140" t="s">
        <v>6010</v>
      </c>
      <c r="CP1140" t="s">
        <v>3134</v>
      </c>
      <c r="CQ1140" t="s">
        <v>153</v>
      </c>
      <c r="CR1140" t="str">
        <f>数据源[[#This Row],[部门]]</f>
        <v>国际部</v>
      </c>
      <c r="CS1140">
        <v>40000</v>
      </c>
      <c r="CT1140">
        <v>160000</v>
      </c>
    </row>
    <row r="1141" spans="1:98" x14ac:dyDescent="0.2">
      <c r="A1141" t="s">
        <v>4305</v>
      </c>
      <c r="B1141" t="s">
        <v>231</v>
      </c>
      <c r="C1141" t="s">
        <v>590</v>
      </c>
      <c r="D1141" t="s">
        <v>132</v>
      </c>
      <c r="E1141" t="s">
        <v>171</v>
      </c>
      <c r="F1141" t="s">
        <v>134</v>
      </c>
      <c r="H1141" t="s">
        <v>156</v>
      </c>
      <c r="J1141" t="s">
        <v>4316</v>
      </c>
      <c r="K1141" t="s">
        <v>259</v>
      </c>
      <c r="L1141" t="s">
        <v>176</v>
      </c>
      <c r="M1141" t="s">
        <v>4</v>
      </c>
      <c r="N1141" t="s">
        <v>259</v>
      </c>
      <c r="O1141" t="s">
        <v>156</v>
      </c>
      <c r="R1141" t="s">
        <v>2285</v>
      </c>
      <c r="S1141" t="s">
        <v>2206</v>
      </c>
      <c r="T1141" t="s">
        <v>661</v>
      </c>
      <c r="U1141" t="s">
        <v>142</v>
      </c>
      <c r="Y1141" t="s">
        <v>143</v>
      </c>
      <c r="Z1141">
        <v>0</v>
      </c>
      <c r="AA1141">
        <v>100</v>
      </c>
      <c r="AB1141">
        <v>100</v>
      </c>
      <c r="AC1141" t="s">
        <v>164</v>
      </c>
      <c r="AD1141" t="s">
        <v>145</v>
      </c>
      <c r="AG1141" t="s">
        <v>1792</v>
      </c>
      <c r="AH1141">
        <v>1296</v>
      </c>
      <c r="AI1141" t="s">
        <v>1911</v>
      </c>
      <c r="AJ1141" t="s">
        <v>1911</v>
      </c>
      <c r="AK1141" t="s">
        <v>559</v>
      </c>
      <c r="AQ1141">
        <v>0</v>
      </c>
      <c r="AS1141">
        <v>0</v>
      </c>
      <c r="AT1141">
        <v>0</v>
      </c>
      <c r="AU1141">
        <v>388</v>
      </c>
      <c r="AV1141">
        <v>0</v>
      </c>
      <c r="AW1141">
        <v>0</v>
      </c>
      <c r="AY1141">
        <v>0</v>
      </c>
      <c r="BB1141">
        <v>0</v>
      </c>
      <c r="BC1141" t="s">
        <v>1911</v>
      </c>
      <c r="BE1141" t="s">
        <v>956</v>
      </c>
      <c r="BF1141" t="s">
        <v>1624</v>
      </c>
      <c r="BH1141" t="s">
        <v>2423</v>
      </c>
      <c r="BI1141" t="s">
        <v>4317</v>
      </c>
      <c r="BJ1141" t="s">
        <v>4318</v>
      </c>
      <c r="BW1141">
        <v>0</v>
      </c>
      <c r="CG1141">
        <v>20210117069</v>
      </c>
      <c r="CH1141">
        <v>0</v>
      </c>
      <c r="CI1141">
        <v>0</v>
      </c>
      <c r="CJ1141">
        <v>808</v>
      </c>
      <c r="CK1141">
        <v>808</v>
      </c>
      <c r="CL1141">
        <v>200</v>
      </c>
      <c r="CM1141">
        <v>1008</v>
      </c>
      <c r="CN1141">
        <v>0</v>
      </c>
      <c r="CO1141" t="s">
        <v>6010</v>
      </c>
      <c r="CP1141" t="s">
        <v>3134</v>
      </c>
      <c r="CQ1141" t="s">
        <v>153</v>
      </c>
      <c r="CR1141" t="s">
        <v>6004</v>
      </c>
      <c r="CS1141">
        <v>60000</v>
      </c>
      <c r="CT1141">
        <v>300000</v>
      </c>
    </row>
    <row r="1142" spans="1:98" x14ac:dyDescent="0.2">
      <c r="A1142" t="s">
        <v>4305</v>
      </c>
      <c r="B1142" t="s">
        <v>243</v>
      </c>
      <c r="C1142" t="s">
        <v>511</v>
      </c>
      <c r="D1142" t="s">
        <v>132</v>
      </c>
      <c r="E1142" t="s">
        <v>171</v>
      </c>
      <c r="F1142" t="s">
        <v>134</v>
      </c>
      <c r="H1142" t="s">
        <v>172</v>
      </c>
      <c r="J1142" t="s">
        <v>1941</v>
      </c>
      <c r="K1142" t="s">
        <v>1942</v>
      </c>
      <c r="L1142" t="s">
        <v>176</v>
      </c>
      <c r="M1142" t="s">
        <v>21</v>
      </c>
      <c r="N1142" t="s">
        <v>1942</v>
      </c>
      <c r="O1142" t="s">
        <v>172</v>
      </c>
      <c r="R1142" t="s">
        <v>139</v>
      </c>
      <c r="S1142" t="s">
        <v>698</v>
      </c>
      <c r="T1142" t="s">
        <v>249</v>
      </c>
      <c r="U1142" t="s">
        <v>142</v>
      </c>
      <c r="Y1142" t="s">
        <v>143</v>
      </c>
      <c r="Z1142">
        <v>0</v>
      </c>
      <c r="AA1142">
        <v>100</v>
      </c>
      <c r="AB1142">
        <v>0</v>
      </c>
      <c r="AC1142" t="s">
        <v>1302</v>
      </c>
      <c r="AD1142" t="s">
        <v>145</v>
      </c>
      <c r="AG1142" t="s">
        <v>1792</v>
      </c>
      <c r="AH1142">
        <v>706</v>
      </c>
      <c r="AI1142" t="s">
        <v>2368</v>
      </c>
      <c r="AJ1142" t="s">
        <v>2368</v>
      </c>
      <c r="AK1142" t="s">
        <v>1389</v>
      </c>
      <c r="AQ1142">
        <v>0</v>
      </c>
      <c r="AS1142">
        <v>0</v>
      </c>
      <c r="AT1142">
        <v>0</v>
      </c>
      <c r="AU1142">
        <v>388</v>
      </c>
      <c r="AV1142">
        <v>0</v>
      </c>
      <c r="AW1142">
        <v>0</v>
      </c>
      <c r="AY1142">
        <v>0</v>
      </c>
      <c r="BB1142">
        <v>0</v>
      </c>
      <c r="BC1142" t="s">
        <v>2368</v>
      </c>
      <c r="BE1142" t="s">
        <v>2421</v>
      </c>
      <c r="BF1142" t="s">
        <v>3370</v>
      </c>
      <c r="BH1142" t="s">
        <v>2107</v>
      </c>
      <c r="BI1142" t="s">
        <v>640</v>
      </c>
      <c r="BJ1142" t="s">
        <v>4319</v>
      </c>
      <c r="BW1142">
        <v>0</v>
      </c>
      <c r="CG1142">
        <v>20210117062</v>
      </c>
      <c r="CH1142">
        <v>0</v>
      </c>
      <c r="CI1142">
        <v>0</v>
      </c>
      <c r="CJ1142">
        <v>318</v>
      </c>
      <c r="CK1142">
        <v>318</v>
      </c>
      <c r="CL1142">
        <v>100</v>
      </c>
      <c r="CM1142">
        <v>418</v>
      </c>
      <c r="CN1142">
        <v>0</v>
      </c>
      <c r="CO1142" t="s">
        <v>6010</v>
      </c>
      <c r="CP1142" t="s">
        <v>3134</v>
      </c>
      <c r="CQ1142" t="s">
        <v>153</v>
      </c>
      <c r="CR1142" t="str">
        <f>数据源[[#This Row],[部门]]</f>
        <v>销-销售8部</v>
      </c>
      <c r="CS1142">
        <v>50000</v>
      </c>
      <c r="CT1142">
        <v>210000</v>
      </c>
    </row>
    <row r="1143" spans="1:98" x14ac:dyDescent="0.2">
      <c r="A1143" t="s">
        <v>4305</v>
      </c>
      <c r="B1143" t="s">
        <v>710</v>
      </c>
      <c r="C1143" t="s">
        <v>224</v>
      </c>
      <c r="D1143" t="s">
        <v>132</v>
      </c>
      <c r="E1143" t="s">
        <v>171</v>
      </c>
      <c r="F1143" t="s">
        <v>134</v>
      </c>
      <c r="H1143" t="s">
        <v>26</v>
      </c>
      <c r="J1143" t="s">
        <v>4320</v>
      </c>
      <c r="K1143" t="s">
        <v>26</v>
      </c>
      <c r="L1143" t="s">
        <v>26</v>
      </c>
      <c r="M1143" t="s">
        <v>26</v>
      </c>
      <c r="N1143" t="s">
        <v>26</v>
      </c>
      <c r="O1143" t="s">
        <v>2389</v>
      </c>
      <c r="R1143" t="s">
        <v>487</v>
      </c>
      <c r="S1143" t="s">
        <v>875</v>
      </c>
      <c r="T1143" t="s">
        <v>965</v>
      </c>
      <c r="U1143" t="s">
        <v>142</v>
      </c>
      <c r="Y1143" t="s">
        <v>143</v>
      </c>
      <c r="Z1143">
        <v>0</v>
      </c>
      <c r="AA1143">
        <v>100</v>
      </c>
      <c r="AB1143">
        <v>0</v>
      </c>
      <c r="AC1143" t="s">
        <v>378</v>
      </c>
      <c r="AE1143" t="s">
        <v>3060</v>
      </c>
      <c r="AH1143">
        <v>938</v>
      </c>
      <c r="AI1143" t="s">
        <v>3571</v>
      </c>
      <c r="AJ1143" t="s">
        <v>3571</v>
      </c>
      <c r="AK1143" t="s">
        <v>3571</v>
      </c>
      <c r="AQ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Y1143">
        <v>0</v>
      </c>
      <c r="BB1143">
        <v>0</v>
      </c>
      <c r="BC1143" t="s">
        <v>3571</v>
      </c>
      <c r="BE1143" t="s">
        <v>2826</v>
      </c>
      <c r="BF1143" t="s">
        <v>2826</v>
      </c>
      <c r="BH1143" t="s">
        <v>539</v>
      </c>
      <c r="BI1143" t="s">
        <v>4321</v>
      </c>
      <c r="BJ1143" t="s">
        <v>3524</v>
      </c>
      <c r="BW1143">
        <v>0</v>
      </c>
      <c r="CG1143">
        <v>20210117041</v>
      </c>
      <c r="CH1143">
        <v>0</v>
      </c>
      <c r="CI1143">
        <v>0</v>
      </c>
      <c r="CJ1143">
        <v>938</v>
      </c>
      <c r="CK1143">
        <v>938</v>
      </c>
      <c r="CL1143">
        <v>100</v>
      </c>
      <c r="CM1143">
        <v>1038</v>
      </c>
      <c r="CN1143">
        <v>0</v>
      </c>
      <c r="CO1143" t="s">
        <v>6010</v>
      </c>
      <c r="CP1143" t="s">
        <v>3134</v>
      </c>
      <c r="CQ1143" t="s">
        <v>153</v>
      </c>
      <c r="CR1143" t="str">
        <f>数据源[[#This Row],[部门]]</f>
        <v>自来客</v>
      </c>
      <c r="CS1143">
        <v>0</v>
      </c>
      <c r="CT1143">
        <v>0</v>
      </c>
    </row>
    <row r="1144" spans="1:98" x14ac:dyDescent="0.2">
      <c r="A1144" t="s">
        <v>4305</v>
      </c>
      <c r="B1144" t="s">
        <v>254</v>
      </c>
      <c r="C1144" t="s">
        <v>709</v>
      </c>
      <c r="D1144" t="s">
        <v>132</v>
      </c>
      <c r="E1144" t="s">
        <v>171</v>
      </c>
      <c r="F1144" t="s">
        <v>134</v>
      </c>
      <c r="H1144" t="s">
        <v>135</v>
      </c>
      <c r="I1144" t="s">
        <v>4322</v>
      </c>
      <c r="J1144" t="s">
        <v>4323</v>
      </c>
      <c r="K1144" t="s">
        <v>2316</v>
      </c>
      <c r="L1144" t="s">
        <v>2317</v>
      </c>
      <c r="M1144" t="s">
        <v>8</v>
      </c>
      <c r="N1144" t="s">
        <v>2316</v>
      </c>
      <c r="R1144" t="s">
        <v>283</v>
      </c>
      <c r="S1144" t="s">
        <v>3198</v>
      </c>
      <c r="T1144" t="s">
        <v>2136</v>
      </c>
      <c r="U1144" t="s">
        <v>142</v>
      </c>
      <c r="Y1144" t="s">
        <v>143</v>
      </c>
      <c r="Z1144">
        <v>0</v>
      </c>
      <c r="AA1144">
        <v>100</v>
      </c>
      <c r="AB1144">
        <v>0</v>
      </c>
      <c r="AC1144" t="s">
        <v>1610</v>
      </c>
      <c r="AH1144">
        <v>698</v>
      </c>
      <c r="AI1144" t="s">
        <v>1609</v>
      </c>
      <c r="AJ1144" t="s">
        <v>1609</v>
      </c>
      <c r="AK1144" t="s">
        <v>420</v>
      </c>
      <c r="AL1144" t="s">
        <v>378</v>
      </c>
      <c r="AQ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Y1144">
        <v>0</v>
      </c>
      <c r="BB1144">
        <v>0</v>
      </c>
      <c r="BC1144" t="s">
        <v>1609</v>
      </c>
      <c r="BE1144" t="s">
        <v>1610</v>
      </c>
      <c r="BF1144" t="s">
        <v>1610</v>
      </c>
      <c r="BH1144" t="s">
        <v>1309</v>
      </c>
      <c r="BI1144" t="s">
        <v>1853</v>
      </c>
      <c r="BJ1144" t="s">
        <v>4324</v>
      </c>
      <c r="BQ1144" t="s">
        <v>761</v>
      </c>
      <c r="BR1144" t="s">
        <v>3567</v>
      </c>
      <c r="BW1144">
        <v>0</v>
      </c>
      <c r="CC1144" t="s">
        <v>33</v>
      </c>
      <c r="CG1144">
        <v>20210117004</v>
      </c>
      <c r="CH1144">
        <v>0</v>
      </c>
      <c r="CI1144">
        <v>0</v>
      </c>
      <c r="CJ1144">
        <v>698</v>
      </c>
      <c r="CK1144">
        <v>698</v>
      </c>
      <c r="CL1144">
        <v>100</v>
      </c>
      <c r="CM1144">
        <v>798</v>
      </c>
      <c r="CN1144">
        <v>0</v>
      </c>
      <c r="CO1144" t="s">
        <v>6010</v>
      </c>
      <c r="CP1144" t="s">
        <v>3134</v>
      </c>
      <c r="CQ1144" t="s">
        <v>153</v>
      </c>
      <c r="CR1144" t="str">
        <f>数据源[[#This Row],[部门]]</f>
        <v>国际部</v>
      </c>
      <c r="CS1144">
        <v>40000</v>
      </c>
      <c r="CT1144">
        <v>160000</v>
      </c>
    </row>
    <row r="1145" spans="1:98" x14ac:dyDescent="0.2">
      <c r="A1145" t="s">
        <v>4305</v>
      </c>
      <c r="B1145" t="s">
        <v>273</v>
      </c>
      <c r="C1145" t="s">
        <v>2341</v>
      </c>
      <c r="D1145" t="s">
        <v>132</v>
      </c>
      <c r="E1145" t="s">
        <v>171</v>
      </c>
      <c r="F1145" t="s">
        <v>134</v>
      </c>
      <c r="G1145" t="s">
        <v>4325</v>
      </c>
      <c r="H1145" t="s">
        <v>135</v>
      </c>
      <c r="J1145" t="s">
        <v>4326</v>
      </c>
      <c r="K1145" t="s">
        <v>1090</v>
      </c>
      <c r="L1145" t="s">
        <v>536</v>
      </c>
      <c r="M1145" t="s">
        <v>15</v>
      </c>
      <c r="N1145" t="s">
        <v>1090</v>
      </c>
      <c r="R1145" t="s">
        <v>739</v>
      </c>
      <c r="S1145" t="s">
        <v>595</v>
      </c>
      <c r="T1145" t="s">
        <v>1904</v>
      </c>
      <c r="U1145" t="s">
        <v>142</v>
      </c>
      <c r="Y1145" t="s">
        <v>262</v>
      </c>
      <c r="Z1145">
        <v>0</v>
      </c>
      <c r="AA1145">
        <v>300</v>
      </c>
      <c r="AB1145">
        <v>0</v>
      </c>
      <c r="AC1145" t="s">
        <v>1000</v>
      </c>
      <c r="AH1145">
        <v>1268</v>
      </c>
      <c r="AI1145" t="s">
        <v>1620</v>
      </c>
      <c r="AJ1145" t="s">
        <v>1620</v>
      </c>
      <c r="AK1145" t="s">
        <v>1620</v>
      </c>
      <c r="AQ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Y1145">
        <v>0</v>
      </c>
      <c r="BB1145">
        <v>0</v>
      </c>
      <c r="BC1145" t="s">
        <v>1620</v>
      </c>
      <c r="BE1145" t="s">
        <v>1000</v>
      </c>
      <c r="BF1145" t="s">
        <v>1000</v>
      </c>
      <c r="BH1145" t="s">
        <v>2099</v>
      </c>
      <c r="BI1145" t="s">
        <v>2429</v>
      </c>
      <c r="BJ1145" t="s">
        <v>4327</v>
      </c>
      <c r="BQ1145" t="s">
        <v>432</v>
      </c>
      <c r="BR1145" t="s">
        <v>1090</v>
      </c>
      <c r="BW1145">
        <v>0</v>
      </c>
      <c r="CC1145" t="s">
        <v>404</v>
      </c>
      <c r="CG1145">
        <v>20210117090</v>
      </c>
      <c r="CH1145">
        <v>0</v>
      </c>
      <c r="CI1145">
        <v>0</v>
      </c>
      <c r="CJ1145">
        <v>1268</v>
      </c>
      <c r="CK1145">
        <v>1268</v>
      </c>
      <c r="CL1145">
        <v>300</v>
      </c>
      <c r="CM1145">
        <v>1568</v>
      </c>
      <c r="CN1145">
        <v>0</v>
      </c>
      <c r="CO1145" t="s">
        <v>6010</v>
      </c>
      <c r="CP1145" t="s">
        <v>3134</v>
      </c>
      <c r="CQ1145" t="s">
        <v>153</v>
      </c>
      <c r="CR1145" t="str">
        <f>数据源[[#This Row],[部门]]</f>
        <v>先锋团</v>
      </c>
      <c r="CS1145">
        <v>60000</v>
      </c>
      <c r="CT1145">
        <v>220000</v>
      </c>
    </row>
    <row r="1146" spans="1:98" x14ac:dyDescent="0.2">
      <c r="A1146" t="s">
        <v>4305</v>
      </c>
      <c r="B1146" t="s">
        <v>273</v>
      </c>
      <c r="C1146" t="s">
        <v>186</v>
      </c>
      <c r="D1146" t="s">
        <v>132</v>
      </c>
      <c r="E1146" t="s">
        <v>171</v>
      </c>
      <c r="F1146" t="s">
        <v>134</v>
      </c>
      <c r="H1146" t="s">
        <v>135</v>
      </c>
      <c r="I1146" t="s">
        <v>3962</v>
      </c>
      <c r="J1146" t="s">
        <v>3963</v>
      </c>
      <c r="K1146" t="s">
        <v>2332</v>
      </c>
      <c r="L1146" t="s">
        <v>8</v>
      </c>
      <c r="M1146" t="s">
        <v>8</v>
      </c>
      <c r="N1146" t="s">
        <v>2332</v>
      </c>
      <c r="R1146" t="s">
        <v>919</v>
      </c>
      <c r="S1146" t="s">
        <v>402</v>
      </c>
      <c r="T1146" t="s">
        <v>2623</v>
      </c>
      <c r="U1146" t="s">
        <v>142</v>
      </c>
      <c r="Y1146" t="s">
        <v>143</v>
      </c>
      <c r="Z1146">
        <v>0</v>
      </c>
      <c r="AA1146">
        <v>100</v>
      </c>
      <c r="AB1146">
        <v>0</v>
      </c>
      <c r="AC1146" t="s">
        <v>286</v>
      </c>
      <c r="AH1146">
        <v>588</v>
      </c>
      <c r="AI1146" t="s">
        <v>184</v>
      </c>
      <c r="AJ1146" t="s">
        <v>184</v>
      </c>
      <c r="AK1146" t="s">
        <v>184</v>
      </c>
      <c r="AQ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Y1146">
        <v>0</v>
      </c>
      <c r="BB1146">
        <v>0</v>
      </c>
      <c r="BC1146" t="s">
        <v>184</v>
      </c>
      <c r="BE1146" t="s">
        <v>286</v>
      </c>
      <c r="BF1146" t="s">
        <v>286</v>
      </c>
      <c r="BH1146" t="s">
        <v>663</v>
      </c>
      <c r="BI1146" t="s">
        <v>891</v>
      </c>
      <c r="BJ1146" t="s">
        <v>892</v>
      </c>
      <c r="BW1146">
        <v>0</v>
      </c>
      <c r="CG1146">
        <v>20210117061</v>
      </c>
      <c r="CH1146">
        <v>0</v>
      </c>
      <c r="CI1146">
        <v>0</v>
      </c>
      <c r="CJ1146">
        <v>588</v>
      </c>
      <c r="CK1146">
        <v>588</v>
      </c>
      <c r="CL1146">
        <v>100</v>
      </c>
      <c r="CM1146">
        <v>688</v>
      </c>
      <c r="CN1146">
        <v>0</v>
      </c>
      <c r="CO1146" t="s">
        <v>6010</v>
      </c>
      <c r="CP1146" t="s">
        <v>3134</v>
      </c>
      <c r="CQ1146" t="s">
        <v>153</v>
      </c>
      <c r="CR1146" t="str">
        <f>数据源[[#This Row],[部门]]</f>
        <v>国际部</v>
      </c>
      <c r="CS1146">
        <v>40000</v>
      </c>
      <c r="CT1146">
        <v>160000</v>
      </c>
    </row>
    <row r="1147" spans="1:98" x14ac:dyDescent="0.2">
      <c r="A1147" t="s">
        <v>4305</v>
      </c>
      <c r="B1147" t="s">
        <v>927</v>
      </c>
      <c r="C1147" t="s">
        <v>2279</v>
      </c>
      <c r="D1147" t="s">
        <v>132</v>
      </c>
      <c r="E1147" t="s">
        <v>171</v>
      </c>
      <c r="F1147" t="s">
        <v>134</v>
      </c>
      <c r="H1147" t="s">
        <v>135</v>
      </c>
      <c r="J1147" t="s">
        <v>4328</v>
      </c>
      <c r="K1147" t="s">
        <v>2332</v>
      </c>
      <c r="L1147" t="s">
        <v>8</v>
      </c>
      <c r="M1147" t="s">
        <v>8</v>
      </c>
      <c r="N1147" t="s">
        <v>2332</v>
      </c>
      <c r="R1147" t="s">
        <v>1649</v>
      </c>
      <c r="S1147" t="s">
        <v>595</v>
      </c>
      <c r="T1147" t="s">
        <v>1849</v>
      </c>
      <c r="U1147" t="s">
        <v>142</v>
      </c>
      <c r="Y1147" t="s">
        <v>143</v>
      </c>
      <c r="Z1147">
        <v>0</v>
      </c>
      <c r="AA1147">
        <v>100</v>
      </c>
      <c r="AB1147">
        <v>0</v>
      </c>
      <c r="AC1147" t="s">
        <v>217</v>
      </c>
      <c r="AH1147">
        <v>398</v>
      </c>
      <c r="AI1147" t="s">
        <v>218</v>
      </c>
      <c r="AJ1147" t="s">
        <v>218</v>
      </c>
      <c r="AK1147" t="s">
        <v>218</v>
      </c>
      <c r="AQ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Y1147">
        <v>0</v>
      </c>
      <c r="BB1147">
        <v>0</v>
      </c>
      <c r="BC1147" t="s">
        <v>218</v>
      </c>
      <c r="BE1147" t="s">
        <v>217</v>
      </c>
      <c r="BF1147" t="s">
        <v>217</v>
      </c>
      <c r="BH1147" t="s">
        <v>219</v>
      </c>
      <c r="BI1147" t="s">
        <v>220</v>
      </c>
      <c r="BJ1147" t="s">
        <v>221</v>
      </c>
      <c r="BW1147">
        <v>0</v>
      </c>
      <c r="CG1147">
        <v>20210117087</v>
      </c>
      <c r="CH1147">
        <v>0</v>
      </c>
      <c r="CI1147">
        <v>0</v>
      </c>
      <c r="CJ1147">
        <v>398</v>
      </c>
      <c r="CK1147">
        <v>398</v>
      </c>
      <c r="CL1147">
        <v>100</v>
      </c>
      <c r="CM1147">
        <v>498</v>
      </c>
      <c r="CN1147">
        <v>0</v>
      </c>
      <c r="CO1147" t="s">
        <v>6010</v>
      </c>
      <c r="CP1147" t="s">
        <v>3134</v>
      </c>
      <c r="CQ1147" t="s">
        <v>153</v>
      </c>
      <c r="CR1147" t="str">
        <f>数据源[[#This Row],[部门]]</f>
        <v>国际部</v>
      </c>
      <c r="CS1147">
        <v>40000</v>
      </c>
      <c r="CT1147">
        <v>160000</v>
      </c>
    </row>
    <row r="1148" spans="1:98" x14ac:dyDescent="0.2">
      <c r="A1148" t="s">
        <v>4305</v>
      </c>
      <c r="B1148" t="s">
        <v>927</v>
      </c>
      <c r="C1148" t="s">
        <v>170</v>
      </c>
      <c r="D1148" t="s">
        <v>132</v>
      </c>
      <c r="E1148" t="s">
        <v>171</v>
      </c>
      <c r="F1148" t="s">
        <v>134</v>
      </c>
      <c r="H1148" t="s">
        <v>135</v>
      </c>
      <c r="J1148" t="s">
        <v>4329</v>
      </c>
      <c r="K1148" t="s">
        <v>2332</v>
      </c>
      <c r="L1148" t="s">
        <v>8</v>
      </c>
      <c r="M1148" t="s">
        <v>8</v>
      </c>
      <c r="N1148" t="s">
        <v>2332</v>
      </c>
      <c r="R1148" t="s">
        <v>910</v>
      </c>
      <c r="S1148" t="s">
        <v>1649</v>
      </c>
      <c r="T1148" t="s">
        <v>341</v>
      </c>
      <c r="U1148" t="s">
        <v>142</v>
      </c>
      <c r="Y1148" t="s">
        <v>143</v>
      </c>
      <c r="Z1148">
        <v>0</v>
      </c>
      <c r="AA1148">
        <v>100</v>
      </c>
      <c r="AB1148">
        <v>0</v>
      </c>
      <c r="AC1148" t="s">
        <v>2429</v>
      </c>
      <c r="AD1148" t="s">
        <v>145</v>
      </c>
      <c r="AH1148">
        <v>1206</v>
      </c>
      <c r="AI1148" t="s">
        <v>4330</v>
      </c>
      <c r="AJ1148" t="s">
        <v>4330</v>
      </c>
      <c r="AK1148" t="s">
        <v>4330</v>
      </c>
      <c r="AQ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Y1148">
        <v>0</v>
      </c>
      <c r="BB1148">
        <v>0</v>
      </c>
      <c r="BC1148" t="s">
        <v>4330</v>
      </c>
      <c r="BE1148" t="s">
        <v>4331</v>
      </c>
      <c r="BF1148" t="s">
        <v>4331</v>
      </c>
      <c r="BH1148" t="s">
        <v>358</v>
      </c>
      <c r="BI1148" t="s">
        <v>1334</v>
      </c>
      <c r="BJ1148" t="s">
        <v>4332</v>
      </c>
      <c r="BW1148">
        <v>0</v>
      </c>
      <c r="CG1148">
        <v>20210117011</v>
      </c>
      <c r="CH1148">
        <v>0</v>
      </c>
      <c r="CI1148">
        <v>0</v>
      </c>
      <c r="CJ1148">
        <v>1206</v>
      </c>
      <c r="CK1148">
        <v>1206</v>
      </c>
      <c r="CL1148">
        <v>100</v>
      </c>
      <c r="CM1148">
        <v>1306</v>
      </c>
      <c r="CN1148">
        <v>0</v>
      </c>
      <c r="CO1148" t="s">
        <v>6010</v>
      </c>
      <c r="CP1148" t="s">
        <v>3134</v>
      </c>
      <c r="CQ1148" t="s">
        <v>153</v>
      </c>
      <c r="CR1148" t="str">
        <f>数据源[[#This Row],[部门]]</f>
        <v>国际部</v>
      </c>
      <c r="CS1148">
        <v>40000</v>
      </c>
      <c r="CT1148">
        <v>160000</v>
      </c>
    </row>
    <row r="1149" spans="1:98" x14ac:dyDescent="0.2">
      <c r="A1149" t="s">
        <v>4305</v>
      </c>
      <c r="B1149" t="s">
        <v>279</v>
      </c>
      <c r="C1149" t="s">
        <v>2345</v>
      </c>
      <c r="D1149" t="s">
        <v>132</v>
      </c>
      <c r="E1149" t="s">
        <v>171</v>
      </c>
      <c r="F1149" t="s">
        <v>134</v>
      </c>
      <c r="H1149" t="s">
        <v>135</v>
      </c>
      <c r="J1149" t="s">
        <v>3865</v>
      </c>
      <c r="K1149" t="s">
        <v>1490</v>
      </c>
      <c r="L1149" t="s">
        <v>176</v>
      </c>
      <c r="M1149" t="s">
        <v>16</v>
      </c>
      <c r="N1149" t="s">
        <v>1490</v>
      </c>
      <c r="R1149" t="s">
        <v>822</v>
      </c>
      <c r="S1149" t="s">
        <v>595</v>
      </c>
      <c r="T1149" t="s">
        <v>2198</v>
      </c>
      <c r="U1149" t="s">
        <v>142</v>
      </c>
      <c r="Y1149" t="s">
        <v>143</v>
      </c>
      <c r="Z1149">
        <v>0</v>
      </c>
      <c r="AA1149">
        <v>100</v>
      </c>
      <c r="AB1149">
        <v>0</v>
      </c>
      <c r="AC1149" t="s">
        <v>4333</v>
      </c>
      <c r="AE1149" t="s">
        <v>2331</v>
      </c>
      <c r="AH1149">
        <v>926</v>
      </c>
      <c r="AI1149" t="s">
        <v>2078</v>
      </c>
      <c r="AJ1149" t="s">
        <v>2078</v>
      </c>
      <c r="AK1149" t="s">
        <v>2078</v>
      </c>
      <c r="AQ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Y1149">
        <v>0</v>
      </c>
      <c r="BB1149">
        <v>0</v>
      </c>
      <c r="BC1149" t="s">
        <v>2078</v>
      </c>
      <c r="BE1149" t="s">
        <v>2607</v>
      </c>
      <c r="BF1149" t="s">
        <v>2607</v>
      </c>
      <c r="BH1149" t="s">
        <v>289</v>
      </c>
      <c r="BI1149" t="s">
        <v>2265</v>
      </c>
      <c r="BJ1149" t="s">
        <v>4334</v>
      </c>
      <c r="BQ1149" t="s">
        <v>1309</v>
      </c>
      <c r="BR1149" t="s">
        <v>671</v>
      </c>
      <c r="BW1149">
        <v>0</v>
      </c>
      <c r="CC1149" t="s">
        <v>404</v>
      </c>
      <c r="CG1149">
        <v>20210117091</v>
      </c>
      <c r="CH1149">
        <v>0</v>
      </c>
      <c r="CI1149">
        <v>0</v>
      </c>
      <c r="CJ1149">
        <v>926</v>
      </c>
      <c r="CK1149">
        <v>926</v>
      </c>
      <c r="CL1149">
        <v>100</v>
      </c>
      <c r="CM1149">
        <v>1026</v>
      </c>
      <c r="CN1149">
        <v>0</v>
      </c>
      <c r="CO1149" t="s">
        <v>6010</v>
      </c>
      <c r="CP1149" t="s">
        <v>3134</v>
      </c>
      <c r="CQ1149" t="s">
        <v>153</v>
      </c>
      <c r="CR1149" t="str">
        <f>数据源[[#This Row],[部门]]</f>
        <v>销-销售1部</v>
      </c>
      <c r="CS1149">
        <v>60000</v>
      </c>
      <c r="CT1149">
        <v>210000</v>
      </c>
    </row>
    <row r="1150" spans="1:98" x14ac:dyDescent="0.2">
      <c r="A1150" t="s">
        <v>4305</v>
      </c>
      <c r="B1150" t="s">
        <v>279</v>
      </c>
      <c r="C1150" t="s">
        <v>516</v>
      </c>
      <c r="D1150" t="s">
        <v>132</v>
      </c>
      <c r="E1150" t="s">
        <v>171</v>
      </c>
      <c r="F1150" t="s">
        <v>134</v>
      </c>
      <c r="H1150" t="s">
        <v>26</v>
      </c>
      <c r="J1150" t="s">
        <v>4335</v>
      </c>
      <c r="K1150" t="s">
        <v>26</v>
      </c>
      <c r="L1150" t="s">
        <v>26</v>
      </c>
      <c r="M1150" t="s">
        <v>26</v>
      </c>
      <c r="N1150" t="s">
        <v>26</v>
      </c>
      <c r="O1150" t="s">
        <v>4336</v>
      </c>
      <c r="R1150" t="s">
        <v>260</v>
      </c>
      <c r="S1150" t="s">
        <v>580</v>
      </c>
      <c r="T1150" t="s">
        <v>2085</v>
      </c>
      <c r="U1150" t="s">
        <v>142</v>
      </c>
      <c r="Y1150" t="s">
        <v>143</v>
      </c>
      <c r="Z1150">
        <v>0</v>
      </c>
      <c r="AA1150">
        <v>100</v>
      </c>
      <c r="AB1150">
        <v>0</v>
      </c>
      <c r="AC1150" t="s">
        <v>1073</v>
      </c>
      <c r="AE1150" t="s">
        <v>1309</v>
      </c>
      <c r="AH1150">
        <v>784</v>
      </c>
      <c r="AI1150" t="s">
        <v>2960</v>
      </c>
      <c r="AJ1150" t="s">
        <v>2960</v>
      </c>
      <c r="AK1150" t="s">
        <v>2960</v>
      </c>
      <c r="AQ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Y1150">
        <v>0</v>
      </c>
      <c r="BB1150">
        <v>0</v>
      </c>
      <c r="BC1150" t="s">
        <v>2960</v>
      </c>
      <c r="BE1150" t="s">
        <v>2962</v>
      </c>
      <c r="BF1150" t="s">
        <v>2962</v>
      </c>
      <c r="BH1150" t="s">
        <v>3580</v>
      </c>
      <c r="BI1150" t="s">
        <v>3605</v>
      </c>
      <c r="BJ1150" t="s">
        <v>4337</v>
      </c>
      <c r="BW1150">
        <v>0</v>
      </c>
      <c r="CG1150">
        <v>20210117032</v>
      </c>
      <c r="CH1150">
        <v>0</v>
      </c>
      <c r="CI1150">
        <v>0</v>
      </c>
      <c r="CJ1150">
        <v>784</v>
      </c>
      <c r="CK1150">
        <v>784</v>
      </c>
      <c r="CL1150">
        <v>100</v>
      </c>
      <c r="CM1150">
        <v>884</v>
      </c>
      <c r="CN1150">
        <v>0</v>
      </c>
      <c r="CO1150" t="s">
        <v>6010</v>
      </c>
      <c r="CP1150" t="s">
        <v>3134</v>
      </c>
      <c r="CQ1150" t="s">
        <v>153</v>
      </c>
      <c r="CR1150" t="str">
        <f>数据源[[#This Row],[部门]]</f>
        <v>自来客</v>
      </c>
      <c r="CS1150">
        <v>0</v>
      </c>
      <c r="CT1150">
        <v>0</v>
      </c>
    </row>
    <row r="1151" spans="1:98" x14ac:dyDescent="0.2">
      <c r="A1151" t="s">
        <v>4305</v>
      </c>
      <c r="B1151" t="s">
        <v>294</v>
      </c>
      <c r="C1151" t="s">
        <v>405</v>
      </c>
      <c r="D1151" t="s">
        <v>132</v>
      </c>
      <c r="E1151" t="s">
        <v>171</v>
      </c>
      <c r="F1151" t="s">
        <v>134</v>
      </c>
      <c r="H1151" t="s">
        <v>172</v>
      </c>
      <c r="J1151" t="s">
        <v>2798</v>
      </c>
      <c r="K1151" t="s">
        <v>473</v>
      </c>
      <c r="L1151" t="s">
        <v>176</v>
      </c>
      <c r="M1151" t="s">
        <v>21</v>
      </c>
      <c r="N1151" t="s">
        <v>473</v>
      </c>
      <c r="O1151" t="s">
        <v>172</v>
      </c>
      <c r="R1151" t="s">
        <v>3251</v>
      </c>
      <c r="S1151" t="s">
        <v>1317</v>
      </c>
      <c r="T1151" t="s">
        <v>334</v>
      </c>
      <c r="U1151" t="s">
        <v>142</v>
      </c>
      <c r="Y1151" t="s">
        <v>143</v>
      </c>
      <c r="Z1151">
        <v>0</v>
      </c>
      <c r="AA1151">
        <v>100</v>
      </c>
      <c r="AB1151">
        <v>0</v>
      </c>
      <c r="AC1151" t="s">
        <v>1301</v>
      </c>
      <c r="AD1151" t="s">
        <v>145</v>
      </c>
      <c r="AG1151" t="s">
        <v>1792</v>
      </c>
      <c r="AH1151">
        <v>606</v>
      </c>
      <c r="AI1151" t="s">
        <v>3370</v>
      </c>
      <c r="AJ1151" t="s">
        <v>3370</v>
      </c>
      <c r="AK1151" t="s">
        <v>180</v>
      </c>
      <c r="AN1151" t="s">
        <v>1301</v>
      </c>
      <c r="AQ1151">
        <v>0</v>
      </c>
      <c r="AS1151">
        <v>0</v>
      </c>
      <c r="AT1151">
        <v>0</v>
      </c>
      <c r="AU1151">
        <v>388</v>
      </c>
      <c r="AV1151">
        <v>0</v>
      </c>
      <c r="AW1151">
        <v>0</v>
      </c>
      <c r="AY1151">
        <v>0</v>
      </c>
      <c r="BB1151">
        <v>0</v>
      </c>
      <c r="BC1151" t="s">
        <v>3370</v>
      </c>
      <c r="BE1151" t="s">
        <v>2422</v>
      </c>
      <c r="BF1151" t="s">
        <v>3371</v>
      </c>
      <c r="BH1151" t="s">
        <v>597</v>
      </c>
      <c r="BI1151" t="s">
        <v>3032</v>
      </c>
      <c r="BJ1151" t="s">
        <v>3594</v>
      </c>
      <c r="BW1151">
        <v>0</v>
      </c>
      <c r="CG1151">
        <v>20210117003</v>
      </c>
      <c r="CH1151">
        <v>0</v>
      </c>
      <c r="CI1151">
        <v>0</v>
      </c>
      <c r="CJ1151">
        <v>218</v>
      </c>
      <c r="CK1151">
        <v>218</v>
      </c>
      <c r="CL1151">
        <v>100</v>
      </c>
      <c r="CM1151">
        <v>318</v>
      </c>
      <c r="CN1151">
        <v>0</v>
      </c>
      <c r="CO1151" t="s">
        <v>6010</v>
      </c>
      <c r="CP1151" t="s">
        <v>3134</v>
      </c>
      <c r="CQ1151" t="s">
        <v>153</v>
      </c>
      <c r="CR1151" t="str">
        <f>数据源[[#This Row],[部门]]</f>
        <v>销-销售8部</v>
      </c>
      <c r="CS1151">
        <v>50000</v>
      </c>
      <c r="CT1151">
        <v>210000</v>
      </c>
    </row>
    <row r="1152" spans="1:98" x14ac:dyDescent="0.2">
      <c r="A1152" t="s">
        <v>4305</v>
      </c>
      <c r="B1152" t="s">
        <v>294</v>
      </c>
      <c r="C1152" t="s">
        <v>681</v>
      </c>
      <c r="D1152" t="s">
        <v>132</v>
      </c>
      <c r="E1152" t="s">
        <v>171</v>
      </c>
      <c r="F1152" t="s">
        <v>134</v>
      </c>
      <c r="H1152" t="s">
        <v>156</v>
      </c>
      <c r="J1152" t="s">
        <v>4338</v>
      </c>
      <c r="K1152" t="s">
        <v>2316</v>
      </c>
      <c r="L1152" t="s">
        <v>2317</v>
      </c>
      <c r="M1152" t="s">
        <v>8</v>
      </c>
      <c r="N1152" t="s">
        <v>2316</v>
      </c>
      <c r="O1152" t="s">
        <v>156</v>
      </c>
      <c r="R1152" t="s">
        <v>1168</v>
      </c>
      <c r="S1152" t="s">
        <v>595</v>
      </c>
      <c r="T1152" t="s">
        <v>2166</v>
      </c>
      <c r="U1152" t="s">
        <v>142</v>
      </c>
      <c r="Y1152" t="s">
        <v>143</v>
      </c>
      <c r="Z1152">
        <v>0</v>
      </c>
      <c r="AA1152">
        <v>100</v>
      </c>
      <c r="AB1152">
        <v>0</v>
      </c>
      <c r="AC1152" t="s">
        <v>286</v>
      </c>
      <c r="AD1152" t="s">
        <v>145</v>
      </c>
      <c r="AG1152" t="s">
        <v>1792</v>
      </c>
      <c r="AH1152">
        <v>996</v>
      </c>
      <c r="AI1152" t="s">
        <v>2077</v>
      </c>
      <c r="AJ1152" t="s">
        <v>2077</v>
      </c>
      <c r="AK1152" t="s">
        <v>287</v>
      </c>
      <c r="AQ1152">
        <v>0</v>
      </c>
      <c r="AS1152">
        <v>0</v>
      </c>
      <c r="AT1152">
        <v>0</v>
      </c>
      <c r="AU1152">
        <v>388</v>
      </c>
      <c r="AV1152">
        <v>0</v>
      </c>
      <c r="AW1152">
        <v>0</v>
      </c>
      <c r="AY1152">
        <v>0</v>
      </c>
      <c r="BB1152">
        <v>0</v>
      </c>
      <c r="BC1152" t="s">
        <v>2077</v>
      </c>
      <c r="BE1152" t="s">
        <v>288</v>
      </c>
      <c r="BF1152" t="s">
        <v>1486</v>
      </c>
      <c r="BH1152" t="s">
        <v>985</v>
      </c>
      <c r="BI1152" t="s">
        <v>2966</v>
      </c>
      <c r="BJ1152" t="s">
        <v>4140</v>
      </c>
      <c r="BW1152">
        <v>0</v>
      </c>
      <c r="CG1152">
        <v>20210117073</v>
      </c>
      <c r="CH1152">
        <v>0</v>
      </c>
      <c r="CI1152">
        <v>0</v>
      </c>
      <c r="CJ1152">
        <v>608</v>
      </c>
      <c r="CK1152">
        <v>608</v>
      </c>
      <c r="CL1152">
        <v>100</v>
      </c>
      <c r="CM1152">
        <v>708</v>
      </c>
      <c r="CN1152">
        <v>0</v>
      </c>
      <c r="CO1152" t="s">
        <v>6010</v>
      </c>
      <c r="CP1152" t="s">
        <v>3134</v>
      </c>
      <c r="CQ1152" t="s">
        <v>153</v>
      </c>
      <c r="CR1152" t="str">
        <f>数据源[[#This Row],[部门]]</f>
        <v>国际部</v>
      </c>
      <c r="CS1152">
        <v>40000</v>
      </c>
      <c r="CT1152">
        <v>160000</v>
      </c>
    </row>
    <row r="1153" spans="1:98" x14ac:dyDescent="0.2">
      <c r="A1153" t="s">
        <v>4305</v>
      </c>
      <c r="B1153" t="s">
        <v>301</v>
      </c>
      <c r="C1153" t="s">
        <v>471</v>
      </c>
      <c r="D1153" t="s">
        <v>132</v>
      </c>
      <c r="E1153" t="s">
        <v>171</v>
      </c>
      <c r="F1153" t="s">
        <v>134</v>
      </c>
      <c r="H1153" t="s">
        <v>135</v>
      </c>
      <c r="J1153" t="s">
        <v>4168</v>
      </c>
      <c r="K1153" t="s">
        <v>492</v>
      </c>
      <c r="L1153" t="s">
        <v>8</v>
      </c>
      <c r="M1153" t="s">
        <v>8</v>
      </c>
      <c r="N1153" t="s">
        <v>492</v>
      </c>
      <c r="R1153" t="s">
        <v>3404</v>
      </c>
      <c r="S1153" t="s">
        <v>140</v>
      </c>
      <c r="T1153" t="s">
        <v>3345</v>
      </c>
      <c r="U1153" t="s">
        <v>142</v>
      </c>
      <c r="Y1153" t="s">
        <v>143</v>
      </c>
      <c r="Z1153">
        <v>0</v>
      </c>
      <c r="AA1153">
        <v>100</v>
      </c>
      <c r="AB1153">
        <v>0</v>
      </c>
      <c r="AC1153" t="s">
        <v>1610</v>
      </c>
      <c r="AH1153">
        <v>698</v>
      </c>
      <c r="AI1153" t="s">
        <v>1609</v>
      </c>
      <c r="AJ1153" t="s">
        <v>1609</v>
      </c>
      <c r="AK1153" t="s">
        <v>1609</v>
      </c>
      <c r="AQ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Y1153">
        <v>0</v>
      </c>
      <c r="BB1153">
        <v>0</v>
      </c>
      <c r="BC1153" t="s">
        <v>1609</v>
      </c>
      <c r="BE1153" t="s">
        <v>1610</v>
      </c>
      <c r="BF1153" t="s">
        <v>1610</v>
      </c>
      <c r="BH1153" t="s">
        <v>597</v>
      </c>
      <c r="BI1153" t="s">
        <v>4339</v>
      </c>
      <c r="BJ1153" t="s">
        <v>3611</v>
      </c>
      <c r="BW1153">
        <v>0</v>
      </c>
      <c r="CG1153">
        <v>20210117063</v>
      </c>
      <c r="CH1153">
        <v>0</v>
      </c>
      <c r="CI1153">
        <v>0</v>
      </c>
      <c r="CJ1153">
        <v>698</v>
      </c>
      <c r="CK1153">
        <v>698</v>
      </c>
      <c r="CL1153">
        <v>100</v>
      </c>
      <c r="CM1153">
        <v>798</v>
      </c>
      <c r="CN1153">
        <v>0</v>
      </c>
      <c r="CO1153" t="s">
        <v>6010</v>
      </c>
      <c r="CP1153" t="s">
        <v>3134</v>
      </c>
      <c r="CQ1153" t="s">
        <v>153</v>
      </c>
      <c r="CR1153" t="str">
        <f>数据源[[#This Row],[部门]]</f>
        <v>国际部</v>
      </c>
      <c r="CS1153">
        <v>40000</v>
      </c>
      <c r="CT1153">
        <v>160000</v>
      </c>
    </row>
    <row r="1154" spans="1:98" x14ac:dyDescent="0.2">
      <c r="A1154" t="s">
        <v>4305</v>
      </c>
      <c r="B1154" t="s">
        <v>314</v>
      </c>
      <c r="C1154" t="s">
        <v>2301</v>
      </c>
      <c r="D1154" t="s">
        <v>132</v>
      </c>
      <c r="E1154" t="s">
        <v>171</v>
      </c>
      <c r="F1154" t="s">
        <v>134</v>
      </c>
      <c r="G1154" t="s">
        <v>346</v>
      </c>
      <c r="H1154" t="s">
        <v>156</v>
      </c>
      <c r="J1154" t="s">
        <v>4340</v>
      </c>
      <c r="K1154" t="s">
        <v>774</v>
      </c>
      <c r="L1154" t="s">
        <v>775</v>
      </c>
      <c r="M1154" t="s">
        <v>23</v>
      </c>
      <c r="N1154" t="s">
        <v>774</v>
      </c>
      <c r="O1154" t="s">
        <v>156</v>
      </c>
      <c r="R1154" t="s">
        <v>1040</v>
      </c>
      <c r="S1154" t="s">
        <v>932</v>
      </c>
      <c r="T1154" t="s">
        <v>2559</v>
      </c>
      <c r="U1154" t="s">
        <v>142</v>
      </c>
      <c r="Y1154" t="s">
        <v>143</v>
      </c>
      <c r="Z1154">
        <v>0</v>
      </c>
      <c r="AA1154">
        <v>100</v>
      </c>
      <c r="AB1154">
        <v>0</v>
      </c>
      <c r="AC1154" t="s">
        <v>1301</v>
      </c>
      <c r="AG1154" t="s">
        <v>1792</v>
      </c>
      <c r="AH1154">
        <v>586</v>
      </c>
      <c r="AI1154" t="s">
        <v>1585</v>
      </c>
      <c r="AJ1154" t="s">
        <v>1585</v>
      </c>
      <c r="AK1154" t="s">
        <v>1302</v>
      </c>
      <c r="AQ1154">
        <v>0</v>
      </c>
      <c r="AS1154">
        <v>0</v>
      </c>
      <c r="AT1154">
        <v>0</v>
      </c>
      <c r="AU1154">
        <v>388</v>
      </c>
      <c r="AV1154">
        <v>0</v>
      </c>
      <c r="AW1154">
        <v>0</v>
      </c>
      <c r="AY1154">
        <v>0</v>
      </c>
      <c r="BB1154">
        <v>0</v>
      </c>
      <c r="BC1154" t="s">
        <v>1585</v>
      </c>
      <c r="BE1154" t="s">
        <v>1301</v>
      </c>
      <c r="BF1154" t="s">
        <v>2211</v>
      </c>
      <c r="BH1154" t="s">
        <v>597</v>
      </c>
      <c r="BI1154" t="s">
        <v>2932</v>
      </c>
      <c r="BJ1154" t="s">
        <v>2933</v>
      </c>
      <c r="BQ1154" t="s">
        <v>413</v>
      </c>
      <c r="BR1154" t="s">
        <v>3567</v>
      </c>
      <c r="BW1154">
        <v>0</v>
      </c>
      <c r="CC1154" t="s">
        <v>151</v>
      </c>
      <c r="CE1154" t="s">
        <v>752</v>
      </c>
      <c r="CG1154">
        <v>20210117074</v>
      </c>
      <c r="CH1154">
        <v>0</v>
      </c>
      <c r="CI1154">
        <v>0</v>
      </c>
      <c r="CJ1154">
        <v>198</v>
      </c>
      <c r="CK1154">
        <v>198</v>
      </c>
      <c r="CL1154">
        <v>100</v>
      </c>
      <c r="CM1154">
        <v>298</v>
      </c>
      <c r="CN1154">
        <v>0</v>
      </c>
      <c r="CO1154" t="s">
        <v>6010</v>
      </c>
      <c r="CP1154" t="s">
        <v>3134</v>
      </c>
      <c r="CQ1154" t="s">
        <v>153</v>
      </c>
      <c r="CR1154" t="str">
        <f>数据源[[#This Row],[部门]]</f>
        <v>运营部</v>
      </c>
      <c r="CS1154">
        <v>0</v>
      </c>
      <c r="CT1154">
        <v>35000</v>
      </c>
    </row>
    <row r="1155" spans="1:98" x14ac:dyDescent="0.2">
      <c r="A1155" t="s">
        <v>4305</v>
      </c>
      <c r="B1155" t="s">
        <v>314</v>
      </c>
      <c r="C1155" t="s">
        <v>371</v>
      </c>
      <c r="D1155" t="s">
        <v>132</v>
      </c>
      <c r="E1155" t="s">
        <v>171</v>
      </c>
      <c r="F1155" t="s">
        <v>134</v>
      </c>
      <c r="H1155" t="s">
        <v>172</v>
      </c>
      <c r="J1155" t="s">
        <v>1370</v>
      </c>
      <c r="K1155" t="s">
        <v>3835</v>
      </c>
      <c r="L1155" t="s">
        <v>176</v>
      </c>
      <c r="M1155" t="s">
        <v>3</v>
      </c>
      <c r="N1155" t="s">
        <v>3835</v>
      </c>
      <c r="O1155" t="s">
        <v>172</v>
      </c>
      <c r="R1155" t="s">
        <v>3406</v>
      </c>
      <c r="S1155" t="s">
        <v>1966</v>
      </c>
      <c r="T1155" t="s">
        <v>1035</v>
      </c>
      <c r="U1155" t="s">
        <v>142</v>
      </c>
      <c r="Y1155" t="s">
        <v>143</v>
      </c>
      <c r="Z1155">
        <v>0</v>
      </c>
      <c r="AA1155">
        <v>100</v>
      </c>
      <c r="AB1155">
        <v>0</v>
      </c>
      <c r="AG1155" t="s">
        <v>1792</v>
      </c>
      <c r="AH1155">
        <v>388</v>
      </c>
      <c r="AI1155" t="s">
        <v>2072</v>
      </c>
      <c r="AJ1155" t="s">
        <v>2072</v>
      </c>
      <c r="AK1155" t="s">
        <v>143</v>
      </c>
      <c r="AQ1155">
        <v>0</v>
      </c>
      <c r="AS1155">
        <v>0</v>
      </c>
      <c r="AT1155">
        <v>0</v>
      </c>
      <c r="AU1155">
        <v>388</v>
      </c>
      <c r="AV1155">
        <v>0</v>
      </c>
      <c r="AW1155">
        <v>0</v>
      </c>
      <c r="AY1155">
        <v>0</v>
      </c>
      <c r="BB1155">
        <v>0</v>
      </c>
      <c r="BC1155" t="s">
        <v>2072</v>
      </c>
      <c r="BF1155" t="s">
        <v>1792</v>
      </c>
      <c r="BH1155" t="s">
        <v>219</v>
      </c>
      <c r="BI1155" t="s">
        <v>1390</v>
      </c>
      <c r="BJ1155" t="s">
        <v>2407</v>
      </c>
      <c r="BW1155">
        <v>0</v>
      </c>
      <c r="CG1155">
        <v>20210117005</v>
      </c>
      <c r="CH1155">
        <v>0</v>
      </c>
      <c r="CI1155">
        <v>0</v>
      </c>
      <c r="CJ1155">
        <v>0</v>
      </c>
      <c r="CK1155">
        <v>0</v>
      </c>
      <c r="CL1155">
        <v>100</v>
      </c>
      <c r="CM1155">
        <v>100</v>
      </c>
      <c r="CN1155">
        <v>0</v>
      </c>
      <c r="CO1155" t="s">
        <v>6010</v>
      </c>
      <c r="CP1155" t="s">
        <v>3134</v>
      </c>
      <c r="CQ1155" t="s">
        <v>153</v>
      </c>
      <c r="CR1155" t="s">
        <v>6004</v>
      </c>
      <c r="CS1155">
        <v>60000</v>
      </c>
      <c r="CT1155">
        <v>300000</v>
      </c>
    </row>
    <row r="1156" spans="1:98" x14ac:dyDescent="0.2">
      <c r="A1156" t="s">
        <v>4305</v>
      </c>
      <c r="B1156" t="s">
        <v>335</v>
      </c>
      <c r="C1156" t="s">
        <v>1042</v>
      </c>
      <c r="D1156" t="s">
        <v>132</v>
      </c>
      <c r="E1156" t="s">
        <v>171</v>
      </c>
      <c r="F1156" t="s">
        <v>134</v>
      </c>
      <c r="H1156" t="s">
        <v>172</v>
      </c>
      <c r="J1156" t="s">
        <v>4341</v>
      </c>
      <c r="K1156" t="s">
        <v>4342</v>
      </c>
      <c r="L1156" t="s">
        <v>176</v>
      </c>
      <c r="M1156" t="s">
        <v>21</v>
      </c>
      <c r="N1156" t="s">
        <v>4342</v>
      </c>
      <c r="O1156" t="s">
        <v>172</v>
      </c>
      <c r="R1156" t="s">
        <v>228</v>
      </c>
      <c r="S1156" t="s">
        <v>442</v>
      </c>
      <c r="T1156" t="s">
        <v>1102</v>
      </c>
      <c r="U1156" t="s">
        <v>142</v>
      </c>
      <c r="Y1156" t="s">
        <v>143</v>
      </c>
      <c r="Z1156">
        <v>0</v>
      </c>
      <c r="AA1156">
        <v>100</v>
      </c>
      <c r="AB1156">
        <v>0</v>
      </c>
      <c r="AD1156" t="s">
        <v>145</v>
      </c>
      <c r="AG1156" t="s">
        <v>1792</v>
      </c>
      <c r="AH1156">
        <v>408</v>
      </c>
      <c r="AI1156" t="s">
        <v>2081</v>
      </c>
      <c r="AJ1156" t="s">
        <v>2081</v>
      </c>
      <c r="AK1156" t="s">
        <v>180</v>
      </c>
      <c r="AQ1156">
        <v>0</v>
      </c>
      <c r="AS1156">
        <v>0</v>
      </c>
      <c r="AT1156">
        <v>0</v>
      </c>
      <c r="AU1156">
        <v>388</v>
      </c>
      <c r="AV1156">
        <v>0</v>
      </c>
      <c r="AW1156">
        <v>0</v>
      </c>
      <c r="AY1156">
        <v>0</v>
      </c>
      <c r="BB1156">
        <v>0</v>
      </c>
      <c r="BC1156" t="s">
        <v>2081</v>
      </c>
      <c r="BE1156" t="s">
        <v>145</v>
      </c>
      <c r="BF1156" t="s">
        <v>1657</v>
      </c>
      <c r="BH1156" t="s">
        <v>181</v>
      </c>
      <c r="BI1156" t="s">
        <v>2199</v>
      </c>
      <c r="BJ1156" t="s">
        <v>4343</v>
      </c>
      <c r="BW1156">
        <v>0</v>
      </c>
      <c r="CG1156">
        <v>20210117047</v>
      </c>
      <c r="CH1156">
        <v>0</v>
      </c>
      <c r="CI1156">
        <v>0</v>
      </c>
      <c r="CJ1156">
        <v>20</v>
      </c>
      <c r="CK1156">
        <v>20</v>
      </c>
      <c r="CL1156">
        <v>100</v>
      </c>
      <c r="CM1156">
        <v>120</v>
      </c>
      <c r="CN1156">
        <v>0</v>
      </c>
      <c r="CO1156" t="s">
        <v>6010</v>
      </c>
      <c r="CP1156" t="s">
        <v>3134</v>
      </c>
      <c r="CQ1156" t="s">
        <v>153</v>
      </c>
      <c r="CR1156" t="str">
        <f>数据源[[#This Row],[部门]]</f>
        <v>销-销售8部</v>
      </c>
      <c r="CS1156">
        <v>50000</v>
      </c>
      <c r="CT1156">
        <v>210000</v>
      </c>
    </row>
    <row r="1157" spans="1:98" x14ac:dyDescent="0.2">
      <c r="A1157" t="s">
        <v>4305</v>
      </c>
      <c r="B1157" t="s">
        <v>335</v>
      </c>
      <c r="C1157" t="s">
        <v>2322</v>
      </c>
      <c r="D1157" t="s">
        <v>132</v>
      </c>
      <c r="E1157" t="s">
        <v>171</v>
      </c>
      <c r="F1157" t="s">
        <v>134</v>
      </c>
      <c r="G1157" t="s">
        <v>1015</v>
      </c>
      <c r="H1157" t="s">
        <v>156</v>
      </c>
      <c r="J1157" t="s">
        <v>497</v>
      </c>
      <c r="K1157" t="s">
        <v>226</v>
      </c>
      <c r="L1157" t="s">
        <v>227</v>
      </c>
      <c r="M1157" t="s">
        <v>23</v>
      </c>
      <c r="N1157" t="s">
        <v>226</v>
      </c>
      <c r="O1157" t="s">
        <v>156</v>
      </c>
      <c r="R1157" t="s">
        <v>1933</v>
      </c>
      <c r="S1157" t="s">
        <v>932</v>
      </c>
      <c r="T1157" t="s">
        <v>960</v>
      </c>
      <c r="U1157" t="s">
        <v>142</v>
      </c>
      <c r="Y1157" t="s">
        <v>569</v>
      </c>
      <c r="Z1157">
        <v>0</v>
      </c>
      <c r="AA1157">
        <v>200</v>
      </c>
      <c r="AB1157">
        <v>300</v>
      </c>
      <c r="AC1157" t="s">
        <v>2959</v>
      </c>
      <c r="AE1157" t="s">
        <v>377</v>
      </c>
      <c r="AG1157" t="s">
        <v>1792</v>
      </c>
      <c r="AH1157">
        <v>1112</v>
      </c>
      <c r="AI1157" t="s">
        <v>4254</v>
      </c>
      <c r="AJ1157" t="s">
        <v>4254</v>
      </c>
      <c r="AK1157" t="s">
        <v>2686</v>
      </c>
      <c r="AN1157" t="s">
        <v>3190</v>
      </c>
      <c r="AQ1157">
        <v>0</v>
      </c>
      <c r="AS1157">
        <v>0</v>
      </c>
      <c r="AT1157">
        <v>0</v>
      </c>
      <c r="AU1157">
        <v>388</v>
      </c>
      <c r="AV1157">
        <v>0</v>
      </c>
      <c r="AW1157">
        <v>0</v>
      </c>
      <c r="AY1157">
        <v>0</v>
      </c>
      <c r="BB1157">
        <v>0</v>
      </c>
      <c r="BC1157" t="s">
        <v>4254</v>
      </c>
      <c r="BE1157" t="s">
        <v>4344</v>
      </c>
      <c r="BF1157" t="s">
        <v>4345</v>
      </c>
      <c r="BH1157" t="s">
        <v>2491</v>
      </c>
      <c r="BI1157" t="s">
        <v>4346</v>
      </c>
      <c r="BJ1157" t="s">
        <v>4347</v>
      </c>
      <c r="BW1157">
        <v>0</v>
      </c>
      <c r="CG1157">
        <v>20210117086</v>
      </c>
      <c r="CH1157">
        <v>0</v>
      </c>
      <c r="CI1157">
        <v>0</v>
      </c>
      <c r="CJ1157">
        <v>424</v>
      </c>
      <c r="CK1157">
        <v>424</v>
      </c>
      <c r="CL1157">
        <v>500</v>
      </c>
      <c r="CM1157">
        <v>924</v>
      </c>
      <c r="CN1157">
        <v>0</v>
      </c>
      <c r="CO1157" t="s">
        <v>6010</v>
      </c>
      <c r="CP1157" t="s">
        <v>3134</v>
      </c>
      <c r="CQ1157" t="s">
        <v>153</v>
      </c>
      <c r="CR1157" t="str">
        <f>数据源[[#This Row],[部门]]</f>
        <v>运营部</v>
      </c>
      <c r="CS1157">
        <v>0</v>
      </c>
      <c r="CT1157">
        <v>35000</v>
      </c>
    </row>
    <row r="1158" spans="1:98" x14ac:dyDescent="0.2">
      <c r="A1158" t="s">
        <v>4305</v>
      </c>
      <c r="B1158" t="s">
        <v>346</v>
      </c>
      <c r="C1158" t="s">
        <v>634</v>
      </c>
      <c r="D1158" t="s">
        <v>132</v>
      </c>
      <c r="E1158" t="s">
        <v>171</v>
      </c>
      <c r="F1158" t="s">
        <v>134</v>
      </c>
      <c r="H1158" t="s">
        <v>172</v>
      </c>
      <c r="J1158" t="s">
        <v>4348</v>
      </c>
      <c r="K1158" t="s">
        <v>3845</v>
      </c>
      <c r="L1158" t="s">
        <v>176</v>
      </c>
      <c r="M1158" t="s">
        <v>15</v>
      </c>
      <c r="N1158" t="s">
        <v>3845</v>
      </c>
      <c r="O1158" t="s">
        <v>172</v>
      </c>
      <c r="R1158" t="s">
        <v>983</v>
      </c>
      <c r="S1158" t="s">
        <v>3654</v>
      </c>
      <c r="T1158" t="s">
        <v>2982</v>
      </c>
      <c r="U1158" t="s">
        <v>142</v>
      </c>
      <c r="Y1158" t="s">
        <v>143</v>
      </c>
      <c r="Z1158">
        <v>0</v>
      </c>
      <c r="AA1158">
        <v>100</v>
      </c>
      <c r="AB1158">
        <v>0</v>
      </c>
      <c r="AE1158" t="s">
        <v>377</v>
      </c>
      <c r="AG1158" t="s">
        <v>1792</v>
      </c>
      <c r="AH1158">
        <v>416</v>
      </c>
      <c r="AI1158" t="s">
        <v>3225</v>
      </c>
      <c r="AJ1158" t="s">
        <v>3225</v>
      </c>
      <c r="AK1158" t="s">
        <v>1309</v>
      </c>
      <c r="AQ1158">
        <v>0</v>
      </c>
      <c r="AS1158">
        <v>0</v>
      </c>
      <c r="AT1158">
        <v>0</v>
      </c>
      <c r="AU1158">
        <v>388</v>
      </c>
      <c r="AV1158">
        <v>0</v>
      </c>
      <c r="AW1158">
        <v>0</v>
      </c>
      <c r="AY1158">
        <v>0</v>
      </c>
      <c r="BB1158">
        <v>0</v>
      </c>
      <c r="BC1158" t="s">
        <v>3225</v>
      </c>
      <c r="BE1158" t="s">
        <v>377</v>
      </c>
      <c r="BF1158" t="s">
        <v>2996</v>
      </c>
      <c r="BH1158" t="s">
        <v>663</v>
      </c>
      <c r="BI1158" t="s">
        <v>1139</v>
      </c>
      <c r="BJ1158" t="s">
        <v>3395</v>
      </c>
      <c r="BW1158">
        <v>0</v>
      </c>
      <c r="CG1158">
        <v>20210117034</v>
      </c>
      <c r="CH1158">
        <v>0</v>
      </c>
      <c r="CI1158">
        <v>0</v>
      </c>
      <c r="CJ1158">
        <v>28</v>
      </c>
      <c r="CK1158">
        <v>28</v>
      </c>
      <c r="CL1158">
        <v>100</v>
      </c>
      <c r="CM1158">
        <v>128</v>
      </c>
      <c r="CN1158">
        <v>0</v>
      </c>
      <c r="CO1158" t="s">
        <v>6010</v>
      </c>
      <c r="CP1158" t="s">
        <v>3134</v>
      </c>
      <c r="CQ1158" t="s">
        <v>153</v>
      </c>
      <c r="CR1158" t="str">
        <f>数据源[[#This Row],[部门]]</f>
        <v>先锋团</v>
      </c>
      <c r="CS1158">
        <v>60000</v>
      </c>
      <c r="CT1158">
        <v>220000</v>
      </c>
    </row>
    <row r="1159" spans="1:98" x14ac:dyDescent="0.2">
      <c r="A1159" t="s">
        <v>4305</v>
      </c>
      <c r="B1159" t="s">
        <v>346</v>
      </c>
      <c r="C1159" t="s">
        <v>362</v>
      </c>
      <c r="D1159" t="s">
        <v>132</v>
      </c>
      <c r="E1159" t="s">
        <v>171</v>
      </c>
      <c r="F1159" t="s">
        <v>134</v>
      </c>
      <c r="G1159" t="s">
        <v>1281</v>
      </c>
      <c r="H1159" t="s">
        <v>156</v>
      </c>
      <c r="I1159" t="s">
        <v>4349</v>
      </c>
      <c r="J1159" t="s">
        <v>4350</v>
      </c>
      <c r="K1159" t="s">
        <v>188</v>
      </c>
      <c r="L1159" t="s">
        <v>176</v>
      </c>
      <c r="M1159" t="s">
        <v>21</v>
      </c>
      <c r="N1159" t="s">
        <v>188</v>
      </c>
      <c r="O1159" t="s">
        <v>156</v>
      </c>
      <c r="R1159" t="s">
        <v>2844</v>
      </c>
      <c r="S1159" t="s">
        <v>3121</v>
      </c>
      <c r="T1159" t="s">
        <v>3171</v>
      </c>
      <c r="U1159" t="s">
        <v>142</v>
      </c>
      <c r="Y1159" t="s">
        <v>569</v>
      </c>
      <c r="Z1159">
        <v>0</v>
      </c>
      <c r="AA1159">
        <v>200</v>
      </c>
      <c r="AB1159">
        <v>0</v>
      </c>
      <c r="AC1159" t="s">
        <v>4351</v>
      </c>
      <c r="AD1159" t="s">
        <v>264</v>
      </c>
      <c r="AF1159" t="s">
        <v>569</v>
      </c>
      <c r="AG1159" t="s">
        <v>1792</v>
      </c>
      <c r="AH1159">
        <v>2026</v>
      </c>
      <c r="AI1159" t="s">
        <v>4352</v>
      </c>
      <c r="AJ1159" t="s">
        <v>4352</v>
      </c>
      <c r="AK1159" t="s">
        <v>2167</v>
      </c>
      <c r="AQ1159">
        <v>0</v>
      </c>
      <c r="AS1159">
        <v>0</v>
      </c>
      <c r="AT1159">
        <v>0</v>
      </c>
      <c r="AU1159">
        <v>388</v>
      </c>
      <c r="AV1159">
        <v>0</v>
      </c>
      <c r="AW1159">
        <v>200</v>
      </c>
      <c r="AY1159">
        <v>0</v>
      </c>
      <c r="BA1159" t="s">
        <v>144</v>
      </c>
      <c r="BB1159">
        <v>0</v>
      </c>
      <c r="BC1159" t="s">
        <v>4352</v>
      </c>
      <c r="BE1159" t="s">
        <v>4353</v>
      </c>
      <c r="BF1159" t="s">
        <v>4354</v>
      </c>
      <c r="BG1159" t="s">
        <v>144</v>
      </c>
      <c r="BH1159" t="s">
        <v>4355</v>
      </c>
      <c r="BI1159" t="s">
        <v>1265</v>
      </c>
      <c r="BJ1159" t="s">
        <v>4356</v>
      </c>
      <c r="BK1159" t="s">
        <v>144</v>
      </c>
      <c r="BP1159" t="s">
        <v>2947</v>
      </c>
      <c r="BQ1159" t="s">
        <v>2377</v>
      </c>
      <c r="BR1159" t="s">
        <v>4357</v>
      </c>
      <c r="BW1159">
        <v>0</v>
      </c>
      <c r="CG1159">
        <v>20210117010</v>
      </c>
      <c r="CH1159">
        <v>0</v>
      </c>
      <c r="CI1159">
        <v>0</v>
      </c>
      <c r="CJ1159">
        <v>1438</v>
      </c>
      <c r="CK1159">
        <v>1438</v>
      </c>
      <c r="CL1159">
        <v>200</v>
      </c>
      <c r="CM1159">
        <v>1638</v>
      </c>
      <c r="CN1159">
        <v>0</v>
      </c>
      <c r="CO1159" t="s">
        <v>6010</v>
      </c>
      <c r="CP1159" t="s">
        <v>3134</v>
      </c>
      <c r="CQ1159" t="s">
        <v>153</v>
      </c>
      <c r="CR1159" t="str">
        <f>数据源[[#This Row],[部门]]</f>
        <v>销-销售8部</v>
      </c>
      <c r="CS1159">
        <v>50000</v>
      </c>
      <c r="CT1159">
        <v>210000</v>
      </c>
    </row>
    <row r="1160" spans="1:98" x14ac:dyDescent="0.2">
      <c r="A1160" t="s">
        <v>4305</v>
      </c>
      <c r="B1160" t="s">
        <v>352</v>
      </c>
      <c r="C1160" t="s">
        <v>977</v>
      </c>
      <c r="D1160" t="s">
        <v>132</v>
      </c>
      <c r="E1160" t="s">
        <v>171</v>
      </c>
      <c r="F1160" t="s">
        <v>134</v>
      </c>
      <c r="H1160" t="s">
        <v>135</v>
      </c>
      <c r="I1160" t="s">
        <v>3706</v>
      </c>
      <c r="J1160" t="s">
        <v>3707</v>
      </c>
      <c r="K1160" t="s">
        <v>197</v>
      </c>
      <c r="L1160" t="s">
        <v>176</v>
      </c>
      <c r="M1160" t="s">
        <v>21</v>
      </c>
      <c r="N1160" t="s">
        <v>197</v>
      </c>
      <c r="O1160" t="s">
        <v>3887</v>
      </c>
      <c r="R1160" t="s">
        <v>373</v>
      </c>
      <c r="S1160" t="s">
        <v>1332</v>
      </c>
      <c r="T1160" t="s">
        <v>3290</v>
      </c>
      <c r="U1160" t="s">
        <v>142</v>
      </c>
      <c r="Y1160" t="s">
        <v>143</v>
      </c>
      <c r="Z1160">
        <v>0</v>
      </c>
      <c r="AA1160">
        <v>100</v>
      </c>
      <c r="AB1160">
        <v>0</v>
      </c>
      <c r="AD1160" t="s">
        <v>145</v>
      </c>
      <c r="AE1160" t="s">
        <v>2275</v>
      </c>
      <c r="AH1160">
        <v>58</v>
      </c>
      <c r="AI1160" t="s">
        <v>834</v>
      </c>
      <c r="AJ1160" t="s">
        <v>834</v>
      </c>
      <c r="AK1160" t="s">
        <v>834</v>
      </c>
      <c r="AQ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Y1160">
        <v>0</v>
      </c>
      <c r="BB1160">
        <v>0</v>
      </c>
      <c r="BC1160" t="s">
        <v>834</v>
      </c>
      <c r="BE1160" t="s">
        <v>322</v>
      </c>
      <c r="BF1160" t="s">
        <v>322</v>
      </c>
      <c r="BH1160" t="s">
        <v>219</v>
      </c>
      <c r="BI1160" t="s">
        <v>204</v>
      </c>
      <c r="BJ1160" t="s">
        <v>4358</v>
      </c>
      <c r="BQ1160" t="s">
        <v>2282</v>
      </c>
      <c r="BR1160" t="s">
        <v>3771</v>
      </c>
      <c r="BW1160">
        <v>0</v>
      </c>
      <c r="CC1160" t="s">
        <v>34</v>
      </c>
      <c r="CE1160" t="s">
        <v>1199</v>
      </c>
      <c r="CG1160">
        <v>20210117008</v>
      </c>
      <c r="CH1160">
        <v>0</v>
      </c>
      <c r="CI1160">
        <v>0</v>
      </c>
      <c r="CJ1160">
        <v>58</v>
      </c>
      <c r="CK1160">
        <v>58</v>
      </c>
      <c r="CL1160">
        <v>100</v>
      </c>
      <c r="CM1160">
        <v>158</v>
      </c>
      <c r="CN1160">
        <v>0</v>
      </c>
      <c r="CO1160" t="s">
        <v>6010</v>
      </c>
      <c r="CP1160" t="s">
        <v>3134</v>
      </c>
      <c r="CQ1160" t="s">
        <v>153</v>
      </c>
      <c r="CR1160" t="str">
        <f>数据源[[#This Row],[部门]]</f>
        <v>销-销售8部</v>
      </c>
      <c r="CS1160">
        <v>50000</v>
      </c>
      <c r="CT1160">
        <v>210000</v>
      </c>
    </row>
    <row r="1161" spans="1:98" x14ac:dyDescent="0.2">
      <c r="A1161" t="s">
        <v>4305</v>
      </c>
      <c r="B1161" t="s">
        <v>370</v>
      </c>
      <c r="C1161" t="s">
        <v>562</v>
      </c>
      <c r="D1161" t="s">
        <v>132</v>
      </c>
      <c r="E1161" t="s">
        <v>171</v>
      </c>
      <c r="F1161" t="s">
        <v>134</v>
      </c>
      <c r="H1161" t="s">
        <v>172</v>
      </c>
      <c r="J1161" t="s">
        <v>3194</v>
      </c>
      <c r="K1161" t="s">
        <v>3195</v>
      </c>
      <c r="L1161" t="s">
        <v>227</v>
      </c>
      <c r="M1161" t="s">
        <v>23</v>
      </c>
      <c r="N1161" t="s">
        <v>3195</v>
      </c>
      <c r="O1161" t="s">
        <v>172</v>
      </c>
      <c r="R1161" t="s">
        <v>1155</v>
      </c>
      <c r="S1161" t="s">
        <v>3135</v>
      </c>
      <c r="T1161" t="s">
        <v>2410</v>
      </c>
      <c r="U1161" t="s">
        <v>142</v>
      </c>
      <c r="Y1161" t="s">
        <v>143</v>
      </c>
      <c r="Z1161">
        <v>0</v>
      </c>
      <c r="AA1161">
        <v>100</v>
      </c>
      <c r="AB1161">
        <v>0</v>
      </c>
      <c r="AC1161" t="s">
        <v>2959</v>
      </c>
      <c r="AG1161" t="s">
        <v>1792</v>
      </c>
      <c r="AH1161">
        <v>784</v>
      </c>
      <c r="AI1161" t="s">
        <v>2960</v>
      </c>
      <c r="AJ1161" t="s">
        <v>2960</v>
      </c>
      <c r="AK1161" t="s">
        <v>2961</v>
      </c>
      <c r="AQ1161">
        <v>0</v>
      </c>
      <c r="AS1161">
        <v>0</v>
      </c>
      <c r="AT1161">
        <v>0</v>
      </c>
      <c r="AU1161">
        <v>388</v>
      </c>
      <c r="AV1161">
        <v>0</v>
      </c>
      <c r="AW1161">
        <v>0</v>
      </c>
      <c r="AY1161">
        <v>0</v>
      </c>
      <c r="BB1161">
        <v>0</v>
      </c>
      <c r="BC1161" t="s">
        <v>2960</v>
      </c>
      <c r="BE1161" t="s">
        <v>2959</v>
      </c>
      <c r="BF1161" t="s">
        <v>2962</v>
      </c>
      <c r="BH1161" t="s">
        <v>942</v>
      </c>
      <c r="BI1161" t="s">
        <v>2590</v>
      </c>
      <c r="BJ1161" t="s">
        <v>4359</v>
      </c>
      <c r="BQ1161" t="s">
        <v>345</v>
      </c>
      <c r="BR1161" t="s">
        <v>3567</v>
      </c>
      <c r="BW1161">
        <v>0</v>
      </c>
      <c r="CG1161">
        <v>20210117007</v>
      </c>
      <c r="CH1161">
        <v>0</v>
      </c>
      <c r="CI1161">
        <v>0</v>
      </c>
      <c r="CJ1161">
        <v>396</v>
      </c>
      <c r="CK1161">
        <v>396</v>
      </c>
      <c r="CL1161">
        <v>100</v>
      </c>
      <c r="CM1161">
        <v>496</v>
      </c>
      <c r="CN1161">
        <v>0</v>
      </c>
      <c r="CO1161" t="s">
        <v>6010</v>
      </c>
      <c r="CP1161" t="s">
        <v>3134</v>
      </c>
      <c r="CQ1161" t="s">
        <v>153</v>
      </c>
      <c r="CR1161" t="str">
        <f>数据源[[#This Row],[部门]]</f>
        <v>运营部</v>
      </c>
      <c r="CS1161">
        <v>0</v>
      </c>
      <c r="CT1161">
        <v>35000</v>
      </c>
    </row>
    <row r="1162" spans="1:98" x14ac:dyDescent="0.2">
      <c r="A1162" t="s">
        <v>4305</v>
      </c>
      <c r="B1162" t="s">
        <v>370</v>
      </c>
      <c r="C1162" t="s">
        <v>2334</v>
      </c>
      <c r="D1162" t="s">
        <v>132</v>
      </c>
      <c r="E1162" t="s">
        <v>171</v>
      </c>
      <c r="F1162" t="s">
        <v>134</v>
      </c>
      <c r="H1162" t="s">
        <v>135</v>
      </c>
      <c r="J1162" t="s">
        <v>4360</v>
      </c>
      <c r="K1162" t="s">
        <v>1032</v>
      </c>
      <c r="L1162" t="s">
        <v>8</v>
      </c>
      <c r="M1162" t="s">
        <v>8</v>
      </c>
      <c r="N1162" t="s">
        <v>1032</v>
      </c>
      <c r="R1162" t="s">
        <v>2251</v>
      </c>
      <c r="S1162" t="s">
        <v>932</v>
      </c>
      <c r="T1162" t="s">
        <v>443</v>
      </c>
      <c r="U1162" t="s">
        <v>142</v>
      </c>
      <c r="Y1162" t="s">
        <v>143</v>
      </c>
      <c r="Z1162">
        <v>0</v>
      </c>
      <c r="AA1162">
        <v>100</v>
      </c>
      <c r="AB1162">
        <v>0</v>
      </c>
      <c r="AC1162" t="s">
        <v>217</v>
      </c>
      <c r="AH1162">
        <v>398</v>
      </c>
      <c r="AI1162" t="s">
        <v>218</v>
      </c>
      <c r="AJ1162" t="s">
        <v>218</v>
      </c>
      <c r="AK1162" t="s">
        <v>218</v>
      </c>
      <c r="AQ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Y1162">
        <v>0</v>
      </c>
      <c r="BB1162">
        <v>0</v>
      </c>
      <c r="BC1162" t="s">
        <v>218</v>
      </c>
      <c r="BE1162" t="s">
        <v>217</v>
      </c>
      <c r="BF1162" t="s">
        <v>217</v>
      </c>
      <c r="BH1162" t="s">
        <v>219</v>
      </c>
      <c r="BI1162" t="s">
        <v>220</v>
      </c>
      <c r="BJ1162" t="s">
        <v>221</v>
      </c>
      <c r="BW1162">
        <v>0</v>
      </c>
      <c r="CG1162">
        <v>20210117089</v>
      </c>
      <c r="CH1162">
        <v>0</v>
      </c>
      <c r="CI1162">
        <v>0</v>
      </c>
      <c r="CJ1162">
        <v>398</v>
      </c>
      <c r="CK1162">
        <v>398</v>
      </c>
      <c r="CL1162">
        <v>100</v>
      </c>
      <c r="CM1162">
        <v>498</v>
      </c>
      <c r="CN1162">
        <v>0</v>
      </c>
      <c r="CO1162" t="s">
        <v>6010</v>
      </c>
      <c r="CP1162" t="s">
        <v>3134</v>
      </c>
      <c r="CQ1162" t="s">
        <v>153</v>
      </c>
      <c r="CR1162" t="str">
        <f>数据源[[#This Row],[部门]]</f>
        <v>国际部</v>
      </c>
      <c r="CS1162">
        <v>40000</v>
      </c>
      <c r="CT1162">
        <v>160000</v>
      </c>
    </row>
    <row r="1163" spans="1:98" x14ac:dyDescent="0.2">
      <c r="A1163" t="s">
        <v>4305</v>
      </c>
      <c r="B1163" t="s">
        <v>383</v>
      </c>
      <c r="C1163" t="s">
        <v>1125</v>
      </c>
      <c r="D1163" t="s">
        <v>132</v>
      </c>
      <c r="E1163" t="s">
        <v>171</v>
      </c>
      <c r="F1163" t="s">
        <v>134</v>
      </c>
      <c r="H1163" t="s">
        <v>172</v>
      </c>
      <c r="J1163" t="s">
        <v>3214</v>
      </c>
      <c r="K1163" t="s">
        <v>2348</v>
      </c>
      <c r="L1163" t="s">
        <v>8</v>
      </c>
      <c r="M1163" t="s">
        <v>8</v>
      </c>
      <c r="N1163" t="s">
        <v>2348</v>
      </c>
      <c r="O1163" t="s">
        <v>172</v>
      </c>
      <c r="R1163" t="s">
        <v>1785</v>
      </c>
      <c r="S1163" t="s">
        <v>2517</v>
      </c>
      <c r="T1163" t="s">
        <v>3648</v>
      </c>
      <c r="U1163" t="s">
        <v>142</v>
      </c>
      <c r="Y1163" t="s">
        <v>143</v>
      </c>
      <c r="Z1163">
        <v>0</v>
      </c>
      <c r="AA1163">
        <v>100</v>
      </c>
      <c r="AB1163">
        <v>0</v>
      </c>
      <c r="AD1163" t="s">
        <v>145</v>
      </c>
      <c r="AG1163" t="s">
        <v>1792</v>
      </c>
      <c r="AH1163">
        <v>408</v>
      </c>
      <c r="AI1163" t="s">
        <v>2081</v>
      </c>
      <c r="AJ1163" t="s">
        <v>2081</v>
      </c>
      <c r="AK1163" t="s">
        <v>180</v>
      </c>
      <c r="AQ1163">
        <v>0</v>
      </c>
      <c r="AS1163">
        <v>0</v>
      </c>
      <c r="AT1163">
        <v>0</v>
      </c>
      <c r="AU1163">
        <v>388</v>
      </c>
      <c r="AV1163">
        <v>0</v>
      </c>
      <c r="AW1163">
        <v>0</v>
      </c>
      <c r="AY1163">
        <v>0</v>
      </c>
      <c r="BB1163">
        <v>0</v>
      </c>
      <c r="BC1163" t="s">
        <v>2081</v>
      </c>
      <c r="BE1163" t="s">
        <v>145</v>
      </c>
      <c r="BF1163" t="s">
        <v>1657</v>
      </c>
      <c r="BH1163" t="s">
        <v>219</v>
      </c>
      <c r="BI1163" t="s">
        <v>843</v>
      </c>
      <c r="BJ1163" t="s">
        <v>2440</v>
      </c>
      <c r="BW1163">
        <v>0</v>
      </c>
      <c r="CE1163" t="s">
        <v>827</v>
      </c>
      <c r="CG1163">
        <v>20210117065</v>
      </c>
      <c r="CH1163">
        <v>0</v>
      </c>
      <c r="CI1163">
        <v>0</v>
      </c>
      <c r="CJ1163">
        <v>20</v>
      </c>
      <c r="CK1163">
        <v>20</v>
      </c>
      <c r="CL1163">
        <v>100</v>
      </c>
      <c r="CM1163">
        <v>120</v>
      </c>
      <c r="CN1163">
        <v>0</v>
      </c>
      <c r="CO1163" t="s">
        <v>6010</v>
      </c>
      <c r="CP1163" t="s">
        <v>3134</v>
      </c>
      <c r="CQ1163" t="s">
        <v>153</v>
      </c>
      <c r="CR1163" t="str">
        <f>数据源[[#This Row],[部门]]</f>
        <v>国际部</v>
      </c>
      <c r="CS1163">
        <v>40000</v>
      </c>
      <c r="CT1163">
        <v>160000</v>
      </c>
    </row>
    <row r="1164" spans="1:98" x14ac:dyDescent="0.2">
      <c r="A1164" t="s">
        <v>4305</v>
      </c>
      <c r="B1164" t="s">
        <v>383</v>
      </c>
      <c r="C1164" t="s">
        <v>393</v>
      </c>
      <c r="D1164" t="s">
        <v>132</v>
      </c>
      <c r="E1164" t="s">
        <v>171</v>
      </c>
      <c r="F1164" t="s">
        <v>134</v>
      </c>
      <c r="H1164" t="s">
        <v>156</v>
      </c>
      <c r="J1164" t="s">
        <v>4361</v>
      </c>
      <c r="K1164" t="s">
        <v>1262</v>
      </c>
      <c r="L1164" t="s">
        <v>176</v>
      </c>
      <c r="M1164" t="s">
        <v>4</v>
      </c>
      <c r="N1164" t="s">
        <v>1262</v>
      </c>
      <c r="O1164" t="s">
        <v>156</v>
      </c>
      <c r="R1164" t="s">
        <v>1667</v>
      </c>
      <c r="S1164" t="s">
        <v>2868</v>
      </c>
      <c r="T1164" t="s">
        <v>357</v>
      </c>
      <c r="U1164" t="s">
        <v>142</v>
      </c>
      <c r="Y1164" t="s">
        <v>143</v>
      </c>
      <c r="Z1164">
        <v>0</v>
      </c>
      <c r="AA1164">
        <v>100</v>
      </c>
      <c r="AB1164">
        <v>0</v>
      </c>
      <c r="AG1164" t="s">
        <v>1792</v>
      </c>
      <c r="AH1164">
        <v>388</v>
      </c>
      <c r="AI1164" t="s">
        <v>2072</v>
      </c>
      <c r="AJ1164" t="s">
        <v>2072</v>
      </c>
      <c r="AL1164" t="s">
        <v>143</v>
      </c>
      <c r="AQ1164">
        <v>0</v>
      </c>
      <c r="AS1164">
        <v>0</v>
      </c>
      <c r="AT1164">
        <v>0</v>
      </c>
      <c r="AU1164">
        <v>388</v>
      </c>
      <c r="AV1164">
        <v>0</v>
      </c>
      <c r="AW1164">
        <v>0</v>
      </c>
      <c r="AY1164">
        <v>0</v>
      </c>
      <c r="BB1164">
        <v>0</v>
      </c>
      <c r="BC1164" t="s">
        <v>2072</v>
      </c>
      <c r="BF1164" t="s">
        <v>1792</v>
      </c>
      <c r="BH1164" t="s">
        <v>663</v>
      </c>
      <c r="BI1164" t="s">
        <v>1472</v>
      </c>
      <c r="BJ1164" t="s">
        <v>2360</v>
      </c>
      <c r="BW1164">
        <v>0</v>
      </c>
      <c r="CG1164">
        <v>20210117082</v>
      </c>
      <c r="CH1164">
        <v>0</v>
      </c>
      <c r="CI1164">
        <v>0</v>
      </c>
      <c r="CJ1164">
        <v>0</v>
      </c>
      <c r="CK1164">
        <v>0</v>
      </c>
      <c r="CL1164">
        <v>100</v>
      </c>
      <c r="CM1164">
        <v>100</v>
      </c>
      <c r="CN1164">
        <v>0</v>
      </c>
      <c r="CO1164" t="s">
        <v>6010</v>
      </c>
      <c r="CP1164" t="s">
        <v>3134</v>
      </c>
      <c r="CQ1164" t="s">
        <v>153</v>
      </c>
      <c r="CR1164" t="s">
        <v>6004</v>
      </c>
      <c r="CS1164">
        <v>60000</v>
      </c>
      <c r="CT1164">
        <v>300000</v>
      </c>
    </row>
    <row r="1165" spans="1:98" x14ac:dyDescent="0.2">
      <c r="A1165" t="s">
        <v>4305</v>
      </c>
      <c r="B1165" t="s">
        <v>1015</v>
      </c>
      <c r="C1165" t="s">
        <v>655</v>
      </c>
      <c r="D1165" t="s">
        <v>132</v>
      </c>
      <c r="E1165" t="s">
        <v>171</v>
      </c>
      <c r="F1165" t="s">
        <v>134</v>
      </c>
      <c r="H1165" t="s">
        <v>172</v>
      </c>
      <c r="J1165" t="s">
        <v>4362</v>
      </c>
      <c r="K1165" t="s">
        <v>226</v>
      </c>
      <c r="L1165" t="s">
        <v>227</v>
      </c>
      <c r="M1165" t="s">
        <v>23</v>
      </c>
      <c r="N1165" t="s">
        <v>226</v>
      </c>
      <c r="O1165" t="s">
        <v>172</v>
      </c>
      <c r="R1165" t="s">
        <v>3654</v>
      </c>
      <c r="S1165" t="s">
        <v>2868</v>
      </c>
      <c r="T1165" t="s">
        <v>1408</v>
      </c>
      <c r="U1165" t="s">
        <v>142</v>
      </c>
      <c r="Y1165" t="s">
        <v>143</v>
      </c>
      <c r="Z1165">
        <v>0</v>
      </c>
      <c r="AA1165">
        <v>100</v>
      </c>
      <c r="AB1165">
        <v>0</v>
      </c>
      <c r="AC1165" t="s">
        <v>1301</v>
      </c>
      <c r="AG1165" t="s">
        <v>1792</v>
      </c>
      <c r="AH1165">
        <v>586</v>
      </c>
      <c r="AI1165" t="s">
        <v>1585</v>
      </c>
      <c r="AJ1165" t="s">
        <v>1585</v>
      </c>
      <c r="AN1165" t="s">
        <v>1302</v>
      </c>
      <c r="AQ1165">
        <v>0</v>
      </c>
      <c r="AS1165">
        <v>0</v>
      </c>
      <c r="AT1165">
        <v>0</v>
      </c>
      <c r="AU1165">
        <v>388</v>
      </c>
      <c r="AV1165">
        <v>0</v>
      </c>
      <c r="AW1165">
        <v>0</v>
      </c>
      <c r="AY1165">
        <v>0</v>
      </c>
      <c r="BB1165">
        <v>0</v>
      </c>
      <c r="BC1165" t="s">
        <v>1585</v>
      </c>
      <c r="BE1165" t="s">
        <v>1301</v>
      </c>
      <c r="BF1165" t="s">
        <v>2211</v>
      </c>
      <c r="BH1165" t="s">
        <v>289</v>
      </c>
      <c r="BI1165" t="s">
        <v>3381</v>
      </c>
      <c r="BJ1165" t="s">
        <v>4363</v>
      </c>
      <c r="BK1165" t="s">
        <v>702</v>
      </c>
      <c r="BP1165" t="s">
        <v>1165</v>
      </c>
      <c r="BQ1165" t="s">
        <v>345</v>
      </c>
      <c r="BR1165" t="s">
        <v>3884</v>
      </c>
      <c r="BW1165">
        <v>0</v>
      </c>
      <c r="CC1165" t="s">
        <v>1664</v>
      </c>
      <c r="CG1165">
        <v>20210117059</v>
      </c>
      <c r="CH1165">
        <v>0</v>
      </c>
      <c r="CI1165">
        <v>0</v>
      </c>
      <c r="CJ1165">
        <v>198</v>
      </c>
      <c r="CK1165">
        <v>198</v>
      </c>
      <c r="CL1165">
        <v>100</v>
      </c>
      <c r="CM1165">
        <v>298</v>
      </c>
      <c r="CN1165">
        <v>0</v>
      </c>
      <c r="CO1165" t="s">
        <v>6010</v>
      </c>
      <c r="CP1165" t="s">
        <v>3134</v>
      </c>
      <c r="CQ1165" t="s">
        <v>153</v>
      </c>
      <c r="CR1165" t="str">
        <f>数据源[[#This Row],[部门]]</f>
        <v>运营部</v>
      </c>
      <c r="CS1165">
        <v>0</v>
      </c>
      <c r="CT1165">
        <v>35000</v>
      </c>
    </row>
    <row r="1166" spans="1:98" x14ac:dyDescent="0.2">
      <c r="A1166" t="s">
        <v>4305</v>
      </c>
      <c r="B1166" t="s">
        <v>398</v>
      </c>
      <c r="C1166" t="s">
        <v>465</v>
      </c>
      <c r="D1166" t="s">
        <v>132</v>
      </c>
      <c r="E1166" t="s">
        <v>400</v>
      </c>
      <c r="F1166" t="s">
        <v>400</v>
      </c>
      <c r="H1166" t="s">
        <v>172</v>
      </c>
      <c r="J1166" t="s">
        <v>3412</v>
      </c>
      <c r="K1166" t="s">
        <v>1973</v>
      </c>
      <c r="L1166" t="s">
        <v>176</v>
      </c>
      <c r="M1166" t="s">
        <v>21</v>
      </c>
      <c r="N1166" t="s">
        <v>1973</v>
      </c>
      <c r="O1166" t="s">
        <v>172</v>
      </c>
      <c r="R1166" t="s">
        <v>3162</v>
      </c>
      <c r="S1166" t="s">
        <v>428</v>
      </c>
      <c r="T1166" t="s">
        <v>2161</v>
      </c>
      <c r="U1166" t="s">
        <v>142</v>
      </c>
      <c r="Z1166">
        <v>0</v>
      </c>
      <c r="AA1166">
        <v>0</v>
      </c>
      <c r="AB1166">
        <v>0</v>
      </c>
      <c r="AC1166" t="s">
        <v>420</v>
      </c>
      <c r="AG1166" t="s">
        <v>1792</v>
      </c>
      <c r="AH1166">
        <v>486</v>
      </c>
      <c r="AI1166" t="s">
        <v>2788</v>
      </c>
      <c r="AJ1166" t="s">
        <v>2788</v>
      </c>
      <c r="AK1166" t="s">
        <v>420</v>
      </c>
      <c r="AQ1166">
        <v>0</v>
      </c>
      <c r="AS1166">
        <v>0</v>
      </c>
      <c r="AT1166">
        <v>0</v>
      </c>
      <c r="AU1166">
        <v>388</v>
      </c>
      <c r="AV1166">
        <v>0</v>
      </c>
      <c r="AW1166">
        <v>0</v>
      </c>
      <c r="AY1166">
        <v>0</v>
      </c>
      <c r="BB1166">
        <v>0</v>
      </c>
      <c r="BC1166" t="s">
        <v>2788</v>
      </c>
      <c r="BE1166" t="s">
        <v>420</v>
      </c>
      <c r="BF1166" t="s">
        <v>2788</v>
      </c>
      <c r="BH1166" t="s">
        <v>182</v>
      </c>
      <c r="BI1166" t="s">
        <v>4364</v>
      </c>
      <c r="BJ1166" t="s">
        <v>4365</v>
      </c>
      <c r="BW1166">
        <v>0</v>
      </c>
      <c r="CG1166">
        <v>20210117009</v>
      </c>
      <c r="CH1166">
        <v>0</v>
      </c>
      <c r="CI1166">
        <v>0</v>
      </c>
      <c r="CJ1166">
        <v>98</v>
      </c>
      <c r="CK1166">
        <v>98</v>
      </c>
      <c r="CL1166">
        <v>0</v>
      </c>
      <c r="CM1166">
        <v>98</v>
      </c>
      <c r="CN1166">
        <v>0</v>
      </c>
      <c r="CO1166" t="s">
        <v>6010</v>
      </c>
      <c r="CP1166" t="s">
        <v>3134</v>
      </c>
      <c r="CQ1166" t="s">
        <v>153</v>
      </c>
      <c r="CR1166" t="str">
        <f>数据源[[#This Row],[部门]]</f>
        <v>销-销售8部</v>
      </c>
      <c r="CS1166">
        <v>50000</v>
      </c>
      <c r="CT1166">
        <v>210000</v>
      </c>
    </row>
    <row r="1167" spans="1:98" x14ac:dyDescent="0.2">
      <c r="A1167" t="s">
        <v>4305</v>
      </c>
      <c r="B1167" t="s">
        <v>423</v>
      </c>
      <c r="C1167" t="s">
        <v>399</v>
      </c>
      <c r="D1167" t="s">
        <v>132</v>
      </c>
      <c r="E1167" t="s">
        <v>400</v>
      </c>
      <c r="F1167" t="s">
        <v>400</v>
      </c>
      <c r="H1167" t="s">
        <v>135</v>
      </c>
      <c r="J1167" t="s">
        <v>4366</v>
      </c>
      <c r="K1167" t="s">
        <v>2316</v>
      </c>
      <c r="L1167" t="s">
        <v>2317</v>
      </c>
      <c r="M1167" t="s">
        <v>8</v>
      </c>
      <c r="N1167" t="s">
        <v>2316</v>
      </c>
      <c r="R1167" t="s">
        <v>1418</v>
      </c>
      <c r="S1167" t="s">
        <v>1412</v>
      </c>
      <c r="T1167" t="s">
        <v>3009</v>
      </c>
      <c r="U1167" t="s">
        <v>142</v>
      </c>
      <c r="Z1167">
        <v>0</v>
      </c>
      <c r="AA1167">
        <v>0</v>
      </c>
      <c r="AB1167">
        <v>0</v>
      </c>
      <c r="AC1167" t="s">
        <v>1301</v>
      </c>
      <c r="AH1167">
        <v>198</v>
      </c>
      <c r="AI1167" t="s">
        <v>1301</v>
      </c>
      <c r="AJ1167" t="s">
        <v>1301</v>
      </c>
      <c r="AK1167" t="s">
        <v>1301</v>
      </c>
      <c r="AQ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Y1167">
        <v>0</v>
      </c>
      <c r="BB1167">
        <v>0</v>
      </c>
      <c r="BC1167" t="s">
        <v>1301</v>
      </c>
      <c r="BE1167" t="s">
        <v>1301</v>
      </c>
      <c r="BF1167" t="s">
        <v>1301</v>
      </c>
      <c r="BH1167" t="s">
        <v>462</v>
      </c>
      <c r="BI1167" t="s">
        <v>2799</v>
      </c>
      <c r="BJ1167" t="s">
        <v>2800</v>
      </c>
      <c r="BW1167">
        <v>0</v>
      </c>
      <c r="CC1167" t="s">
        <v>313</v>
      </c>
      <c r="CG1167">
        <v>20210117075</v>
      </c>
      <c r="CH1167">
        <v>0</v>
      </c>
      <c r="CI1167">
        <v>0</v>
      </c>
      <c r="CJ1167">
        <v>198</v>
      </c>
      <c r="CK1167">
        <v>198</v>
      </c>
      <c r="CL1167">
        <v>0</v>
      </c>
      <c r="CM1167">
        <v>198</v>
      </c>
      <c r="CN1167">
        <v>0</v>
      </c>
      <c r="CO1167" t="s">
        <v>6010</v>
      </c>
      <c r="CP1167" t="s">
        <v>3134</v>
      </c>
      <c r="CQ1167" t="s">
        <v>153</v>
      </c>
      <c r="CR1167" t="str">
        <f>数据源[[#This Row],[部门]]</f>
        <v>国际部</v>
      </c>
      <c r="CS1167">
        <v>40000</v>
      </c>
      <c r="CT1167">
        <v>160000</v>
      </c>
    </row>
    <row r="1168" spans="1:98" x14ac:dyDescent="0.2">
      <c r="A1168" t="s">
        <v>4305</v>
      </c>
      <c r="B1168" t="s">
        <v>434</v>
      </c>
      <c r="C1168" t="s">
        <v>2781</v>
      </c>
      <c r="D1168" t="s">
        <v>132</v>
      </c>
      <c r="E1168" t="s">
        <v>400</v>
      </c>
      <c r="F1168" t="s">
        <v>400</v>
      </c>
      <c r="H1168" t="s">
        <v>172</v>
      </c>
      <c r="J1168" t="s">
        <v>455</v>
      </c>
      <c r="K1168" t="s">
        <v>226</v>
      </c>
      <c r="L1168" t="s">
        <v>227</v>
      </c>
      <c r="M1168" t="s">
        <v>23</v>
      </c>
      <c r="N1168" t="s">
        <v>226</v>
      </c>
      <c r="O1168" t="s">
        <v>172</v>
      </c>
      <c r="R1168" t="s">
        <v>3598</v>
      </c>
      <c r="S1168" t="s">
        <v>428</v>
      </c>
      <c r="T1168" t="s">
        <v>1449</v>
      </c>
      <c r="U1168" t="s">
        <v>142</v>
      </c>
      <c r="Z1168">
        <v>0</v>
      </c>
      <c r="AA1168">
        <v>0</v>
      </c>
      <c r="AB1168">
        <v>0</v>
      </c>
      <c r="AE1168" t="s">
        <v>377</v>
      </c>
      <c r="AG1168" t="s">
        <v>1792</v>
      </c>
      <c r="AH1168">
        <v>416</v>
      </c>
      <c r="AI1168" t="s">
        <v>2996</v>
      </c>
      <c r="AJ1168" t="s">
        <v>2996</v>
      </c>
      <c r="AK1168" t="s">
        <v>377</v>
      </c>
      <c r="AQ1168">
        <v>0</v>
      </c>
      <c r="AS1168">
        <v>0</v>
      </c>
      <c r="AT1168">
        <v>0</v>
      </c>
      <c r="AU1168">
        <v>388</v>
      </c>
      <c r="AV1168">
        <v>0</v>
      </c>
      <c r="AW1168">
        <v>0</v>
      </c>
      <c r="AY1168">
        <v>0</v>
      </c>
      <c r="BB1168">
        <v>0</v>
      </c>
      <c r="BC1168" t="s">
        <v>2996</v>
      </c>
      <c r="BE1168" t="s">
        <v>377</v>
      </c>
      <c r="BF1168" t="s">
        <v>2996</v>
      </c>
      <c r="BH1168" t="s">
        <v>404</v>
      </c>
      <c r="BI1168" t="s">
        <v>1699</v>
      </c>
      <c r="BJ1168" t="s">
        <v>2997</v>
      </c>
      <c r="BW1168">
        <v>0</v>
      </c>
      <c r="CG1168">
        <v>20210117097</v>
      </c>
      <c r="CH1168">
        <v>0</v>
      </c>
      <c r="CI1168">
        <v>0</v>
      </c>
      <c r="CJ1168">
        <v>28</v>
      </c>
      <c r="CK1168">
        <v>28</v>
      </c>
      <c r="CL1168">
        <v>0</v>
      </c>
      <c r="CM1168">
        <v>28</v>
      </c>
      <c r="CN1168">
        <v>0</v>
      </c>
      <c r="CO1168" t="s">
        <v>6010</v>
      </c>
      <c r="CP1168" t="s">
        <v>3134</v>
      </c>
      <c r="CQ1168" t="s">
        <v>153</v>
      </c>
      <c r="CR1168" t="str">
        <f>数据源[[#This Row],[部门]]</f>
        <v>运营部</v>
      </c>
      <c r="CS1168">
        <v>0</v>
      </c>
      <c r="CT1168">
        <v>35000</v>
      </c>
    </row>
    <row r="1169" spans="1:98" x14ac:dyDescent="0.2">
      <c r="A1169" t="s">
        <v>4305</v>
      </c>
      <c r="B1169" t="s">
        <v>434</v>
      </c>
      <c r="C1169" t="s">
        <v>477</v>
      </c>
      <c r="D1169" t="s">
        <v>132</v>
      </c>
      <c r="E1169" t="s">
        <v>400</v>
      </c>
      <c r="F1169" t="s">
        <v>400</v>
      </c>
      <c r="H1169" t="s">
        <v>135</v>
      </c>
      <c r="J1169" t="s">
        <v>4367</v>
      </c>
      <c r="K1169" t="s">
        <v>473</v>
      </c>
      <c r="L1169" t="s">
        <v>176</v>
      </c>
      <c r="M1169" t="s">
        <v>21</v>
      </c>
      <c r="N1169" t="s">
        <v>473</v>
      </c>
      <c r="R1169" t="s">
        <v>1019</v>
      </c>
      <c r="S1169" t="s">
        <v>1570</v>
      </c>
      <c r="T1169" t="s">
        <v>4368</v>
      </c>
      <c r="U1169" t="s">
        <v>142</v>
      </c>
      <c r="Z1169">
        <v>0</v>
      </c>
      <c r="AA1169">
        <v>0</v>
      </c>
      <c r="AB1169">
        <v>0</v>
      </c>
      <c r="AC1169" t="s">
        <v>1301</v>
      </c>
      <c r="AH1169">
        <v>198</v>
      </c>
      <c r="AI1169" t="s">
        <v>1301</v>
      </c>
      <c r="AJ1169" t="s">
        <v>1301</v>
      </c>
      <c r="AN1169" t="s">
        <v>1301</v>
      </c>
      <c r="AQ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Y1169">
        <v>0</v>
      </c>
      <c r="BB1169">
        <v>0</v>
      </c>
      <c r="BC1169" t="s">
        <v>1301</v>
      </c>
      <c r="BE1169" t="s">
        <v>1301</v>
      </c>
      <c r="BF1169" t="s">
        <v>1301</v>
      </c>
      <c r="BH1169" t="s">
        <v>462</v>
      </c>
      <c r="BI1169" t="s">
        <v>2799</v>
      </c>
      <c r="BJ1169" t="s">
        <v>2800</v>
      </c>
      <c r="BW1169">
        <v>0</v>
      </c>
      <c r="CG1169">
        <v>20210117035</v>
      </c>
      <c r="CH1169">
        <v>0</v>
      </c>
      <c r="CI1169">
        <v>0</v>
      </c>
      <c r="CJ1169">
        <v>198</v>
      </c>
      <c r="CK1169">
        <v>198</v>
      </c>
      <c r="CL1169">
        <v>0</v>
      </c>
      <c r="CM1169">
        <v>198</v>
      </c>
      <c r="CN1169">
        <v>0</v>
      </c>
      <c r="CO1169" t="s">
        <v>6010</v>
      </c>
      <c r="CP1169" t="s">
        <v>3134</v>
      </c>
      <c r="CQ1169" t="s">
        <v>153</v>
      </c>
      <c r="CR1169" t="str">
        <f>数据源[[#This Row],[部门]]</f>
        <v>销-销售8部</v>
      </c>
      <c r="CS1169">
        <v>50000</v>
      </c>
      <c r="CT1169">
        <v>210000</v>
      </c>
    </row>
    <row r="1170" spans="1:98" x14ac:dyDescent="0.2">
      <c r="A1170" t="s">
        <v>4305</v>
      </c>
      <c r="B1170" t="s">
        <v>444</v>
      </c>
      <c r="C1170" t="s">
        <v>2327</v>
      </c>
      <c r="D1170" t="s">
        <v>132</v>
      </c>
      <c r="E1170" t="s">
        <v>400</v>
      </c>
      <c r="F1170" t="s">
        <v>400</v>
      </c>
      <c r="H1170" t="s">
        <v>135</v>
      </c>
      <c r="J1170" t="s">
        <v>3853</v>
      </c>
      <c r="K1170" t="s">
        <v>2323</v>
      </c>
      <c r="L1170" t="s">
        <v>8</v>
      </c>
      <c r="M1170" t="s">
        <v>8</v>
      </c>
      <c r="N1170" t="s">
        <v>2323</v>
      </c>
      <c r="R1170" t="s">
        <v>1052</v>
      </c>
      <c r="S1170" t="s">
        <v>428</v>
      </c>
      <c r="T1170" t="s">
        <v>1511</v>
      </c>
      <c r="U1170" t="s">
        <v>142</v>
      </c>
      <c r="Z1170">
        <v>0</v>
      </c>
      <c r="AA1170">
        <v>0</v>
      </c>
      <c r="AB1170">
        <v>0</v>
      </c>
      <c r="AC1170" t="s">
        <v>1025</v>
      </c>
      <c r="AH1170">
        <v>296</v>
      </c>
      <c r="AI1170" t="s">
        <v>1025</v>
      </c>
      <c r="AJ1170" t="s">
        <v>1025</v>
      </c>
      <c r="AK1170" t="s">
        <v>1025</v>
      </c>
      <c r="AQ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Y1170">
        <v>0</v>
      </c>
      <c r="BB1170">
        <v>0</v>
      </c>
      <c r="BC1170" t="s">
        <v>1025</v>
      </c>
      <c r="BE1170" t="s">
        <v>1025</v>
      </c>
      <c r="BF1170" t="s">
        <v>1025</v>
      </c>
      <c r="BH1170" t="s">
        <v>322</v>
      </c>
      <c r="BI1170" t="s">
        <v>3060</v>
      </c>
      <c r="BJ1170" t="s">
        <v>4369</v>
      </c>
      <c r="BW1170">
        <v>0</v>
      </c>
      <c r="CG1170">
        <v>20210117088</v>
      </c>
      <c r="CH1170">
        <v>0</v>
      </c>
      <c r="CI1170">
        <v>0</v>
      </c>
      <c r="CJ1170">
        <v>296</v>
      </c>
      <c r="CK1170">
        <v>296</v>
      </c>
      <c r="CL1170">
        <v>0</v>
      </c>
      <c r="CM1170">
        <v>296</v>
      </c>
      <c r="CN1170">
        <v>0</v>
      </c>
      <c r="CO1170" t="s">
        <v>6010</v>
      </c>
      <c r="CP1170" t="s">
        <v>3134</v>
      </c>
      <c r="CQ1170" t="s">
        <v>153</v>
      </c>
      <c r="CR1170" t="str">
        <f>数据源[[#This Row],[部门]]</f>
        <v>国际部</v>
      </c>
      <c r="CS1170">
        <v>40000</v>
      </c>
      <c r="CT1170">
        <v>160000</v>
      </c>
    </row>
    <row r="1171" spans="1:98" x14ac:dyDescent="0.2">
      <c r="A1171" t="s">
        <v>4305</v>
      </c>
      <c r="B1171" t="s">
        <v>444</v>
      </c>
      <c r="C1171" t="s">
        <v>1251</v>
      </c>
      <c r="D1171" t="s">
        <v>132</v>
      </c>
      <c r="E1171" t="s">
        <v>400</v>
      </c>
      <c r="F1171" t="s">
        <v>400</v>
      </c>
      <c r="H1171" t="s">
        <v>172</v>
      </c>
      <c r="J1171" t="s">
        <v>3388</v>
      </c>
      <c r="K1171" t="s">
        <v>3212</v>
      </c>
      <c r="L1171" t="s">
        <v>8</v>
      </c>
      <c r="M1171" t="s">
        <v>8</v>
      </c>
      <c r="N1171" t="s">
        <v>3212</v>
      </c>
      <c r="O1171" t="s">
        <v>172</v>
      </c>
      <c r="R1171" t="s">
        <v>697</v>
      </c>
      <c r="S1171" t="s">
        <v>1052</v>
      </c>
      <c r="T1171" t="s">
        <v>863</v>
      </c>
      <c r="U1171" t="s">
        <v>142</v>
      </c>
      <c r="Z1171">
        <v>0</v>
      </c>
      <c r="AA1171">
        <v>0</v>
      </c>
      <c r="AB1171">
        <v>0</v>
      </c>
      <c r="AD1171" t="s">
        <v>145</v>
      </c>
      <c r="AG1171" t="s">
        <v>1792</v>
      </c>
      <c r="AH1171">
        <v>408</v>
      </c>
      <c r="AI1171" t="s">
        <v>1657</v>
      </c>
      <c r="AJ1171" t="s">
        <v>1657</v>
      </c>
      <c r="AK1171" t="s">
        <v>145</v>
      </c>
      <c r="AQ1171">
        <v>0</v>
      </c>
      <c r="AS1171">
        <v>0</v>
      </c>
      <c r="AT1171">
        <v>0</v>
      </c>
      <c r="AU1171">
        <v>388</v>
      </c>
      <c r="AV1171">
        <v>0</v>
      </c>
      <c r="AW1171">
        <v>0</v>
      </c>
      <c r="AY1171">
        <v>0</v>
      </c>
      <c r="BB1171">
        <v>0</v>
      </c>
      <c r="BC1171" t="s">
        <v>1657</v>
      </c>
      <c r="BE1171" t="s">
        <v>145</v>
      </c>
      <c r="BF1171" t="s">
        <v>1657</v>
      </c>
      <c r="BH1171" t="s">
        <v>404</v>
      </c>
      <c r="BI1171" t="s">
        <v>2199</v>
      </c>
      <c r="BJ1171" t="s">
        <v>2200</v>
      </c>
      <c r="BW1171">
        <v>0</v>
      </c>
      <c r="CG1171">
        <v>20210117037</v>
      </c>
      <c r="CH1171">
        <v>0</v>
      </c>
      <c r="CI1171">
        <v>0</v>
      </c>
      <c r="CJ1171">
        <v>20</v>
      </c>
      <c r="CK1171">
        <v>20</v>
      </c>
      <c r="CL1171">
        <v>0</v>
      </c>
      <c r="CM1171">
        <v>20</v>
      </c>
      <c r="CN1171">
        <v>0</v>
      </c>
      <c r="CO1171" t="s">
        <v>6010</v>
      </c>
      <c r="CP1171" t="s">
        <v>3134</v>
      </c>
      <c r="CQ1171" t="s">
        <v>153</v>
      </c>
      <c r="CR1171" t="str">
        <f>数据源[[#This Row],[部门]]</f>
        <v>国际部</v>
      </c>
      <c r="CS1171">
        <v>40000</v>
      </c>
      <c r="CT1171">
        <v>160000</v>
      </c>
    </row>
    <row r="1172" spans="1:98" x14ac:dyDescent="0.2">
      <c r="A1172" t="s">
        <v>4305</v>
      </c>
      <c r="B1172" t="s">
        <v>453</v>
      </c>
      <c r="C1172" t="s">
        <v>131</v>
      </c>
      <c r="D1172" t="s">
        <v>132</v>
      </c>
      <c r="E1172" t="s">
        <v>400</v>
      </c>
      <c r="F1172" t="s">
        <v>400</v>
      </c>
      <c r="G1172" t="s">
        <v>423</v>
      </c>
      <c r="H1172" t="s">
        <v>156</v>
      </c>
      <c r="J1172" t="s">
        <v>4370</v>
      </c>
      <c r="K1172" t="s">
        <v>565</v>
      </c>
      <c r="L1172" t="s">
        <v>8</v>
      </c>
      <c r="M1172" t="s">
        <v>8</v>
      </c>
      <c r="N1172" t="s">
        <v>565</v>
      </c>
      <c r="O1172" t="s">
        <v>156</v>
      </c>
      <c r="R1172" t="s">
        <v>1325</v>
      </c>
      <c r="S1172" t="s">
        <v>428</v>
      </c>
      <c r="T1172" t="s">
        <v>1791</v>
      </c>
      <c r="U1172" t="s">
        <v>142</v>
      </c>
      <c r="Z1172">
        <v>0</v>
      </c>
      <c r="AA1172">
        <v>0</v>
      </c>
      <c r="AB1172">
        <v>0</v>
      </c>
      <c r="AC1172" t="s">
        <v>1301</v>
      </c>
      <c r="AG1172" t="s">
        <v>1792</v>
      </c>
      <c r="AH1172">
        <v>586</v>
      </c>
      <c r="AI1172" t="s">
        <v>2211</v>
      </c>
      <c r="AJ1172" t="s">
        <v>2211</v>
      </c>
      <c r="AK1172" t="s">
        <v>1301</v>
      </c>
      <c r="AQ1172">
        <v>0</v>
      </c>
      <c r="AS1172">
        <v>0</v>
      </c>
      <c r="AT1172">
        <v>0</v>
      </c>
      <c r="AU1172">
        <v>388</v>
      </c>
      <c r="AV1172">
        <v>0</v>
      </c>
      <c r="AW1172">
        <v>0</v>
      </c>
      <c r="AY1172">
        <v>0</v>
      </c>
      <c r="BB1172">
        <v>0</v>
      </c>
      <c r="BC1172" t="s">
        <v>2211</v>
      </c>
      <c r="BE1172" t="s">
        <v>1301</v>
      </c>
      <c r="BF1172" t="s">
        <v>2211</v>
      </c>
      <c r="BH1172" t="s">
        <v>322</v>
      </c>
      <c r="BI1172" t="s">
        <v>325</v>
      </c>
      <c r="BJ1172" t="s">
        <v>2212</v>
      </c>
      <c r="BW1172">
        <v>0</v>
      </c>
      <c r="CC1172" t="s">
        <v>666</v>
      </c>
      <c r="CG1172">
        <v>20210117043</v>
      </c>
      <c r="CH1172">
        <v>0</v>
      </c>
      <c r="CI1172">
        <v>0</v>
      </c>
      <c r="CJ1172">
        <v>198</v>
      </c>
      <c r="CK1172">
        <v>198</v>
      </c>
      <c r="CL1172">
        <v>0</v>
      </c>
      <c r="CM1172">
        <v>198</v>
      </c>
      <c r="CN1172">
        <v>0</v>
      </c>
      <c r="CO1172" t="s">
        <v>6010</v>
      </c>
      <c r="CP1172" t="s">
        <v>3134</v>
      </c>
      <c r="CQ1172" t="s">
        <v>153</v>
      </c>
      <c r="CR1172" t="str">
        <f>数据源[[#This Row],[部门]]</f>
        <v>国际部</v>
      </c>
      <c r="CS1172">
        <v>40000</v>
      </c>
      <c r="CT1172">
        <v>160000</v>
      </c>
    </row>
    <row r="1173" spans="1:98" x14ac:dyDescent="0.2">
      <c r="A1173" t="s">
        <v>4305</v>
      </c>
      <c r="B1173" t="s">
        <v>464</v>
      </c>
      <c r="C1173" t="s">
        <v>788</v>
      </c>
      <c r="D1173" t="s">
        <v>132</v>
      </c>
      <c r="E1173" t="s">
        <v>400</v>
      </c>
      <c r="F1173" t="s">
        <v>400</v>
      </c>
      <c r="H1173" t="s">
        <v>172</v>
      </c>
      <c r="J1173" t="s">
        <v>1045</v>
      </c>
      <c r="K1173" t="s">
        <v>1046</v>
      </c>
      <c r="L1173" t="s">
        <v>8</v>
      </c>
      <c r="M1173" t="s">
        <v>8</v>
      </c>
      <c r="N1173" t="s">
        <v>1046</v>
      </c>
      <c r="O1173" t="s">
        <v>172</v>
      </c>
      <c r="R1173" t="s">
        <v>2361</v>
      </c>
      <c r="S1173" t="s">
        <v>1412</v>
      </c>
      <c r="T1173" t="s">
        <v>832</v>
      </c>
      <c r="U1173" t="s">
        <v>142</v>
      </c>
      <c r="Z1173">
        <v>0</v>
      </c>
      <c r="AA1173">
        <v>0</v>
      </c>
      <c r="AB1173">
        <v>0</v>
      </c>
      <c r="AD1173" t="s">
        <v>145</v>
      </c>
      <c r="AG1173" t="s">
        <v>1792</v>
      </c>
      <c r="AH1173">
        <v>408</v>
      </c>
      <c r="AI1173" t="s">
        <v>1657</v>
      </c>
      <c r="AJ1173" t="s">
        <v>1657</v>
      </c>
      <c r="AK1173" t="s">
        <v>145</v>
      </c>
      <c r="AQ1173">
        <v>0</v>
      </c>
      <c r="AS1173">
        <v>0</v>
      </c>
      <c r="AT1173">
        <v>0</v>
      </c>
      <c r="AU1173">
        <v>388</v>
      </c>
      <c r="AV1173">
        <v>0</v>
      </c>
      <c r="AW1173">
        <v>0</v>
      </c>
      <c r="AY1173">
        <v>0</v>
      </c>
      <c r="BB1173">
        <v>0</v>
      </c>
      <c r="BC1173" t="s">
        <v>1657</v>
      </c>
      <c r="BE1173" t="s">
        <v>145</v>
      </c>
      <c r="BF1173" t="s">
        <v>1657</v>
      </c>
      <c r="BH1173" t="s">
        <v>451</v>
      </c>
      <c r="BI1173" t="s">
        <v>2171</v>
      </c>
      <c r="BJ1173" t="s">
        <v>2172</v>
      </c>
      <c r="BW1173">
        <v>0</v>
      </c>
      <c r="CG1173">
        <v>20210117079</v>
      </c>
      <c r="CH1173">
        <v>0</v>
      </c>
      <c r="CI1173">
        <v>0</v>
      </c>
      <c r="CJ1173">
        <v>20</v>
      </c>
      <c r="CK1173">
        <v>20</v>
      </c>
      <c r="CL1173">
        <v>0</v>
      </c>
      <c r="CM1173">
        <v>20</v>
      </c>
      <c r="CN1173">
        <v>0</v>
      </c>
      <c r="CO1173" t="s">
        <v>6010</v>
      </c>
      <c r="CP1173" t="s">
        <v>3134</v>
      </c>
      <c r="CQ1173" t="s">
        <v>153</v>
      </c>
      <c r="CR1173" t="str">
        <f>数据源[[#This Row],[部门]]</f>
        <v>国际部</v>
      </c>
      <c r="CS1173">
        <v>40000</v>
      </c>
      <c r="CT1173">
        <v>160000</v>
      </c>
    </row>
    <row r="1174" spans="1:98" x14ac:dyDescent="0.2">
      <c r="A1174" t="s">
        <v>4305</v>
      </c>
      <c r="B1174" t="s">
        <v>464</v>
      </c>
      <c r="C1174" t="s">
        <v>1237</v>
      </c>
      <c r="D1174" t="s">
        <v>132</v>
      </c>
      <c r="E1174" t="s">
        <v>400</v>
      </c>
      <c r="F1174" t="s">
        <v>400</v>
      </c>
      <c r="H1174" t="s">
        <v>172</v>
      </c>
      <c r="J1174" t="s">
        <v>4371</v>
      </c>
      <c r="K1174" t="s">
        <v>355</v>
      </c>
      <c r="L1174" t="s">
        <v>8</v>
      </c>
      <c r="M1174" t="s">
        <v>8</v>
      </c>
      <c r="N1174" t="s">
        <v>355</v>
      </c>
      <c r="O1174" t="s">
        <v>172</v>
      </c>
      <c r="R1174" t="s">
        <v>1349</v>
      </c>
      <c r="S1174" t="s">
        <v>299</v>
      </c>
      <c r="T1174" t="s">
        <v>751</v>
      </c>
      <c r="U1174" t="s">
        <v>142</v>
      </c>
      <c r="Z1174">
        <v>0</v>
      </c>
      <c r="AA1174">
        <v>0</v>
      </c>
      <c r="AB1174">
        <v>0</v>
      </c>
      <c r="AD1174" t="s">
        <v>145</v>
      </c>
      <c r="AG1174" t="s">
        <v>1792</v>
      </c>
      <c r="AH1174">
        <v>408</v>
      </c>
      <c r="AI1174" t="s">
        <v>1657</v>
      </c>
      <c r="AJ1174" t="s">
        <v>1657</v>
      </c>
      <c r="AL1174" t="s">
        <v>145</v>
      </c>
      <c r="AQ1174">
        <v>0</v>
      </c>
      <c r="AS1174">
        <v>0</v>
      </c>
      <c r="AT1174">
        <v>0</v>
      </c>
      <c r="AU1174">
        <v>388</v>
      </c>
      <c r="AV1174">
        <v>0</v>
      </c>
      <c r="AW1174">
        <v>0</v>
      </c>
      <c r="AY1174">
        <v>0</v>
      </c>
      <c r="BB1174">
        <v>0</v>
      </c>
      <c r="BC1174" t="s">
        <v>1657</v>
      </c>
      <c r="BE1174" t="s">
        <v>145</v>
      </c>
      <c r="BF1174" t="s">
        <v>1657</v>
      </c>
      <c r="BH1174" t="s">
        <v>404</v>
      </c>
      <c r="BI1174" t="s">
        <v>2199</v>
      </c>
      <c r="BJ1174" t="s">
        <v>2200</v>
      </c>
      <c r="BW1174">
        <v>0</v>
      </c>
      <c r="CG1174">
        <v>20210117039</v>
      </c>
      <c r="CH1174">
        <v>0</v>
      </c>
      <c r="CI1174">
        <v>0</v>
      </c>
      <c r="CJ1174">
        <v>20</v>
      </c>
      <c r="CK1174">
        <v>20</v>
      </c>
      <c r="CL1174">
        <v>0</v>
      </c>
      <c r="CM1174">
        <v>20</v>
      </c>
      <c r="CN1174">
        <v>0</v>
      </c>
      <c r="CO1174" t="s">
        <v>6010</v>
      </c>
      <c r="CP1174" t="s">
        <v>3134</v>
      </c>
      <c r="CQ1174" t="s">
        <v>153</v>
      </c>
      <c r="CR1174" t="str">
        <f>数据源[[#This Row],[部门]]</f>
        <v>国际部</v>
      </c>
      <c r="CS1174">
        <v>40000</v>
      </c>
      <c r="CT1174">
        <v>160000</v>
      </c>
    </row>
    <row r="1175" spans="1:98" x14ac:dyDescent="0.2">
      <c r="A1175" t="s">
        <v>4305</v>
      </c>
      <c r="B1175" t="s">
        <v>476</v>
      </c>
      <c r="C1175" t="s">
        <v>384</v>
      </c>
      <c r="D1175" t="s">
        <v>132</v>
      </c>
      <c r="E1175" t="s">
        <v>400</v>
      </c>
      <c r="F1175" t="s">
        <v>400</v>
      </c>
      <c r="H1175" t="s">
        <v>135</v>
      </c>
      <c r="J1175" t="s">
        <v>4372</v>
      </c>
      <c r="K1175" t="s">
        <v>988</v>
      </c>
      <c r="L1175" t="s">
        <v>8</v>
      </c>
      <c r="M1175" t="s">
        <v>8</v>
      </c>
      <c r="N1175" t="s">
        <v>988</v>
      </c>
      <c r="R1175" t="s">
        <v>3654</v>
      </c>
      <c r="S1175" t="s">
        <v>428</v>
      </c>
      <c r="T1175" t="s">
        <v>1877</v>
      </c>
      <c r="U1175" t="s">
        <v>142</v>
      </c>
      <c r="Z1175">
        <v>0</v>
      </c>
      <c r="AA1175">
        <v>0</v>
      </c>
      <c r="AB1175">
        <v>0</v>
      </c>
      <c r="AC1175" t="s">
        <v>430</v>
      </c>
      <c r="AE1175" t="s">
        <v>2275</v>
      </c>
      <c r="AH1175">
        <v>234</v>
      </c>
      <c r="AI1175" t="s">
        <v>3627</v>
      </c>
      <c r="AJ1175" t="s">
        <v>3627</v>
      </c>
      <c r="AK1175" t="s">
        <v>430</v>
      </c>
      <c r="AN1175" t="s">
        <v>2275</v>
      </c>
      <c r="AQ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Y1175">
        <v>0</v>
      </c>
      <c r="BB1175">
        <v>0</v>
      </c>
      <c r="BC1175" t="s">
        <v>3627</v>
      </c>
      <c r="BE1175" t="s">
        <v>3627</v>
      </c>
      <c r="BF1175" t="s">
        <v>3627</v>
      </c>
      <c r="BH1175" t="s">
        <v>431</v>
      </c>
      <c r="BI1175" t="s">
        <v>1442</v>
      </c>
      <c r="BJ1175" t="s">
        <v>3628</v>
      </c>
      <c r="BW1175">
        <v>0</v>
      </c>
      <c r="CG1175">
        <v>20210117060</v>
      </c>
      <c r="CH1175">
        <v>0</v>
      </c>
      <c r="CI1175">
        <v>0</v>
      </c>
      <c r="CJ1175">
        <v>234</v>
      </c>
      <c r="CK1175">
        <v>234</v>
      </c>
      <c r="CL1175">
        <v>0</v>
      </c>
      <c r="CM1175">
        <v>234</v>
      </c>
      <c r="CN1175">
        <v>0</v>
      </c>
      <c r="CO1175" t="s">
        <v>6010</v>
      </c>
      <c r="CP1175" t="s">
        <v>3134</v>
      </c>
      <c r="CQ1175" t="s">
        <v>153</v>
      </c>
      <c r="CR1175" t="str">
        <f>数据源[[#This Row],[部门]]</f>
        <v>国际部</v>
      </c>
      <c r="CS1175">
        <v>40000</v>
      </c>
      <c r="CT1175">
        <v>160000</v>
      </c>
    </row>
    <row r="1176" spans="1:98" x14ac:dyDescent="0.2">
      <c r="A1176" t="s">
        <v>4305</v>
      </c>
      <c r="B1176" t="s">
        <v>483</v>
      </c>
      <c r="C1176" t="s">
        <v>424</v>
      </c>
      <c r="D1176" t="s">
        <v>132</v>
      </c>
      <c r="E1176" t="s">
        <v>400</v>
      </c>
      <c r="F1176" t="s">
        <v>400</v>
      </c>
      <c r="H1176" t="s">
        <v>172</v>
      </c>
      <c r="J1176" t="s">
        <v>4031</v>
      </c>
      <c r="K1176" t="s">
        <v>1305</v>
      </c>
      <c r="L1176" t="s">
        <v>176</v>
      </c>
      <c r="M1176" t="s">
        <v>15</v>
      </c>
      <c r="N1176" t="s">
        <v>1305</v>
      </c>
      <c r="O1176" t="s">
        <v>172</v>
      </c>
      <c r="R1176" t="s">
        <v>1357</v>
      </c>
      <c r="S1176" t="s">
        <v>428</v>
      </c>
      <c r="T1176" t="s">
        <v>3440</v>
      </c>
      <c r="U1176" t="s">
        <v>142</v>
      </c>
      <c r="Z1176">
        <v>0</v>
      </c>
      <c r="AA1176">
        <v>0</v>
      </c>
      <c r="AB1176">
        <v>0</v>
      </c>
      <c r="AD1176" t="s">
        <v>145</v>
      </c>
      <c r="AG1176" t="s">
        <v>1792</v>
      </c>
      <c r="AH1176">
        <v>408</v>
      </c>
      <c r="AI1176" t="s">
        <v>1657</v>
      </c>
      <c r="AJ1176" t="s">
        <v>1657</v>
      </c>
      <c r="AK1176" t="s">
        <v>145</v>
      </c>
      <c r="AQ1176">
        <v>0</v>
      </c>
      <c r="AS1176">
        <v>0</v>
      </c>
      <c r="AT1176">
        <v>0</v>
      </c>
      <c r="AU1176">
        <v>388</v>
      </c>
      <c r="AV1176">
        <v>0</v>
      </c>
      <c r="AW1176">
        <v>0</v>
      </c>
      <c r="AY1176">
        <v>0</v>
      </c>
      <c r="BB1176">
        <v>0</v>
      </c>
      <c r="BC1176" t="s">
        <v>1657</v>
      </c>
      <c r="BE1176" t="s">
        <v>145</v>
      </c>
      <c r="BF1176" t="s">
        <v>1657</v>
      </c>
      <c r="BH1176" t="s">
        <v>404</v>
      </c>
      <c r="BI1176" t="s">
        <v>2199</v>
      </c>
      <c r="BJ1176" t="s">
        <v>2200</v>
      </c>
      <c r="BW1176">
        <v>0</v>
      </c>
      <c r="CG1176">
        <v>20210117045</v>
      </c>
      <c r="CH1176">
        <v>0</v>
      </c>
      <c r="CI1176">
        <v>0</v>
      </c>
      <c r="CJ1176">
        <v>20</v>
      </c>
      <c r="CK1176">
        <v>20</v>
      </c>
      <c r="CL1176">
        <v>0</v>
      </c>
      <c r="CM1176">
        <v>20</v>
      </c>
      <c r="CN1176">
        <v>0</v>
      </c>
      <c r="CO1176" t="s">
        <v>6010</v>
      </c>
      <c r="CP1176" t="s">
        <v>3134</v>
      </c>
      <c r="CQ1176" t="s">
        <v>153</v>
      </c>
      <c r="CR1176" t="str">
        <f>数据源[[#This Row],[部门]]</f>
        <v>先锋团</v>
      </c>
      <c r="CS1176">
        <v>60000</v>
      </c>
      <c r="CT1176">
        <v>220000</v>
      </c>
    </row>
    <row r="1177" spans="1:98" x14ac:dyDescent="0.2">
      <c r="A1177" t="s">
        <v>4305</v>
      </c>
      <c r="B1177" t="s">
        <v>489</v>
      </c>
      <c r="C1177" t="s">
        <v>819</v>
      </c>
      <c r="D1177" t="s">
        <v>132</v>
      </c>
      <c r="E1177" t="s">
        <v>400</v>
      </c>
      <c r="F1177" t="s">
        <v>400</v>
      </c>
      <c r="H1177" t="s">
        <v>135</v>
      </c>
      <c r="J1177" t="s">
        <v>4373</v>
      </c>
      <c r="K1177" t="s">
        <v>338</v>
      </c>
      <c r="L1177" t="s">
        <v>176</v>
      </c>
      <c r="M1177" t="s">
        <v>17</v>
      </c>
      <c r="N1177" t="s">
        <v>338</v>
      </c>
      <c r="R1177" t="s">
        <v>1168</v>
      </c>
      <c r="S1177" t="s">
        <v>1882</v>
      </c>
      <c r="T1177" t="s">
        <v>1845</v>
      </c>
      <c r="U1177" t="s">
        <v>142</v>
      </c>
      <c r="Z1177">
        <v>0</v>
      </c>
      <c r="AA1177">
        <v>0</v>
      </c>
      <c r="AB1177">
        <v>0</v>
      </c>
      <c r="AC1177" t="s">
        <v>420</v>
      </c>
      <c r="AH1177">
        <v>98</v>
      </c>
      <c r="AI1177" t="s">
        <v>420</v>
      </c>
      <c r="AJ1177" t="s">
        <v>420</v>
      </c>
      <c r="AL1177" t="s">
        <v>420</v>
      </c>
      <c r="AQ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Y1177">
        <v>0</v>
      </c>
      <c r="BB1177">
        <v>0</v>
      </c>
      <c r="BC1177" t="s">
        <v>420</v>
      </c>
      <c r="BE1177" t="s">
        <v>420</v>
      </c>
      <c r="BF1177" t="s">
        <v>420</v>
      </c>
      <c r="BH1177" t="s">
        <v>404</v>
      </c>
      <c r="BI1177" t="s">
        <v>1059</v>
      </c>
      <c r="BJ1177" t="s">
        <v>433</v>
      </c>
      <c r="BW1177">
        <v>0</v>
      </c>
      <c r="CG1177">
        <v>20210117072</v>
      </c>
      <c r="CH1177">
        <v>0</v>
      </c>
      <c r="CI1177">
        <v>0</v>
      </c>
      <c r="CJ1177">
        <v>98</v>
      </c>
      <c r="CK1177">
        <v>98</v>
      </c>
      <c r="CL1177">
        <v>0</v>
      </c>
      <c r="CM1177">
        <v>98</v>
      </c>
      <c r="CN1177">
        <v>0</v>
      </c>
      <c r="CO1177" t="s">
        <v>6010</v>
      </c>
      <c r="CP1177" t="s">
        <v>3134</v>
      </c>
      <c r="CQ1177" t="s">
        <v>153</v>
      </c>
      <c r="CR1177" t="str">
        <f>数据源[[#This Row],[部门]]</f>
        <v>销-销售2部</v>
      </c>
      <c r="CS1177">
        <v>60000</v>
      </c>
      <c r="CT1177">
        <v>250000</v>
      </c>
    </row>
    <row r="1178" spans="1:98" x14ac:dyDescent="0.2">
      <c r="A1178" t="s">
        <v>4305</v>
      </c>
      <c r="B1178" t="s">
        <v>510</v>
      </c>
      <c r="C1178" t="s">
        <v>2355</v>
      </c>
      <c r="D1178" t="s">
        <v>132</v>
      </c>
      <c r="E1178" t="s">
        <v>400</v>
      </c>
      <c r="F1178" t="s">
        <v>400</v>
      </c>
      <c r="H1178" t="s">
        <v>135</v>
      </c>
      <c r="J1178" t="s">
        <v>4374</v>
      </c>
      <c r="K1178" t="s">
        <v>473</v>
      </c>
      <c r="L1178" t="s">
        <v>176</v>
      </c>
      <c r="M1178" t="s">
        <v>21</v>
      </c>
      <c r="N1178" t="s">
        <v>473</v>
      </c>
      <c r="R1178" t="s">
        <v>959</v>
      </c>
      <c r="S1178" t="s">
        <v>1412</v>
      </c>
      <c r="T1178" t="s">
        <v>334</v>
      </c>
      <c r="U1178" t="s">
        <v>142</v>
      </c>
      <c r="Z1178">
        <v>0</v>
      </c>
      <c r="AA1178">
        <v>0</v>
      </c>
      <c r="AB1178">
        <v>0</v>
      </c>
      <c r="AC1178" t="s">
        <v>1301</v>
      </c>
      <c r="AH1178">
        <v>198</v>
      </c>
      <c r="AI1178" t="s">
        <v>1301</v>
      </c>
      <c r="AJ1178" t="s">
        <v>1301</v>
      </c>
      <c r="AK1178" t="s">
        <v>1301</v>
      </c>
      <c r="AQ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Y1178">
        <v>0</v>
      </c>
      <c r="BB1178">
        <v>0</v>
      </c>
      <c r="BC1178" t="s">
        <v>1301</v>
      </c>
      <c r="BE1178" t="s">
        <v>1301</v>
      </c>
      <c r="BF1178" t="s">
        <v>1301</v>
      </c>
      <c r="BH1178" t="s">
        <v>462</v>
      </c>
      <c r="BI1178" t="s">
        <v>2799</v>
      </c>
      <c r="BJ1178" t="s">
        <v>2800</v>
      </c>
      <c r="BW1178">
        <v>0</v>
      </c>
      <c r="CG1178">
        <v>20210117085</v>
      </c>
      <c r="CH1178">
        <v>0</v>
      </c>
      <c r="CI1178">
        <v>0</v>
      </c>
      <c r="CJ1178">
        <v>198</v>
      </c>
      <c r="CK1178">
        <v>198</v>
      </c>
      <c r="CL1178">
        <v>0</v>
      </c>
      <c r="CM1178">
        <v>198</v>
      </c>
      <c r="CN1178">
        <v>0</v>
      </c>
      <c r="CO1178" t="s">
        <v>6010</v>
      </c>
      <c r="CP1178" t="s">
        <v>3134</v>
      </c>
      <c r="CQ1178" t="s">
        <v>153</v>
      </c>
      <c r="CR1178" t="str">
        <f>数据源[[#This Row],[部门]]</f>
        <v>销-销售8部</v>
      </c>
      <c r="CS1178">
        <v>50000</v>
      </c>
      <c r="CT1178">
        <v>210000</v>
      </c>
    </row>
    <row r="1179" spans="1:98" x14ac:dyDescent="0.2">
      <c r="A1179" t="s">
        <v>4305</v>
      </c>
      <c r="B1179" t="s">
        <v>510</v>
      </c>
      <c r="C1179" t="s">
        <v>155</v>
      </c>
      <c r="D1179" t="s">
        <v>132</v>
      </c>
      <c r="E1179" t="s">
        <v>400</v>
      </c>
      <c r="F1179" t="s">
        <v>400</v>
      </c>
      <c r="H1179" t="s">
        <v>172</v>
      </c>
      <c r="J1179" t="s">
        <v>4375</v>
      </c>
      <c r="K1179" t="s">
        <v>3212</v>
      </c>
      <c r="L1179" t="s">
        <v>8</v>
      </c>
      <c r="M1179" t="s">
        <v>8</v>
      </c>
      <c r="N1179" t="s">
        <v>3212</v>
      </c>
      <c r="O1179" t="s">
        <v>172</v>
      </c>
      <c r="R1179" t="s">
        <v>2224</v>
      </c>
      <c r="S1179" t="s">
        <v>959</v>
      </c>
      <c r="T1179" t="s">
        <v>503</v>
      </c>
      <c r="U1179" t="s">
        <v>142</v>
      </c>
      <c r="Z1179">
        <v>0</v>
      </c>
      <c r="AA1179">
        <v>0</v>
      </c>
      <c r="AB1179">
        <v>0</v>
      </c>
      <c r="AD1179" t="s">
        <v>145</v>
      </c>
      <c r="AG1179" t="s">
        <v>1792</v>
      </c>
      <c r="AH1179">
        <v>408</v>
      </c>
      <c r="AI1179" t="s">
        <v>1657</v>
      </c>
      <c r="AJ1179" t="s">
        <v>1657</v>
      </c>
      <c r="AK1179" t="s">
        <v>145</v>
      </c>
      <c r="AQ1179">
        <v>0</v>
      </c>
      <c r="AS1179">
        <v>0</v>
      </c>
      <c r="AT1179">
        <v>0</v>
      </c>
      <c r="AU1179">
        <v>388</v>
      </c>
      <c r="AV1179">
        <v>0</v>
      </c>
      <c r="AW1179">
        <v>0</v>
      </c>
      <c r="AY1179">
        <v>0</v>
      </c>
      <c r="BB1179">
        <v>0</v>
      </c>
      <c r="BC1179" t="s">
        <v>1657</v>
      </c>
      <c r="BE1179" t="s">
        <v>145</v>
      </c>
      <c r="BF1179" t="s">
        <v>1657</v>
      </c>
      <c r="BH1179" t="s">
        <v>815</v>
      </c>
      <c r="BI1179" t="s">
        <v>2362</v>
      </c>
      <c r="BJ1179" t="s">
        <v>4376</v>
      </c>
      <c r="BW1179">
        <v>0</v>
      </c>
      <c r="CG1179">
        <v>20210117048</v>
      </c>
      <c r="CH1179">
        <v>0</v>
      </c>
      <c r="CI1179">
        <v>0</v>
      </c>
      <c r="CJ1179">
        <v>20</v>
      </c>
      <c r="CK1179">
        <v>20</v>
      </c>
      <c r="CL1179">
        <v>0</v>
      </c>
      <c r="CM1179">
        <v>20</v>
      </c>
      <c r="CN1179">
        <v>0</v>
      </c>
      <c r="CO1179" t="s">
        <v>6010</v>
      </c>
      <c r="CP1179" t="s">
        <v>3134</v>
      </c>
      <c r="CQ1179" t="s">
        <v>153</v>
      </c>
      <c r="CR1179" t="str">
        <f>数据源[[#This Row],[部门]]</f>
        <v>国际部</v>
      </c>
      <c r="CS1179">
        <v>40000</v>
      </c>
      <c r="CT1179">
        <v>160000</v>
      </c>
    </row>
    <row r="1180" spans="1:98" x14ac:dyDescent="0.2">
      <c r="A1180" t="s">
        <v>4305</v>
      </c>
      <c r="B1180" t="s">
        <v>515</v>
      </c>
      <c r="C1180" t="s">
        <v>438</v>
      </c>
      <c r="D1180" t="s">
        <v>132</v>
      </c>
      <c r="E1180" t="s">
        <v>133</v>
      </c>
      <c r="F1180" t="s">
        <v>134</v>
      </c>
      <c r="H1180" t="s">
        <v>135</v>
      </c>
      <c r="I1180" t="s">
        <v>735</v>
      </c>
      <c r="J1180" t="s">
        <v>736</v>
      </c>
      <c r="K1180" t="s">
        <v>726</v>
      </c>
      <c r="L1180" t="s">
        <v>176</v>
      </c>
      <c r="M1180" t="s">
        <v>20</v>
      </c>
      <c r="N1180" t="s">
        <v>726</v>
      </c>
      <c r="R1180" t="s">
        <v>1917</v>
      </c>
      <c r="S1180" t="s">
        <v>932</v>
      </c>
      <c r="T1180" t="s">
        <v>4377</v>
      </c>
      <c r="U1180" t="s">
        <v>142</v>
      </c>
      <c r="Y1180" t="s">
        <v>143</v>
      </c>
      <c r="Z1180">
        <v>0</v>
      </c>
      <c r="AA1180">
        <v>100</v>
      </c>
      <c r="AB1180">
        <v>0</v>
      </c>
      <c r="AC1180" t="s">
        <v>3217</v>
      </c>
      <c r="AD1180" t="s">
        <v>145</v>
      </c>
      <c r="AH1180">
        <v>2300</v>
      </c>
      <c r="AI1180" t="s">
        <v>263</v>
      </c>
      <c r="AJ1180" t="s">
        <v>263</v>
      </c>
      <c r="AK1180" t="s">
        <v>263</v>
      </c>
      <c r="AQ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Y1180">
        <v>0</v>
      </c>
      <c r="BB1180">
        <v>0</v>
      </c>
      <c r="BC1180" t="s">
        <v>263</v>
      </c>
      <c r="BE1180" t="s">
        <v>3317</v>
      </c>
      <c r="BF1180" t="s">
        <v>3317</v>
      </c>
      <c r="BH1180" t="s">
        <v>2203</v>
      </c>
      <c r="BI1180" t="s">
        <v>4378</v>
      </c>
      <c r="BJ1180" t="s">
        <v>4379</v>
      </c>
      <c r="BW1180">
        <v>0</v>
      </c>
      <c r="CC1180" t="s">
        <v>1507</v>
      </c>
      <c r="CE1180" t="s">
        <v>827</v>
      </c>
      <c r="CG1180">
        <v>20210117026</v>
      </c>
      <c r="CH1180">
        <v>0</v>
      </c>
      <c r="CI1180">
        <v>0</v>
      </c>
      <c r="CJ1180">
        <v>2300</v>
      </c>
      <c r="CK1180">
        <v>2300</v>
      </c>
      <c r="CL1180">
        <v>100</v>
      </c>
      <c r="CM1180">
        <v>2400</v>
      </c>
      <c r="CN1180">
        <v>0</v>
      </c>
      <c r="CO1180" t="s">
        <v>6010</v>
      </c>
      <c r="CP1180" t="s">
        <v>3134</v>
      </c>
      <c r="CQ1180" t="s">
        <v>153</v>
      </c>
      <c r="CR1180" t="str">
        <f>数据源[[#This Row],[部门]]</f>
        <v>销-销售7部</v>
      </c>
      <c r="CS1180">
        <v>60000</v>
      </c>
      <c r="CT1180">
        <v>300000</v>
      </c>
    </row>
    <row r="1181" spans="1:98" x14ac:dyDescent="0.2">
      <c r="A1181" t="s">
        <v>4305</v>
      </c>
      <c r="B1181" t="s">
        <v>531</v>
      </c>
      <c r="C1181" t="s">
        <v>1148</v>
      </c>
      <c r="D1181" t="s">
        <v>132</v>
      </c>
      <c r="E1181" t="s">
        <v>133</v>
      </c>
      <c r="F1181" t="s">
        <v>134</v>
      </c>
      <c r="G1181" t="s">
        <v>4380</v>
      </c>
      <c r="H1181" t="s">
        <v>135</v>
      </c>
      <c r="I1181" t="s">
        <v>4381</v>
      </c>
      <c r="J1181" t="s">
        <v>4382</v>
      </c>
      <c r="K1181" t="s">
        <v>4342</v>
      </c>
      <c r="L1181" t="s">
        <v>176</v>
      </c>
      <c r="M1181" t="s">
        <v>21</v>
      </c>
      <c r="N1181" t="s">
        <v>4342</v>
      </c>
      <c r="R1181" t="s">
        <v>853</v>
      </c>
      <c r="S1181" t="s">
        <v>932</v>
      </c>
      <c r="T1181" t="s">
        <v>2593</v>
      </c>
      <c r="U1181" t="s">
        <v>142</v>
      </c>
      <c r="Y1181" t="s">
        <v>569</v>
      </c>
      <c r="Z1181">
        <v>0</v>
      </c>
      <c r="AA1181">
        <v>200</v>
      </c>
      <c r="AB1181">
        <v>0</v>
      </c>
      <c r="AC1181" t="s">
        <v>4383</v>
      </c>
      <c r="AH1181">
        <v>2798</v>
      </c>
      <c r="AI1181" t="s">
        <v>4384</v>
      </c>
      <c r="AJ1181" t="s">
        <v>4384</v>
      </c>
      <c r="AK1181" t="s">
        <v>1321</v>
      </c>
      <c r="AQ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Y1181">
        <v>0</v>
      </c>
      <c r="BA1181" t="s">
        <v>263</v>
      </c>
      <c r="BB1181">
        <v>0</v>
      </c>
      <c r="BC1181" t="s">
        <v>4384</v>
      </c>
      <c r="BE1181" t="s">
        <v>4383</v>
      </c>
      <c r="BF1181" t="s">
        <v>4383</v>
      </c>
      <c r="BG1181" t="s">
        <v>263</v>
      </c>
      <c r="BH1181" t="s">
        <v>4385</v>
      </c>
      <c r="BI1181" t="s">
        <v>4386</v>
      </c>
      <c r="BJ1181" t="s">
        <v>4387</v>
      </c>
      <c r="BK1181" t="s">
        <v>263</v>
      </c>
      <c r="BP1181" t="s">
        <v>1165</v>
      </c>
      <c r="BW1181">
        <v>0</v>
      </c>
      <c r="CC1181" t="s">
        <v>752</v>
      </c>
      <c r="CG1181">
        <v>20210117058</v>
      </c>
      <c r="CH1181">
        <v>0</v>
      </c>
      <c r="CI1181">
        <v>0</v>
      </c>
      <c r="CJ1181">
        <v>2798</v>
      </c>
      <c r="CK1181">
        <v>2798</v>
      </c>
      <c r="CL1181">
        <v>200</v>
      </c>
      <c r="CM1181">
        <v>2998</v>
      </c>
      <c r="CN1181">
        <v>0</v>
      </c>
      <c r="CO1181" t="s">
        <v>6010</v>
      </c>
      <c r="CP1181" t="s">
        <v>3134</v>
      </c>
      <c r="CQ1181" t="s">
        <v>153</v>
      </c>
      <c r="CR1181" t="str">
        <f>数据源[[#This Row],[部门]]</f>
        <v>销-销售8部</v>
      </c>
      <c r="CS1181">
        <v>50000</v>
      </c>
      <c r="CT1181">
        <v>210000</v>
      </c>
    </row>
    <row r="1182" spans="1:98" x14ac:dyDescent="0.2">
      <c r="A1182" t="s">
        <v>4305</v>
      </c>
      <c r="B1182" t="s">
        <v>561</v>
      </c>
      <c r="C1182" t="s">
        <v>1202</v>
      </c>
      <c r="D1182" t="s">
        <v>132</v>
      </c>
      <c r="E1182" t="s">
        <v>133</v>
      </c>
      <c r="F1182" t="s">
        <v>134</v>
      </c>
      <c r="H1182" t="s">
        <v>135</v>
      </c>
      <c r="J1182" t="s">
        <v>4388</v>
      </c>
      <c r="K1182" t="s">
        <v>713</v>
      </c>
      <c r="L1182" t="s">
        <v>176</v>
      </c>
      <c r="M1182" t="s">
        <v>14</v>
      </c>
      <c r="N1182" t="s">
        <v>713</v>
      </c>
      <c r="R1182" t="s">
        <v>1902</v>
      </c>
      <c r="S1182" t="s">
        <v>248</v>
      </c>
      <c r="T1182" t="s">
        <v>880</v>
      </c>
      <c r="U1182" t="s">
        <v>142</v>
      </c>
      <c r="Y1182" t="s">
        <v>143</v>
      </c>
      <c r="Z1182">
        <v>0</v>
      </c>
      <c r="AA1182">
        <v>100</v>
      </c>
      <c r="AB1182">
        <v>0</v>
      </c>
      <c r="AC1182" t="s">
        <v>143</v>
      </c>
      <c r="AH1182">
        <v>100</v>
      </c>
      <c r="AI1182" t="s">
        <v>569</v>
      </c>
      <c r="AJ1182" t="s">
        <v>569</v>
      </c>
      <c r="AK1182" t="s">
        <v>143</v>
      </c>
      <c r="AL1182" t="s">
        <v>143</v>
      </c>
      <c r="AQ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Y1182">
        <v>0</v>
      </c>
      <c r="BB1182">
        <v>0</v>
      </c>
      <c r="BC1182" t="s">
        <v>569</v>
      </c>
      <c r="BE1182" t="s">
        <v>143</v>
      </c>
      <c r="BF1182" t="s">
        <v>143</v>
      </c>
      <c r="BH1182" t="s">
        <v>143</v>
      </c>
      <c r="BI1182" t="s">
        <v>143</v>
      </c>
      <c r="BJ1182" t="s">
        <v>204</v>
      </c>
      <c r="BW1182">
        <v>0</v>
      </c>
      <c r="CE1182" t="s">
        <v>2331</v>
      </c>
      <c r="CG1182">
        <v>20210117033</v>
      </c>
      <c r="CH1182">
        <v>0</v>
      </c>
      <c r="CI1182">
        <v>0</v>
      </c>
      <c r="CJ1182">
        <v>100</v>
      </c>
      <c r="CK1182">
        <v>100</v>
      </c>
      <c r="CL1182">
        <v>100</v>
      </c>
      <c r="CM1182">
        <v>200</v>
      </c>
      <c r="CN1182">
        <v>0</v>
      </c>
      <c r="CO1182" t="s">
        <v>6010</v>
      </c>
      <c r="CP1182" t="s">
        <v>3134</v>
      </c>
      <c r="CQ1182" t="s">
        <v>153</v>
      </c>
      <c r="CR1182" t="str">
        <f>数据源[[#This Row],[部门]]</f>
        <v>市场部</v>
      </c>
      <c r="CS1182">
        <v>20000</v>
      </c>
      <c r="CT1182">
        <v>60000</v>
      </c>
    </row>
    <row r="1183" spans="1:98" x14ac:dyDescent="0.2">
      <c r="A1183" t="s">
        <v>4305</v>
      </c>
      <c r="B1183" t="s">
        <v>561</v>
      </c>
      <c r="C1183" t="s">
        <v>2356</v>
      </c>
      <c r="D1183" t="s">
        <v>132</v>
      </c>
      <c r="E1183" t="s">
        <v>133</v>
      </c>
      <c r="F1183" t="s">
        <v>134</v>
      </c>
      <c r="H1183" t="s">
        <v>156</v>
      </c>
      <c r="J1183" t="s">
        <v>4389</v>
      </c>
      <c r="K1183" t="s">
        <v>1554</v>
      </c>
      <c r="L1183" t="s">
        <v>176</v>
      </c>
      <c r="M1183" t="s">
        <v>21</v>
      </c>
      <c r="N1183" t="s">
        <v>1554</v>
      </c>
      <c r="O1183" t="s">
        <v>994</v>
      </c>
      <c r="R1183" t="s">
        <v>1353</v>
      </c>
      <c r="S1183" t="s">
        <v>932</v>
      </c>
      <c r="T1183" t="s">
        <v>876</v>
      </c>
      <c r="U1183" t="s">
        <v>142</v>
      </c>
      <c r="Y1183" t="s">
        <v>143</v>
      </c>
      <c r="Z1183">
        <v>0</v>
      </c>
      <c r="AA1183">
        <v>100</v>
      </c>
      <c r="AB1183">
        <v>0</v>
      </c>
      <c r="AC1183" t="s">
        <v>217</v>
      </c>
      <c r="AG1183" t="s">
        <v>1792</v>
      </c>
      <c r="AH1183">
        <v>786</v>
      </c>
      <c r="AI1183" t="s">
        <v>2152</v>
      </c>
      <c r="AJ1183" t="s">
        <v>2152</v>
      </c>
      <c r="AK1183" t="s">
        <v>218</v>
      </c>
      <c r="AQ1183">
        <v>0</v>
      </c>
      <c r="AS1183">
        <v>0</v>
      </c>
      <c r="AT1183">
        <v>0</v>
      </c>
      <c r="AU1183">
        <v>388</v>
      </c>
      <c r="AV1183">
        <v>0</v>
      </c>
      <c r="AW1183">
        <v>0</v>
      </c>
      <c r="AY1183">
        <v>0</v>
      </c>
      <c r="BB1183">
        <v>0</v>
      </c>
      <c r="BC1183" t="s">
        <v>2152</v>
      </c>
      <c r="BE1183" t="s">
        <v>217</v>
      </c>
      <c r="BF1183" t="s">
        <v>2153</v>
      </c>
      <c r="BH1183" t="s">
        <v>1450</v>
      </c>
      <c r="BI1183" t="s">
        <v>2256</v>
      </c>
      <c r="BJ1183" t="s">
        <v>4390</v>
      </c>
      <c r="BQ1183" t="s">
        <v>761</v>
      </c>
      <c r="BR1183" t="s">
        <v>2813</v>
      </c>
      <c r="BW1183">
        <v>0</v>
      </c>
      <c r="CG1183">
        <v>20210117094</v>
      </c>
      <c r="CH1183">
        <v>0</v>
      </c>
      <c r="CI1183">
        <v>0</v>
      </c>
      <c r="CJ1183">
        <v>398</v>
      </c>
      <c r="CK1183">
        <v>398</v>
      </c>
      <c r="CL1183">
        <v>100</v>
      </c>
      <c r="CM1183">
        <v>498</v>
      </c>
      <c r="CN1183">
        <v>0</v>
      </c>
      <c r="CO1183" t="s">
        <v>6010</v>
      </c>
      <c r="CP1183" t="s">
        <v>3134</v>
      </c>
      <c r="CQ1183" t="s">
        <v>153</v>
      </c>
      <c r="CR1183" t="str">
        <f>数据源[[#This Row],[部门]]</f>
        <v>销-销售8部</v>
      </c>
      <c r="CS1183">
        <v>50000</v>
      </c>
      <c r="CT1183">
        <v>210000</v>
      </c>
    </row>
    <row r="1184" spans="1:98" x14ac:dyDescent="0.2">
      <c r="A1184" t="s">
        <v>4305</v>
      </c>
      <c r="B1184" t="s">
        <v>1116</v>
      </c>
      <c r="C1184" t="s">
        <v>274</v>
      </c>
      <c r="D1184" t="s">
        <v>132</v>
      </c>
      <c r="E1184" t="s">
        <v>133</v>
      </c>
      <c r="F1184" t="s">
        <v>134</v>
      </c>
      <c r="H1184" t="s">
        <v>135</v>
      </c>
      <c r="I1184" t="s">
        <v>4391</v>
      </c>
      <c r="J1184" t="s">
        <v>4392</v>
      </c>
      <c r="K1184" t="s">
        <v>4393</v>
      </c>
      <c r="L1184" t="s">
        <v>176</v>
      </c>
      <c r="M1184" t="s">
        <v>20</v>
      </c>
      <c r="N1184" t="s">
        <v>4393</v>
      </c>
      <c r="R1184" t="s">
        <v>931</v>
      </c>
      <c r="S1184" t="s">
        <v>1326</v>
      </c>
      <c r="T1184" t="s">
        <v>1666</v>
      </c>
      <c r="U1184" t="s">
        <v>142</v>
      </c>
      <c r="Y1184" t="s">
        <v>143</v>
      </c>
      <c r="Z1184">
        <v>0</v>
      </c>
      <c r="AA1184">
        <v>100</v>
      </c>
      <c r="AB1184">
        <v>0</v>
      </c>
      <c r="AC1184" t="s">
        <v>144</v>
      </c>
      <c r="AD1184" t="s">
        <v>145</v>
      </c>
      <c r="AH1184">
        <v>1220</v>
      </c>
      <c r="AI1184" t="s">
        <v>146</v>
      </c>
      <c r="AJ1184" t="s">
        <v>146</v>
      </c>
      <c r="AK1184" t="s">
        <v>146</v>
      </c>
      <c r="AQ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Y1184">
        <v>0</v>
      </c>
      <c r="BB1184">
        <v>0</v>
      </c>
      <c r="BC1184" t="s">
        <v>146</v>
      </c>
      <c r="BE1184" t="s">
        <v>147</v>
      </c>
      <c r="BF1184" t="s">
        <v>147</v>
      </c>
      <c r="BH1184" t="s">
        <v>1477</v>
      </c>
      <c r="BI1184" t="s">
        <v>4394</v>
      </c>
      <c r="BJ1184" t="s">
        <v>4395</v>
      </c>
      <c r="BQ1184" t="s">
        <v>2199</v>
      </c>
      <c r="BR1184" t="s">
        <v>2749</v>
      </c>
      <c r="BW1184">
        <v>0</v>
      </c>
      <c r="CG1184">
        <v>20210117080</v>
      </c>
      <c r="CH1184">
        <v>0</v>
      </c>
      <c r="CI1184">
        <v>0</v>
      </c>
      <c r="CJ1184">
        <v>1220</v>
      </c>
      <c r="CK1184">
        <v>1220</v>
      </c>
      <c r="CL1184">
        <v>100</v>
      </c>
      <c r="CM1184">
        <v>1320</v>
      </c>
      <c r="CN1184">
        <v>0</v>
      </c>
      <c r="CO1184" t="s">
        <v>6010</v>
      </c>
      <c r="CP1184" t="s">
        <v>3134</v>
      </c>
      <c r="CQ1184" t="s">
        <v>153</v>
      </c>
      <c r="CR1184" t="str">
        <f>数据源[[#This Row],[部门]]</f>
        <v>销-销售7部</v>
      </c>
      <c r="CS1184">
        <v>60000</v>
      </c>
      <c r="CT1184">
        <v>300000</v>
      </c>
    </row>
    <row r="1185" spans="1:98" x14ac:dyDescent="0.2">
      <c r="A1185" t="s">
        <v>4305</v>
      </c>
      <c r="B1185" t="s">
        <v>1116</v>
      </c>
      <c r="C1185" t="s">
        <v>2741</v>
      </c>
      <c r="D1185" t="s">
        <v>132</v>
      </c>
      <c r="E1185" t="s">
        <v>133</v>
      </c>
      <c r="F1185" t="s">
        <v>134</v>
      </c>
      <c r="H1185" t="s">
        <v>172</v>
      </c>
      <c r="J1185" t="s">
        <v>4396</v>
      </c>
      <c r="K1185" t="s">
        <v>947</v>
      </c>
      <c r="L1185" t="s">
        <v>176</v>
      </c>
      <c r="M1185" t="s">
        <v>4</v>
      </c>
      <c r="N1185" t="s">
        <v>947</v>
      </c>
      <c r="O1185" t="s">
        <v>172</v>
      </c>
      <c r="R1185" t="s">
        <v>1180</v>
      </c>
      <c r="S1185" t="s">
        <v>418</v>
      </c>
      <c r="T1185" t="s">
        <v>1197</v>
      </c>
      <c r="U1185" t="s">
        <v>142</v>
      </c>
      <c r="Y1185" t="s">
        <v>143</v>
      </c>
      <c r="Z1185">
        <v>0</v>
      </c>
      <c r="AA1185">
        <v>100</v>
      </c>
      <c r="AB1185">
        <v>0</v>
      </c>
      <c r="AD1185" t="s">
        <v>145</v>
      </c>
      <c r="AG1185" t="s">
        <v>1792</v>
      </c>
      <c r="AH1185">
        <v>408</v>
      </c>
      <c r="AI1185" t="s">
        <v>2081</v>
      </c>
      <c r="AJ1185" t="s">
        <v>2081</v>
      </c>
      <c r="AL1185" t="s">
        <v>180</v>
      </c>
      <c r="AQ1185">
        <v>0</v>
      </c>
      <c r="AS1185">
        <v>0</v>
      </c>
      <c r="AT1185">
        <v>0</v>
      </c>
      <c r="AU1185">
        <v>388</v>
      </c>
      <c r="AV1185">
        <v>0</v>
      </c>
      <c r="AW1185">
        <v>0</v>
      </c>
      <c r="AY1185">
        <v>0</v>
      </c>
      <c r="BB1185">
        <v>0</v>
      </c>
      <c r="BC1185" t="s">
        <v>2081</v>
      </c>
      <c r="BE1185" t="s">
        <v>145</v>
      </c>
      <c r="BF1185" t="s">
        <v>1657</v>
      </c>
      <c r="BH1185" t="s">
        <v>289</v>
      </c>
      <c r="BI1185" t="s">
        <v>2362</v>
      </c>
      <c r="BJ1185" t="s">
        <v>2363</v>
      </c>
      <c r="BW1185">
        <v>0</v>
      </c>
      <c r="CG1185">
        <v>20210117102</v>
      </c>
      <c r="CH1185">
        <v>0</v>
      </c>
      <c r="CI1185">
        <v>0</v>
      </c>
      <c r="CJ1185">
        <v>20</v>
      </c>
      <c r="CK1185">
        <v>20</v>
      </c>
      <c r="CL1185">
        <v>100</v>
      </c>
      <c r="CM1185">
        <v>120</v>
      </c>
      <c r="CN1185">
        <v>0</v>
      </c>
      <c r="CO1185" t="s">
        <v>6010</v>
      </c>
      <c r="CP1185" t="s">
        <v>3134</v>
      </c>
      <c r="CQ1185" t="s">
        <v>153</v>
      </c>
      <c r="CR1185" t="s">
        <v>6004</v>
      </c>
      <c r="CS1185">
        <v>60000</v>
      </c>
      <c r="CT1185">
        <v>300000</v>
      </c>
    </row>
    <row r="1186" spans="1:98" x14ac:dyDescent="0.2">
      <c r="A1186" t="s">
        <v>4305</v>
      </c>
      <c r="B1186" t="s">
        <v>1116</v>
      </c>
      <c r="C1186" t="s">
        <v>454</v>
      </c>
      <c r="D1186" t="s">
        <v>132</v>
      </c>
      <c r="E1186" t="s">
        <v>133</v>
      </c>
      <c r="F1186" t="s">
        <v>134</v>
      </c>
      <c r="H1186" t="s">
        <v>135</v>
      </c>
      <c r="J1186" t="s">
        <v>4397</v>
      </c>
      <c r="K1186" t="s">
        <v>1254</v>
      </c>
      <c r="L1186" t="s">
        <v>536</v>
      </c>
      <c r="M1186" t="s">
        <v>19</v>
      </c>
      <c r="N1186" t="s">
        <v>1254</v>
      </c>
      <c r="R1186" t="s">
        <v>3278</v>
      </c>
      <c r="S1186" t="s">
        <v>931</v>
      </c>
      <c r="T1186" t="s">
        <v>975</v>
      </c>
      <c r="U1186" t="s">
        <v>142</v>
      </c>
      <c r="Y1186" t="s">
        <v>143</v>
      </c>
      <c r="Z1186">
        <v>0</v>
      </c>
      <c r="AA1186">
        <v>100</v>
      </c>
      <c r="AB1186">
        <v>0</v>
      </c>
      <c r="AD1186" t="s">
        <v>145</v>
      </c>
      <c r="AH1186">
        <v>20</v>
      </c>
      <c r="AI1186" t="s">
        <v>180</v>
      </c>
      <c r="AJ1186" t="s">
        <v>180</v>
      </c>
      <c r="AK1186" t="s">
        <v>180</v>
      </c>
      <c r="AQ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Y1186">
        <v>0</v>
      </c>
      <c r="BB1186">
        <v>0</v>
      </c>
      <c r="BC1186" t="s">
        <v>180</v>
      </c>
      <c r="BE1186" t="s">
        <v>145</v>
      </c>
      <c r="BF1186" t="s">
        <v>145</v>
      </c>
      <c r="BH1186" t="s">
        <v>389</v>
      </c>
      <c r="BI1186" t="s">
        <v>2287</v>
      </c>
      <c r="BJ1186" t="s">
        <v>4236</v>
      </c>
      <c r="BQ1186" t="s">
        <v>3933</v>
      </c>
      <c r="BR1186" t="s">
        <v>4398</v>
      </c>
      <c r="BW1186">
        <v>0</v>
      </c>
      <c r="CC1186" t="s">
        <v>3169</v>
      </c>
      <c r="CE1186" t="s">
        <v>4399</v>
      </c>
      <c r="CG1186">
        <v>20210117025</v>
      </c>
      <c r="CH1186">
        <v>0</v>
      </c>
      <c r="CI1186">
        <v>0</v>
      </c>
      <c r="CJ1186">
        <v>20</v>
      </c>
      <c r="CK1186">
        <v>20</v>
      </c>
      <c r="CL1186">
        <v>100</v>
      </c>
      <c r="CM1186">
        <v>120</v>
      </c>
      <c r="CN1186">
        <v>0</v>
      </c>
      <c r="CO1186" t="s">
        <v>6010</v>
      </c>
      <c r="CP1186" t="s">
        <v>3134</v>
      </c>
      <c r="CQ1186" t="s">
        <v>153</v>
      </c>
      <c r="CR1186" t="str">
        <f>数据源[[#This Row],[部门]]</f>
        <v>销-销售6部</v>
      </c>
      <c r="CS1186">
        <v>0</v>
      </c>
      <c r="CT1186">
        <v>0</v>
      </c>
    </row>
    <row r="1187" spans="1:98" x14ac:dyDescent="0.2">
      <c r="A1187" t="s">
        <v>4305</v>
      </c>
      <c r="B1187" t="s">
        <v>589</v>
      </c>
      <c r="C1187" t="s">
        <v>981</v>
      </c>
      <c r="D1187" t="s">
        <v>132</v>
      </c>
      <c r="E1187" t="s">
        <v>133</v>
      </c>
      <c r="F1187" t="s">
        <v>134</v>
      </c>
      <c r="H1187" t="s">
        <v>135</v>
      </c>
      <c r="J1187" t="s">
        <v>3260</v>
      </c>
      <c r="K1187" t="s">
        <v>1771</v>
      </c>
      <c r="L1187" t="s">
        <v>176</v>
      </c>
      <c r="M1187" t="s">
        <v>3</v>
      </c>
      <c r="N1187" t="s">
        <v>1771</v>
      </c>
      <c r="P1187" t="s">
        <v>3316</v>
      </c>
      <c r="R1187" t="s">
        <v>938</v>
      </c>
      <c r="S1187" t="s">
        <v>948</v>
      </c>
      <c r="T1187" t="s">
        <v>3650</v>
      </c>
      <c r="U1187" t="s">
        <v>142</v>
      </c>
      <c r="Y1187" t="s">
        <v>143</v>
      </c>
      <c r="Z1187">
        <v>0</v>
      </c>
      <c r="AA1187">
        <v>100</v>
      </c>
      <c r="AB1187">
        <v>0</v>
      </c>
      <c r="AC1187" t="s">
        <v>1555</v>
      </c>
      <c r="AH1187">
        <v>2080</v>
      </c>
      <c r="AI1187" t="s">
        <v>4400</v>
      </c>
      <c r="AJ1187" t="s">
        <v>4400</v>
      </c>
      <c r="AK1187" t="s">
        <v>143</v>
      </c>
      <c r="AQ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Y1187">
        <v>0</v>
      </c>
      <c r="AZ1187" t="s">
        <v>1555</v>
      </c>
      <c r="BB1187">
        <v>0</v>
      </c>
      <c r="BC1187" t="s">
        <v>4400</v>
      </c>
      <c r="BE1187" t="s">
        <v>1555</v>
      </c>
      <c r="BF1187" t="s">
        <v>1555</v>
      </c>
      <c r="BH1187" t="s">
        <v>2990</v>
      </c>
      <c r="BI1187" t="s">
        <v>3079</v>
      </c>
      <c r="BJ1187" t="s">
        <v>4401</v>
      </c>
      <c r="BQ1187" t="s">
        <v>379</v>
      </c>
      <c r="BR1187" t="s">
        <v>3359</v>
      </c>
      <c r="BW1187">
        <v>0</v>
      </c>
      <c r="CG1187">
        <v>20210117012</v>
      </c>
      <c r="CH1187">
        <v>0</v>
      </c>
      <c r="CI1187">
        <v>0</v>
      </c>
      <c r="CJ1187">
        <v>2080</v>
      </c>
      <c r="CK1187">
        <v>2080</v>
      </c>
      <c r="CL1187">
        <v>100</v>
      </c>
      <c r="CM1187">
        <v>2180</v>
      </c>
      <c r="CN1187">
        <v>0</v>
      </c>
      <c r="CO1187" t="s">
        <v>6010</v>
      </c>
      <c r="CP1187" t="s">
        <v>3134</v>
      </c>
      <c r="CQ1187" t="s">
        <v>153</v>
      </c>
      <c r="CR1187" t="s">
        <v>6004</v>
      </c>
      <c r="CS1187">
        <v>60000</v>
      </c>
      <c r="CT1187">
        <v>300000</v>
      </c>
    </row>
    <row r="1188" spans="1:98" x14ac:dyDescent="0.2">
      <c r="A1188" t="s">
        <v>4305</v>
      </c>
      <c r="B1188" t="s">
        <v>589</v>
      </c>
      <c r="C1188" t="s">
        <v>2755</v>
      </c>
      <c r="D1188" t="s">
        <v>132</v>
      </c>
      <c r="E1188" t="s">
        <v>133</v>
      </c>
      <c r="F1188" t="s">
        <v>134</v>
      </c>
      <c r="H1188" t="s">
        <v>1934</v>
      </c>
      <c r="K1188" t="s">
        <v>2774</v>
      </c>
      <c r="L1188" t="s">
        <v>2773</v>
      </c>
      <c r="M1188" t="s">
        <v>29</v>
      </c>
      <c r="N1188" t="s">
        <v>2774</v>
      </c>
      <c r="O1188" t="s">
        <v>1934</v>
      </c>
      <c r="R1188" t="s">
        <v>1118</v>
      </c>
      <c r="S1188" t="s">
        <v>418</v>
      </c>
      <c r="T1188" t="s">
        <v>1964</v>
      </c>
      <c r="U1188" t="s">
        <v>142</v>
      </c>
      <c r="X1188" t="s">
        <v>262</v>
      </c>
      <c r="Z1188">
        <v>0</v>
      </c>
      <c r="AA1188">
        <v>300</v>
      </c>
      <c r="AB1188">
        <v>0</v>
      </c>
      <c r="AG1188" t="s">
        <v>1110</v>
      </c>
      <c r="AH1188">
        <v>1280</v>
      </c>
      <c r="AI1188" t="s">
        <v>3183</v>
      </c>
      <c r="AJ1188" t="s">
        <v>3183</v>
      </c>
      <c r="AK1188" t="s">
        <v>262</v>
      </c>
      <c r="AQ1188">
        <v>0</v>
      </c>
      <c r="AS1188">
        <v>0</v>
      </c>
      <c r="AT1188">
        <v>0</v>
      </c>
      <c r="AU1188">
        <v>1280</v>
      </c>
      <c r="AV1188">
        <v>0</v>
      </c>
      <c r="AW1188">
        <v>0</v>
      </c>
      <c r="AY1188">
        <v>0</v>
      </c>
      <c r="BB1188">
        <v>0</v>
      </c>
      <c r="BC1188" t="s">
        <v>3183</v>
      </c>
      <c r="BF1188" t="s">
        <v>1110</v>
      </c>
      <c r="BH1188" t="s">
        <v>866</v>
      </c>
      <c r="BI1188" t="s">
        <v>4402</v>
      </c>
      <c r="BJ1188" t="s">
        <v>4403</v>
      </c>
      <c r="BW1188">
        <v>0</v>
      </c>
      <c r="CG1188">
        <v>20210117098</v>
      </c>
      <c r="CH1188">
        <v>0</v>
      </c>
      <c r="CI1188">
        <v>0</v>
      </c>
      <c r="CJ1188">
        <v>0</v>
      </c>
      <c r="CK1188">
        <v>0</v>
      </c>
      <c r="CL1188">
        <v>300</v>
      </c>
      <c r="CM1188">
        <v>300</v>
      </c>
      <c r="CN1188">
        <v>0</v>
      </c>
      <c r="CO1188" t="s">
        <v>6010</v>
      </c>
      <c r="CP1188" t="s">
        <v>3134</v>
      </c>
      <c r="CQ1188" t="s">
        <v>153</v>
      </c>
      <c r="CR1188" t="str">
        <f>数据源[[#This Row],[部门]]</f>
        <v>总-行政</v>
      </c>
      <c r="CS1188">
        <v>0</v>
      </c>
      <c r="CT1188">
        <v>0</v>
      </c>
    </row>
    <row r="1189" spans="1:98" x14ac:dyDescent="0.2">
      <c r="A1189" t="s">
        <v>4305</v>
      </c>
      <c r="B1189" t="s">
        <v>1151</v>
      </c>
      <c r="C1189" t="s">
        <v>490</v>
      </c>
      <c r="D1189" t="s">
        <v>132</v>
      </c>
      <c r="E1189" t="s">
        <v>133</v>
      </c>
      <c r="F1189" t="s">
        <v>134</v>
      </c>
      <c r="G1189" t="s">
        <v>1133</v>
      </c>
      <c r="H1189" t="s">
        <v>135</v>
      </c>
      <c r="I1189" t="s">
        <v>1732</v>
      </c>
      <c r="J1189" t="s">
        <v>1733</v>
      </c>
      <c r="K1189" t="s">
        <v>1500</v>
      </c>
      <c r="L1189" t="s">
        <v>536</v>
      </c>
      <c r="M1189" t="s">
        <v>19</v>
      </c>
      <c r="N1189" t="s">
        <v>1500</v>
      </c>
      <c r="O1189" t="s">
        <v>1727</v>
      </c>
      <c r="R1189" t="s">
        <v>2115</v>
      </c>
      <c r="S1189" t="s">
        <v>418</v>
      </c>
      <c r="T1189" t="s">
        <v>2244</v>
      </c>
      <c r="U1189" t="s">
        <v>142</v>
      </c>
      <c r="V1189" t="s">
        <v>4404</v>
      </c>
      <c r="Y1189" t="s">
        <v>569</v>
      </c>
      <c r="Z1189">
        <v>0</v>
      </c>
      <c r="AA1189">
        <v>3130</v>
      </c>
      <c r="AB1189">
        <v>0</v>
      </c>
      <c r="AC1189" t="s">
        <v>4405</v>
      </c>
      <c r="AD1189" t="s">
        <v>264</v>
      </c>
      <c r="AE1189" t="s">
        <v>2275</v>
      </c>
      <c r="AF1189" t="s">
        <v>761</v>
      </c>
      <c r="AH1189">
        <v>6078</v>
      </c>
      <c r="AI1189" t="s">
        <v>4406</v>
      </c>
      <c r="AJ1189" t="s">
        <v>4406</v>
      </c>
      <c r="AK1189" t="s">
        <v>2292</v>
      </c>
      <c r="AL1189" t="s">
        <v>144</v>
      </c>
      <c r="AQ1189">
        <v>3000</v>
      </c>
      <c r="AS1189">
        <v>0</v>
      </c>
      <c r="AT1189">
        <v>0</v>
      </c>
      <c r="AU1189">
        <v>0</v>
      </c>
      <c r="AV1189">
        <v>0</v>
      </c>
      <c r="AW1189">
        <v>0</v>
      </c>
      <c r="AY1189">
        <v>0</v>
      </c>
      <c r="BA1189" t="s">
        <v>4307</v>
      </c>
      <c r="BB1189">
        <v>0</v>
      </c>
      <c r="BC1189" t="s">
        <v>4406</v>
      </c>
      <c r="BD1189" t="s">
        <v>180</v>
      </c>
      <c r="BE1189" t="s">
        <v>4407</v>
      </c>
      <c r="BF1189" t="s">
        <v>4408</v>
      </c>
      <c r="BG1189" t="s">
        <v>4307</v>
      </c>
      <c r="BH1189" t="s">
        <v>4409</v>
      </c>
      <c r="BI1189" t="s">
        <v>4410</v>
      </c>
      <c r="BJ1189" t="s">
        <v>4411</v>
      </c>
      <c r="BK1189" t="s">
        <v>4307</v>
      </c>
      <c r="BP1189" t="s">
        <v>1165</v>
      </c>
      <c r="BQ1189" t="s">
        <v>625</v>
      </c>
      <c r="BR1189" t="s">
        <v>3884</v>
      </c>
      <c r="BW1189">
        <v>0</v>
      </c>
      <c r="CC1189" t="s">
        <v>182</v>
      </c>
      <c r="CE1189" t="s">
        <v>601</v>
      </c>
      <c r="CG1189">
        <v>20210117014</v>
      </c>
      <c r="CH1189">
        <v>125</v>
      </c>
      <c r="CI1189">
        <v>0</v>
      </c>
      <c r="CJ1189">
        <v>2953</v>
      </c>
      <c r="CK1189">
        <v>3078</v>
      </c>
      <c r="CL1189">
        <v>3130</v>
      </c>
      <c r="CM1189">
        <v>6208</v>
      </c>
      <c r="CN1189">
        <v>0</v>
      </c>
      <c r="CO1189" t="s">
        <v>6010</v>
      </c>
      <c r="CP1189" t="s">
        <v>3134</v>
      </c>
      <c r="CQ1189" t="s">
        <v>153</v>
      </c>
      <c r="CR1189" t="str">
        <f>数据源[[#This Row],[部门]]</f>
        <v>销-销售6部</v>
      </c>
      <c r="CS1189">
        <v>0</v>
      </c>
      <c r="CT1189">
        <v>0</v>
      </c>
    </row>
    <row r="1190" spans="1:98" x14ac:dyDescent="0.2">
      <c r="A1190" t="s">
        <v>4305</v>
      </c>
      <c r="B1190" t="s">
        <v>546</v>
      </c>
      <c r="C1190" t="s">
        <v>668</v>
      </c>
      <c r="D1190" t="s">
        <v>132</v>
      </c>
      <c r="E1190" t="s">
        <v>133</v>
      </c>
      <c r="F1190" t="s">
        <v>134</v>
      </c>
      <c r="G1190" t="s">
        <v>2003</v>
      </c>
      <c r="H1190" t="s">
        <v>156</v>
      </c>
      <c r="I1190" t="s">
        <v>4412</v>
      </c>
      <c r="J1190" t="s">
        <v>4413</v>
      </c>
      <c r="K1190" t="s">
        <v>535</v>
      </c>
      <c r="L1190" t="s">
        <v>536</v>
      </c>
      <c r="M1190" t="s">
        <v>17</v>
      </c>
      <c r="N1190" t="s">
        <v>535</v>
      </c>
      <c r="O1190" t="s">
        <v>156</v>
      </c>
      <c r="R1190" t="s">
        <v>260</v>
      </c>
      <c r="S1190" t="s">
        <v>418</v>
      </c>
      <c r="T1190" t="s">
        <v>3610</v>
      </c>
      <c r="U1190" t="s">
        <v>142</v>
      </c>
      <c r="Y1190" t="s">
        <v>569</v>
      </c>
      <c r="Z1190">
        <v>0</v>
      </c>
      <c r="AA1190">
        <v>200</v>
      </c>
      <c r="AB1190">
        <v>0</v>
      </c>
      <c r="AC1190" t="s">
        <v>144</v>
      </c>
      <c r="AD1190" t="s">
        <v>145</v>
      </c>
      <c r="AG1190" t="s">
        <v>1792</v>
      </c>
      <c r="AH1190">
        <v>1608</v>
      </c>
      <c r="AI1190" t="s">
        <v>3079</v>
      </c>
      <c r="AJ1190" t="s">
        <v>3079</v>
      </c>
      <c r="AK1190" t="s">
        <v>583</v>
      </c>
      <c r="AQ1190">
        <v>0</v>
      </c>
      <c r="AS1190">
        <v>0</v>
      </c>
      <c r="AT1190">
        <v>0</v>
      </c>
      <c r="AU1190">
        <v>388</v>
      </c>
      <c r="AV1190">
        <v>0</v>
      </c>
      <c r="AW1190">
        <v>0</v>
      </c>
      <c r="AY1190">
        <v>0</v>
      </c>
      <c r="BA1190" t="s">
        <v>144</v>
      </c>
      <c r="BB1190">
        <v>0</v>
      </c>
      <c r="BC1190" t="s">
        <v>3079</v>
      </c>
      <c r="BE1190" t="s">
        <v>147</v>
      </c>
      <c r="BF1190" t="s">
        <v>3546</v>
      </c>
      <c r="BG1190" t="s">
        <v>144</v>
      </c>
      <c r="BH1190" t="s">
        <v>3547</v>
      </c>
      <c r="BI1190" t="s">
        <v>1086</v>
      </c>
      <c r="BJ1190" t="s">
        <v>3548</v>
      </c>
      <c r="BK1190" t="s">
        <v>144</v>
      </c>
      <c r="BP1190" t="s">
        <v>2947</v>
      </c>
      <c r="BW1190">
        <v>0</v>
      </c>
      <c r="CC1190" t="s">
        <v>32</v>
      </c>
      <c r="CE1190" t="s">
        <v>210</v>
      </c>
      <c r="CG1190">
        <v>20210117031</v>
      </c>
      <c r="CH1190">
        <v>0</v>
      </c>
      <c r="CI1190">
        <v>0</v>
      </c>
      <c r="CJ1190">
        <v>1220</v>
      </c>
      <c r="CK1190">
        <v>1220</v>
      </c>
      <c r="CL1190">
        <v>200</v>
      </c>
      <c r="CM1190">
        <v>1420</v>
      </c>
      <c r="CN1190">
        <v>0</v>
      </c>
      <c r="CO1190" t="s">
        <v>6010</v>
      </c>
      <c r="CP1190" t="s">
        <v>3134</v>
      </c>
      <c r="CQ1190" t="s">
        <v>153</v>
      </c>
      <c r="CR1190" t="str">
        <f>数据源[[#This Row],[部门]]</f>
        <v>销-销售2部</v>
      </c>
      <c r="CS1190">
        <v>60000</v>
      </c>
      <c r="CT1190">
        <v>250000</v>
      </c>
    </row>
    <row r="1191" spans="1:98" x14ac:dyDescent="0.2">
      <c r="A1191" t="s">
        <v>4305</v>
      </c>
      <c r="B1191" t="s">
        <v>654</v>
      </c>
      <c r="C1191" t="s">
        <v>347</v>
      </c>
      <c r="D1191" t="s">
        <v>132</v>
      </c>
      <c r="E1191" t="s">
        <v>133</v>
      </c>
      <c r="F1191" t="s">
        <v>134</v>
      </c>
      <c r="H1191" t="s">
        <v>156</v>
      </c>
      <c r="I1191" t="s">
        <v>4414</v>
      </c>
      <c r="J1191" t="s">
        <v>4415</v>
      </c>
      <c r="K1191" t="s">
        <v>2144</v>
      </c>
      <c r="L1191" t="s">
        <v>176</v>
      </c>
      <c r="M1191" t="s">
        <v>4</v>
      </c>
      <c r="N1191" t="s">
        <v>2144</v>
      </c>
      <c r="O1191" t="s">
        <v>156</v>
      </c>
      <c r="R1191" t="s">
        <v>4157</v>
      </c>
      <c r="S1191" t="s">
        <v>449</v>
      </c>
      <c r="T1191" t="s">
        <v>4416</v>
      </c>
      <c r="U1191" t="s">
        <v>142</v>
      </c>
      <c r="Y1191" t="s">
        <v>143</v>
      </c>
      <c r="Z1191">
        <v>0</v>
      </c>
      <c r="AA1191">
        <v>100</v>
      </c>
      <c r="AB1191">
        <v>0</v>
      </c>
      <c r="AC1191" t="s">
        <v>144</v>
      </c>
      <c r="AD1191" t="s">
        <v>145</v>
      </c>
      <c r="AF1191" t="s">
        <v>569</v>
      </c>
      <c r="AG1191" t="s">
        <v>1792</v>
      </c>
      <c r="AH1191">
        <v>1808</v>
      </c>
      <c r="AI1191" t="s">
        <v>3078</v>
      </c>
      <c r="AJ1191" t="s">
        <v>3078</v>
      </c>
      <c r="AK1191" t="s">
        <v>180</v>
      </c>
      <c r="AQ1191">
        <v>0</v>
      </c>
      <c r="AS1191">
        <v>0</v>
      </c>
      <c r="AT1191">
        <v>0</v>
      </c>
      <c r="AU1191">
        <v>388</v>
      </c>
      <c r="AV1191">
        <v>0</v>
      </c>
      <c r="AW1191">
        <v>200</v>
      </c>
      <c r="AY1191">
        <v>0</v>
      </c>
      <c r="BA1191" t="s">
        <v>144</v>
      </c>
      <c r="BB1191">
        <v>0</v>
      </c>
      <c r="BC1191" t="s">
        <v>3078</v>
      </c>
      <c r="BE1191" t="s">
        <v>147</v>
      </c>
      <c r="BF1191" t="s">
        <v>3079</v>
      </c>
      <c r="BG1191" t="s">
        <v>144</v>
      </c>
      <c r="BH1191" t="s">
        <v>3080</v>
      </c>
      <c r="BI1191" t="s">
        <v>3081</v>
      </c>
      <c r="BJ1191" t="s">
        <v>3082</v>
      </c>
      <c r="BK1191" t="s">
        <v>144</v>
      </c>
      <c r="BP1191" t="s">
        <v>2947</v>
      </c>
      <c r="BQ1191" t="s">
        <v>1221</v>
      </c>
      <c r="BR1191" t="s">
        <v>3549</v>
      </c>
      <c r="BW1191">
        <v>0</v>
      </c>
      <c r="CC1191" t="s">
        <v>327</v>
      </c>
      <c r="CG1191">
        <v>20210117006</v>
      </c>
      <c r="CH1191">
        <v>0</v>
      </c>
      <c r="CI1191">
        <v>0</v>
      </c>
      <c r="CJ1191">
        <v>1220</v>
      </c>
      <c r="CK1191">
        <v>1220</v>
      </c>
      <c r="CL1191">
        <v>100</v>
      </c>
      <c r="CM1191">
        <v>1320</v>
      </c>
      <c r="CN1191">
        <v>0</v>
      </c>
      <c r="CO1191" t="s">
        <v>6010</v>
      </c>
      <c r="CP1191" t="s">
        <v>3134</v>
      </c>
      <c r="CQ1191" t="s">
        <v>153</v>
      </c>
      <c r="CR1191" t="s">
        <v>6004</v>
      </c>
      <c r="CS1191">
        <v>60000</v>
      </c>
      <c r="CT1191">
        <v>300000</v>
      </c>
    </row>
    <row r="1192" spans="1:98" x14ac:dyDescent="0.2">
      <c r="A1192" t="s">
        <v>4305</v>
      </c>
      <c r="B1192" t="s">
        <v>667</v>
      </c>
      <c r="C1192" t="s">
        <v>302</v>
      </c>
      <c r="D1192" t="s">
        <v>132</v>
      </c>
      <c r="E1192" t="s">
        <v>133</v>
      </c>
      <c r="F1192" t="s">
        <v>134</v>
      </c>
      <c r="H1192" t="s">
        <v>1590</v>
      </c>
      <c r="J1192" t="s">
        <v>4417</v>
      </c>
      <c r="K1192" t="s">
        <v>830</v>
      </c>
      <c r="L1192" t="s">
        <v>14</v>
      </c>
      <c r="M1192" t="s">
        <v>14</v>
      </c>
      <c r="N1192" t="s">
        <v>830</v>
      </c>
      <c r="O1192" t="s">
        <v>1590</v>
      </c>
      <c r="R1192" t="s">
        <v>2191</v>
      </c>
      <c r="S1192" t="s">
        <v>2192</v>
      </c>
      <c r="T1192" t="s">
        <v>2044</v>
      </c>
      <c r="U1192" t="s">
        <v>142</v>
      </c>
      <c r="Y1192" t="s">
        <v>143</v>
      </c>
      <c r="Z1192">
        <v>880</v>
      </c>
      <c r="AA1192">
        <v>980</v>
      </c>
      <c r="AB1192">
        <v>0</v>
      </c>
      <c r="AH1192">
        <v>0</v>
      </c>
      <c r="AI1192" t="s">
        <v>1748</v>
      </c>
      <c r="AJ1192" t="s">
        <v>1748</v>
      </c>
      <c r="AK1192" t="s">
        <v>143</v>
      </c>
      <c r="AP1192" t="s">
        <v>1165</v>
      </c>
      <c r="AQ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Y1192">
        <v>0</v>
      </c>
      <c r="BB1192">
        <v>0</v>
      </c>
      <c r="BC1192" t="s">
        <v>1748</v>
      </c>
      <c r="BH1192" t="s">
        <v>950</v>
      </c>
      <c r="BI1192" t="s">
        <v>3824</v>
      </c>
      <c r="BJ1192" t="s">
        <v>3825</v>
      </c>
      <c r="BW1192">
        <v>0</v>
      </c>
      <c r="CG1192">
        <v>20210117049</v>
      </c>
      <c r="CH1192">
        <v>0</v>
      </c>
      <c r="CI1192">
        <v>0</v>
      </c>
      <c r="CJ1192">
        <v>0</v>
      </c>
      <c r="CK1192">
        <v>0</v>
      </c>
      <c r="CL1192">
        <v>100</v>
      </c>
      <c r="CM1192">
        <v>100</v>
      </c>
      <c r="CN1192">
        <v>0</v>
      </c>
      <c r="CO1192" t="s">
        <v>6010</v>
      </c>
      <c r="CP1192" t="s">
        <v>3134</v>
      </c>
      <c r="CQ1192" t="s">
        <v>153</v>
      </c>
      <c r="CR1192" t="str">
        <f>数据源[[#This Row],[部门]]</f>
        <v>市场部</v>
      </c>
      <c r="CS1192">
        <v>20000</v>
      </c>
      <c r="CT1192">
        <v>60000</v>
      </c>
    </row>
    <row r="1193" spans="1:98" x14ac:dyDescent="0.2">
      <c r="A1193" t="s">
        <v>4305</v>
      </c>
      <c r="B1193" t="s">
        <v>667</v>
      </c>
      <c r="C1193" t="s">
        <v>414</v>
      </c>
      <c r="D1193" t="s">
        <v>132</v>
      </c>
      <c r="E1193" t="s">
        <v>133</v>
      </c>
      <c r="F1193" t="s">
        <v>134</v>
      </c>
      <c r="G1193" t="s">
        <v>3840</v>
      </c>
      <c r="H1193" t="s">
        <v>135</v>
      </c>
      <c r="I1193" t="s">
        <v>4418</v>
      </c>
      <c r="J1193" t="s">
        <v>4419</v>
      </c>
      <c r="K1193" t="s">
        <v>473</v>
      </c>
      <c r="L1193" t="s">
        <v>176</v>
      </c>
      <c r="M1193" t="s">
        <v>21</v>
      </c>
      <c r="N1193" t="s">
        <v>473</v>
      </c>
      <c r="R1193" t="s">
        <v>840</v>
      </c>
      <c r="S1193" t="s">
        <v>418</v>
      </c>
      <c r="T1193" t="s">
        <v>2486</v>
      </c>
      <c r="U1193" t="s">
        <v>142</v>
      </c>
      <c r="Y1193" t="s">
        <v>143</v>
      </c>
      <c r="Z1193">
        <v>0</v>
      </c>
      <c r="AA1193">
        <v>100</v>
      </c>
      <c r="AB1193">
        <v>0</v>
      </c>
      <c r="AC1193" t="s">
        <v>144</v>
      </c>
      <c r="AF1193" t="s">
        <v>143</v>
      </c>
      <c r="AH1193">
        <v>1300</v>
      </c>
      <c r="AI1193" t="s">
        <v>2007</v>
      </c>
      <c r="AJ1193" t="s">
        <v>2007</v>
      </c>
      <c r="AL1193" t="s">
        <v>569</v>
      </c>
      <c r="AQ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Y1193">
        <v>0</v>
      </c>
      <c r="BA1193" t="s">
        <v>144</v>
      </c>
      <c r="BB1193">
        <v>0</v>
      </c>
      <c r="BC1193" t="s">
        <v>2007</v>
      </c>
      <c r="BE1193" t="s">
        <v>793</v>
      </c>
      <c r="BF1193" t="s">
        <v>793</v>
      </c>
      <c r="BG1193" t="s">
        <v>144</v>
      </c>
      <c r="BH1193" t="s">
        <v>985</v>
      </c>
      <c r="BI1193" t="s">
        <v>2089</v>
      </c>
      <c r="BJ1193" t="s">
        <v>2035</v>
      </c>
      <c r="BN1193" t="s">
        <v>144</v>
      </c>
      <c r="BP1193" t="s">
        <v>843</v>
      </c>
      <c r="BW1193">
        <v>0</v>
      </c>
      <c r="CG1193">
        <v>20210117081</v>
      </c>
      <c r="CH1193">
        <v>25</v>
      </c>
      <c r="CI1193">
        <v>0</v>
      </c>
      <c r="CJ1193">
        <v>1275</v>
      </c>
      <c r="CK1193">
        <v>1300</v>
      </c>
      <c r="CL1193">
        <v>100</v>
      </c>
      <c r="CM1193">
        <v>1400</v>
      </c>
      <c r="CN1193">
        <v>0</v>
      </c>
      <c r="CO1193" t="s">
        <v>6010</v>
      </c>
      <c r="CP1193" t="s">
        <v>3134</v>
      </c>
      <c r="CQ1193" t="s">
        <v>153</v>
      </c>
      <c r="CR1193" t="str">
        <f>数据源[[#This Row],[部门]]</f>
        <v>销-销售8部</v>
      </c>
      <c r="CS1193">
        <v>50000</v>
      </c>
      <c r="CT1193">
        <v>210000</v>
      </c>
    </row>
    <row r="1194" spans="1:98" x14ac:dyDescent="0.2">
      <c r="A1194" t="s">
        <v>4305</v>
      </c>
      <c r="B1194" t="s">
        <v>693</v>
      </c>
      <c r="C1194" t="s">
        <v>2325</v>
      </c>
      <c r="D1194" t="s">
        <v>132</v>
      </c>
      <c r="E1194" t="s">
        <v>133</v>
      </c>
      <c r="F1194" t="s">
        <v>134</v>
      </c>
      <c r="H1194" t="s">
        <v>135</v>
      </c>
      <c r="I1194" t="s">
        <v>1284</v>
      </c>
      <c r="J1194" t="s">
        <v>1285</v>
      </c>
      <c r="K1194" t="s">
        <v>748</v>
      </c>
      <c r="L1194" t="s">
        <v>176</v>
      </c>
      <c r="M1194" t="s">
        <v>20</v>
      </c>
      <c r="N1194" t="s">
        <v>748</v>
      </c>
      <c r="R1194" t="s">
        <v>822</v>
      </c>
      <c r="S1194" t="s">
        <v>418</v>
      </c>
      <c r="T1194" t="s">
        <v>2564</v>
      </c>
      <c r="U1194" t="s">
        <v>142</v>
      </c>
      <c r="Y1194" t="s">
        <v>143</v>
      </c>
      <c r="Z1194">
        <v>0</v>
      </c>
      <c r="AA1194">
        <v>100</v>
      </c>
      <c r="AB1194">
        <v>0</v>
      </c>
      <c r="AC1194" t="s">
        <v>3242</v>
      </c>
      <c r="AD1194" t="s">
        <v>145</v>
      </c>
      <c r="AF1194" t="s">
        <v>1120</v>
      </c>
      <c r="AH1194">
        <v>8200</v>
      </c>
      <c r="AI1194" t="s">
        <v>4420</v>
      </c>
      <c r="AJ1194" t="s">
        <v>4420</v>
      </c>
      <c r="AL1194" t="s">
        <v>180</v>
      </c>
      <c r="AQ1194">
        <v>0</v>
      </c>
      <c r="AS1194">
        <v>0</v>
      </c>
      <c r="AT1194">
        <v>0</v>
      </c>
      <c r="AU1194">
        <v>0</v>
      </c>
      <c r="AV1194">
        <v>0</v>
      </c>
      <c r="AW1194">
        <v>3180</v>
      </c>
      <c r="AY1194">
        <v>0</v>
      </c>
      <c r="BA1194" t="s">
        <v>2712</v>
      </c>
      <c r="BB1194">
        <v>0</v>
      </c>
      <c r="BC1194" t="s">
        <v>4420</v>
      </c>
      <c r="BD1194" t="s">
        <v>143</v>
      </c>
      <c r="BE1194" t="s">
        <v>4082</v>
      </c>
      <c r="BF1194" t="s">
        <v>4421</v>
      </c>
      <c r="BG1194" t="s">
        <v>2712</v>
      </c>
      <c r="BH1194" t="s">
        <v>4422</v>
      </c>
      <c r="BI1194" t="s">
        <v>4423</v>
      </c>
      <c r="BJ1194" t="s">
        <v>4424</v>
      </c>
      <c r="BO1194" t="s">
        <v>2712</v>
      </c>
      <c r="BP1194" t="s">
        <v>3038</v>
      </c>
      <c r="BW1194">
        <v>0</v>
      </c>
      <c r="CC1194" t="s">
        <v>1659</v>
      </c>
      <c r="CE1194" t="s">
        <v>1860</v>
      </c>
      <c r="CG1194">
        <v>20210117092</v>
      </c>
      <c r="CH1194">
        <v>0</v>
      </c>
      <c r="CI1194">
        <v>0</v>
      </c>
      <c r="CJ1194">
        <v>5020</v>
      </c>
      <c r="CK1194">
        <v>5020</v>
      </c>
      <c r="CL1194">
        <v>100</v>
      </c>
      <c r="CM1194">
        <v>5120</v>
      </c>
      <c r="CN1194">
        <v>0</v>
      </c>
      <c r="CO1194" t="s">
        <v>6010</v>
      </c>
      <c r="CP1194" t="s">
        <v>3134</v>
      </c>
      <c r="CQ1194" t="s">
        <v>153</v>
      </c>
      <c r="CR1194" t="str">
        <f>数据源[[#This Row],[部门]]</f>
        <v>销-销售7部</v>
      </c>
      <c r="CS1194">
        <v>60000</v>
      </c>
      <c r="CT1194">
        <v>300000</v>
      </c>
    </row>
    <row r="1195" spans="1:98" x14ac:dyDescent="0.2">
      <c r="A1195" t="s">
        <v>4305</v>
      </c>
      <c r="B1195" t="s">
        <v>693</v>
      </c>
      <c r="C1195" t="s">
        <v>642</v>
      </c>
      <c r="D1195" t="s">
        <v>132</v>
      </c>
      <c r="E1195" t="s">
        <v>133</v>
      </c>
      <c r="F1195" t="s">
        <v>134</v>
      </c>
      <c r="G1195" t="s">
        <v>1764</v>
      </c>
      <c r="H1195" t="s">
        <v>135</v>
      </c>
      <c r="I1195" t="s">
        <v>2220</v>
      </c>
      <c r="J1195" t="s">
        <v>2221</v>
      </c>
      <c r="K1195" t="s">
        <v>1205</v>
      </c>
      <c r="L1195" t="s">
        <v>536</v>
      </c>
      <c r="M1195" t="s">
        <v>21</v>
      </c>
      <c r="N1195" t="s">
        <v>1205</v>
      </c>
      <c r="R1195" t="s">
        <v>1184</v>
      </c>
      <c r="S1195" t="s">
        <v>1003</v>
      </c>
      <c r="T1195" t="s">
        <v>443</v>
      </c>
      <c r="U1195" t="s">
        <v>142</v>
      </c>
      <c r="Y1195" t="s">
        <v>569</v>
      </c>
      <c r="Z1195">
        <v>0</v>
      </c>
      <c r="AA1195">
        <v>200</v>
      </c>
      <c r="AB1195">
        <v>0</v>
      </c>
      <c r="AC1195" t="s">
        <v>2712</v>
      </c>
      <c r="AF1195" t="s">
        <v>2266</v>
      </c>
      <c r="AH1195">
        <v>5900</v>
      </c>
      <c r="AI1195" t="s">
        <v>4425</v>
      </c>
      <c r="AJ1195" t="s">
        <v>4425</v>
      </c>
      <c r="AN1195" t="s">
        <v>761</v>
      </c>
      <c r="AQ1195">
        <v>0</v>
      </c>
      <c r="AS1195">
        <v>0</v>
      </c>
      <c r="AT1195">
        <v>0</v>
      </c>
      <c r="AU1195">
        <v>0</v>
      </c>
      <c r="AV1195">
        <v>0</v>
      </c>
      <c r="AW1195">
        <v>600</v>
      </c>
      <c r="AY1195">
        <v>0</v>
      </c>
      <c r="BA1195" t="s">
        <v>2712</v>
      </c>
      <c r="BB1195">
        <v>0</v>
      </c>
      <c r="BC1195" t="s">
        <v>4425</v>
      </c>
      <c r="BE1195" t="s">
        <v>4426</v>
      </c>
      <c r="BF1195" t="s">
        <v>4427</v>
      </c>
      <c r="BG1195" t="s">
        <v>2712</v>
      </c>
      <c r="BH1195" t="s">
        <v>4428</v>
      </c>
      <c r="BI1195" t="s">
        <v>4429</v>
      </c>
      <c r="BJ1195" t="s">
        <v>3588</v>
      </c>
      <c r="BL1195" t="s">
        <v>143</v>
      </c>
      <c r="BN1195" t="s">
        <v>4430</v>
      </c>
      <c r="BP1195" t="s">
        <v>3038</v>
      </c>
      <c r="BQ1195" t="s">
        <v>625</v>
      </c>
      <c r="BR1195" t="s">
        <v>4431</v>
      </c>
      <c r="BW1195">
        <v>0</v>
      </c>
      <c r="CE1195" t="s">
        <v>242</v>
      </c>
      <c r="CG1195">
        <v>20210117068</v>
      </c>
      <c r="CH1195">
        <v>75</v>
      </c>
      <c r="CI1195">
        <v>0</v>
      </c>
      <c r="CJ1195">
        <v>5225</v>
      </c>
      <c r="CK1195">
        <v>5300</v>
      </c>
      <c r="CL1195">
        <v>200</v>
      </c>
      <c r="CM1195">
        <v>5500</v>
      </c>
      <c r="CN1195">
        <v>0</v>
      </c>
      <c r="CO1195" t="s">
        <v>6010</v>
      </c>
      <c r="CP1195" t="s">
        <v>3134</v>
      </c>
      <c r="CQ1195" t="s">
        <v>153</v>
      </c>
      <c r="CR1195" t="str">
        <f>数据源[[#This Row],[部门]]</f>
        <v>销-销售8部</v>
      </c>
      <c r="CS1195">
        <v>50000</v>
      </c>
      <c r="CT1195">
        <v>210000</v>
      </c>
    </row>
    <row r="1196" spans="1:98" x14ac:dyDescent="0.2">
      <c r="A1196" t="s">
        <v>4305</v>
      </c>
      <c r="B1196" t="s">
        <v>708</v>
      </c>
      <c r="C1196" t="s">
        <v>2335</v>
      </c>
      <c r="D1196" t="s">
        <v>132</v>
      </c>
      <c r="E1196" t="s">
        <v>133</v>
      </c>
      <c r="F1196" t="s">
        <v>134</v>
      </c>
      <c r="G1196" t="s">
        <v>335</v>
      </c>
      <c r="H1196" t="s">
        <v>135</v>
      </c>
      <c r="I1196" t="s">
        <v>3877</v>
      </c>
      <c r="J1196" t="s">
        <v>3223</v>
      </c>
      <c r="K1196" t="s">
        <v>1320</v>
      </c>
      <c r="L1196" t="s">
        <v>176</v>
      </c>
      <c r="M1196" t="s">
        <v>21</v>
      </c>
      <c r="N1196" t="s">
        <v>1320</v>
      </c>
      <c r="R1196" t="s">
        <v>1033</v>
      </c>
      <c r="S1196" t="s">
        <v>418</v>
      </c>
      <c r="T1196" t="s">
        <v>366</v>
      </c>
      <c r="U1196" t="s">
        <v>142</v>
      </c>
      <c r="Y1196" t="s">
        <v>569</v>
      </c>
      <c r="Z1196">
        <v>0</v>
      </c>
      <c r="AA1196">
        <v>200</v>
      </c>
      <c r="AB1196">
        <v>0</v>
      </c>
      <c r="AC1196" t="s">
        <v>4432</v>
      </c>
      <c r="AD1196" t="s">
        <v>145</v>
      </c>
      <c r="AH1196">
        <v>2815</v>
      </c>
      <c r="AI1196" t="s">
        <v>4433</v>
      </c>
      <c r="AJ1196" t="s">
        <v>4433</v>
      </c>
      <c r="AL1196" t="s">
        <v>143</v>
      </c>
      <c r="AQ1196">
        <v>0</v>
      </c>
      <c r="AS1196">
        <v>0</v>
      </c>
      <c r="AT1196">
        <v>0</v>
      </c>
      <c r="AU1196">
        <v>0</v>
      </c>
      <c r="AV1196">
        <v>0</v>
      </c>
      <c r="AW1196">
        <v>1999</v>
      </c>
      <c r="AY1196">
        <v>0</v>
      </c>
      <c r="BA1196" t="s">
        <v>922</v>
      </c>
      <c r="BB1196">
        <v>0</v>
      </c>
      <c r="BC1196" t="s">
        <v>4433</v>
      </c>
      <c r="BD1196" t="s">
        <v>143</v>
      </c>
      <c r="BE1196" t="s">
        <v>923</v>
      </c>
      <c r="BF1196" t="s">
        <v>4434</v>
      </c>
      <c r="BG1196" t="s">
        <v>923</v>
      </c>
      <c r="BH1196" t="s">
        <v>2008</v>
      </c>
      <c r="BI1196" t="s">
        <v>4435</v>
      </c>
      <c r="BJ1196" t="s">
        <v>2177</v>
      </c>
      <c r="BK1196" t="s">
        <v>1684</v>
      </c>
      <c r="BN1196" t="s">
        <v>238</v>
      </c>
      <c r="BP1196" t="s">
        <v>843</v>
      </c>
      <c r="BW1196">
        <v>0</v>
      </c>
      <c r="CC1196" t="s">
        <v>32</v>
      </c>
      <c r="CG1196">
        <v>20210117083</v>
      </c>
      <c r="CH1196">
        <v>0</v>
      </c>
      <c r="CI1196">
        <v>0</v>
      </c>
      <c r="CJ1196">
        <v>816</v>
      </c>
      <c r="CK1196">
        <v>816</v>
      </c>
      <c r="CL1196">
        <v>200</v>
      </c>
      <c r="CM1196">
        <v>1016</v>
      </c>
      <c r="CN1196">
        <v>0</v>
      </c>
      <c r="CO1196" t="s">
        <v>6010</v>
      </c>
      <c r="CP1196" t="s">
        <v>3134</v>
      </c>
      <c r="CQ1196" t="s">
        <v>153</v>
      </c>
      <c r="CR1196" t="str">
        <f>数据源[[#This Row],[部门]]</f>
        <v>销-销售8部</v>
      </c>
      <c r="CS1196">
        <v>50000</v>
      </c>
      <c r="CT1196">
        <v>210000</v>
      </c>
    </row>
    <row r="1197" spans="1:98" x14ac:dyDescent="0.2">
      <c r="A1197" t="s">
        <v>4305</v>
      </c>
      <c r="B1197" t="s">
        <v>3489</v>
      </c>
      <c r="C1197" t="s">
        <v>2315</v>
      </c>
      <c r="D1197" t="s">
        <v>132</v>
      </c>
      <c r="E1197" t="s">
        <v>133</v>
      </c>
      <c r="F1197" t="s">
        <v>134</v>
      </c>
      <c r="H1197" t="s">
        <v>135</v>
      </c>
      <c r="I1197" t="s">
        <v>316</v>
      </c>
      <c r="J1197" t="s">
        <v>317</v>
      </c>
      <c r="K1197" t="s">
        <v>318</v>
      </c>
      <c r="L1197" t="s">
        <v>319</v>
      </c>
      <c r="M1197" t="s">
        <v>9</v>
      </c>
      <c r="N1197" t="s">
        <v>318</v>
      </c>
      <c r="R1197" t="s">
        <v>970</v>
      </c>
      <c r="S1197" t="s">
        <v>418</v>
      </c>
      <c r="T1197" t="s">
        <v>1207</v>
      </c>
      <c r="U1197" t="s">
        <v>142</v>
      </c>
      <c r="Y1197" t="s">
        <v>143</v>
      </c>
      <c r="Z1197">
        <v>0</v>
      </c>
      <c r="AA1197">
        <v>100</v>
      </c>
      <c r="AB1197">
        <v>0</v>
      </c>
      <c r="AC1197" t="s">
        <v>541</v>
      </c>
      <c r="AH1197">
        <v>1060</v>
      </c>
      <c r="AI1197" t="s">
        <v>1159</v>
      </c>
      <c r="AJ1197" t="s">
        <v>1159</v>
      </c>
      <c r="AK1197" t="s">
        <v>143</v>
      </c>
      <c r="AQ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Y1197">
        <v>0</v>
      </c>
      <c r="BA1197" t="s">
        <v>541</v>
      </c>
      <c r="BB1197">
        <v>0</v>
      </c>
      <c r="BC1197" t="s">
        <v>1159</v>
      </c>
      <c r="BE1197" t="s">
        <v>541</v>
      </c>
      <c r="BF1197" t="s">
        <v>541</v>
      </c>
      <c r="BG1197" t="s">
        <v>541</v>
      </c>
      <c r="BH1197" t="s">
        <v>3282</v>
      </c>
      <c r="BI1197" t="s">
        <v>4436</v>
      </c>
      <c r="BJ1197" t="s">
        <v>167</v>
      </c>
      <c r="BK1197" t="s">
        <v>239</v>
      </c>
      <c r="BP1197" t="s">
        <v>2947</v>
      </c>
      <c r="BQ1197" t="s">
        <v>1309</v>
      </c>
      <c r="BR1197" t="s">
        <v>2540</v>
      </c>
      <c r="BW1197">
        <v>0</v>
      </c>
      <c r="CC1197" t="s">
        <v>404</v>
      </c>
      <c r="CE1197" t="s">
        <v>210</v>
      </c>
      <c r="CG1197">
        <v>20210117084</v>
      </c>
      <c r="CH1197">
        <v>0</v>
      </c>
      <c r="CI1197">
        <v>0</v>
      </c>
      <c r="CJ1197">
        <v>1060</v>
      </c>
      <c r="CK1197">
        <v>1060</v>
      </c>
      <c r="CL1197">
        <v>100</v>
      </c>
      <c r="CM1197">
        <v>1160</v>
      </c>
      <c r="CN1197">
        <v>0</v>
      </c>
      <c r="CO1197" t="s">
        <v>6010</v>
      </c>
      <c r="CP1197" t="s">
        <v>3134</v>
      </c>
      <c r="CQ1197" t="s">
        <v>153</v>
      </c>
      <c r="CR1197" t="str">
        <f>数据源[[#This Row],[部门]]</f>
        <v>会员中心</v>
      </c>
      <c r="CS1197">
        <v>0</v>
      </c>
      <c r="CT1197">
        <v>0</v>
      </c>
    </row>
    <row r="1198" spans="1:98" x14ac:dyDescent="0.2">
      <c r="A1198" t="s">
        <v>4305</v>
      </c>
      <c r="B1198" t="s">
        <v>717</v>
      </c>
      <c r="C1198" t="s">
        <v>770</v>
      </c>
      <c r="D1198" t="s">
        <v>132</v>
      </c>
      <c r="E1198" t="s">
        <v>133</v>
      </c>
      <c r="F1198" t="s">
        <v>134</v>
      </c>
      <c r="G1198" t="s">
        <v>1498</v>
      </c>
      <c r="H1198" t="s">
        <v>135</v>
      </c>
      <c r="I1198" t="s">
        <v>4437</v>
      </c>
      <c r="J1198" t="s">
        <v>4438</v>
      </c>
      <c r="K1198" t="s">
        <v>1002</v>
      </c>
      <c r="L1198" t="s">
        <v>176</v>
      </c>
      <c r="M1198" t="s">
        <v>20</v>
      </c>
      <c r="N1198" t="s">
        <v>1002</v>
      </c>
      <c r="R1198" t="s">
        <v>1325</v>
      </c>
      <c r="S1198" t="s">
        <v>841</v>
      </c>
      <c r="T1198" t="s">
        <v>4439</v>
      </c>
      <c r="U1198" t="s">
        <v>142</v>
      </c>
      <c r="Y1198" t="s">
        <v>569</v>
      </c>
      <c r="Z1198">
        <v>0</v>
      </c>
      <c r="AA1198">
        <v>200</v>
      </c>
      <c r="AB1198">
        <v>0</v>
      </c>
      <c r="AC1198" t="s">
        <v>1531</v>
      </c>
      <c r="AH1198">
        <v>4160</v>
      </c>
      <c r="AI1198" t="s">
        <v>4440</v>
      </c>
      <c r="AJ1198" t="s">
        <v>4440</v>
      </c>
      <c r="AK1198" t="s">
        <v>3217</v>
      </c>
      <c r="AQ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Y1198">
        <v>0</v>
      </c>
      <c r="BA1198" t="s">
        <v>1555</v>
      </c>
      <c r="BB1198">
        <v>0</v>
      </c>
      <c r="BC1198" t="s">
        <v>4440</v>
      </c>
      <c r="BE1198" t="s">
        <v>1531</v>
      </c>
      <c r="BF1198" t="s">
        <v>1531</v>
      </c>
      <c r="BG1198" t="s">
        <v>1555</v>
      </c>
      <c r="BH1198" t="s">
        <v>2395</v>
      </c>
      <c r="BI1198" t="s">
        <v>4441</v>
      </c>
      <c r="BJ1198" t="s">
        <v>4442</v>
      </c>
      <c r="BK1198" t="s">
        <v>1555</v>
      </c>
      <c r="BP1198" t="s">
        <v>1165</v>
      </c>
      <c r="BQ1198" t="s">
        <v>1309</v>
      </c>
      <c r="BR1198" t="s">
        <v>4046</v>
      </c>
      <c r="BW1198">
        <v>0</v>
      </c>
      <c r="CE1198" t="s">
        <v>1664</v>
      </c>
      <c r="CG1198">
        <v>20210117044</v>
      </c>
      <c r="CH1198">
        <v>0</v>
      </c>
      <c r="CI1198">
        <v>0</v>
      </c>
      <c r="CJ1198">
        <v>4160</v>
      </c>
      <c r="CK1198">
        <v>4160</v>
      </c>
      <c r="CL1198">
        <v>200</v>
      </c>
      <c r="CM1198">
        <v>4360</v>
      </c>
      <c r="CN1198">
        <v>0</v>
      </c>
      <c r="CO1198" t="s">
        <v>6010</v>
      </c>
      <c r="CP1198" t="s">
        <v>3134</v>
      </c>
      <c r="CQ1198" t="s">
        <v>153</v>
      </c>
      <c r="CR1198" t="str">
        <f>数据源[[#This Row],[部门]]</f>
        <v>销-销售7部</v>
      </c>
      <c r="CS1198">
        <v>60000</v>
      </c>
      <c r="CT1198">
        <v>300000</v>
      </c>
    </row>
    <row r="1199" spans="1:98" x14ac:dyDescent="0.2">
      <c r="A1199" t="s">
        <v>4305</v>
      </c>
      <c r="B1199" t="s">
        <v>745</v>
      </c>
      <c r="C1199" t="s">
        <v>2780</v>
      </c>
      <c r="D1199" t="s">
        <v>132</v>
      </c>
      <c r="E1199" t="s">
        <v>133</v>
      </c>
      <c r="F1199" t="s">
        <v>134</v>
      </c>
      <c r="H1199" t="s">
        <v>172</v>
      </c>
      <c r="I1199" t="s">
        <v>4165</v>
      </c>
      <c r="J1199" t="s">
        <v>4166</v>
      </c>
      <c r="K1199" t="s">
        <v>1500</v>
      </c>
      <c r="L1199" t="s">
        <v>536</v>
      </c>
      <c r="M1199" t="s">
        <v>19</v>
      </c>
      <c r="N1199" t="s">
        <v>1500</v>
      </c>
      <c r="O1199" t="s">
        <v>172</v>
      </c>
      <c r="R1199" t="s">
        <v>320</v>
      </c>
      <c r="S1199" t="s">
        <v>760</v>
      </c>
      <c r="T1199" t="s">
        <v>1962</v>
      </c>
      <c r="U1199" t="s">
        <v>142</v>
      </c>
      <c r="Y1199" t="s">
        <v>143</v>
      </c>
      <c r="Z1199">
        <v>0</v>
      </c>
      <c r="AA1199">
        <v>100</v>
      </c>
      <c r="AB1199">
        <v>0</v>
      </c>
      <c r="AG1199" t="s">
        <v>1792</v>
      </c>
      <c r="AH1199">
        <v>388</v>
      </c>
      <c r="AI1199" t="s">
        <v>2072</v>
      </c>
      <c r="AJ1199" t="s">
        <v>2072</v>
      </c>
      <c r="AK1199" t="s">
        <v>143</v>
      </c>
      <c r="AQ1199">
        <v>0</v>
      </c>
      <c r="AS1199">
        <v>0</v>
      </c>
      <c r="AT1199">
        <v>0</v>
      </c>
      <c r="AU1199">
        <v>388</v>
      </c>
      <c r="AV1199">
        <v>0</v>
      </c>
      <c r="AW1199">
        <v>0</v>
      </c>
      <c r="AY1199">
        <v>0</v>
      </c>
      <c r="BB1199">
        <v>0</v>
      </c>
      <c r="BC1199" t="s">
        <v>2072</v>
      </c>
      <c r="BF1199" t="s">
        <v>1792</v>
      </c>
      <c r="BH1199" t="s">
        <v>950</v>
      </c>
      <c r="BI1199" t="s">
        <v>2663</v>
      </c>
      <c r="BJ1199" t="s">
        <v>2664</v>
      </c>
      <c r="BW1199">
        <v>0</v>
      </c>
      <c r="CG1199">
        <v>20210117096</v>
      </c>
      <c r="CH1199">
        <v>0</v>
      </c>
      <c r="CI1199">
        <v>0</v>
      </c>
      <c r="CJ1199">
        <v>0</v>
      </c>
      <c r="CK1199">
        <v>0</v>
      </c>
      <c r="CL1199">
        <v>100</v>
      </c>
      <c r="CM1199">
        <v>100</v>
      </c>
      <c r="CN1199">
        <v>0</v>
      </c>
      <c r="CO1199" t="s">
        <v>6010</v>
      </c>
      <c r="CP1199" t="s">
        <v>3134</v>
      </c>
      <c r="CQ1199" t="s">
        <v>153</v>
      </c>
      <c r="CR1199" t="str">
        <f>数据源[[#This Row],[部门]]</f>
        <v>销-销售6部</v>
      </c>
      <c r="CS1199">
        <v>0</v>
      </c>
      <c r="CT1199">
        <v>0</v>
      </c>
    </row>
    <row r="1200" spans="1:98" x14ac:dyDescent="0.2">
      <c r="A1200" t="s">
        <v>4305</v>
      </c>
      <c r="B1200" t="s">
        <v>745</v>
      </c>
      <c r="C1200" t="s">
        <v>295</v>
      </c>
      <c r="D1200" t="s">
        <v>132</v>
      </c>
      <c r="E1200" t="s">
        <v>133</v>
      </c>
      <c r="F1200" t="s">
        <v>134</v>
      </c>
      <c r="H1200" t="s">
        <v>172</v>
      </c>
      <c r="K1200" t="s">
        <v>2813</v>
      </c>
      <c r="L1200" t="s">
        <v>813</v>
      </c>
      <c r="M1200" t="s">
        <v>27</v>
      </c>
      <c r="N1200" t="s">
        <v>2813</v>
      </c>
      <c r="O1200" t="s">
        <v>172</v>
      </c>
      <c r="R1200" t="s">
        <v>1648</v>
      </c>
      <c r="S1200" t="s">
        <v>3198</v>
      </c>
      <c r="T1200" t="s">
        <v>1240</v>
      </c>
      <c r="U1200" t="s">
        <v>142</v>
      </c>
      <c r="Y1200" t="s">
        <v>143</v>
      </c>
      <c r="Z1200">
        <v>0</v>
      </c>
      <c r="AA1200">
        <v>100</v>
      </c>
      <c r="AB1200">
        <v>0</v>
      </c>
      <c r="AH1200">
        <v>0</v>
      </c>
      <c r="AI1200" t="s">
        <v>143</v>
      </c>
      <c r="AJ1200" t="s">
        <v>143</v>
      </c>
      <c r="AK1200" t="s">
        <v>143</v>
      </c>
      <c r="AQ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Y1200">
        <v>0</v>
      </c>
      <c r="BB1200">
        <v>0</v>
      </c>
      <c r="BC1200" t="s">
        <v>143</v>
      </c>
      <c r="BH1200" t="s">
        <v>2729</v>
      </c>
      <c r="BI1200" t="s">
        <v>4443</v>
      </c>
      <c r="BJ1200" t="s">
        <v>4443</v>
      </c>
      <c r="BQ1200" t="s">
        <v>4444</v>
      </c>
      <c r="BR1200" t="s">
        <v>3619</v>
      </c>
      <c r="BW1200">
        <v>0</v>
      </c>
      <c r="CG1200">
        <v>20210117040</v>
      </c>
      <c r="CH1200">
        <v>0</v>
      </c>
      <c r="CI1200">
        <v>0</v>
      </c>
      <c r="CJ1200">
        <v>0</v>
      </c>
      <c r="CK1200">
        <v>0</v>
      </c>
      <c r="CL1200">
        <v>100</v>
      </c>
      <c r="CM1200">
        <v>100</v>
      </c>
      <c r="CN1200">
        <v>0</v>
      </c>
      <c r="CO1200" t="s">
        <v>6010</v>
      </c>
      <c r="CP1200" t="s">
        <v>3134</v>
      </c>
      <c r="CQ1200" t="s">
        <v>153</v>
      </c>
      <c r="CR1200" t="str">
        <f>数据源[[#This Row],[部门]]</f>
        <v>总-店长</v>
      </c>
      <c r="CS1200">
        <v>0</v>
      </c>
      <c r="CT1200">
        <v>0</v>
      </c>
    </row>
    <row r="1201" spans="1:98" x14ac:dyDescent="0.2">
      <c r="A1201" t="s">
        <v>4305</v>
      </c>
      <c r="B1201" t="s">
        <v>753</v>
      </c>
      <c r="C1201" t="s">
        <v>858</v>
      </c>
      <c r="D1201" t="s">
        <v>132</v>
      </c>
      <c r="E1201" t="s">
        <v>133</v>
      </c>
      <c r="F1201" t="s">
        <v>134</v>
      </c>
      <c r="G1201" t="s">
        <v>3288</v>
      </c>
      <c r="H1201" t="s">
        <v>135</v>
      </c>
      <c r="I1201" t="s">
        <v>2530</v>
      </c>
      <c r="J1201" t="s">
        <v>3237</v>
      </c>
      <c r="K1201" t="s">
        <v>4445</v>
      </c>
      <c r="L1201" t="s">
        <v>2</v>
      </c>
      <c r="M1201" t="s">
        <v>2</v>
      </c>
      <c r="N1201" t="s">
        <v>4445</v>
      </c>
      <c r="O1201" t="s">
        <v>1727</v>
      </c>
      <c r="R1201" t="s">
        <v>2652</v>
      </c>
      <c r="S1201" t="s">
        <v>1306</v>
      </c>
      <c r="T1201" t="s">
        <v>521</v>
      </c>
      <c r="U1201" t="s">
        <v>142</v>
      </c>
      <c r="V1201" t="s">
        <v>3985</v>
      </c>
      <c r="X1201" t="s">
        <v>843</v>
      </c>
      <c r="Y1201" t="s">
        <v>1120</v>
      </c>
      <c r="Z1201">
        <v>0</v>
      </c>
      <c r="AA1201">
        <v>2248</v>
      </c>
      <c r="AB1201">
        <v>0</v>
      </c>
      <c r="AC1201" t="s">
        <v>4446</v>
      </c>
      <c r="AD1201" t="s">
        <v>778</v>
      </c>
      <c r="AF1201" t="s">
        <v>1578</v>
      </c>
      <c r="AH1201">
        <v>12780</v>
      </c>
      <c r="AI1201" t="s">
        <v>4447</v>
      </c>
      <c r="AJ1201" t="s">
        <v>4447</v>
      </c>
      <c r="AK1201" t="s">
        <v>1792</v>
      </c>
      <c r="AL1201" t="s">
        <v>2007</v>
      </c>
      <c r="AN1201" t="s">
        <v>262</v>
      </c>
      <c r="AQ1201">
        <v>0</v>
      </c>
      <c r="AS1201">
        <v>0</v>
      </c>
      <c r="AT1201">
        <v>0</v>
      </c>
      <c r="AU1201">
        <v>0</v>
      </c>
      <c r="AV1201">
        <v>0</v>
      </c>
      <c r="AW1201">
        <v>2940</v>
      </c>
      <c r="AY1201">
        <v>0</v>
      </c>
      <c r="BA1201" t="s">
        <v>2534</v>
      </c>
      <c r="BB1201">
        <v>0</v>
      </c>
      <c r="BC1201" t="s">
        <v>4447</v>
      </c>
      <c r="BE1201" t="s">
        <v>3474</v>
      </c>
      <c r="BF1201" t="s">
        <v>4448</v>
      </c>
      <c r="BG1201" t="s">
        <v>4449</v>
      </c>
      <c r="BH1201" t="s">
        <v>4450</v>
      </c>
      <c r="BI1201" t="s">
        <v>4451</v>
      </c>
      <c r="BJ1201" t="s">
        <v>2223</v>
      </c>
      <c r="BM1201" t="s">
        <v>2534</v>
      </c>
      <c r="BP1201" t="s">
        <v>2539</v>
      </c>
      <c r="BQ1201" t="s">
        <v>625</v>
      </c>
      <c r="BR1201" t="s">
        <v>3884</v>
      </c>
      <c r="BW1201">
        <v>0</v>
      </c>
      <c r="CC1201" t="s">
        <v>404</v>
      </c>
      <c r="CE1201" t="s">
        <v>34</v>
      </c>
      <c r="CG1201">
        <v>20210117036</v>
      </c>
      <c r="CH1201">
        <v>75</v>
      </c>
      <c r="CI1201">
        <v>0</v>
      </c>
      <c r="CJ1201">
        <v>9765</v>
      </c>
      <c r="CK1201">
        <v>9840</v>
      </c>
      <c r="CL1201">
        <v>2248</v>
      </c>
      <c r="CM1201">
        <v>12088</v>
      </c>
      <c r="CN1201">
        <v>0</v>
      </c>
      <c r="CO1201" t="s">
        <v>6010</v>
      </c>
      <c r="CP1201" t="s">
        <v>3134</v>
      </c>
      <c r="CQ1201" t="s">
        <v>153</v>
      </c>
      <c r="CR1201" t="str">
        <f>数据源[[#This Row],[部门]]</f>
        <v>出品部</v>
      </c>
      <c r="CS1201">
        <v>0</v>
      </c>
      <c r="CT1201">
        <v>18000</v>
      </c>
    </row>
    <row r="1202" spans="1:98" x14ac:dyDescent="0.2">
      <c r="A1202" t="s">
        <v>4305</v>
      </c>
      <c r="B1202" t="s">
        <v>769</v>
      </c>
      <c r="C1202" t="s">
        <v>3385</v>
      </c>
      <c r="D1202" t="s">
        <v>132</v>
      </c>
      <c r="E1202" t="s">
        <v>133</v>
      </c>
      <c r="F1202" t="s">
        <v>134</v>
      </c>
      <c r="G1202" t="s">
        <v>1523</v>
      </c>
      <c r="H1202" t="s">
        <v>1934</v>
      </c>
      <c r="K1202" t="s">
        <v>2774</v>
      </c>
      <c r="L1202" t="s">
        <v>2773</v>
      </c>
      <c r="M1202" t="s">
        <v>29</v>
      </c>
      <c r="N1202" t="s">
        <v>2774</v>
      </c>
      <c r="O1202" t="s">
        <v>1934</v>
      </c>
      <c r="R1202" t="s">
        <v>623</v>
      </c>
      <c r="S1202" t="s">
        <v>841</v>
      </c>
      <c r="T1202" t="s">
        <v>2333</v>
      </c>
      <c r="U1202" t="s">
        <v>142</v>
      </c>
      <c r="Z1202">
        <v>0</v>
      </c>
      <c r="AA1202">
        <v>0</v>
      </c>
      <c r="AB1202">
        <v>0</v>
      </c>
      <c r="AG1202" t="s">
        <v>1110</v>
      </c>
      <c r="AH1202">
        <v>1280</v>
      </c>
      <c r="AI1202" t="s">
        <v>1110</v>
      </c>
      <c r="AJ1202" t="s">
        <v>1110</v>
      </c>
      <c r="AQ1202">
        <v>0</v>
      </c>
      <c r="AS1202">
        <v>0</v>
      </c>
      <c r="AT1202">
        <v>0</v>
      </c>
      <c r="AU1202">
        <v>1280</v>
      </c>
      <c r="AV1202">
        <v>0</v>
      </c>
      <c r="AW1202">
        <v>0</v>
      </c>
      <c r="AY1202">
        <v>0</v>
      </c>
      <c r="BB1202">
        <v>0</v>
      </c>
      <c r="BC1202" t="s">
        <v>1110</v>
      </c>
      <c r="BF1202" t="s">
        <v>1110</v>
      </c>
      <c r="BH1202" t="s">
        <v>865</v>
      </c>
      <c r="BI1202" t="s">
        <v>2775</v>
      </c>
      <c r="BJ1202" t="s">
        <v>2776</v>
      </c>
      <c r="BW1202">
        <v>0</v>
      </c>
      <c r="CG1202">
        <v>20210117103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 t="s">
        <v>6010</v>
      </c>
      <c r="CP1202" t="s">
        <v>3134</v>
      </c>
      <c r="CQ1202" t="s">
        <v>153</v>
      </c>
      <c r="CR1202" t="str">
        <f>数据源[[#This Row],[部门]]</f>
        <v>总-行政</v>
      </c>
      <c r="CS1202">
        <v>0</v>
      </c>
      <c r="CT1202">
        <v>0</v>
      </c>
    </row>
    <row r="1203" spans="1:98" x14ac:dyDescent="0.2">
      <c r="A1203" t="s">
        <v>4305</v>
      </c>
      <c r="B1203" t="s">
        <v>787</v>
      </c>
      <c r="C1203" t="s">
        <v>280</v>
      </c>
      <c r="D1203" t="s">
        <v>132</v>
      </c>
      <c r="E1203" t="s">
        <v>394</v>
      </c>
      <c r="F1203" t="s">
        <v>394</v>
      </c>
      <c r="H1203" t="s">
        <v>135</v>
      </c>
      <c r="J1203" t="s">
        <v>4452</v>
      </c>
      <c r="K1203" t="s">
        <v>578</v>
      </c>
      <c r="L1203" t="s">
        <v>536</v>
      </c>
      <c r="M1203" t="s">
        <v>18</v>
      </c>
      <c r="N1203" t="s">
        <v>578</v>
      </c>
      <c r="R1203" t="s">
        <v>4453</v>
      </c>
      <c r="S1203" t="s">
        <v>2988</v>
      </c>
      <c r="T1203" t="s">
        <v>2020</v>
      </c>
      <c r="U1203" t="s">
        <v>142</v>
      </c>
      <c r="Y1203" t="s">
        <v>569</v>
      </c>
      <c r="Z1203">
        <v>0</v>
      </c>
      <c r="AA1203">
        <v>200</v>
      </c>
      <c r="AB1203">
        <v>0</v>
      </c>
      <c r="AC1203" t="s">
        <v>143</v>
      </c>
      <c r="AH1203">
        <v>100</v>
      </c>
      <c r="AI1203" t="s">
        <v>262</v>
      </c>
      <c r="AJ1203" t="s">
        <v>262</v>
      </c>
      <c r="AL1203" t="s">
        <v>262</v>
      </c>
      <c r="AQ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Y1203">
        <v>0</v>
      </c>
      <c r="BB1203">
        <v>0</v>
      </c>
      <c r="BC1203" t="s">
        <v>262</v>
      </c>
      <c r="BE1203" t="s">
        <v>143</v>
      </c>
      <c r="BF1203" t="s">
        <v>143</v>
      </c>
      <c r="BH1203" t="s">
        <v>569</v>
      </c>
      <c r="BI1203" t="s">
        <v>143</v>
      </c>
      <c r="BJ1203" t="s">
        <v>4454</v>
      </c>
      <c r="BW1203">
        <v>0</v>
      </c>
      <c r="CE1203" t="s">
        <v>752</v>
      </c>
      <c r="CG1203">
        <v>20210117002</v>
      </c>
      <c r="CH1203">
        <v>0</v>
      </c>
      <c r="CI1203">
        <v>0</v>
      </c>
      <c r="CJ1203">
        <v>100</v>
      </c>
      <c r="CK1203">
        <v>100</v>
      </c>
      <c r="CL1203">
        <v>200</v>
      </c>
      <c r="CM1203">
        <v>300</v>
      </c>
      <c r="CN1203">
        <v>0</v>
      </c>
      <c r="CO1203" t="s">
        <v>6010</v>
      </c>
      <c r="CP1203" t="s">
        <v>3134</v>
      </c>
      <c r="CQ1203" t="s">
        <v>153</v>
      </c>
      <c r="CR1203" t="str">
        <f>数据源[[#This Row],[部门]]</f>
        <v>销-销售5部</v>
      </c>
      <c r="CS1203">
        <v>0</v>
      </c>
      <c r="CT1203">
        <v>200000</v>
      </c>
    </row>
    <row r="1204" spans="1:98" x14ac:dyDescent="0.2">
      <c r="A1204" t="s">
        <v>4305</v>
      </c>
      <c r="B1204" t="s">
        <v>798</v>
      </c>
      <c r="C1204" t="s">
        <v>799</v>
      </c>
      <c r="D1204" t="s">
        <v>132</v>
      </c>
      <c r="E1204" t="s">
        <v>800</v>
      </c>
      <c r="F1204" t="s">
        <v>800</v>
      </c>
      <c r="H1204" t="s">
        <v>135</v>
      </c>
      <c r="K1204" t="s">
        <v>13</v>
      </c>
      <c r="M1204" t="s">
        <v>13</v>
      </c>
      <c r="R1204" t="s">
        <v>4455</v>
      </c>
      <c r="S1204" t="s">
        <v>3943</v>
      </c>
      <c r="T1204" t="s">
        <v>4456</v>
      </c>
      <c r="U1204" t="s">
        <v>142</v>
      </c>
      <c r="V1204" t="s">
        <v>1909</v>
      </c>
      <c r="W1204" t="s">
        <v>145</v>
      </c>
      <c r="Z1204">
        <v>0</v>
      </c>
      <c r="AA1204">
        <v>586</v>
      </c>
      <c r="AB1204">
        <v>0</v>
      </c>
      <c r="AC1204" t="s">
        <v>4457</v>
      </c>
      <c r="AE1204" t="s">
        <v>4458</v>
      </c>
      <c r="AF1204" t="s">
        <v>3730</v>
      </c>
      <c r="AH1204">
        <v>14561</v>
      </c>
      <c r="AI1204" t="s">
        <v>4459</v>
      </c>
      <c r="AJ1204" t="s">
        <v>4459</v>
      </c>
      <c r="AK1204" t="s">
        <v>552</v>
      </c>
      <c r="AL1204" t="s">
        <v>761</v>
      </c>
      <c r="AQ1204">
        <v>0</v>
      </c>
      <c r="AS1204">
        <v>0</v>
      </c>
      <c r="AT1204">
        <v>14561</v>
      </c>
      <c r="AU1204">
        <v>0</v>
      </c>
      <c r="AV1204">
        <v>0</v>
      </c>
      <c r="AW1204">
        <v>0</v>
      </c>
      <c r="AY1204">
        <v>0</v>
      </c>
      <c r="BB1204">
        <v>0</v>
      </c>
      <c r="BC1204" t="s">
        <v>4459</v>
      </c>
      <c r="BF1204" t="s">
        <v>4460</v>
      </c>
      <c r="BH1204" t="s">
        <v>2394</v>
      </c>
      <c r="BI1204" t="s">
        <v>4461</v>
      </c>
      <c r="BJ1204" t="s">
        <v>3011</v>
      </c>
      <c r="BW1204">
        <v>0</v>
      </c>
      <c r="CC1204" t="s">
        <v>522</v>
      </c>
      <c r="CE1204" t="s">
        <v>145</v>
      </c>
      <c r="CG1204">
        <v>20210117001</v>
      </c>
      <c r="CH1204">
        <v>0</v>
      </c>
      <c r="CI1204">
        <v>0</v>
      </c>
      <c r="CJ1204">
        <v>0</v>
      </c>
      <c r="CK1204">
        <v>0</v>
      </c>
      <c r="CL1204">
        <v>586</v>
      </c>
      <c r="CM1204">
        <v>586</v>
      </c>
      <c r="CN1204">
        <v>0</v>
      </c>
      <c r="CO1204" t="s">
        <v>6010</v>
      </c>
      <c r="CP1204" t="s">
        <v>3134</v>
      </c>
      <c r="CQ1204" t="s">
        <v>153</v>
      </c>
      <c r="CR1204" t="str">
        <f>数据源[[#This Row],[部门]]</f>
        <v>散客</v>
      </c>
      <c r="CS1204">
        <v>0</v>
      </c>
      <c r="CT1204">
        <v>0</v>
      </c>
    </row>
    <row r="1205" spans="1:98" x14ac:dyDescent="0.2">
      <c r="A1205" t="s">
        <v>4462</v>
      </c>
      <c r="B1205" t="s">
        <v>130</v>
      </c>
      <c r="C1205" t="s">
        <v>2301</v>
      </c>
      <c r="D1205" t="s">
        <v>132</v>
      </c>
      <c r="E1205" t="s">
        <v>133</v>
      </c>
      <c r="F1205" t="s">
        <v>134</v>
      </c>
      <c r="G1205" t="s">
        <v>510</v>
      </c>
      <c r="H1205" t="s">
        <v>172</v>
      </c>
      <c r="J1205" t="s">
        <v>4463</v>
      </c>
      <c r="K1205" t="s">
        <v>214</v>
      </c>
      <c r="L1205" t="s">
        <v>8</v>
      </c>
      <c r="M1205" t="s">
        <v>8</v>
      </c>
      <c r="N1205" t="s">
        <v>214</v>
      </c>
      <c r="O1205" t="s">
        <v>172</v>
      </c>
      <c r="R1205" t="s">
        <v>365</v>
      </c>
      <c r="S1205" t="s">
        <v>1445</v>
      </c>
      <c r="T1205" t="s">
        <v>1830</v>
      </c>
      <c r="U1205" t="s">
        <v>142</v>
      </c>
      <c r="Y1205" t="s">
        <v>143</v>
      </c>
      <c r="Z1205">
        <v>0</v>
      </c>
      <c r="AA1205">
        <v>100</v>
      </c>
      <c r="AB1205">
        <v>0</v>
      </c>
      <c r="AC1205" t="s">
        <v>286</v>
      </c>
      <c r="AD1205" t="s">
        <v>145</v>
      </c>
      <c r="AG1205" t="s">
        <v>1792</v>
      </c>
      <c r="AH1205">
        <v>996</v>
      </c>
      <c r="AI1205" t="s">
        <v>2077</v>
      </c>
      <c r="AJ1205" t="s">
        <v>2077</v>
      </c>
      <c r="AK1205" t="s">
        <v>287</v>
      </c>
      <c r="AQ1205">
        <v>0</v>
      </c>
      <c r="AS1205">
        <v>0</v>
      </c>
      <c r="AT1205">
        <v>0</v>
      </c>
      <c r="AU1205">
        <v>388</v>
      </c>
      <c r="AV1205">
        <v>0</v>
      </c>
      <c r="AW1205">
        <v>0</v>
      </c>
      <c r="AY1205">
        <v>0</v>
      </c>
      <c r="BB1205">
        <v>0</v>
      </c>
      <c r="BC1205" t="s">
        <v>2077</v>
      </c>
      <c r="BE1205" t="s">
        <v>288</v>
      </c>
      <c r="BF1205" t="s">
        <v>1486</v>
      </c>
      <c r="BH1205" t="s">
        <v>942</v>
      </c>
      <c r="BI1205" t="s">
        <v>4464</v>
      </c>
      <c r="BJ1205" t="s">
        <v>4465</v>
      </c>
      <c r="BQ1205" t="s">
        <v>1165</v>
      </c>
      <c r="BR1205" t="s">
        <v>3567</v>
      </c>
      <c r="BW1205">
        <v>0</v>
      </c>
      <c r="CG1205">
        <v>20210118074</v>
      </c>
      <c r="CH1205">
        <v>0</v>
      </c>
      <c r="CI1205">
        <v>0</v>
      </c>
      <c r="CJ1205">
        <v>608</v>
      </c>
      <c r="CK1205">
        <v>608</v>
      </c>
      <c r="CL1205">
        <v>100</v>
      </c>
      <c r="CM1205">
        <v>708</v>
      </c>
      <c r="CN1205">
        <v>0</v>
      </c>
      <c r="CO1205" t="s">
        <v>5999</v>
      </c>
      <c r="CP1205" t="s">
        <v>4466</v>
      </c>
      <c r="CQ1205" t="s">
        <v>153</v>
      </c>
      <c r="CR1205" t="str">
        <f>数据源[[#This Row],[部门]]</f>
        <v>国际部</v>
      </c>
      <c r="CS1205">
        <v>45000</v>
      </c>
      <c r="CT1205">
        <v>160000</v>
      </c>
    </row>
    <row r="1206" spans="1:98" x14ac:dyDescent="0.2">
      <c r="A1206" t="s">
        <v>4462</v>
      </c>
      <c r="B1206" t="s">
        <v>154</v>
      </c>
      <c r="C1206" t="s">
        <v>315</v>
      </c>
      <c r="D1206" t="s">
        <v>132</v>
      </c>
      <c r="E1206" t="s">
        <v>133</v>
      </c>
      <c r="F1206" t="s">
        <v>134</v>
      </c>
      <c r="G1206" t="s">
        <v>708</v>
      </c>
      <c r="H1206" t="s">
        <v>135</v>
      </c>
      <c r="I1206" t="s">
        <v>4467</v>
      </c>
      <c r="J1206" t="s">
        <v>4468</v>
      </c>
      <c r="K1206" t="s">
        <v>159</v>
      </c>
      <c r="L1206" t="s">
        <v>160</v>
      </c>
      <c r="M1206" t="s">
        <v>2</v>
      </c>
      <c r="N1206" t="s">
        <v>159</v>
      </c>
      <c r="R1206" t="s">
        <v>442</v>
      </c>
      <c r="S1206" t="s">
        <v>3453</v>
      </c>
      <c r="T1206" t="s">
        <v>1297</v>
      </c>
      <c r="U1206" t="s">
        <v>142</v>
      </c>
      <c r="Y1206" t="s">
        <v>143</v>
      </c>
      <c r="Z1206">
        <v>0</v>
      </c>
      <c r="AA1206">
        <v>100</v>
      </c>
      <c r="AB1206">
        <v>0</v>
      </c>
      <c r="AC1206" t="s">
        <v>144</v>
      </c>
      <c r="AH1206">
        <v>1200</v>
      </c>
      <c r="AI1206" t="s">
        <v>793</v>
      </c>
      <c r="AJ1206" t="s">
        <v>793</v>
      </c>
      <c r="AK1206" t="s">
        <v>143</v>
      </c>
      <c r="AQ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Y1206">
        <v>0</v>
      </c>
      <c r="BA1206" t="s">
        <v>144</v>
      </c>
      <c r="BB1206">
        <v>0</v>
      </c>
      <c r="BC1206" t="s">
        <v>793</v>
      </c>
      <c r="BE1206" t="s">
        <v>144</v>
      </c>
      <c r="BF1206" t="s">
        <v>144</v>
      </c>
      <c r="BG1206" t="s">
        <v>144</v>
      </c>
      <c r="BH1206" t="s">
        <v>1322</v>
      </c>
      <c r="BI1206" t="s">
        <v>2431</v>
      </c>
      <c r="BJ1206" t="s">
        <v>3236</v>
      </c>
      <c r="BK1206" t="s">
        <v>144</v>
      </c>
      <c r="BP1206" t="s">
        <v>2947</v>
      </c>
      <c r="BW1206">
        <v>0</v>
      </c>
      <c r="CG1206">
        <v>20210118078</v>
      </c>
      <c r="CH1206">
        <v>0</v>
      </c>
      <c r="CI1206">
        <v>0</v>
      </c>
      <c r="CJ1206">
        <v>1200</v>
      </c>
      <c r="CK1206">
        <v>1200</v>
      </c>
      <c r="CL1206">
        <v>100</v>
      </c>
      <c r="CM1206">
        <v>1300</v>
      </c>
      <c r="CN1206">
        <v>0</v>
      </c>
      <c r="CO1206" t="s">
        <v>5999</v>
      </c>
      <c r="CP1206" t="s">
        <v>4466</v>
      </c>
      <c r="CQ1206" t="s">
        <v>153</v>
      </c>
      <c r="CR1206" t="str">
        <f>数据源[[#This Row],[部门]]</f>
        <v>出品部</v>
      </c>
      <c r="CS1206">
        <v>0</v>
      </c>
      <c r="CT1206">
        <v>18000</v>
      </c>
    </row>
    <row r="1207" spans="1:98" x14ac:dyDescent="0.2">
      <c r="A1207" t="s">
        <v>4462</v>
      </c>
      <c r="B1207" t="s">
        <v>169</v>
      </c>
      <c r="C1207" t="s">
        <v>329</v>
      </c>
      <c r="D1207" t="s">
        <v>132</v>
      </c>
      <c r="E1207" t="s">
        <v>171</v>
      </c>
      <c r="F1207" t="s">
        <v>134</v>
      </c>
      <c r="H1207" t="s">
        <v>172</v>
      </c>
      <c r="J1207" t="s">
        <v>4469</v>
      </c>
      <c r="K1207" t="s">
        <v>993</v>
      </c>
      <c r="L1207" t="s">
        <v>176</v>
      </c>
      <c r="M1207" t="s">
        <v>22</v>
      </c>
      <c r="N1207" t="s">
        <v>993</v>
      </c>
      <c r="O1207" t="s">
        <v>172</v>
      </c>
      <c r="R1207" t="s">
        <v>427</v>
      </c>
      <c r="S1207" t="s">
        <v>418</v>
      </c>
      <c r="T1207" t="s">
        <v>3345</v>
      </c>
      <c r="U1207" t="s">
        <v>142</v>
      </c>
      <c r="Y1207" t="s">
        <v>143</v>
      </c>
      <c r="Z1207">
        <v>0</v>
      </c>
      <c r="AA1207">
        <v>100</v>
      </c>
      <c r="AB1207">
        <v>0</v>
      </c>
      <c r="AC1207" t="s">
        <v>217</v>
      </c>
      <c r="AG1207" t="s">
        <v>1792</v>
      </c>
      <c r="AH1207">
        <v>786</v>
      </c>
      <c r="AI1207" t="s">
        <v>2152</v>
      </c>
      <c r="AJ1207" t="s">
        <v>2152</v>
      </c>
      <c r="AK1207" t="s">
        <v>218</v>
      </c>
      <c r="AQ1207">
        <v>0</v>
      </c>
      <c r="AS1207">
        <v>0</v>
      </c>
      <c r="AT1207">
        <v>0</v>
      </c>
      <c r="AU1207">
        <v>388</v>
      </c>
      <c r="AV1207">
        <v>0</v>
      </c>
      <c r="AW1207">
        <v>0</v>
      </c>
      <c r="AY1207">
        <v>0</v>
      </c>
      <c r="BB1207">
        <v>0</v>
      </c>
      <c r="BC1207" t="s">
        <v>2152</v>
      </c>
      <c r="BE1207" t="s">
        <v>217</v>
      </c>
      <c r="BF1207" t="s">
        <v>2153</v>
      </c>
      <c r="BH1207" t="s">
        <v>2107</v>
      </c>
      <c r="BI1207" t="s">
        <v>2590</v>
      </c>
      <c r="BJ1207" t="s">
        <v>2591</v>
      </c>
      <c r="BW1207">
        <v>0</v>
      </c>
      <c r="CG1207">
        <v>20210118053</v>
      </c>
      <c r="CH1207">
        <v>0</v>
      </c>
      <c r="CI1207">
        <v>0</v>
      </c>
      <c r="CJ1207">
        <v>398</v>
      </c>
      <c r="CK1207">
        <v>398</v>
      </c>
      <c r="CL1207">
        <v>100</v>
      </c>
      <c r="CM1207">
        <v>498</v>
      </c>
      <c r="CN1207">
        <v>0</v>
      </c>
      <c r="CO1207" t="s">
        <v>5999</v>
      </c>
      <c r="CP1207" t="s">
        <v>4466</v>
      </c>
      <c r="CQ1207" t="s">
        <v>153</v>
      </c>
      <c r="CR1207" t="str">
        <f>数据源[[#This Row],[部门]]</f>
        <v>销-销售9部</v>
      </c>
      <c r="CS1207">
        <v>50000</v>
      </c>
      <c r="CT1207">
        <v>200000</v>
      </c>
    </row>
    <row r="1208" spans="1:98" x14ac:dyDescent="0.2">
      <c r="A1208" t="s">
        <v>4462</v>
      </c>
      <c r="B1208" t="s">
        <v>185</v>
      </c>
      <c r="C1208" t="s">
        <v>181</v>
      </c>
      <c r="D1208" t="s">
        <v>132</v>
      </c>
      <c r="E1208" t="s">
        <v>171</v>
      </c>
      <c r="F1208" t="s">
        <v>134</v>
      </c>
      <c r="H1208" t="s">
        <v>156</v>
      </c>
      <c r="J1208" t="s">
        <v>4470</v>
      </c>
      <c r="K1208" t="s">
        <v>519</v>
      </c>
      <c r="L1208" t="s">
        <v>176</v>
      </c>
      <c r="M1208" t="s">
        <v>17</v>
      </c>
      <c r="N1208" t="s">
        <v>519</v>
      </c>
      <c r="O1208" t="s">
        <v>156</v>
      </c>
      <c r="R1208" t="s">
        <v>990</v>
      </c>
      <c r="S1208" t="s">
        <v>418</v>
      </c>
      <c r="T1208" t="s">
        <v>1382</v>
      </c>
      <c r="U1208" t="s">
        <v>142</v>
      </c>
      <c r="Y1208" t="s">
        <v>143</v>
      </c>
      <c r="Z1208">
        <v>0</v>
      </c>
      <c r="AA1208">
        <v>100</v>
      </c>
      <c r="AB1208">
        <v>0</v>
      </c>
      <c r="AC1208" t="s">
        <v>1301</v>
      </c>
      <c r="AG1208" t="s">
        <v>1792</v>
      </c>
      <c r="AH1208">
        <v>586</v>
      </c>
      <c r="AI1208" t="s">
        <v>1585</v>
      </c>
      <c r="AJ1208" t="s">
        <v>1585</v>
      </c>
      <c r="AK1208" t="s">
        <v>1302</v>
      </c>
      <c r="AQ1208">
        <v>0</v>
      </c>
      <c r="AS1208">
        <v>0</v>
      </c>
      <c r="AT1208">
        <v>0</v>
      </c>
      <c r="AU1208">
        <v>388</v>
      </c>
      <c r="AV1208">
        <v>0</v>
      </c>
      <c r="AW1208">
        <v>0</v>
      </c>
      <c r="AY1208">
        <v>0</v>
      </c>
      <c r="BB1208">
        <v>0</v>
      </c>
      <c r="BC1208" t="s">
        <v>1585</v>
      </c>
      <c r="BE1208" t="s">
        <v>1301</v>
      </c>
      <c r="BF1208" t="s">
        <v>2211</v>
      </c>
      <c r="BH1208" t="s">
        <v>597</v>
      </c>
      <c r="BI1208" t="s">
        <v>2932</v>
      </c>
      <c r="BJ1208" t="s">
        <v>2933</v>
      </c>
      <c r="BW1208">
        <v>0</v>
      </c>
      <c r="CC1208" t="s">
        <v>241</v>
      </c>
      <c r="CE1208" t="s">
        <v>412</v>
      </c>
      <c r="CG1208">
        <v>20210118106</v>
      </c>
      <c r="CH1208">
        <v>0</v>
      </c>
      <c r="CI1208">
        <v>0</v>
      </c>
      <c r="CJ1208">
        <v>198</v>
      </c>
      <c r="CK1208">
        <v>198</v>
      </c>
      <c r="CL1208">
        <v>100</v>
      </c>
      <c r="CM1208">
        <v>298</v>
      </c>
      <c r="CN1208">
        <v>0</v>
      </c>
      <c r="CO1208" t="s">
        <v>5999</v>
      </c>
      <c r="CP1208" t="s">
        <v>4466</v>
      </c>
      <c r="CQ1208" t="s">
        <v>153</v>
      </c>
      <c r="CR1208" t="str">
        <f>数据源[[#This Row],[部门]]</f>
        <v>销-销售2部</v>
      </c>
      <c r="CS1208">
        <v>60000</v>
      </c>
      <c r="CT1208">
        <v>250000</v>
      </c>
    </row>
    <row r="1209" spans="1:98" x14ac:dyDescent="0.2">
      <c r="A1209" t="s">
        <v>4462</v>
      </c>
      <c r="B1209" t="s">
        <v>185</v>
      </c>
      <c r="C1209" t="s">
        <v>746</v>
      </c>
      <c r="D1209" t="s">
        <v>132</v>
      </c>
      <c r="E1209" t="s">
        <v>171</v>
      </c>
      <c r="F1209" t="s">
        <v>134</v>
      </c>
      <c r="H1209" t="s">
        <v>156</v>
      </c>
      <c r="J1209" t="s">
        <v>4471</v>
      </c>
      <c r="K1209" t="s">
        <v>774</v>
      </c>
      <c r="L1209" t="s">
        <v>775</v>
      </c>
      <c r="M1209" t="s">
        <v>23</v>
      </c>
      <c r="N1209" t="s">
        <v>774</v>
      </c>
      <c r="O1209" t="s">
        <v>156</v>
      </c>
      <c r="R1209" t="s">
        <v>1690</v>
      </c>
      <c r="S1209" t="s">
        <v>502</v>
      </c>
      <c r="T1209" t="s">
        <v>499</v>
      </c>
      <c r="U1209" t="s">
        <v>142</v>
      </c>
      <c r="Y1209" t="s">
        <v>143</v>
      </c>
      <c r="Z1209">
        <v>0</v>
      </c>
      <c r="AA1209">
        <v>100</v>
      </c>
      <c r="AB1209">
        <v>0</v>
      </c>
      <c r="AC1209" t="s">
        <v>1301</v>
      </c>
      <c r="AG1209" t="s">
        <v>1792</v>
      </c>
      <c r="AH1209">
        <v>586</v>
      </c>
      <c r="AI1209" t="s">
        <v>1585</v>
      </c>
      <c r="AJ1209" t="s">
        <v>1585</v>
      </c>
      <c r="AK1209" t="s">
        <v>1302</v>
      </c>
      <c r="AQ1209">
        <v>0</v>
      </c>
      <c r="AS1209">
        <v>0</v>
      </c>
      <c r="AT1209">
        <v>0</v>
      </c>
      <c r="AU1209">
        <v>388</v>
      </c>
      <c r="AV1209">
        <v>0</v>
      </c>
      <c r="AW1209">
        <v>0</v>
      </c>
      <c r="AY1209">
        <v>0</v>
      </c>
      <c r="BB1209">
        <v>0</v>
      </c>
      <c r="BC1209" t="s">
        <v>1585</v>
      </c>
      <c r="BE1209" t="s">
        <v>1301</v>
      </c>
      <c r="BF1209" t="s">
        <v>2211</v>
      </c>
      <c r="BH1209" t="s">
        <v>251</v>
      </c>
      <c r="BI1209" t="s">
        <v>943</v>
      </c>
      <c r="BJ1209" t="s">
        <v>2767</v>
      </c>
      <c r="BW1209">
        <v>0</v>
      </c>
      <c r="CG1209">
        <v>20210118056</v>
      </c>
      <c r="CH1209">
        <v>0</v>
      </c>
      <c r="CI1209">
        <v>0</v>
      </c>
      <c r="CJ1209">
        <v>198</v>
      </c>
      <c r="CK1209">
        <v>198</v>
      </c>
      <c r="CL1209">
        <v>100</v>
      </c>
      <c r="CM1209">
        <v>298</v>
      </c>
      <c r="CN1209">
        <v>0</v>
      </c>
      <c r="CO1209" t="s">
        <v>5999</v>
      </c>
      <c r="CP1209" t="s">
        <v>4466</v>
      </c>
      <c r="CQ1209" t="s">
        <v>153</v>
      </c>
      <c r="CR1209" t="str">
        <f>数据源[[#This Row],[部门]]</f>
        <v>运营部</v>
      </c>
      <c r="CS1209">
        <v>0</v>
      </c>
      <c r="CT1209">
        <v>35000</v>
      </c>
    </row>
    <row r="1210" spans="1:98" x14ac:dyDescent="0.2">
      <c r="A1210" t="s">
        <v>4462</v>
      </c>
      <c r="B1210" t="s">
        <v>193</v>
      </c>
      <c r="C1210" t="s">
        <v>353</v>
      </c>
      <c r="D1210" t="s">
        <v>132</v>
      </c>
      <c r="E1210" t="s">
        <v>171</v>
      </c>
      <c r="F1210" t="s">
        <v>134</v>
      </c>
      <c r="H1210" t="s">
        <v>172</v>
      </c>
      <c r="J1210" t="s">
        <v>4472</v>
      </c>
      <c r="K1210" t="s">
        <v>993</v>
      </c>
      <c r="L1210" t="s">
        <v>176</v>
      </c>
      <c r="M1210" t="s">
        <v>22</v>
      </c>
      <c r="N1210" t="s">
        <v>993</v>
      </c>
      <c r="O1210" t="s">
        <v>172</v>
      </c>
      <c r="R1210" t="s">
        <v>869</v>
      </c>
      <c r="S1210" t="s">
        <v>418</v>
      </c>
      <c r="T1210" t="s">
        <v>1395</v>
      </c>
      <c r="U1210" t="s">
        <v>142</v>
      </c>
      <c r="Y1210" t="s">
        <v>143</v>
      </c>
      <c r="Z1210">
        <v>0</v>
      </c>
      <c r="AA1210">
        <v>100</v>
      </c>
      <c r="AB1210">
        <v>0</v>
      </c>
      <c r="AC1210" t="s">
        <v>1486</v>
      </c>
      <c r="AG1210" t="s">
        <v>1792</v>
      </c>
      <c r="AH1210">
        <v>1384</v>
      </c>
      <c r="AI1210" t="s">
        <v>4473</v>
      </c>
      <c r="AJ1210" t="s">
        <v>4473</v>
      </c>
      <c r="AK1210" t="s">
        <v>2077</v>
      </c>
      <c r="AQ1210">
        <v>0</v>
      </c>
      <c r="AS1210">
        <v>0</v>
      </c>
      <c r="AT1210">
        <v>0</v>
      </c>
      <c r="AU1210">
        <v>388</v>
      </c>
      <c r="AV1210">
        <v>0</v>
      </c>
      <c r="AW1210">
        <v>0</v>
      </c>
      <c r="AY1210">
        <v>0</v>
      </c>
      <c r="BB1210">
        <v>0</v>
      </c>
      <c r="BC1210" t="s">
        <v>4473</v>
      </c>
      <c r="BE1210" t="s">
        <v>1486</v>
      </c>
      <c r="BF1210" t="s">
        <v>4006</v>
      </c>
      <c r="BH1210" t="s">
        <v>1088</v>
      </c>
      <c r="BI1210" t="s">
        <v>1747</v>
      </c>
      <c r="BJ1210" t="s">
        <v>4474</v>
      </c>
      <c r="BW1210">
        <v>0</v>
      </c>
      <c r="CG1210">
        <v>20210118066</v>
      </c>
      <c r="CH1210">
        <v>0</v>
      </c>
      <c r="CI1210">
        <v>0</v>
      </c>
      <c r="CJ1210">
        <v>996</v>
      </c>
      <c r="CK1210">
        <v>996</v>
      </c>
      <c r="CL1210">
        <v>100</v>
      </c>
      <c r="CM1210">
        <v>1096</v>
      </c>
      <c r="CN1210">
        <v>0</v>
      </c>
      <c r="CO1210" t="s">
        <v>5999</v>
      </c>
      <c r="CP1210" t="s">
        <v>4466</v>
      </c>
      <c r="CQ1210" t="s">
        <v>153</v>
      </c>
      <c r="CR1210" t="str">
        <f>数据源[[#This Row],[部门]]</f>
        <v>销-销售9部</v>
      </c>
      <c r="CS1210">
        <v>50000</v>
      </c>
      <c r="CT1210">
        <v>200000</v>
      </c>
    </row>
    <row r="1211" spans="1:98" x14ac:dyDescent="0.2">
      <c r="A1211" t="s">
        <v>4462</v>
      </c>
      <c r="B1211" t="s">
        <v>211</v>
      </c>
      <c r="C1211" t="s">
        <v>399</v>
      </c>
      <c r="D1211" t="s">
        <v>132</v>
      </c>
      <c r="E1211" t="s">
        <v>171</v>
      </c>
      <c r="F1211" t="s">
        <v>134</v>
      </c>
      <c r="H1211" t="s">
        <v>172</v>
      </c>
      <c r="J1211" t="s">
        <v>4475</v>
      </c>
      <c r="K1211" t="s">
        <v>2144</v>
      </c>
      <c r="L1211" t="s">
        <v>176</v>
      </c>
      <c r="M1211" t="s">
        <v>4</v>
      </c>
      <c r="N1211" t="s">
        <v>2144</v>
      </c>
      <c r="O1211" t="s">
        <v>172</v>
      </c>
      <c r="R1211" t="s">
        <v>1674</v>
      </c>
      <c r="S1211" t="s">
        <v>2342</v>
      </c>
      <c r="T1211" t="s">
        <v>366</v>
      </c>
      <c r="U1211" t="s">
        <v>142</v>
      </c>
      <c r="Y1211" t="s">
        <v>143</v>
      </c>
      <c r="Z1211">
        <v>0</v>
      </c>
      <c r="AA1211">
        <v>100</v>
      </c>
      <c r="AB1211">
        <v>0</v>
      </c>
      <c r="AD1211" t="s">
        <v>145</v>
      </c>
      <c r="AG1211" t="s">
        <v>1792</v>
      </c>
      <c r="AH1211">
        <v>408</v>
      </c>
      <c r="AI1211" t="s">
        <v>2081</v>
      </c>
      <c r="AJ1211" t="s">
        <v>2081</v>
      </c>
      <c r="AK1211" t="s">
        <v>180</v>
      </c>
      <c r="AQ1211">
        <v>0</v>
      </c>
      <c r="AS1211">
        <v>0</v>
      </c>
      <c r="AT1211">
        <v>0</v>
      </c>
      <c r="AU1211">
        <v>388</v>
      </c>
      <c r="AV1211">
        <v>0</v>
      </c>
      <c r="AW1211">
        <v>0</v>
      </c>
      <c r="AY1211">
        <v>0</v>
      </c>
      <c r="BB1211">
        <v>0</v>
      </c>
      <c r="BC1211" t="s">
        <v>2081</v>
      </c>
      <c r="BE1211" t="s">
        <v>145</v>
      </c>
      <c r="BF1211" t="s">
        <v>1657</v>
      </c>
      <c r="BH1211" t="s">
        <v>289</v>
      </c>
      <c r="BI1211" t="s">
        <v>2362</v>
      </c>
      <c r="BJ1211" t="s">
        <v>2363</v>
      </c>
      <c r="BQ1211" t="s">
        <v>1165</v>
      </c>
      <c r="BR1211" t="s">
        <v>3567</v>
      </c>
      <c r="BW1211">
        <v>0</v>
      </c>
      <c r="CC1211" t="s">
        <v>32</v>
      </c>
      <c r="CE1211" t="s">
        <v>327</v>
      </c>
      <c r="CF1211" t="s">
        <v>32</v>
      </c>
      <c r="CG1211">
        <v>20210118075</v>
      </c>
      <c r="CH1211">
        <v>0</v>
      </c>
      <c r="CI1211">
        <v>0</v>
      </c>
      <c r="CJ1211">
        <v>20</v>
      </c>
      <c r="CK1211">
        <v>20</v>
      </c>
      <c r="CL1211">
        <v>100</v>
      </c>
      <c r="CM1211">
        <v>120</v>
      </c>
      <c r="CN1211">
        <v>0</v>
      </c>
      <c r="CO1211" t="s">
        <v>5999</v>
      </c>
      <c r="CP1211" t="s">
        <v>4466</v>
      </c>
      <c r="CQ1211" t="s">
        <v>153</v>
      </c>
      <c r="CR1211" t="s">
        <v>6004</v>
      </c>
      <c r="CS1211">
        <v>65000</v>
      </c>
      <c r="CT1211">
        <v>300000</v>
      </c>
    </row>
    <row r="1212" spans="1:98" x14ac:dyDescent="0.2">
      <c r="A1212" t="s">
        <v>4462</v>
      </c>
      <c r="B1212" t="s">
        <v>211</v>
      </c>
      <c r="C1212" t="s">
        <v>484</v>
      </c>
      <c r="D1212" t="s">
        <v>132</v>
      </c>
      <c r="E1212" t="s">
        <v>171</v>
      </c>
      <c r="F1212" t="s">
        <v>134</v>
      </c>
      <c r="H1212" t="s">
        <v>172</v>
      </c>
      <c r="J1212" t="s">
        <v>4476</v>
      </c>
      <c r="K1212" t="s">
        <v>1678</v>
      </c>
      <c r="L1212" t="s">
        <v>8</v>
      </c>
      <c r="M1212" t="s">
        <v>8</v>
      </c>
      <c r="N1212" t="s">
        <v>1678</v>
      </c>
      <c r="O1212" t="s">
        <v>172</v>
      </c>
      <c r="R1212" t="s">
        <v>441</v>
      </c>
      <c r="S1212" t="s">
        <v>831</v>
      </c>
      <c r="T1212" t="s">
        <v>971</v>
      </c>
      <c r="U1212" t="s">
        <v>142</v>
      </c>
      <c r="Y1212" t="s">
        <v>143</v>
      </c>
      <c r="Z1212">
        <v>0</v>
      </c>
      <c r="AA1212">
        <v>100</v>
      </c>
      <c r="AB1212">
        <v>0</v>
      </c>
      <c r="AD1212" t="s">
        <v>145</v>
      </c>
      <c r="AG1212" t="s">
        <v>1792</v>
      </c>
      <c r="AH1212">
        <v>408</v>
      </c>
      <c r="AI1212" t="s">
        <v>2081</v>
      </c>
      <c r="AJ1212" t="s">
        <v>2081</v>
      </c>
      <c r="AK1212" t="s">
        <v>180</v>
      </c>
      <c r="AQ1212">
        <v>0</v>
      </c>
      <c r="AS1212">
        <v>0</v>
      </c>
      <c r="AT1212">
        <v>0</v>
      </c>
      <c r="AU1212">
        <v>388</v>
      </c>
      <c r="AV1212">
        <v>0</v>
      </c>
      <c r="AW1212">
        <v>0</v>
      </c>
      <c r="AY1212">
        <v>0</v>
      </c>
      <c r="BB1212">
        <v>0</v>
      </c>
      <c r="BC1212" t="s">
        <v>2081</v>
      </c>
      <c r="BE1212" t="s">
        <v>145</v>
      </c>
      <c r="BF1212" t="s">
        <v>1657</v>
      </c>
      <c r="BH1212" t="s">
        <v>219</v>
      </c>
      <c r="BI1212" t="s">
        <v>843</v>
      </c>
      <c r="BJ1212" t="s">
        <v>2440</v>
      </c>
      <c r="BW1212">
        <v>0</v>
      </c>
      <c r="CG1212">
        <v>20210118030</v>
      </c>
      <c r="CH1212">
        <v>0</v>
      </c>
      <c r="CI1212">
        <v>0</v>
      </c>
      <c r="CJ1212">
        <v>20</v>
      </c>
      <c r="CK1212">
        <v>20</v>
      </c>
      <c r="CL1212">
        <v>100</v>
      </c>
      <c r="CM1212">
        <v>120</v>
      </c>
      <c r="CN1212">
        <v>0</v>
      </c>
      <c r="CO1212" t="s">
        <v>5999</v>
      </c>
      <c r="CP1212" t="s">
        <v>4466</v>
      </c>
      <c r="CQ1212" t="s">
        <v>153</v>
      </c>
      <c r="CR1212" t="str">
        <f>数据源[[#This Row],[部门]]</f>
        <v>国际部</v>
      </c>
      <c r="CS1212">
        <v>45000</v>
      </c>
      <c r="CT1212">
        <v>160000</v>
      </c>
    </row>
    <row r="1213" spans="1:98" x14ac:dyDescent="0.2">
      <c r="A1213" t="s">
        <v>4462</v>
      </c>
      <c r="B1213" t="s">
        <v>223</v>
      </c>
      <c r="C1213" t="s">
        <v>414</v>
      </c>
      <c r="D1213" t="s">
        <v>132</v>
      </c>
      <c r="E1213" t="s">
        <v>171</v>
      </c>
      <c r="F1213" t="s">
        <v>134</v>
      </c>
      <c r="H1213" t="s">
        <v>3340</v>
      </c>
      <c r="J1213" t="s">
        <v>4477</v>
      </c>
      <c r="K1213" t="s">
        <v>259</v>
      </c>
      <c r="L1213" t="s">
        <v>176</v>
      </c>
      <c r="M1213" t="s">
        <v>4</v>
      </c>
      <c r="N1213" t="s">
        <v>259</v>
      </c>
      <c r="O1213" t="s">
        <v>3343</v>
      </c>
      <c r="R1213" t="s">
        <v>959</v>
      </c>
      <c r="S1213" t="s">
        <v>580</v>
      </c>
      <c r="T1213" t="s">
        <v>2181</v>
      </c>
      <c r="U1213" t="s">
        <v>142</v>
      </c>
      <c r="Y1213" t="s">
        <v>143</v>
      </c>
      <c r="Z1213">
        <v>0</v>
      </c>
      <c r="AA1213">
        <v>100</v>
      </c>
      <c r="AB1213">
        <v>0</v>
      </c>
      <c r="AG1213" t="s">
        <v>1792</v>
      </c>
      <c r="AH1213">
        <v>388</v>
      </c>
      <c r="AI1213" t="s">
        <v>2072</v>
      </c>
      <c r="AJ1213" t="s">
        <v>2072</v>
      </c>
      <c r="AK1213" t="s">
        <v>143</v>
      </c>
      <c r="AQ1213">
        <v>0</v>
      </c>
      <c r="AS1213">
        <v>0</v>
      </c>
      <c r="AT1213">
        <v>0</v>
      </c>
      <c r="AU1213">
        <v>388</v>
      </c>
      <c r="AV1213">
        <v>0</v>
      </c>
      <c r="AW1213">
        <v>0</v>
      </c>
      <c r="AY1213">
        <v>0</v>
      </c>
      <c r="BB1213">
        <v>0</v>
      </c>
      <c r="BC1213" t="s">
        <v>2072</v>
      </c>
      <c r="BF1213" t="s">
        <v>1792</v>
      </c>
      <c r="BH1213" t="s">
        <v>663</v>
      </c>
      <c r="BI1213" t="s">
        <v>1472</v>
      </c>
      <c r="BJ1213" t="s">
        <v>2360</v>
      </c>
      <c r="BW1213">
        <v>0</v>
      </c>
      <c r="CG1213">
        <v>20210118081</v>
      </c>
      <c r="CH1213">
        <v>0</v>
      </c>
      <c r="CI1213">
        <v>0</v>
      </c>
      <c r="CJ1213">
        <v>0</v>
      </c>
      <c r="CK1213">
        <v>0</v>
      </c>
      <c r="CL1213">
        <v>100</v>
      </c>
      <c r="CM1213">
        <v>100</v>
      </c>
      <c r="CN1213">
        <v>0</v>
      </c>
      <c r="CO1213" t="s">
        <v>5999</v>
      </c>
      <c r="CP1213" t="s">
        <v>4466</v>
      </c>
      <c r="CQ1213" t="s">
        <v>153</v>
      </c>
      <c r="CR1213" t="s">
        <v>6004</v>
      </c>
      <c r="CS1213">
        <v>65000</v>
      </c>
      <c r="CT1213">
        <v>300000</v>
      </c>
    </row>
    <row r="1214" spans="1:98" x14ac:dyDescent="0.2">
      <c r="A1214" t="s">
        <v>4462</v>
      </c>
      <c r="B1214" t="s">
        <v>223</v>
      </c>
      <c r="C1214" t="s">
        <v>465</v>
      </c>
      <c r="D1214" t="s">
        <v>132</v>
      </c>
      <c r="E1214" t="s">
        <v>171</v>
      </c>
      <c r="F1214" t="s">
        <v>134</v>
      </c>
      <c r="H1214" t="s">
        <v>26</v>
      </c>
      <c r="J1214" t="s">
        <v>4478</v>
      </c>
      <c r="K1214" t="s">
        <v>26</v>
      </c>
      <c r="L1214" t="s">
        <v>26</v>
      </c>
      <c r="M1214" t="s">
        <v>26</v>
      </c>
      <c r="N1214" t="s">
        <v>26</v>
      </c>
      <c r="O1214" t="s">
        <v>4479</v>
      </c>
      <c r="R1214" t="s">
        <v>1976</v>
      </c>
      <c r="S1214" t="s">
        <v>2359</v>
      </c>
      <c r="T1214" t="s">
        <v>1307</v>
      </c>
      <c r="U1214" t="s">
        <v>142</v>
      </c>
      <c r="Y1214" t="s">
        <v>143</v>
      </c>
      <c r="Z1214">
        <v>0</v>
      </c>
      <c r="AA1214">
        <v>100</v>
      </c>
      <c r="AB1214">
        <v>0</v>
      </c>
      <c r="AC1214" t="s">
        <v>217</v>
      </c>
      <c r="AH1214">
        <v>398</v>
      </c>
      <c r="AI1214" t="s">
        <v>218</v>
      </c>
      <c r="AJ1214" t="s">
        <v>218</v>
      </c>
      <c r="AK1214" t="s">
        <v>218</v>
      </c>
      <c r="AQ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Y1214">
        <v>0</v>
      </c>
      <c r="BB1214">
        <v>0</v>
      </c>
      <c r="BC1214" t="s">
        <v>218</v>
      </c>
      <c r="BE1214" t="s">
        <v>217</v>
      </c>
      <c r="BF1214" t="s">
        <v>217</v>
      </c>
      <c r="BH1214" t="s">
        <v>219</v>
      </c>
      <c r="BI1214" t="s">
        <v>220</v>
      </c>
      <c r="BJ1214" t="s">
        <v>221</v>
      </c>
      <c r="BW1214">
        <v>0</v>
      </c>
      <c r="CG1214">
        <v>20210118009</v>
      </c>
      <c r="CH1214">
        <v>0</v>
      </c>
      <c r="CI1214">
        <v>0</v>
      </c>
      <c r="CJ1214">
        <v>398</v>
      </c>
      <c r="CK1214">
        <v>398</v>
      </c>
      <c r="CL1214">
        <v>100</v>
      </c>
      <c r="CM1214">
        <v>498</v>
      </c>
      <c r="CN1214">
        <v>0</v>
      </c>
      <c r="CO1214" t="s">
        <v>5999</v>
      </c>
      <c r="CP1214" t="s">
        <v>4466</v>
      </c>
      <c r="CQ1214" t="s">
        <v>153</v>
      </c>
      <c r="CR1214" t="str">
        <f>数据源[[#This Row],[部门]]</f>
        <v>自来客</v>
      </c>
      <c r="CS1214">
        <v>0</v>
      </c>
      <c r="CT1214">
        <v>0</v>
      </c>
    </row>
    <row r="1215" spans="1:98" x14ac:dyDescent="0.2">
      <c r="A1215" t="s">
        <v>4462</v>
      </c>
      <c r="B1215" t="s">
        <v>231</v>
      </c>
      <c r="C1215" t="s">
        <v>1107</v>
      </c>
      <c r="D1215" t="s">
        <v>132</v>
      </c>
      <c r="E1215" t="s">
        <v>171</v>
      </c>
      <c r="F1215" t="s">
        <v>134</v>
      </c>
      <c r="H1215" t="s">
        <v>172</v>
      </c>
      <c r="J1215" t="s">
        <v>4480</v>
      </c>
      <c r="K1215" t="s">
        <v>902</v>
      </c>
      <c r="L1215" t="s">
        <v>176</v>
      </c>
      <c r="M1215" t="s">
        <v>16</v>
      </c>
      <c r="N1215" t="s">
        <v>902</v>
      </c>
      <c r="O1215" t="s">
        <v>172</v>
      </c>
      <c r="R1215" t="s">
        <v>1357</v>
      </c>
      <c r="S1215" t="s">
        <v>2619</v>
      </c>
      <c r="T1215" t="s">
        <v>1292</v>
      </c>
      <c r="U1215" t="s">
        <v>142</v>
      </c>
      <c r="Y1215" t="s">
        <v>143</v>
      </c>
      <c r="Z1215">
        <v>0</v>
      </c>
      <c r="AA1215">
        <v>100</v>
      </c>
      <c r="AB1215">
        <v>0</v>
      </c>
      <c r="AD1215" t="s">
        <v>145</v>
      </c>
      <c r="AG1215" t="s">
        <v>1792</v>
      </c>
      <c r="AH1215">
        <v>408</v>
      </c>
      <c r="AI1215" t="s">
        <v>2081</v>
      </c>
      <c r="AJ1215" t="s">
        <v>2081</v>
      </c>
      <c r="AK1215" t="s">
        <v>180</v>
      </c>
      <c r="AQ1215">
        <v>0</v>
      </c>
      <c r="AS1215">
        <v>0</v>
      </c>
      <c r="AT1215">
        <v>0</v>
      </c>
      <c r="AU1215">
        <v>388</v>
      </c>
      <c r="AV1215">
        <v>0</v>
      </c>
      <c r="AW1215">
        <v>0</v>
      </c>
      <c r="AY1215">
        <v>0</v>
      </c>
      <c r="BB1215">
        <v>0</v>
      </c>
      <c r="BC1215" t="s">
        <v>2081</v>
      </c>
      <c r="BE1215" t="s">
        <v>145</v>
      </c>
      <c r="BF1215" t="s">
        <v>1657</v>
      </c>
      <c r="BH1215" t="s">
        <v>219</v>
      </c>
      <c r="BI1215" t="s">
        <v>843</v>
      </c>
      <c r="BJ1215" t="s">
        <v>2440</v>
      </c>
      <c r="BW1215">
        <v>0</v>
      </c>
      <c r="CG1215">
        <v>20210118038</v>
      </c>
      <c r="CH1215">
        <v>0</v>
      </c>
      <c r="CI1215">
        <v>0</v>
      </c>
      <c r="CJ1215">
        <v>20</v>
      </c>
      <c r="CK1215">
        <v>20</v>
      </c>
      <c r="CL1215">
        <v>100</v>
      </c>
      <c r="CM1215">
        <v>120</v>
      </c>
      <c r="CN1215">
        <v>0</v>
      </c>
      <c r="CO1215" t="s">
        <v>5999</v>
      </c>
      <c r="CP1215" t="s">
        <v>4466</v>
      </c>
      <c r="CQ1215" t="s">
        <v>153</v>
      </c>
      <c r="CR1215" t="str">
        <f>数据源[[#This Row],[部门]]</f>
        <v>销-销售1部</v>
      </c>
      <c r="CS1215">
        <v>60000</v>
      </c>
      <c r="CT1215">
        <v>210000</v>
      </c>
    </row>
    <row r="1216" spans="1:98" x14ac:dyDescent="0.2">
      <c r="A1216" t="s">
        <v>4462</v>
      </c>
      <c r="B1216" t="s">
        <v>231</v>
      </c>
      <c r="C1216" t="s">
        <v>2327</v>
      </c>
      <c r="D1216" t="s">
        <v>132</v>
      </c>
      <c r="E1216" t="s">
        <v>171</v>
      </c>
      <c r="F1216" t="s">
        <v>134</v>
      </c>
      <c r="H1216" t="s">
        <v>172</v>
      </c>
      <c r="J1216" t="s">
        <v>4481</v>
      </c>
      <c r="K1216" t="s">
        <v>3561</v>
      </c>
      <c r="L1216" t="s">
        <v>176</v>
      </c>
      <c r="M1216" t="s">
        <v>17</v>
      </c>
      <c r="N1216" t="s">
        <v>3561</v>
      </c>
      <c r="O1216" t="s">
        <v>172</v>
      </c>
      <c r="R1216" t="s">
        <v>3135</v>
      </c>
      <c r="S1216" t="s">
        <v>3598</v>
      </c>
      <c r="T1216" t="s">
        <v>300</v>
      </c>
      <c r="U1216" t="s">
        <v>142</v>
      </c>
      <c r="Y1216" t="s">
        <v>143</v>
      </c>
      <c r="Z1216">
        <v>0</v>
      </c>
      <c r="AA1216">
        <v>100</v>
      </c>
      <c r="AB1216">
        <v>0</v>
      </c>
      <c r="AG1216" t="s">
        <v>1792</v>
      </c>
      <c r="AH1216">
        <v>388</v>
      </c>
      <c r="AI1216" t="s">
        <v>2072</v>
      </c>
      <c r="AJ1216" t="s">
        <v>2072</v>
      </c>
      <c r="AK1216" t="s">
        <v>143</v>
      </c>
      <c r="AQ1216">
        <v>0</v>
      </c>
      <c r="AS1216">
        <v>0</v>
      </c>
      <c r="AT1216">
        <v>0</v>
      </c>
      <c r="AU1216">
        <v>388</v>
      </c>
      <c r="AV1216">
        <v>0</v>
      </c>
      <c r="AW1216">
        <v>0</v>
      </c>
      <c r="AY1216">
        <v>0</v>
      </c>
      <c r="BB1216">
        <v>0</v>
      </c>
      <c r="BC1216" t="s">
        <v>2072</v>
      </c>
      <c r="BF1216" t="s">
        <v>1792</v>
      </c>
      <c r="BH1216" t="s">
        <v>219</v>
      </c>
      <c r="BI1216" t="s">
        <v>1390</v>
      </c>
      <c r="BJ1216" t="s">
        <v>2407</v>
      </c>
      <c r="BW1216">
        <v>0</v>
      </c>
      <c r="CG1216">
        <v>20210118088</v>
      </c>
      <c r="CH1216">
        <v>0</v>
      </c>
      <c r="CI1216">
        <v>0</v>
      </c>
      <c r="CJ1216">
        <v>0</v>
      </c>
      <c r="CK1216">
        <v>0</v>
      </c>
      <c r="CL1216">
        <v>100</v>
      </c>
      <c r="CM1216">
        <v>100</v>
      </c>
      <c r="CN1216">
        <v>0</v>
      </c>
      <c r="CO1216" t="s">
        <v>5999</v>
      </c>
      <c r="CP1216" t="s">
        <v>4466</v>
      </c>
      <c r="CQ1216" t="s">
        <v>153</v>
      </c>
      <c r="CR1216" t="str">
        <f>数据源[[#This Row],[部门]]</f>
        <v>销-销售2部</v>
      </c>
      <c r="CS1216">
        <v>60000</v>
      </c>
      <c r="CT1216">
        <v>250000</v>
      </c>
    </row>
    <row r="1217" spans="1:98" x14ac:dyDescent="0.2">
      <c r="A1217" t="s">
        <v>4462</v>
      </c>
      <c r="B1217" t="s">
        <v>243</v>
      </c>
      <c r="C1217" t="s">
        <v>516</v>
      </c>
      <c r="D1217" t="s">
        <v>132</v>
      </c>
      <c r="E1217" t="s">
        <v>171</v>
      </c>
      <c r="F1217" t="s">
        <v>134</v>
      </c>
      <c r="H1217" t="s">
        <v>135</v>
      </c>
      <c r="I1217" t="s">
        <v>316</v>
      </c>
      <c r="J1217" t="s">
        <v>317</v>
      </c>
      <c r="K1217" t="s">
        <v>318</v>
      </c>
      <c r="L1217" t="s">
        <v>319</v>
      </c>
      <c r="M1217" t="s">
        <v>9</v>
      </c>
      <c r="N1217" t="s">
        <v>318</v>
      </c>
      <c r="R1217" t="s">
        <v>1638</v>
      </c>
      <c r="S1217" t="s">
        <v>340</v>
      </c>
      <c r="T1217" t="s">
        <v>3077</v>
      </c>
      <c r="U1217" t="s">
        <v>142</v>
      </c>
      <c r="Y1217" t="s">
        <v>143</v>
      </c>
      <c r="Z1217">
        <v>0</v>
      </c>
      <c r="AA1217">
        <v>100</v>
      </c>
      <c r="AB1217">
        <v>0</v>
      </c>
      <c r="AC1217" t="s">
        <v>2076</v>
      </c>
      <c r="AH1217">
        <v>1196</v>
      </c>
      <c r="AI1217" t="s">
        <v>1624</v>
      </c>
      <c r="AJ1217" t="s">
        <v>1624</v>
      </c>
      <c r="AK1217" t="s">
        <v>143</v>
      </c>
      <c r="AQ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Y1217">
        <v>0</v>
      </c>
      <c r="BA1217" t="s">
        <v>2076</v>
      </c>
      <c r="BB1217">
        <v>0</v>
      </c>
      <c r="BC1217" t="s">
        <v>1624</v>
      </c>
      <c r="BE1217" t="s">
        <v>2076</v>
      </c>
      <c r="BF1217" t="s">
        <v>2076</v>
      </c>
      <c r="BG1217" t="s">
        <v>2076</v>
      </c>
      <c r="BH1217" t="s">
        <v>597</v>
      </c>
      <c r="BI1217" t="s">
        <v>1068</v>
      </c>
      <c r="BJ1217" t="s">
        <v>4482</v>
      </c>
      <c r="BK1217" t="s">
        <v>144</v>
      </c>
      <c r="BP1217" t="s">
        <v>843</v>
      </c>
      <c r="BQ1217" t="s">
        <v>2282</v>
      </c>
      <c r="BR1217" t="s">
        <v>2503</v>
      </c>
      <c r="BW1217">
        <v>0</v>
      </c>
      <c r="CC1217" t="s">
        <v>1664</v>
      </c>
      <c r="CE1217" t="s">
        <v>1659</v>
      </c>
      <c r="CG1217">
        <v>20210118032</v>
      </c>
      <c r="CH1217">
        <v>0</v>
      </c>
      <c r="CI1217">
        <v>0</v>
      </c>
      <c r="CJ1217">
        <v>1196</v>
      </c>
      <c r="CK1217">
        <v>1196</v>
      </c>
      <c r="CL1217">
        <v>100</v>
      </c>
      <c r="CM1217">
        <v>1296</v>
      </c>
      <c r="CN1217">
        <v>0</v>
      </c>
      <c r="CO1217" t="s">
        <v>5999</v>
      </c>
      <c r="CP1217" t="s">
        <v>4466</v>
      </c>
      <c r="CQ1217" t="s">
        <v>153</v>
      </c>
      <c r="CR1217" t="str">
        <f>数据源[[#This Row],[部门]]</f>
        <v>会员中心</v>
      </c>
      <c r="CS1217">
        <v>0</v>
      </c>
      <c r="CT1217">
        <v>0</v>
      </c>
    </row>
    <row r="1218" spans="1:98" x14ac:dyDescent="0.2">
      <c r="A1218" t="s">
        <v>4462</v>
      </c>
      <c r="B1218" t="s">
        <v>710</v>
      </c>
      <c r="C1218" t="s">
        <v>642</v>
      </c>
      <c r="D1218" t="s">
        <v>132</v>
      </c>
      <c r="E1218" t="s">
        <v>171</v>
      </c>
      <c r="F1218" t="s">
        <v>134</v>
      </c>
      <c r="H1218" t="s">
        <v>156</v>
      </c>
      <c r="I1218" t="s">
        <v>1930</v>
      </c>
      <c r="J1218" t="s">
        <v>1931</v>
      </c>
      <c r="K1218" t="s">
        <v>902</v>
      </c>
      <c r="L1218" t="s">
        <v>176</v>
      </c>
      <c r="M1218" t="s">
        <v>16</v>
      </c>
      <c r="N1218" t="s">
        <v>902</v>
      </c>
      <c r="O1218" t="s">
        <v>4483</v>
      </c>
      <c r="R1218" t="s">
        <v>1561</v>
      </c>
      <c r="S1218" t="s">
        <v>229</v>
      </c>
      <c r="T1218" t="s">
        <v>216</v>
      </c>
      <c r="U1218" t="s">
        <v>142</v>
      </c>
      <c r="Y1218" t="s">
        <v>143</v>
      </c>
      <c r="Z1218">
        <v>0</v>
      </c>
      <c r="AA1218">
        <v>100</v>
      </c>
      <c r="AB1218">
        <v>1200</v>
      </c>
      <c r="AC1218" t="s">
        <v>921</v>
      </c>
      <c r="AG1218" t="s">
        <v>1792</v>
      </c>
      <c r="AH1218">
        <v>2384</v>
      </c>
      <c r="AI1218" t="s">
        <v>4484</v>
      </c>
      <c r="AJ1218" t="s">
        <v>4484</v>
      </c>
      <c r="AK1218" t="s">
        <v>4485</v>
      </c>
      <c r="AQ1218">
        <v>0</v>
      </c>
      <c r="AS1218">
        <v>0</v>
      </c>
      <c r="AT1218">
        <v>0</v>
      </c>
      <c r="AU1218">
        <v>388</v>
      </c>
      <c r="AV1218">
        <v>0</v>
      </c>
      <c r="AW1218">
        <v>0</v>
      </c>
      <c r="AY1218">
        <v>0</v>
      </c>
      <c r="BB1218">
        <v>0</v>
      </c>
      <c r="BC1218" t="s">
        <v>4484</v>
      </c>
      <c r="BE1218" t="s">
        <v>4378</v>
      </c>
      <c r="BF1218" t="s">
        <v>4486</v>
      </c>
      <c r="BH1218" t="s">
        <v>1088</v>
      </c>
      <c r="BI1218" t="s">
        <v>1160</v>
      </c>
      <c r="BJ1218" t="s">
        <v>4487</v>
      </c>
      <c r="BW1218">
        <v>0</v>
      </c>
      <c r="CE1218" t="s">
        <v>404</v>
      </c>
      <c r="CG1218">
        <v>20210118068</v>
      </c>
      <c r="CH1218">
        <v>0</v>
      </c>
      <c r="CI1218">
        <v>0</v>
      </c>
      <c r="CJ1218">
        <v>796</v>
      </c>
      <c r="CK1218">
        <v>796</v>
      </c>
      <c r="CL1218">
        <v>1300</v>
      </c>
      <c r="CM1218">
        <v>2096</v>
      </c>
      <c r="CN1218">
        <v>0</v>
      </c>
      <c r="CO1218" t="s">
        <v>5999</v>
      </c>
      <c r="CP1218" t="s">
        <v>4466</v>
      </c>
      <c r="CQ1218" t="s">
        <v>153</v>
      </c>
      <c r="CR1218" t="str">
        <f>数据源[[#This Row],[部门]]</f>
        <v>销-销售1部</v>
      </c>
      <c r="CS1218">
        <v>60000</v>
      </c>
      <c r="CT1218">
        <v>210000</v>
      </c>
    </row>
    <row r="1219" spans="1:98" x14ac:dyDescent="0.2">
      <c r="A1219" t="s">
        <v>4462</v>
      </c>
      <c r="B1219" t="s">
        <v>254</v>
      </c>
      <c r="C1219" t="s">
        <v>977</v>
      </c>
      <c r="D1219" t="s">
        <v>132</v>
      </c>
      <c r="E1219" t="s">
        <v>171</v>
      </c>
      <c r="F1219" t="s">
        <v>134</v>
      </c>
      <c r="H1219" t="s">
        <v>135</v>
      </c>
      <c r="I1219" t="s">
        <v>4488</v>
      </c>
      <c r="J1219" t="s">
        <v>4489</v>
      </c>
      <c r="K1219" t="s">
        <v>671</v>
      </c>
      <c r="L1219" t="s">
        <v>536</v>
      </c>
      <c r="M1219" t="s">
        <v>16</v>
      </c>
      <c r="N1219" t="s">
        <v>671</v>
      </c>
      <c r="R1219" t="s">
        <v>3058</v>
      </c>
      <c r="S1219" t="s">
        <v>374</v>
      </c>
      <c r="T1219" t="s">
        <v>429</v>
      </c>
      <c r="U1219" t="s">
        <v>142</v>
      </c>
      <c r="Y1219" t="s">
        <v>143</v>
      </c>
      <c r="Z1219">
        <v>0</v>
      </c>
      <c r="AA1219">
        <v>100</v>
      </c>
      <c r="AB1219">
        <v>0</v>
      </c>
      <c r="AC1219" t="s">
        <v>144</v>
      </c>
      <c r="AD1219" t="s">
        <v>145</v>
      </c>
      <c r="AH1219">
        <v>1220</v>
      </c>
      <c r="AI1219" t="s">
        <v>146</v>
      </c>
      <c r="AJ1219" t="s">
        <v>146</v>
      </c>
      <c r="AK1219" t="s">
        <v>180</v>
      </c>
      <c r="AQ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Y1219">
        <v>0</v>
      </c>
      <c r="BA1219" t="s">
        <v>144</v>
      </c>
      <c r="BB1219">
        <v>0</v>
      </c>
      <c r="BC1219" t="s">
        <v>146</v>
      </c>
      <c r="BE1219" t="s">
        <v>147</v>
      </c>
      <c r="BF1219" t="s">
        <v>147</v>
      </c>
      <c r="BG1219" t="s">
        <v>144</v>
      </c>
      <c r="BH1219" t="s">
        <v>289</v>
      </c>
      <c r="BI1219" t="s">
        <v>192</v>
      </c>
      <c r="BJ1219" t="s">
        <v>2035</v>
      </c>
      <c r="BK1219" t="s">
        <v>144</v>
      </c>
      <c r="BP1219" t="s">
        <v>843</v>
      </c>
      <c r="BQ1219" t="s">
        <v>413</v>
      </c>
      <c r="BR1219" t="s">
        <v>4490</v>
      </c>
      <c r="BW1219">
        <v>0</v>
      </c>
      <c r="CC1219" t="s">
        <v>210</v>
      </c>
      <c r="CG1219">
        <v>20210118008</v>
      </c>
      <c r="CH1219">
        <v>0</v>
      </c>
      <c r="CI1219">
        <v>0</v>
      </c>
      <c r="CJ1219">
        <v>1220</v>
      </c>
      <c r="CK1219">
        <v>1220</v>
      </c>
      <c r="CL1219">
        <v>100</v>
      </c>
      <c r="CM1219">
        <v>1320</v>
      </c>
      <c r="CN1219">
        <v>0</v>
      </c>
      <c r="CO1219" t="s">
        <v>5999</v>
      </c>
      <c r="CP1219" t="s">
        <v>4466</v>
      </c>
      <c r="CQ1219" t="s">
        <v>153</v>
      </c>
      <c r="CR1219" t="str">
        <f>数据源[[#This Row],[部门]]</f>
        <v>销-销售1部</v>
      </c>
      <c r="CS1219">
        <v>60000</v>
      </c>
      <c r="CT1219">
        <v>210000</v>
      </c>
    </row>
    <row r="1220" spans="1:98" x14ac:dyDescent="0.2">
      <c r="A1220" t="s">
        <v>4462</v>
      </c>
      <c r="B1220" t="s">
        <v>254</v>
      </c>
      <c r="C1220" t="s">
        <v>2306</v>
      </c>
      <c r="D1220" t="s">
        <v>132</v>
      </c>
      <c r="E1220" t="s">
        <v>171</v>
      </c>
      <c r="F1220" t="s">
        <v>134</v>
      </c>
      <c r="H1220" t="s">
        <v>135</v>
      </c>
      <c r="I1220" t="s">
        <v>4491</v>
      </c>
      <c r="J1220" t="s">
        <v>4492</v>
      </c>
      <c r="K1220" t="s">
        <v>2620</v>
      </c>
      <c r="L1220" t="s">
        <v>8</v>
      </c>
      <c r="M1220" t="s">
        <v>8</v>
      </c>
      <c r="N1220" t="s">
        <v>2620</v>
      </c>
      <c r="R1220" t="s">
        <v>1022</v>
      </c>
      <c r="S1220" t="s">
        <v>229</v>
      </c>
      <c r="T1220" t="s">
        <v>1666</v>
      </c>
      <c r="U1220" t="s">
        <v>142</v>
      </c>
      <c r="Y1220" t="s">
        <v>143</v>
      </c>
      <c r="Z1220">
        <v>0</v>
      </c>
      <c r="AA1220">
        <v>100</v>
      </c>
      <c r="AB1220">
        <v>0</v>
      </c>
      <c r="AC1220" t="s">
        <v>217</v>
      </c>
      <c r="AH1220">
        <v>398</v>
      </c>
      <c r="AI1220" t="s">
        <v>218</v>
      </c>
      <c r="AJ1220" t="s">
        <v>218</v>
      </c>
      <c r="AK1220" t="s">
        <v>218</v>
      </c>
      <c r="AQ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Y1220">
        <v>0</v>
      </c>
      <c r="BB1220">
        <v>0</v>
      </c>
      <c r="BC1220" t="s">
        <v>218</v>
      </c>
      <c r="BE1220" t="s">
        <v>217</v>
      </c>
      <c r="BF1220" t="s">
        <v>217</v>
      </c>
      <c r="BH1220" t="s">
        <v>219</v>
      </c>
      <c r="BI1220" t="s">
        <v>220</v>
      </c>
      <c r="BJ1220" t="s">
        <v>221</v>
      </c>
      <c r="BW1220">
        <v>0</v>
      </c>
      <c r="CG1220">
        <v>20210118095</v>
      </c>
      <c r="CH1220">
        <v>0</v>
      </c>
      <c r="CI1220">
        <v>0</v>
      </c>
      <c r="CJ1220">
        <v>398</v>
      </c>
      <c r="CK1220">
        <v>398</v>
      </c>
      <c r="CL1220">
        <v>100</v>
      </c>
      <c r="CM1220">
        <v>498</v>
      </c>
      <c r="CN1220">
        <v>0</v>
      </c>
      <c r="CO1220" t="s">
        <v>5999</v>
      </c>
      <c r="CP1220" t="s">
        <v>4466</v>
      </c>
      <c r="CQ1220" t="s">
        <v>153</v>
      </c>
      <c r="CR1220" t="str">
        <f>数据源[[#This Row],[部门]]</f>
        <v>国际部</v>
      </c>
      <c r="CS1220">
        <v>45000</v>
      </c>
      <c r="CT1220">
        <v>160000</v>
      </c>
    </row>
    <row r="1221" spans="1:98" x14ac:dyDescent="0.2">
      <c r="A1221" t="s">
        <v>4462</v>
      </c>
      <c r="B1221" t="s">
        <v>273</v>
      </c>
      <c r="C1221" t="s">
        <v>459</v>
      </c>
      <c r="D1221" t="s">
        <v>132</v>
      </c>
      <c r="E1221" t="s">
        <v>171</v>
      </c>
      <c r="F1221" t="s">
        <v>134</v>
      </c>
      <c r="H1221" t="s">
        <v>156</v>
      </c>
      <c r="J1221" t="s">
        <v>4493</v>
      </c>
      <c r="K1221" t="s">
        <v>297</v>
      </c>
      <c r="L1221" t="s">
        <v>176</v>
      </c>
      <c r="M1221" t="s">
        <v>22</v>
      </c>
      <c r="N1221" t="s">
        <v>297</v>
      </c>
      <c r="O1221" t="s">
        <v>156</v>
      </c>
      <c r="R1221" t="s">
        <v>2202</v>
      </c>
      <c r="S1221" t="s">
        <v>229</v>
      </c>
      <c r="T1221" t="s">
        <v>832</v>
      </c>
      <c r="U1221" t="s">
        <v>142</v>
      </c>
      <c r="Y1221" t="s">
        <v>143</v>
      </c>
      <c r="Z1221">
        <v>0</v>
      </c>
      <c r="AA1221">
        <v>100</v>
      </c>
      <c r="AB1221">
        <v>0</v>
      </c>
      <c r="AC1221" t="s">
        <v>203</v>
      </c>
      <c r="AG1221" t="s">
        <v>1792</v>
      </c>
      <c r="AH1221">
        <v>538</v>
      </c>
      <c r="AI1221" t="s">
        <v>1169</v>
      </c>
      <c r="AJ1221" t="s">
        <v>1169</v>
      </c>
      <c r="AK1221" t="s">
        <v>203</v>
      </c>
      <c r="AN1221" t="s">
        <v>143</v>
      </c>
      <c r="AQ1221">
        <v>0</v>
      </c>
      <c r="AS1221">
        <v>0</v>
      </c>
      <c r="AT1221">
        <v>0</v>
      </c>
      <c r="AU1221">
        <v>388</v>
      </c>
      <c r="AV1221">
        <v>0</v>
      </c>
      <c r="AW1221">
        <v>0</v>
      </c>
      <c r="AY1221">
        <v>0</v>
      </c>
      <c r="BB1221">
        <v>0</v>
      </c>
      <c r="BC1221" t="s">
        <v>1169</v>
      </c>
      <c r="BE1221" t="s">
        <v>203</v>
      </c>
      <c r="BF1221" t="s">
        <v>2281</v>
      </c>
      <c r="BH1221" t="s">
        <v>342</v>
      </c>
      <c r="BI1221" t="s">
        <v>4494</v>
      </c>
      <c r="BJ1221" t="s">
        <v>4495</v>
      </c>
      <c r="BW1221">
        <v>0</v>
      </c>
      <c r="CC1221" t="s">
        <v>32</v>
      </c>
      <c r="CE1221" t="s">
        <v>32</v>
      </c>
      <c r="CG1221">
        <v>20210118077</v>
      </c>
      <c r="CH1221">
        <v>0</v>
      </c>
      <c r="CI1221">
        <v>0</v>
      </c>
      <c r="CJ1221">
        <v>150</v>
      </c>
      <c r="CK1221">
        <v>150</v>
      </c>
      <c r="CL1221">
        <v>100</v>
      </c>
      <c r="CM1221">
        <v>250</v>
      </c>
      <c r="CN1221">
        <v>0</v>
      </c>
      <c r="CO1221" t="s">
        <v>5999</v>
      </c>
      <c r="CP1221" t="s">
        <v>4466</v>
      </c>
      <c r="CQ1221" t="s">
        <v>153</v>
      </c>
      <c r="CR1221" t="str">
        <f>数据源[[#This Row],[部门]]</f>
        <v>销-销售9部</v>
      </c>
      <c r="CS1221">
        <v>50000</v>
      </c>
      <c r="CT1221">
        <v>200000</v>
      </c>
    </row>
    <row r="1222" spans="1:98" x14ac:dyDescent="0.2">
      <c r="A1222" t="s">
        <v>4462</v>
      </c>
      <c r="B1222" t="s">
        <v>273</v>
      </c>
      <c r="C1222" t="s">
        <v>1202</v>
      </c>
      <c r="D1222" t="s">
        <v>132</v>
      </c>
      <c r="E1222" t="s">
        <v>171</v>
      </c>
      <c r="F1222" t="s">
        <v>134</v>
      </c>
      <c r="H1222" t="s">
        <v>26</v>
      </c>
      <c r="J1222" t="s">
        <v>4496</v>
      </c>
      <c r="K1222" t="s">
        <v>26</v>
      </c>
      <c r="L1222" t="s">
        <v>26</v>
      </c>
      <c r="M1222" t="s">
        <v>26</v>
      </c>
      <c r="N1222" t="s">
        <v>26</v>
      </c>
      <c r="O1222" t="s">
        <v>4497</v>
      </c>
      <c r="R1222" t="s">
        <v>1926</v>
      </c>
      <c r="S1222" t="s">
        <v>2260</v>
      </c>
      <c r="T1222" t="s">
        <v>2092</v>
      </c>
      <c r="U1222" t="s">
        <v>142</v>
      </c>
      <c r="Y1222" t="s">
        <v>143</v>
      </c>
      <c r="Z1222">
        <v>0</v>
      </c>
      <c r="AA1222">
        <v>100</v>
      </c>
      <c r="AB1222">
        <v>0</v>
      </c>
      <c r="AC1222" t="s">
        <v>217</v>
      </c>
      <c r="AH1222">
        <v>398</v>
      </c>
      <c r="AI1222" t="s">
        <v>218</v>
      </c>
      <c r="AJ1222" t="s">
        <v>218</v>
      </c>
      <c r="AL1222" t="s">
        <v>218</v>
      </c>
      <c r="AQ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Y1222">
        <v>0</v>
      </c>
      <c r="BB1222">
        <v>0</v>
      </c>
      <c r="BC1222" t="s">
        <v>218</v>
      </c>
      <c r="BE1222" t="s">
        <v>217</v>
      </c>
      <c r="BF1222" t="s">
        <v>217</v>
      </c>
      <c r="BH1222" t="s">
        <v>1368</v>
      </c>
      <c r="BI1222" t="s">
        <v>1219</v>
      </c>
      <c r="BJ1222" t="s">
        <v>1369</v>
      </c>
      <c r="BW1222">
        <v>0</v>
      </c>
      <c r="CG1222">
        <v>20210118033</v>
      </c>
      <c r="CH1222">
        <v>0</v>
      </c>
      <c r="CI1222">
        <v>0</v>
      </c>
      <c r="CJ1222">
        <v>398</v>
      </c>
      <c r="CK1222">
        <v>398</v>
      </c>
      <c r="CL1222">
        <v>100</v>
      </c>
      <c r="CM1222">
        <v>498</v>
      </c>
      <c r="CN1222">
        <v>0</v>
      </c>
      <c r="CO1222" t="s">
        <v>5999</v>
      </c>
      <c r="CP1222" t="s">
        <v>4466</v>
      </c>
      <c r="CQ1222" t="s">
        <v>153</v>
      </c>
      <c r="CR1222" t="str">
        <f>数据源[[#This Row],[部门]]</f>
        <v>自来客</v>
      </c>
      <c r="CS1222">
        <v>0</v>
      </c>
      <c r="CT1222">
        <v>0</v>
      </c>
    </row>
    <row r="1223" spans="1:98" x14ac:dyDescent="0.2">
      <c r="A1223" t="s">
        <v>4462</v>
      </c>
      <c r="B1223" t="s">
        <v>927</v>
      </c>
      <c r="C1223" t="s">
        <v>888</v>
      </c>
      <c r="D1223" t="s">
        <v>132</v>
      </c>
      <c r="E1223" t="s">
        <v>171</v>
      </c>
      <c r="F1223" t="s">
        <v>134</v>
      </c>
      <c r="H1223" t="s">
        <v>135</v>
      </c>
      <c r="I1223" t="s">
        <v>4498</v>
      </c>
      <c r="J1223" t="s">
        <v>4499</v>
      </c>
      <c r="K1223" t="s">
        <v>3687</v>
      </c>
      <c r="L1223" t="s">
        <v>176</v>
      </c>
      <c r="M1223" t="s">
        <v>16</v>
      </c>
      <c r="N1223" t="s">
        <v>3687</v>
      </c>
      <c r="R1223" t="s">
        <v>198</v>
      </c>
      <c r="S1223" t="s">
        <v>2336</v>
      </c>
      <c r="T1223" t="s">
        <v>3416</v>
      </c>
      <c r="U1223" t="s">
        <v>142</v>
      </c>
      <c r="Y1223" t="s">
        <v>143</v>
      </c>
      <c r="Z1223">
        <v>0</v>
      </c>
      <c r="AA1223">
        <v>100</v>
      </c>
      <c r="AB1223">
        <v>0</v>
      </c>
      <c r="AC1223" t="s">
        <v>1344</v>
      </c>
      <c r="AD1223" t="s">
        <v>145</v>
      </c>
      <c r="AH1223">
        <v>1106</v>
      </c>
      <c r="AI1223" t="s">
        <v>4331</v>
      </c>
      <c r="AJ1223" t="s">
        <v>4331</v>
      </c>
      <c r="AK1223" t="s">
        <v>1321</v>
      </c>
      <c r="AQ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Y1223">
        <v>0</v>
      </c>
      <c r="BA1223" t="s">
        <v>288</v>
      </c>
      <c r="BB1223">
        <v>0</v>
      </c>
      <c r="BC1223" t="s">
        <v>4331</v>
      </c>
      <c r="BE1223" t="s">
        <v>4500</v>
      </c>
      <c r="BF1223" t="s">
        <v>4500</v>
      </c>
      <c r="BG1223" t="s">
        <v>288</v>
      </c>
      <c r="BH1223" t="s">
        <v>985</v>
      </c>
      <c r="BI1223" t="s">
        <v>4089</v>
      </c>
      <c r="BJ1223" t="s">
        <v>4501</v>
      </c>
      <c r="BK1223" t="s">
        <v>379</v>
      </c>
      <c r="BQ1223" t="s">
        <v>843</v>
      </c>
      <c r="BR1223" t="s">
        <v>3567</v>
      </c>
      <c r="BW1223">
        <v>0</v>
      </c>
      <c r="CG1223">
        <v>20210118015</v>
      </c>
      <c r="CH1223">
        <v>0</v>
      </c>
      <c r="CI1223">
        <v>0</v>
      </c>
      <c r="CJ1223">
        <v>1106</v>
      </c>
      <c r="CK1223">
        <v>1106</v>
      </c>
      <c r="CL1223">
        <v>100</v>
      </c>
      <c r="CM1223">
        <v>1206</v>
      </c>
      <c r="CN1223">
        <v>0</v>
      </c>
      <c r="CO1223" t="s">
        <v>5999</v>
      </c>
      <c r="CP1223" t="s">
        <v>4466</v>
      </c>
      <c r="CQ1223" t="s">
        <v>153</v>
      </c>
      <c r="CR1223" t="str">
        <f>数据源[[#This Row],[部门]]</f>
        <v>销-销售1部</v>
      </c>
      <c r="CS1223">
        <v>60000</v>
      </c>
      <c r="CT1223">
        <v>210000</v>
      </c>
    </row>
    <row r="1224" spans="1:98" x14ac:dyDescent="0.2">
      <c r="A1224" t="s">
        <v>4462</v>
      </c>
      <c r="B1224" t="s">
        <v>279</v>
      </c>
      <c r="C1224" t="s">
        <v>718</v>
      </c>
      <c r="D1224" t="s">
        <v>132</v>
      </c>
      <c r="E1224" t="s">
        <v>171</v>
      </c>
      <c r="F1224" t="s">
        <v>134</v>
      </c>
      <c r="G1224" t="s">
        <v>301</v>
      </c>
      <c r="H1224" t="s">
        <v>135</v>
      </c>
      <c r="I1224" t="s">
        <v>3391</v>
      </c>
      <c r="J1224" t="s">
        <v>3392</v>
      </c>
      <c r="K1224" t="s">
        <v>671</v>
      </c>
      <c r="L1224" t="s">
        <v>536</v>
      </c>
      <c r="M1224" t="s">
        <v>16</v>
      </c>
      <c r="N1224" t="s">
        <v>671</v>
      </c>
      <c r="R1224" t="s">
        <v>861</v>
      </c>
      <c r="S1224" t="s">
        <v>948</v>
      </c>
      <c r="T1224" t="s">
        <v>1424</v>
      </c>
      <c r="U1224" t="s">
        <v>142</v>
      </c>
      <c r="Y1224" t="s">
        <v>143</v>
      </c>
      <c r="Z1224">
        <v>0</v>
      </c>
      <c r="AA1224">
        <v>100</v>
      </c>
      <c r="AB1224">
        <v>0</v>
      </c>
      <c r="AC1224" t="s">
        <v>164</v>
      </c>
      <c r="AH1224">
        <v>788</v>
      </c>
      <c r="AI1224" t="s">
        <v>154</v>
      </c>
      <c r="AJ1224" t="s">
        <v>154</v>
      </c>
      <c r="AN1224" t="s">
        <v>154</v>
      </c>
      <c r="AQ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Y1224">
        <v>0</v>
      </c>
      <c r="BB1224">
        <v>0</v>
      </c>
      <c r="BC1224" t="s">
        <v>154</v>
      </c>
      <c r="BE1224" t="s">
        <v>164</v>
      </c>
      <c r="BF1224" t="s">
        <v>164</v>
      </c>
      <c r="BH1224" t="s">
        <v>885</v>
      </c>
      <c r="BI1224" t="s">
        <v>886</v>
      </c>
      <c r="BJ1224" t="s">
        <v>887</v>
      </c>
      <c r="BW1224">
        <v>0</v>
      </c>
      <c r="CC1224" t="s">
        <v>1664</v>
      </c>
      <c r="CG1224">
        <v>20210118067</v>
      </c>
      <c r="CH1224">
        <v>0</v>
      </c>
      <c r="CI1224">
        <v>0</v>
      </c>
      <c r="CJ1224">
        <v>788</v>
      </c>
      <c r="CK1224">
        <v>788</v>
      </c>
      <c r="CL1224">
        <v>100</v>
      </c>
      <c r="CM1224">
        <v>888</v>
      </c>
      <c r="CN1224">
        <v>0</v>
      </c>
      <c r="CO1224" t="s">
        <v>5999</v>
      </c>
      <c r="CP1224" t="s">
        <v>4466</v>
      </c>
      <c r="CQ1224" t="s">
        <v>153</v>
      </c>
      <c r="CR1224" t="str">
        <f>数据源[[#This Row],[部门]]</f>
        <v>销-销售1部</v>
      </c>
      <c r="CS1224">
        <v>60000</v>
      </c>
      <c r="CT1224">
        <v>210000</v>
      </c>
    </row>
    <row r="1225" spans="1:98" x14ac:dyDescent="0.2">
      <c r="A1225" t="s">
        <v>4462</v>
      </c>
      <c r="B1225" t="s">
        <v>279</v>
      </c>
      <c r="C1225" t="s">
        <v>981</v>
      </c>
      <c r="D1225" t="s">
        <v>132</v>
      </c>
      <c r="E1225" t="s">
        <v>171</v>
      </c>
      <c r="F1225" t="s">
        <v>134</v>
      </c>
      <c r="H1225" t="s">
        <v>156</v>
      </c>
      <c r="J1225" t="s">
        <v>1053</v>
      </c>
      <c r="K1225" t="s">
        <v>440</v>
      </c>
      <c r="L1225" t="s">
        <v>227</v>
      </c>
      <c r="M1225" t="s">
        <v>23</v>
      </c>
      <c r="N1225" t="s">
        <v>440</v>
      </c>
      <c r="O1225" t="s">
        <v>156</v>
      </c>
      <c r="R1225" t="s">
        <v>979</v>
      </c>
      <c r="S1225" t="s">
        <v>1667</v>
      </c>
      <c r="T1225" t="s">
        <v>960</v>
      </c>
      <c r="U1225" t="s">
        <v>142</v>
      </c>
      <c r="Y1225" t="s">
        <v>143</v>
      </c>
      <c r="Z1225">
        <v>0</v>
      </c>
      <c r="AA1225">
        <v>100</v>
      </c>
      <c r="AB1225">
        <v>0</v>
      </c>
      <c r="AC1225" t="s">
        <v>1301</v>
      </c>
      <c r="AG1225" t="s">
        <v>1792</v>
      </c>
      <c r="AH1225">
        <v>586</v>
      </c>
      <c r="AI1225" t="s">
        <v>1585</v>
      </c>
      <c r="AJ1225" t="s">
        <v>1585</v>
      </c>
      <c r="AK1225" t="s">
        <v>1302</v>
      </c>
      <c r="AQ1225">
        <v>0</v>
      </c>
      <c r="AS1225">
        <v>0</v>
      </c>
      <c r="AT1225">
        <v>0</v>
      </c>
      <c r="AU1225">
        <v>388</v>
      </c>
      <c r="AV1225">
        <v>0</v>
      </c>
      <c r="AW1225">
        <v>0</v>
      </c>
      <c r="AY1225">
        <v>0</v>
      </c>
      <c r="BB1225">
        <v>0</v>
      </c>
      <c r="BC1225" t="s">
        <v>1585</v>
      </c>
      <c r="BE1225" t="s">
        <v>1301</v>
      </c>
      <c r="BF1225" t="s">
        <v>2211</v>
      </c>
      <c r="BH1225" t="s">
        <v>663</v>
      </c>
      <c r="BI1225" t="s">
        <v>4502</v>
      </c>
      <c r="BJ1225" t="s">
        <v>4503</v>
      </c>
      <c r="BQ1225" t="s">
        <v>345</v>
      </c>
      <c r="BR1225" t="s">
        <v>3567</v>
      </c>
      <c r="BW1225">
        <v>0</v>
      </c>
      <c r="CE1225" t="s">
        <v>404</v>
      </c>
      <c r="CG1225">
        <v>20210118012</v>
      </c>
      <c r="CH1225">
        <v>0</v>
      </c>
      <c r="CI1225">
        <v>0</v>
      </c>
      <c r="CJ1225">
        <v>198</v>
      </c>
      <c r="CK1225">
        <v>198</v>
      </c>
      <c r="CL1225">
        <v>100</v>
      </c>
      <c r="CM1225">
        <v>298</v>
      </c>
      <c r="CN1225">
        <v>0</v>
      </c>
      <c r="CO1225" t="s">
        <v>5999</v>
      </c>
      <c r="CP1225" t="s">
        <v>4466</v>
      </c>
      <c r="CQ1225" t="s">
        <v>153</v>
      </c>
      <c r="CR1225" t="str">
        <f>数据源[[#This Row],[部门]]</f>
        <v>运营部</v>
      </c>
      <c r="CS1225">
        <v>0</v>
      </c>
      <c r="CT1225">
        <v>35000</v>
      </c>
    </row>
    <row r="1226" spans="1:98" x14ac:dyDescent="0.2">
      <c r="A1226" t="s">
        <v>4462</v>
      </c>
      <c r="B1226" t="s">
        <v>294</v>
      </c>
      <c r="C1226" t="s">
        <v>562</v>
      </c>
      <c r="D1226" t="s">
        <v>132</v>
      </c>
      <c r="E1226" t="s">
        <v>171</v>
      </c>
      <c r="F1226" t="s">
        <v>134</v>
      </c>
      <c r="H1226" t="s">
        <v>156</v>
      </c>
      <c r="J1226" t="s">
        <v>4504</v>
      </c>
      <c r="K1226" t="s">
        <v>175</v>
      </c>
      <c r="L1226" t="s">
        <v>176</v>
      </c>
      <c r="M1226" t="s">
        <v>19</v>
      </c>
      <c r="N1226" t="s">
        <v>175</v>
      </c>
      <c r="O1226" t="s">
        <v>156</v>
      </c>
      <c r="R1226" t="s">
        <v>3058</v>
      </c>
      <c r="S1226" t="s">
        <v>236</v>
      </c>
      <c r="T1226" t="s">
        <v>740</v>
      </c>
      <c r="U1226" t="s">
        <v>142</v>
      </c>
      <c r="Y1226" t="s">
        <v>143</v>
      </c>
      <c r="Z1226">
        <v>0</v>
      </c>
      <c r="AA1226">
        <v>100</v>
      </c>
      <c r="AB1226">
        <v>0</v>
      </c>
      <c r="AC1226" t="s">
        <v>1301</v>
      </c>
      <c r="AG1226" t="s">
        <v>1792</v>
      </c>
      <c r="AH1226">
        <v>586</v>
      </c>
      <c r="AI1226" t="s">
        <v>1585</v>
      </c>
      <c r="AJ1226" t="s">
        <v>1585</v>
      </c>
      <c r="AK1226" t="s">
        <v>1302</v>
      </c>
      <c r="AQ1226">
        <v>0</v>
      </c>
      <c r="AS1226">
        <v>0</v>
      </c>
      <c r="AT1226">
        <v>0</v>
      </c>
      <c r="AU1226">
        <v>388</v>
      </c>
      <c r="AV1226">
        <v>0</v>
      </c>
      <c r="AW1226">
        <v>0</v>
      </c>
      <c r="AY1226">
        <v>0</v>
      </c>
      <c r="BB1226">
        <v>0</v>
      </c>
      <c r="BC1226" t="s">
        <v>1585</v>
      </c>
      <c r="BE1226" t="s">
        <v>1301</v>
      </c>
      <c r="BF1226" t="s">
        <v>2211</v>
      </c>
      <c r="BH1226" t="s">
        <v>251</v>
      </c>
      <c r="BI1226" t="s">
        <v>943</v>
      </c>
      <c r="BJ1226" t="s">
        <v>2767</v>
      </c>
      <c r="BW1226">
        <v>0</v>
      </c>
      <c r="CG1226">
        <v>20210118007</v>
      </c>
      <c r="CH1226">
        <v>0</v>
      </c>
      <c r="CI1226">
        <v>0</v>
      </c>
      <c r="CJ1226">
        <v>198</v>
      </c>
      <c r="CK1226">
        <v>198</v>
      </c>
      <c r="CL1226">
        <v>100</v>
      </c>
      <c r="CM1226">
        <v>298</v>
      </c>
      <c r="CN1226">
        <v>0</v>
      </c>
      <c r="CO1226" t="s">
        <v>5999</v>
      </c>
      <c r="CP1226" t="s">
        <v>4466</v>
      </c>
      <c r="CQ1226" t="s">
        <v>153</v>
      </c>
      <c r="CR1226" t="str">
        <f>数据源[[#This Row],[部门]]</f>
        <v>销-销售6部</v>
      </c>
      <c r="CS1226">
        <v>0</v>
      </c>
      <c r="CT1226">
        <v>0</v>
      </c>
    </row>
    <row r="1227" spans="1:98" x14ac:dyDescent="0.2">
      <c r="A1227" t="s">
        <v>4462</v>
      </c>
      <c r="B1227" t="s">
        <v>294</v>
      </c>
      <c r="C1227" t="s">
        <v>2780</v>
      </c>
      <c r="D1227" t="s">
        <v>132</v>
      </c>
      <c r="E1227" t="s">
        <v>171</v>
      </c>
      <c r="F1227" t="s">
        <v>134</v>
      </c>
      <c r="H1227" t="s">
        <v>156</v>
      </c>
      <c r="J1227" t="s">
        <v>4047</v>
      </c>
      <c r="K1227" t="s">
        <v>3621</v>
      </c>
      <c r="L1227" t="s">
        <v>176</v>
      </c>
      <c r="M1227" t="s">
        <v>21</v>
      </c>
      <c r="N1227" t="s">
        <v>3621</v>
      </c>
      <c r="O1227" t="s">
        <v>156</v>
      </c>
      <c r="R1227" t="s">
        <v>3029</v>
      </c>
      <c r="S1227" t="s">
        <v>229</v>
      </c>
      <c r="T1227" t="s">
        <v>1091</v>
      </c>
      <c r="U1227" t="s">
        <v>142</v>
      </c>
      <c r="Y1227" t="s">
        <v>143</v>
      </c>
      <c r="Z1227">
        <v>0</v>
      </c>
      <c r="AA1227">
        <v>100</v>
      </c>
      <c r="AB1227">
        <v>0</v>
      </c>
      <c r="AC1227" t="s">
        <v>1301</v>
      </c>
      <c r="AG1227" t="s">
        <v>1792</v>
      </c>
      <c r="AH1227">
        <v>586</v>
      </c>
      <c r="AI1227" t="s">
        <v>1585</v>
      </c>
      <c r="AJ1227" t="s">
        <v>1585</v>
      </c>
      <c r="AK1227" t="s">
        <v>1302</v>
      </c>
      <c r="AQ1227">
        <v>0</v>
      </c>
      <c r="AS1227">
        <v>0</v>
      </c>
      <c r="AT1227">
        <v>0</v>
      </c>
      <c r="AU1227">
        <v>388</v>
      </c>
      <c r="AV1227">
        <v>0</v>
      </c>
      <c r="AW1227">
        <v>0</v>
      </c>
      <c r="AY1227">
        <v>0</v>
      </c>
      <c r="BB1227">
        <v>0</v>
      </c>
      <c r="BC1227" t="s">
        <v>1585</v>
      </c>
      <c r="BE1227" t="s">
        <v>1301</v>
      </c>
      <c r="BF1227" t="s">
        <v>2211</v>
      </c>
      <c r="BH1227" t="s">
        <v>251</v>
      </c>
      <c r="BI1227" t="s">
        <v>943</v>
      </c>
      <c r="BJ1227" t="s">
        <v>2767</v>
      </c>
      <c r="BW1227">
        <v>0</v>
      </c>
      <c r="CC1227" t="s">
        <v>210</v>
      </c>
      <c r="CE1227" t="s">
        <v>210</v>
      </c>
      <c r="CG1227">
        <v>20210118096</v>
      </c>
      <c r="CH1227">
        <v>0</v>
      </c>
      <c r="CI1227">
        <v>0</v>
      </c>
      <c r="CJ1227">
        <v>198</v>
      </c>
      <c r="CK1227">
        <v>198</v>
      </c>
      <c r="CL1227">
        <v>100</v>
      </c>
      <c r="CM1227">
        <v>298</v>
      </c>
      <c r="CN1227">
        <v>0</v>
      </c>
      <c r="CO1227" t="s">
        <v>5999</v>
      </c>
      <c r="CP1227" t="s">
        <v>4466</v>
      </c>
      <c r="CQ1227" t="s">
        <v>153</v>
      </c>
      <c r="CR1227" t="str">
        <f>数据源[[#This Row],[部门]]</f>
        <v>销-销售8部</v>
      </c>
      <c r="CS1227">
        <v>60000</v>
      </c>
      <c r="CT1227">
        <v>210000</v>
      </c>
    </row>
    <row r="1228" spans="1:98" x14ac:dyDescent="0.2">
      <c r="A1228" t="s">
        <v>4462</v>
      </c>
      <c r="B1228" t="s">
        <v>294</v>
      </c>
      <c r="C1228" t="s">
        <v>393</v>
      </c>
      <c r="D1228" t="s">
        <v>132</v>
      </c>
      <c r="E1228" t="s">
        <v>171</v>
      </c>
      <c r="F1228" t="s">
        <v>134</v>
      </c>
      <c r="H1228" t="s">
        <v>172</v>
      </c>
      <c r="J1228" t="s">
        <v>4505</v>
      </c>
      <c r="K1228" t="s">
        <v>902</v>
      </c>
      <c r="L1228" t="s">
        <v>176</v>
      </c>
      <c r="M1228" t="s">
        <v>16</v>
      </c>
      <c r="N1228" t="s">
        <v>902</v>
      </c>
      <c r="O1228" t="s">
        <v>172</v>
      </c>
      <c r="R1228" t="s">
        <v>2619</v>
      </c>
      <c r="S1228" t="s">
        <v>2970</v>
      </c>
      <c r="T1228" t="s">
        <v>2987</v>
      </c>
      <c r="U1228" t="s">
        <v>142</v>
      </c>
      <c r="Y1228" t="s">
        <v>143</v>
      </c>
      <c r="Z1228">
        <v>0</v>
      </c>
      <c r="AA1228">
        <v>100</v>
      </c>
      <c r="AB1228">
        <v>0</v>
      </c>
      <c r="AG1228" t="s">
        <v>1792</v>
      </c>
      <c r="AH1228">
        <v>388</v>
      </c>
      <c r="AI1228" t="s">
        <v>2072</v>
      </c>
      <c r="AJ1228" t="s">
        <v>2072</v>
      </c>
      <c r="AK1228" t="s">
        <v>143</v>
      </c>
      <c r="AQ1228">
        <v>0</v>
      </c>
      <c r="AS1228">
        <v>0</v>
      </c>
      <c r="AT1228">
        <v>0</v>
      </c>
      <c r="AU1228">
        <v>388</v>
      </c>
      <c r="AV1228">
        <v>0</v>
      </c>
      <c r="AW1228">
        <v>0</v>
      </c>
      <c r="AY1228">
        <v>0</v>
      </c>
      <c r="BB1228">
        <v>0</v>
      </c>
      <c r="BC1228" t="s">
        <v>2072</v>
      </c>
      <c r="BF1228" t="s">
        <v>1792</v>
      </c>
      <c r="BH1228" t="s">
        <v>663</v>
      </c>
      <c r="BI1228" t="s">
        <v>1472</v>
      </c>
      <c r="BJ1228" t="s">
        <v>2360</v>
      </c>
      <c r="BW1228">
        <v>0</v>
      </c>
      <c r="CG1228">
        <v>20210118082</v>
      </c>
      <c r="CH1228">
        <v>0</v>
      </c>
      <c r="CI1228">
        <v>0</v>
      </c>
      <c r="CJ1228">
        <v>0</v>
      </c>
      <c r="CK1228">
        <v>0</v>
      </c>
      <c r="CL1228">
        <v>100</v>
      </c>
      <c r="CM1228">
        <v>100</v>
      </c>
      <c r="CN1228">
        <v>0</v>
      </c>
      <c r="CO1228" t="s">
        <v>5999</v>
      </c>
      <c r="CP1228" t="s">
        <v>4466</v>
      </c>
      <c r="CQ1228" t="s">
        <v>153</v>
      </c>
      <c r="CR1228" t="str">
        <f>数据源[[#This Row],[部门]]</f>
        <v>销-销售1部</v>
      </c>
      <c r="CS1228">
        <v>60000</v>
      </c>
      <c r="CT1228">
        <v>210000</v>
      </c>
    </row>
    <row r="1229" spans="1:98" x14ac:dyDescent="0.2">
      <c r="A1229" t="s">
        <v>4462</v>
      </c>
      <c r="B1229" t="s">
        <v>301</v>
      </c>
      <c r="C1229" t="s">
        <v>435</v>
      </c>
      <c r="D1229" t="s">
        <v>132</v>
      </c>
      <c r="E1229" t="s">
        <v>171</v>
      </c>
      <c r="F1229" t="s">
        <v>134</v>
      </c>
      <c r="H1229" t="s">
        <v>172</v>
      </c>
      <c r="J1229" t="s">
        <v>4506</v>
      </c>
      <c r="K1229" t="s">
        <v>636</v>
      </c>
      <c r="L1229" t="s">
        <v>176</v>
      </c>
      <c r="M1229" t="s">
        <v>17</v>
      </c>
      <c r="N1229" t="s">
        <v>636</v>
      </c>
      <c r="O1229" t="s">
        <v>172</v>
      </c>
      <c r="R1229" t="s">
        <v>1058</v>
      </c>
      <c r="S1229" t="s">
        <v>229</v>
      </c>
      <c r="T1229" t="s">
        <v>2812</v>
      </c>
      <c r="U1229" t="s">
        <v>142</v>
      </c>
      <c r="Y1229" t="s">
        <v>143</v>
      </c>
      <c r="Z1229">
        <v>0</v>
      </c>
      <c r="AA1229">
        <v>100</v>
      </c>
      <c r="AB1229">
        <v>0</v>
      </c>
      <c r="AD1229" t="s">
        <v>145</v>
      </c>
      <c r="AG1229" t="s">
        <v>1792</v>
      </c>
      <c r="AH1229">
        <v>408</v>
      </c>
      <c r="AI1229" t="s">
        <v>2081</v>
      </c>
      <c r="AJ1229" t="s">
        <v>2081</v>
      </c>
      <c r="AK1229" t="s">
        <v>180</v>
      </c>
      <c r="AQ1229">
        <v>0</v>
      </c>
      <c r="AS1229">
        <v>0</v>
      </c>
      <c r="AT1229">
        <v>0</v>
      </c>
      <c r="AU1229">
        <v>388</v>
      </c>
      <c r="AV1229">
        <v>0</v>
      </c>
      <c r="AW1229">
        <v>0</v>
      </c>
      <c r="AY1229">
        <v>0</v>
      </c>
      <c r="BB1229">
        <v>0</v>
      </c>
      <c r="BC1229" t="s">
        <v>2081</v>
      </c>
      <c r="BE1229" t="s">
        <v>145</v>
      </c>
      <c r="BF1229" t="s">
        <v>1657</v>
      </c>
      <c r="BH1229" t="s">
        <v>219</v>
      </c>
      <c r="BI1229" t="s">
        <v>843</v>
      </c>
      <c r="BJ1229" t="s">
        <v>2440</v>
      </c>
      <c r="BW1229">
        <v>0</v>
      </c>
      <c r="CG1229">
        <v>20210118076</v>
      </c>
      <c r="CH1229">
        <v>0</v>
      </c>
      <c r="CI1229">
        <v>0</v>
      </c>
      <c r="CJ1229">
        <v>20</v>
      </c>
      <c r="CK1229">
        <v>20</v>
      </c>
      <c r="CL1229">
        <v>100</v>
      </c>
      <c r="CM1229">
        <v>120</v>
      </c>
      <c r="CN1229">
        <v>0</v>
      </c>
      <c r="CO1229" t="s">
        <v>5999</v>
      </c>
      <c r="CP1229" t="s">
        <v>4466</v>
      </c>
      <c r="CQ1229" t="s">
        <v>153</v>
      </c>
      <c r="CR1229" t="str">
        <f>数据源[[#This Row],[部门]]</f>
        <v>销-销售2部</v>
      </c>
      <c r="CS1229">
        <v>60000</v>
      </c>
      <c r="CT1229">
        <v>250000</v>
      </c>
    </row>
    <row r="1230" spans="1:98" x14ac:dyDescent="0.2">
      <c r="A1230" t="s">
        <v>4462</v>
      </c>
      <c r="B1230" t="s">
        <v>314</v>
      </c>
      <c r="C1230" t="s">
        <v>471</v>
      </c>
      <c r="D1230" t="s">
        <v>132</v>
      </c>
      <c r="E1230" t="s">
        <v>171</v>
      </c>
      <c r="F1230" t="s">
        <v>134</v>
      </c>
      <c r="H1230" t="s">
        <v>156</v>
      </c>
      <c r="J1230" t="s">
        <v>4507</v>
      </c>
      <c r="K1230" t="s">
        <v>4000</v>
      </c>
      <c r="L1230" t="s">
        <v>176</v>
      </c>
      <c r="M1230" t="s">
        <v>15</v>
      </c>
      <c r="N1230" t="s">
        <v>4000</v>
      </c>
      <c r="O1230" t="s">
        <v>156</v>
      </c>
      <c r="R1230" t="s">
        <v>2558</v>
      </c>
      <c r="S1230" t="s">
        <v>229</v>
      </c>
      <c r="T1230" t="s">
        <v>458</v>
      </c>
      <c r="U1230" t="s">
        <v>142</v>
      </c>
      <c r="Y1230" t="s">
        <v>143</v>
      </c>
      <c r="Z1230">
        <v>0</v>
      </c>
      <c r="AA1230">
        <v>100</v>
      </c>
      <c r="AB1230">
        <v>0</v>
      </c>
      <c r="AC1230" t="s">
        <v>921</v>
      </c>
      <c r="AG1230" t="s">
        <v>1792</v>
      </c>
      <c r="AH1230">
        <v>1184</v>
      </c>
      <c r="AI1230" t="s">
        <v>2763</v>
      </c>
      <c r="AJ1230" t="s">
        <v>2763</v>
      </c>
      <c r="AK1230" t="s">
        <v>936</v>
      </c>
      <c r="AQ1230">
        <v>0</v>
      </c>
      <c r="AS1230">
        <v>0</v>
      </c>
      <c r="AT1230">
        <v>0</v>
      </c>
      <c r="AU1230">
        <v>388</v>
      </c>
      <c r="AV1230">
        <v>0</v>
      </c>
      <c r="AW1230">
        <v>0</v>
      </c>
      <c r="AY1230">
        <v>0</v>
      </c>
      <c r="BB1230">
        <v>0</v>
      </c>
      <c r="BC1230" t="s">
        <v>2763</v>
      </c>
      <c r="BE1230" t="s">
        <v>921</v>
      </c>
      <c r="BF1230" t="s">
        <v>1979</v>
      </c>
      <c r="BH1230" t="s">
        <v>933</v>
      </c>
      <c r="BI1230" t="s">
        <v>1762</v>
      </c>
      <c r="BJ1230" t="s">
        <v>4240</v>
      </c>
      <c r="BW1230">
        <v>0</v>
      </c>
      <c r="CG1230">
        <v>20210118063</v>
      </c>
      <c r="CH1230">
        <v>0</v>
      </c>
      <c r="CI1230">
        <v>0</v>
      </c>
      <c r="CJ1230">
        <v>796</v>
      </c>
      <c r="CK1230">
        <v>796</v>
      </c>
      <c r="CL1230">
        <v>100</v>
      </c>
      <c r="CM1230">
        <v>896</v>
      </c>
      <c r="CN1230">
        <v>0</v>
      </c>
      <c r="CO1230" t="s">
        <v>5999</v>
      </c>
      <c r="CP1230" t="s">
        <v>4466</v>
      </c>
      <c r="CQ1230" t="s">
        <v>153</v>
      </c>
      <c r="CR1230" t="str">
        <f>数据源[[#This Row],[部门]]</f>
        <v>先锋团</v>
      </c>
      <c r="CS1230">
        <v>50000</v>
      </c>
      <c r="CT1230">
        <v>220000</v>
      </c>
    </row>
    <row r="1231" spans="1:98" x14ac:dyDescent="0.2">
      <c r="A1231" t="s">
        <v>4462</v>
      </c>
      <c r="B1231" t="s">
        <v>314</v>
      </c>
      <c r="C1231" t="s">
        <v>170</v>
      </c>
      <c r="D1231" t="s">
        <v>132</v>
      </c>
      <c r="E1231" t="s">
        <v>171</v>
      </c>
      <c r="F1231" t="s">
        <v>134</v>
      </c>
      <c r="H1231" t="s">
        <v>172</v>
      </c>
      <c r="J1231" t="s">
        <v>4372</v>
      </c>
      <c r="K1231" t="s">
        <v>988</v>
      </c>
      <c r="L1231" t="s">
        <v>8</v>
      </c>
      <c r="M1231" t="s">
        <v>8</v>
      </c>
      <c r="N1231" t="s">
        <v>988</v>
      </c>
      <c r="O1231" t="s">
        <v>172</v>
      </c>
      <c r="R1231" t="s">
        <v>493</v>
      </c>
      <c r="S1231" t="s">
        <v>903</v>
      </c>
      <c r="T1231" t="s">
        <v>1004</v>
      </c>
      <c r="U1231" t="s">
        <v>142</v>
      </c>
      <c r="Y1231" t="s">
        <v>143</v>
      </c>
      <c r="Z1231">
        <v>0</v>
      </c>
      <c r="AA1231">
        <v>100</v>
      </c>
      <c r="AB1231">
        <v>0</v>
      </c>
      <c r="AD1231" t="s">
        <v>145</v>
      </c>
      <c r="AG1231" t="s">
        <v>1792</v>
      </c>
      <c r="AH1231">
        <v>408</v>
      </c>
      <c r="AI1231" t="s">
        <v>2081</v>
      </c>
      <c r="AJ1231" t="s">
        <v>2081</v>
      </c>
      <c r="AK1231" t="s">
        <v>180</v>
      </c>
      <c r="AQ1231">
        <v>0</v>
      </c>
      <c r="AS1231">
        <v>0</v>
      </c>
      <c r="AT1231">
        <v>0</v>
      </c>
      <c r="AU1231">
        <v>388</v>
      </c>
      <c r="AV1231">
        <v>0</v>
      </c>
      <c r="AW1231">
        <v>0</v>
      </c>
      <c r="AY1231">
        <v>0</v>
      </c>
      <c r="BB1231">
        <v>0</v>
      </c>
      <c r="BC1231" t="s">
        <v>2081</v>
      </c>
      <c r="BE1231" t="s">
        <v>145</v>
      </c>
      <c r="BF1231" t="s">
        <v>1657</v>
      </c>
      <c r="BH1231" t="s">
        <v>2458</v>
      </c>
      <c r="BI1231" t="s">
        <v>1139</v>
      </c>
      <c r="BJ1231" t="s">
        <v>4508</v>
      </c>
      <c r="BQ1231" t="s">
        <v>345</v>
      </c>
      <c r="BR1231" t="s">
        <v>3567</v>
      </c>
      <c r="BW1231">
        <v>0</v>
      </c>
      <c r="CG1231">
        <v>20210118011</v>
      </c>
      <c r="CH1231">
        <v>0</v>
      </c>
      <c r="CI1231">
        <v>0</v>
      </c>
      <c r="CJ1231">
        <v>20</v>
      </c>
      <c r="CK1231">
        <v>20</v>
      </c>
      <c r="CL1231">
        <v>100</v>
      </c>
      <c r="CM1231">
        <v>120</v>
      </c>
      <c r="CN1231">
        <v>0</v>
      </c>
      <c r="CO1231" t="s">
        <v>5999</v>
      </c>
      <c r="CP1231" t="s">
        <v>4466</v>
      </c>
      <c r="CQ1231" t="s">
        <v>153</v>
      </c>
      <c r="CR1231" t="str">
        <f>数据源[[#This Row],[部门]]</f>
        <v>国际部</v>
      </c>
      <c r="CS1231">
        <v>45000</v>
      </c>
      <c r="CT1231">
        <v>160000</v>
      </c>
    </row>
    <row r="1232" spans="1:98" x14ac:dyDescent="0.2">
      <c r="A1232" t="s">
        <v>4462</v>
      </c>
      <c r="B1232" t="s">
        <v>335</v>
      </c>
      <c r="C1232" t="s">
        <v>477</v>
      </c>
      <c r="D1232" t="s">
        <v>132</v>
      </c>
      <c r="E1232" t="s">
        <v>171</v>
      </c>
      <c r="F1232" t="s">
        <v>134</v>
      </c>
      <c r="H1232" t="s">
        <v>172</v>
      </c>
      <c r="J1232" t="s">
        <v>4509</v>
      </c>
      <c r="K1232" t="s">
        <v>26</v>
      </c>
      <c r="L1232" t="s">
        <v>26</v>
      </c>
      <c r="M1232" t="s">
        <v>26</v>
      </c>
      <c r="N1232" t="s">
        <v>26</v>
      </c>
      <c r="O1232" t="s">
        <v>172</v>
      </c>
      <c r="R1232" t="s">
        <v>1648</v>
      </c>
      <c r="S1232" t="s">
        <v>2336</v>
      </c>
      <c r="T1232" t="s">
        <v>249</v>
      </c>
      <c r="U1232" t="s">
        <v>142</v>
      </c>
      <c r="Y1232" t="s">
        <v>143</v>
      </c>
      <c r="Z1232">
        <v>0</v>
      </c>
      <c r="AA1232">
        <v>100</v>
      </c>
      <c r="AB1232">
        <v>0</v>
      </c>
      <c r="AC1232" t="s">
        <v>217</v>
      </c>
      <c r="AD1232" t="s">
        <v>145</v>
      </c>
      <c r="AG1232" t="s">
        <v>1792</v>
      </c>
      <c r="AH1232">
        <v>806</v>
      </c>
      <c r="AI1232" t="s">
        <v>2367</v>
      </c>
      <c r="AJ1232" t="s">
        <v>2367</v>
      </c>
      <c r="AK1232" t="s">
        <v>309</v>
      </c>
      <c r="AQ1232">
        <v>0</v>
      </c>
      <c r="AS1232">
        <v>0</v>
      </c>
      <c r="AT1232">
        <v>0</v>
      </c>
      <c r="AU1232">
        <v>388</v>
      </c>
      <c r="AV1232">
        <v>0</v>
      </c>
      <c r="AW1232">
        <v>0</v>
      </c>
      <c r="AY1232">
        <v>0</v>
      </c>
      <c r="BB1232">
        <v>0</v>
      </c>
      <c r="BC1232" t="s">
        <v>2367</v>
      </c>
      <c r="BE1232" t="s">
        <v>1389</v>
      </c>
      <c r="BF1232" t="s">
        <v>2368</v>
      </c>
      <c r="BH1232" t="s">
        <v>597</v>
      </c>
      <c r="BI1232" t="s">
        <v>3836</v>
      </c>
      <c r="BJ1232" t="s">
        <v>2575</v>
      </c>
      <c r="BW1232">
        <v>0</v>
      </c>
      <c r="CG1232">
        <v>20210118035</v>
      </c>
      <c r="CH1232">
        <v>0</v>
      </c>
      <c r="CI1232">
        <v>0</v>
      </c>
      <c r="CJ1232">
        <v>418</v>
      </c>
      <c r="CK1232">
        <v>418</v>
      </c>
      <c r="CL1232">
        <v>100</v>
      </c>
      <c r="CM1232">
        <v>518</v>
      </c>
      <c r="CN1232">
        <v>0</v>
      </c>
      <c r="CO1232" t="s">
        <v>5999</v>
      </c>
      <c r="CP1232" t="s">
        <v>4466</v>
      </c>
      <c r="CQ1232" t="s">
        <v>153</v>
      </c>
      <c r="CR1232" t="str">
        <f>数据源[[#This Row],[部门]]</f>
        <v>自来客</v>
      </c>
      <c r="CS1232">
        <v>0</v>
      </c>
      <c r="CT1232">
        <v>0</v>
      </c>
    </row>
    <row r="1233" spans="1:98" x14ac:dyDescent="0.2">
      <c r="A1233" t="s">
        <v>4462</v>
      </c>
      <c r="B1233" t="s">
        <v>346</v>
      </c>
      <c r="C1233" t="s">
        <v>280</v>
      </c>
      <c r="D1233" t="s">
        <v>132</v>
      </c>
      <c r="E1233" t="s">
        <v>171</v>
      </c>
      <c r="F1233" t="s">
        <v>134</v>
      </c>
      <c r="H1233" t="s">
        <v>172</v>
      </c>
      <c r="J1233" t="s">
        <v>4510</v>
      </c>
      <c r="K1233" t="s">
        <v>1526</v>
      </c>
      <c r="L1233" t="s">
        <v>176</v>
      </c>
      <c r="M1233" t="s">
        <v>5</v>
      </c>
      <c r="N1233" t="s">
        <v>1526</v>
      </c>
      <c r="O1233" t="s">
        <v>172</v>
      </c>
      <c r="R1233" t="s">
        <v>4511</v>
      </c>
      <c r="S1233" t="s">
        <v>1350</v>
      </c>
      <c r="T1233" t="s">
        <v>4032</v>
      </c>
      <c r="U1233" t="s">
        <v>142</v>
      </c>
      <c r="Y1233" t="s">
        <v>143</v>
      </c>
      <c r="Z1233">
        <v>0</v>
      </c>
      <c r="AA1233">
        <v>100</v>
      </c>
      <c r="AB1233">
        <v>0</v>
      </c>
      <c r="AC1233" t="s">
        <v>1301</v>
      </c>
      <c r="AG1233" t="s">
        <v>1792</v>
      </c>
      <c r="AH1233">
        <v>586</v>
      </c>
      <c r="AI1233" t="s">
        <v>1585</v>
      </c>
      <c r="AJ1233" t="s">
        <v>1585</v>
      </c>
      <c r="AK1233" t="s">
        <v>1302</v>
      </c>
      <c r="AQ1233">
        <v>0</v>
      </c>
      <c r="AS1233">
        <v>0</v>
      </c>
      <c r="AT1233">
        <v>0</v>
      </c>
      <c r="AU1233">
        <v>388</v>
      </c>
      <c r="AV1233">
        <v>0</v>
      </c>
      <c r="AW1233">
        <v>0</v>
      </c>
      <c r="AY1233">
        <v>0</v>
      </c>
      <c r="BB1233">
        <v>0</v>
      </c>
      <c r="BC1233" t="s">
        <v>1585</v>
      </c>
      <c r="BE1233" t="s">
        <v>1301</v>
      </c>
      <c r="BF1233" t="s">
        <v>2211</v>
      </c>
      <c r="BH1233" t="s">
        <v>251</v>
      </c>
      <c r="BI1233" t="s">
        <v>943</v>
      </c>
      <c r="BJ1233" t="s">
        <v>2767</v>
      </c>
      <c r="BW1233">
        <v>0</v>
      </c>
      <c r="CG1233">
        <v>20210118002</v>
      </c>
      <c r="CH1233">
        <v>0</v>
      </c>
      <c r="CI1233">
        <v>0</v>
      </c>
      <c r="CJ1233">
        <v>198</v>
      </c>
      <c r="CK1233">
        <v>198</v>
      </c>
      <c r="CL1233">
        <v>100</v>
      </c>
      <c r="CM1233">
        <v>298</v>
      </c>
      <c r="CN1233">
        <v>0</v>
      </c>
      <c r="CO1233" t="s">
        <v>5999</v>
      </c>
      <c r="CP1233" t="s">
        <v>4466</v>
      </c>
      <c r="CQ1233" t="s">
        <v>153</v>
      </c>
      <c r="CR1233" t="s">
        <v>6004</v>
      </c>
      <c r="CS1233">
        <v>65000</v>
      </c>
      <c r="CT1233">
        <v>300000</v>
      </c>
    </row>
    <row r="1234" spans="1:98" x14ac:dyDescent="0.2">
      <c r="A1234" t="s">
        <v>4462</v>
      </c>
      <c r="B1234" t="s">
        <v>346</v>
      </c>
      <c r="C1234" t="s">
        <v>2356</v>
      </c>
      <c r="D1234" t="s">
        <v>132</v>
      </c>
      <c r="E1234" t="s">
        <v>171</v>
      </c>
      <c r="F1234" t="s">
        <v>134</v>
      </c>
      <c r="H1234" t="s">
        <v>135</v>
      </c>
      <c r="J1234" t="s">
        <v>4512</v>
      </c>
      <c r="K1234" t="s">
        <v>1678</v>
      </c>
      <c r="L1234" t="s">
        <v>8</v>
      </c>
      <c r="M1234" t="s">
        <v>8</v>
      </c>
      <c r="N1234" t="s">
        <v>1678</v>
      </c>
      <c r="R1234" t="s">
        <v>1350</v>
      </c>
      <c r="S1234" t="s">
        <v>229</v>
      </c>
      <c r="T1234" t="s">
        <v>499</v>
      </c>
      <c r="U1234" t="s">
        <v>142</v>
      </c>
      <c r="Y1234" t="s">
        <v>143</v>
      </c>
      <c r="Z1234">
        <v>0</v>
      </c>
      <c r="AA1234">
        <v>100</v>
      </c>
      <c r="AB1234">
        <v>0</v>
      </c>
      <c r="AC1234" t="s">
        <v>217</v>
      </c>
      <c r="AH1234">
        <v>398</v>
      </c>
      <c r="AI1234" t="s">
        <v>218</v>
      </c>
      <c r="AJ1234" t="s">
        <v>218</v>
      </c>
      <c r="AK1234" t="s">
        <v>218</v>
      </c>
      <c r="AQ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Y1234">
        <v>0</v>
      </c>
      <c r="BB1234">
        <v>0</v>
      </c>
      <c r="BC1234" t="s">
        <v>218</v>
      </c>
      <c r="BE1234" t="s">
        <v>217</v>
      </c>
      <c r="BF1234" t="s">
        <v>217</v>
      </c>
      <c r="BH1234" t="s">
        <v>180</v>
      </c>
      <c r="BI1234" t="s">
        <v>2171</v>
      </c>
      <c r="BJ1234" t="s">
        <v>4513</v>
      </c>
      <c r="BW1234">
        <v>0</v>
      </c>
      <c r="CG1234">
        <v>20210118094</v>
      </c>
      <c r="CH1234">
        <v>0</v>
      </c>
      <c r="CI1234">
        <v>0</v>
      </c>
      <c r="CJ1234">
        <v>398</v>
      </c>
      <c r="CK1234">
        <v>398</v>
      </c>
      <c r="CL1234">
        <v>100</v>
      </c>
      <c r="CM1234">
        <v>498</v>
      </c>
      <c r="CN1234">
        <v>0</v>
      </c>
      <c r="CO1234" t="s">
        <v>5999</v>
      </c>
      <c r="CP1234" t="s">
        <v>4466</v>
      </c>
      <c r="CQ1234" t="s">
        <v>153</v>
      </c>
      <c r="CR1234" t="str">
        <f>数据源[[#This Row],[部门]]</f>
        <v>国际部</v>
      </c>
      <c r="CS1234">
        <v>45000</v>
      </c>
      <c r="CT1234">
        <v>160000</v>
      </c>
    </row>
    <row r="1235" spans="1:98" x14ac:dyDescent="0.2">
      <c r="A1235" t="s">
        <v>4462</v>
      </c>
      <c r="B1235" t="s">
        <v>352</v>
      </c>
      <c r="C1235" t="s">
        <v>2750</v>
      </c>
      <c r="D1235" t="s">
        <v>132</v>
      </c>
      <c r="E1235" t="s">
        <v>171</v>
      </c>
      <c r="F1235" t="s">
        <v>134</v>
      </c>
      <c r="G1235" t="s">
        <v>510</v>
      </c>
      <c r="H1235" t="s">
        <v>26</v>
      </c>
      <c r="J1235" t="s">
        <v>4514</v>
      </c>
      <c r="K1235" t="s">
        <v>26</v>
      </c>
      <c r="L1235" t="s">
        <v>26</v>
      </c>
      <c r="M1235" t="s">
        <v>26</v>
      </c>
      <c r="N1235" t="s">
        <v>26</v>
      </c>
      <c r="O1235" t="s">
        <v>4515</v>
      </c>
      <c r="R1235" t="s">
        <v>1825</v>
      </c>
      <c r="S1235" t="s">
        <v>229</v>
      </c>
      <c r="T1235" t="s">
        <v>996</v>
      </c>
      <c r="U1235" t="s">
        <v>142</v>
      </c>
      <c r="Y1235" t="s">
        <v>143</v>
      </c>
      <c r="Z1235">
        <v>0</v>
      </c>
      <c r="AA1235">
        <v>100</v>
      </c>
      <c r="AB1235">
        <v>0</v>
      </c>
      <c r="AC1235" t="s">
        <v>2961</v>
      </c>
      <c r="AH1235">
        <v>496</v>
      </c>
      <c r="AI1235" t="s">
        <v>1504</v>
      </c>
      <c r="AJ1235" t="s">
        <v>1504</v>
      </c>
      <c r="AK1235" t="s">
        <v>1504</v>
      </c>
      <c r="AQ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Y1235">
        <v>0</v>
      </c>
      <c r="BB1235">
        <v>0</v>
      </c>
      <c r="BC1235" t="s">
        <v>1504</v>
      </c>
      <c r="BE1235" t="s">
        <v>2961</v>
      </c>
      <c r="BF1235" t="s">
        <v>2961</v>
      </c>
      <c r="BH1235" t="s">
        <v>1358</v>
      </c>
      <c r="BI1235" t="s">
        <v>2283</v>
      </c>
      <c r="BJ1235" t="s">
        <v>4516</v>
      </c>
      <c r="BW1235">
        <v>0</v>
      </c>
      <c r="CC1235" t="s">
        <v>431</v>
      </c>
      <c r="CG1235">
        <v>20210118099</v>
      </c>
      <c r="CH1235">
        <v>0</v>
      </c>
      <c r="CI1235">
        <v>0</v>
      </c>
      <c r="CJ1235">
        <v>496</v>
      </c>
      <c r="CK1235">
        <v>496</v>
      </c>
      <c r="CL1235">
        <v>100</v>
      </c>
      <c r="CM1235">
        <v>596</v>
      </c>
      <c r="CN1235">
        <v>0</v>
      </c>
      <c r="CO1235" t="s">
        <v>5999</v>
      </c>
      <c r="CP1235" t="s">
        <v>4466</v>
      </c>
      <c r="CQ1235" t="s">
        <v>153</v>
      </c>
      <c r="CR1235" t="str">
        <f>数据源[[#This Row],[部门]]</f>
        <v>自来客</v>
      </c>
      <c r="CS1235">
        <v>0</v>
      </c>
      <c r="CT1235">
        <v>0</v>
      </c>
    </row>
    <row r="1236" spans="1:98" x14ac:dyDescent="0.2">
      <c r="A1236" t="s">
        <v>4462</v>
      </c>
      <c r="B1236" t="s">
        <v>352</v>
      </c>
      <c r="C1236" t="s">
        <v>709</v>
      </c>
      <c r="D1236" t="s">
        <v>132</v>
      </c>
      <c r="E1236" t="s">
        <v>171</v>
      </c>
      <c r="F1236" t="s">
        <v>134</v>
      </c>
      <c r="H1236" t="s">
        <v>156</v>
      </c>
      <c r="J1236" t="s">
        <v>4517</v>
      </c>
      <c r="K1236" t="s">
        <v>214</v>
      </c>
      <c r="L1236" t="s">
        <v>8</v>
      </c>
      <c r="M1236" t="s">
        <v>8</v>
      </c>
      <c r="N1236" t="s">
        <v>214</v>
      </c>
      <c r="O1236" t="s">
        <v>156</v>
      </c>
      <c r="R1236" t="s">
        <v>1374</v>
      </c>
      <c r="S1236" t="s">
        <v>750</v>
      </c>
      <c r="T1236" t="s">
        <v>1581</v>
      </c>
      <c r="U1236" t="s">
        <v>142</v>
      </c>
      <c r="Y1236" t="s">
        <v>143</v>
      </c>
      <c r="Z1236">
        <v>0</v>
      </c>
      <c r="AA1236">
        <v>100</v>
      </c>
      <c r="AB1236">
        <v>500</v>
      </c>
      <c r="AC1236" t="s">
        <v>923</v>
      </c>
      <c r="AD1236" t="s">
        <v>145</v>
      </c>
      <c r="AG1236" t="s">
        <v>1792</v>
      </c>
      <c r="AH1236">
        <v>1724</v>
      </c>
      <c r="AI1236" t="s">
        <v>4149</v>
      </c>
      <c r="AJ1236" t="s">
        <v>4149</v>
      </c>
      <c r="AK1236" t="s">
        <v>3571</v>
      </c>
      <c r="AL1236" t="s">
        <v>217</v>
      </c>
      <c r="AQ1236">
        <v>0</v>
      </c>
      <c r="AS1236">
        <v>0</v>
      </c>
      <c r="AT1236">
        <v>0</v>
      </c>
      <c r="AU1236">
        <v>388</v>
      </c>
      <c r="AV1236">
        <v>0</v>
      </c>
      <c r="AW1236">
        <v>0</v>
      </c>
      <c r="AY1236">
        <v>0</v>
      </c>
      <c r="BB1236">
        <v>0</v>
      </c>
      <c r="BC1236" t="s">
        <v>4149</v>
      </c>
      <c r="BE1236" t="s">
        <v>650</v>
      </c>
      <c r="BF1236" t="s">
        <v>4518</v>
      </c>
      <c r="BH1236" t="s">
        <v>1088</v>
      </c>
      <c r="BI1236" t="s">
        <v>1214</v>
      </c>
      <c r="BJ1236" t="s">
        <v>4519</v>
      </c>
      <c r="BW1236">
        <v>0</v>
      </c>
      <c r="CG1236">
        <v>20210118004</v>
      </c>
      <c r="CH1236">
        <v>0</v>
      </c>
      <c r="CI1236">
        <v>0</v>
      </c>
      <c r="CJ1236">
        <v>836</v>
      </c>
      <c r="CK1236">
        <v>836</v>
      </c>
      <c r="CL1236">
        <v>600</v>
      </c>
      <c r="CM1236">
        <v>1436</v>
      </c>
      <c r="CN1236">
        <v>0</v>
      </c>
      <c r="CO1236" t="s">
        <v>5999</v>
      </c>
      <c r="CP1236" t="s">
        <v>4466</v>
      </c>
      <c r="CQ1236" t="s">
        <v>153</v>
      </c>
      <c r="CR1236" t="str">
        <f>数据源[[#This Row],[部门]]</f>
        <v>国际部</v>
      </c>
      <c r="CS1236">
        <v>45000</v>
      </c>
      <c r="CT1236">
        <v>160000</v>
      </c>
    </row>
    <row r="1237" spans="1:98" x14ac:dyDescent="0.2">
      <c r="A1237" t="s">
        <v>4462</v>
      </c>
      <c r="B1237" t="s">
        <v>370</v>
      </c>
      <c r="C1237" t="s">
        <v>590</v>
      </c>
      <c r="D1237" t="s">
        <v>132</v>
      </c>
      <c r="E1237" t="s">
        <v>171</v>
      </c>
      <c r="F1237" t="s">
        <v>134</v>
      </c>
      <c r="H1237" t="s">
        <v>156</v>
      </c>
      <c r="J1237" t="s">
        <v>245</v>
      </c>
      <c r="K1237" t="s">
        <v>1320</v>
      </c>
      <c r="L1237" t="s">
        <v>176</v>
      </c>
      <c r="M1237" t="s">
        <v>21</v>
      </c>
      <c r="N1237" t="s">
        <v>1320</v>
      </c>
      <c r="O1237" t="s">
        <v>156</v>
      </c>
      <c r="R1237" t="s">
        <v>215</v>
      </c>
      <c r="S1237" t="s">
        <v>760</v>
      </c>
      <c r="T1237" t="s">
        <v>4520</v>
      </c>
      <c r="U1237" t="s">
        <v>142</v>
      </c>
      <c r="Y1237" t="s">
        <v>143</v>
      </c>
      <c r="Z1237">
        <v>0</v>
      </c>
      <c r="AA1237">
        <v>100</v>
      </c>
      <c r="AB1237">
        <v>0</v>
      </c>
      <c r="AC1237" t="s">
        <v>1302</v>
      </c>
      <c r="AG1237" t="s">
        <v>1792</v>
      </c>
      <c r="AH1237">
        <v>686</v>
      </c>
      <c r="AI1237" t="s">
        <v>2153</v>
      </c>
      <c r="AJ1237" t="s">
        <v>2153</v>
      </c>
      <c r="AK1237" t="s">
        <v>217</v>
      </c>
      <c r="AQ1237">
        <v>0</v>
      </c>
      <c r="AS1237">
        <v>0</v>
      </c>
      <c r="AT1237">
        <v>0</v>
      </c>
      <c r="AU1237">
        <v>388</v>
      </c>
      <c r="AV1237">
        <v>0</v>
      </c>
      <c r="AW1237">
        <v>0</v>
      </c>
      <c r="AY1237">
        <v>0</v>
      </c>
      <c r="BB1237">
        <v>0</v>
      </c>
      <c r="BC1237" t="s">
        <v>2153</v>
      </c>
      <c r="BE1237" t="s">
        <v>1302</v>
      </c>
      <c r="BF1237" t="s">
        <v>1585</v>
      </c>
      <c r="BH1237" t="s">
        <v>597</v>
      </c>
      <c r="BI1237" t="s">
        <v>1853</v>
      </c>
      <c r="BJ1237" t="s">
        <v>4521</v>
      </c>
      <c r="BW1237">
        <v>0</v>
      </c>
      <c r="CG1237">
        <v>20210118069</v>
      </c>
      <c r="CH1237">
        <v>0</v>
      </c>
      <c r="CI1237">
        <v>0</v>
      </c>
      <c r="CJ1237">
        <v>298</v>
      </c>
      <c r="CK1237">
        <v>298</v>
      </c>
      <c r="CL1237">
        <v>100</v>
      </c>
      <c r="CM1237">
        <v>398</v>
      </c>
      <c r="CN1237">
        <v>0</v>
      </c>
      <c r="CO1237" t="s">
        <v>5999</v>
      </c>
      <c r="CP1237" t="s">
        <v>4466</v>
      </c>
      <c r="CQ1237" t="s">
        <v>153</v>
      </c>
      <c r="CR1237" t="str">
        <f>数据源[[#This Row],[部门]]</f>
        <v>销-销售8部</v>
      </c>
      <c r="CS1237">
        <v>60000</v>
      </c>
      <c r="CT1237">
        <v>210000</v>
      </c>
    </row>
    <row r="1238" spans="1:98" x14ac:dyDescent="0.2">
      <c r="A1238" t="s">
        <v>4462</v>
      </c>
      <c r="B1238" t="s">
        <v>370</v>
      </c>
      <c r="C1238" t="s">
        <v>490</v>
      </c>
      <c r="D1238" t="s">
        <v>132</v>
      </c>
      <c r="E1238" t="s">
        <v>171</v>
      </c>
      <c r="F1238" t="s">
        <v>134</v>
      </c>
      <c r="H1238" t="s">
        <v>26</v>
      </c>
      <c r="J1238" t="s">
        <v>4522</v>
      </c>
      <c r="K1238" t="s">
        <v>26</v>
      </c>
      <c r="L1238" t="s">
        <v>26</v>
      </c>
      <c r="M1238" t="s">
        <v>26</v>
      </c>
      <c r="N1238" t="s">
        <v>26</v>
      </c>
      <c r="O1238" t="s">
        <v>4523</v>
      </c>
      <c r="R1238" t="s">
        <v>1294</v>
      </c>
      <c r="S1238" t="s">
        <v>1966</v>
      </c>
      <c r="T1238" t="s">
        <v>1482</v>
      </c>
      <c r="U1238" t="s">
        <v>142</v>
      </c>
      <c r="Y1238" t="s">
        <v>143</v>
      </c>
      <c r="Z1238">
        <v>1280</v>
      </c>
      <c r="AA1238">
        <v>1380</v>
      </c>
      <c r="AB1238">
        <v>0</v>
      </c>
      <c r="AC1238" t="s">
        <v>1923</v>
      </c>
      <c r="AH1238">
        <v>75</v>
      </c>
      <c r="AI1238" t="s">
        <v>4524</v>
      </c>
      <c r="AJ1238" t="s">
        <v>4524</v>
      </c>
      <c r="AK1238" t="s">
        <v>1923</v>
      </c>
      <c r="AL1238" t="s">
        <v>143</v>
      </c>
      <c r="AP1238" t="s">
        <v>1110</v>
      </c>
      <c r="AQ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Y1238">
        <v>0</v>
      </c>
      <c r="BB1238">
        <v>0</v>
      </c>
      <c r="BC1238" t="s">
        <v>4524</v>
      </c>
      <c r="BE1238" t="s">
        <v>1923</v>
      </c>
      <c r="BF1238" t="s">
        <v>1923</v>
      </c>
      <c r="BH1238" t="s">
        <v>904</v>
      </c>
      <c r="BI1238" t="s">
        <v>4525</v>
      </c>
      <c r="BJ1238" t="s">
        <v>3249</v>
      </c>
      <c r="BW1238">
        <v>0</v>
      </c>
      <c r="CG1238">
        <v>20210118014</v>
      </c>
      <c r="CH1238">
        <v>0</v>
      </c>
      <c r="CI1238">
        <v>0</v>
      </c>
      <c r="CJ1238">
        <v>75</v>
      </c>
      <c r="CK1238">
        <v>75</v>
      </c>
      <c r="CL1238">
        <v>100</v>
      </c>
      <c r="CM1238">
        <v>175</v>
      </c>
      <c r="CN1238">
        <v>0</v>
      </c>
      <c r="CO1238" t="s">
        <v>5999</v>
      </c>
      <c r="CP1238" t="s">
        <v>4466</v>
      </c>
      <c r="CQ1238" t="s">
        <v>153</v>
      </c>
      <c r="CR1238" t="str">
        <f>数据源[[#This Row],[部门]]</f>
        <v>自来客</v>
      </c>
      <c r="CS1238">
        <v>0</v>
      </c>
      <c r="CT1238">
        <v>0</v>
      </c>
    </row>
    <row r="1239" spans="1:98" x14ac:dyDescent="0.2">
      <c r="A1239" t="s">
        <v>4462</v>
      </c>
      <c r="B1239" t="s">
        <v>383</v>
      </c>
      <c r="C1239" t="s">
        <v>881</v>
      </c>
      <c r="D1239" t="s">
        <v>132</v>
      </c>
      <c r="E1239" t="s">
        <v>171</v>
      </c>
      <c r="F1239" t="s">
        <v>134</v>
      </c>
      <c r="H1239" t="s">
        <v>172</v>
      </c>
      <c r="J1239" t="s">
        <v>472</v>
      </c>
      <c r="K1239" t="s">
        <v>473</v>
      </c>
      <c r="L1239" t="s">
        <v>176</v>
      </c>
      <c r="M1239" t="s">
        <v>21</v>
      </c>
      <c r="N1239" t="s">
        <v>473</v>
      </c>
      <c r="O1239" t="s">
        <v>172</v>
      </c>
      <c r="R1239" t="s">
        <v>139</v>
      </c>
      <c r="S1239" t="s">
        <v>2619</v>
      </c>
      <c r="T1239" t="s">
        <v>503</v>
      </c>
      <c r="U1239" t="s">
        <v>142</v>
      </c>
      <c r="Y1239" t="s">
        <v>143</v>
      </c>
      <c r="Z1239">
        <v>0</v>
      </c>
      <c r="AA1239">
        <v>100</v>
      </c>
      <c r="AB1239">
        <v>0</v>
      </c>
      <c r="AD1239" t="s">
        <v>145</v>
      </c>
      <c r="AE1239" t="s">
        <v>2275</v>
      </c>
      <c r="AG1239" t="s">
        <v>1792</v>
      </c>
      <c r="AH1239">
        <v>446</v>
      </c>
      <c r="AI1239" t="s">
        <v>4526</v>
      </c>
      <c r="AJ1239" t="s">
        <v>4526</v>
      </c>
      <c r="AK1239" t="s">
        <v>834</v>
      </c>
      <c r="AQ1239">
        <v>0</v>
      </c>
      <c r="AS1239">
        <v>0</v>
      </c>
      <c r="AT1239">
        <v>0</v>
      </c>
      <c r="AU1239">
        <v>388</v>
      </c>
      <c r="AV1239">
        <v>0</v>
      </c>
      <c r="AW1239">
        <v>0</v>
      </c>
      <c r="AY1239">
        <v>0</v>
      </c>
      <c r="BB1239">
        <v>0</v>
      </c>
      <c r="BC1239" t="s">
        <v>4526</v>
      </c>
      <c r="BE1239" t="s">
        <v>322</v>
      </c>
      <c r="BF1239" t="s">
        <v>3025</v>
      </c>
      <c r="BH1239" t="s">
        <v>219</v>
      </c>
      <c r="BI1239" t="s">
        <v>2167</v>
      </c>
      <c r="BJ1239" t="s">
        <v>3446</v>
      </c>
      <c r="BW1239">
        <v>0</v>
      </c>
      <c r="CG1239">
        <v>20210118042</v>
      </c>
      <c r="CH1239">
        <v>0</v>
      </c>
      <c r="CI1239">
        <v>0</v>
      </c>
      <c r="CJ1239">
        <v>58</v>
      </c>
      <c r="CK1239">
        <v>58</v>
      </c>
      <c r="CL1239">
        <v>100</v>
      </c>
      <c r="CM1239">
        <v>158</v>
      </c>
      <c r="CN1239">
        <v>0</v>
      </c>
      <c r="CO1239" t="s">
        <v>5999</v>
      </c>
      <c r="CP1239" t="s">
        <v>4466</v>
      </c>
      <c r="CQ1239" t="s">
        <v>153</v>
      </c>
      <c r="CR1239" t="str">
        <f>数据源[[#This Row],[部门]]</f>
        <v>销-销售8部</v>
      </c>
      <c r="CS1239">
        <v>60000</v>
      </c>
      <c r="CT1239">
        <v>210000</v>
      </c>
    </row>
    <row r="1240" spans="1:98" x14ac:dyDescent="0.2">
      <c r="A1240" t="s">
        <v>4462</v>
      </c>
      <c r="B1240" t="s">
        <v>383</v>
      </c>
      <c r="C1240" t="s">
        <v>2335</v>
      </c>
      <c r="D1240" t="s">
        <v>132</v>
      </c>
      <c r="E1240" t="s">
        <v>171</v>
      </c>
      <c r="F1240" t="s">
        <v>134</v>
      </c>
      <c r="H1240" t="s">
        <v>172</v>
      </c>
      <c r="I1240" t="s">
        <v>1660</v>
      </c>
      <c r="J1240" t="s">
        <v>1661</v>
      </c>
      <c r="K1240" t="s">
        <v>473</v>
      </c>
      <c r="L1240" t="s">
        <v>176</v>
      </c>
      <c r="M1240" t="s">
        <v>21</v>
      </c>
      <c r="N1240" t="s">
        <v>473</v>
      </c>
      <c r="O1240" t="s">
        <v>172</v>
      </c>
      <c r="R1240" t="s">
        <v>2619</v>
      </c>
      <c r="S1240" t="s">
        <v>162</v>
      </c>
      <c r="T1240" t="s">
        <v>960</v>
      </c>
      <c r="U1240" t="s">
        <v>142</v>
      </c>
      <c r="Y1240" t="s">
        <v>143</v>
      </c>
      <c r="Z1240">
        <v>0</v>
      </c>
      <c r="AA1240">
        <v>100</v>
      </c>
      <c r="AB1240">
        <v>0</v>
      </c>
      <c r="AD1240" t="s">
        <v>145</v>
      </c>
      <c r="AG1240" t="s">
        <v>1792</v>
      </c>
      <c r="AH1240">
        <v>408</v>
      </c>
      <c r="AI1240" t="s">
        <v>2081</v>
      </c>
      <c r="AJ1240" t="s">
        <v>2081</v>
      </c>
      <c r="AK1240" t="s">
        <v>180</v>
      </c>
      <c r="AQ1240">
        <v>0</v>
      </c>
      <c r="AS1240">
        <v>0</v>
      </c>
      <c r="AT1240">
        <v>0</v>
      </c>
      <c r="AU1240">
        <v>388</v>
      </c>
      <c r="AV1240">
        <v>0</v>
      </c>
      <c r="AW1240">
        <v>0</v>
      </c>
      <c r="AY1240">
        <v>0</v>
      </c>
      <c r="BB1240">
        <v>0</v>
      </c>
      <c r="BC1240" t="s">
        <v>2081</v>
      </c>
      <c r="BE1240" t="s">
        <v>145</v>
      </c>
      <c r="BF1240" t="s">
        <v>1657</v>
      </c>
      <c r="BH1240" t="s">
        <v>219</v>
      </c>
      <c r="BI1240" t="s">
        <v>843</v>
      </c>
      <c r="BJ1240" t="s">
        <v>2440</v>
      </c>
      <c r="BW1240">
        <v>0</v>
      </c>
      <c r="CG1240">
        <v>20210118083</v>
      </c>
      <c r="CH1240">
        <v>0</v>
      </c>
      <c r="CI1240">
        <v>0</v>
      </c>
      <c r="CJ1240">
        <v>20</v>
      </c>
      <c r="CK1240">
        <v>20</v>
      </c>
      <c r="CL1240">
        <v>100</v>
      </c>
      <c r="CM1240">
        <v>120</v>
      </c>
      <c r="CN1240">
        <v>0</v>
      </c>
      <c r="CO1240" t="s">
        <v>5999</v>
      </c>
      <c r="CP1240" t="s">
        <v>4466</v>
      </c>
      <c r="CQ1240" t="s">
        <v>153</v>
      </c>
      <c r="CR1240" t="str">
        <f>数据源[[#This Row],[部门]]</f>
        <v>销-销售8部</v>
      </c>
      <c r="CS1240">
        <v>60000</v>
      </c>
      <c r="CT1240">
        <v>210000</v>
      </c>
    </row>
    <row r="1241" spans="1:98" x14ac:dyDescent="0.2">
      <c r="A1241" t="s">
        <v>4462</v>
      </c>
      <c r="B1241" t="s">
        <v>1015</v>
      </c>
      <c r="C1241" t="s">
        <v>336</v>
      </c>
      <c r="D1241" t="s">
        <v>132</v>
      </c>
      <c r="E1241" t="s">
        <v>171</v>
      </c>
      <c r="F1241" t="s">
        <v>134</v>
      </c>
      <c r="H1241" t="s">
        <v>172</v>
      </c>
      <c r="J1241" t="s">
        <v>4527</v>
      </c>
      <c r="K1241" t="s">
        <v>1554</v>
      </c>
      <c r="L1241" t="s">
        <v>176</v>
      </c>
      <c r="M1241" t="s">
        <v>21</v>
      </c>
      <c r="N1241" t="s">
        <v>1554</v>
      </c>
      <c r="O1241" t="s">
        <v>172</v>
      </c>
      <c r="R1241" t="s">
        <v>1168</v>
      </c>
      <c r="S1241" t="s">
        <v>673</v>
      </c>
      <c r="T1241" t="s">
        <v>1363</v>
      </c>
      <c r="U1241" t="s">
        <v>142</v>
      </c>
      <c r="Y1241" t="s">
        <v>143</v>
      </c>
      <c r="Z1241">
        <v>0</v>
      </c>
      <c r="AA1241">
        <v>100</v>
      </c>
      <c r="AB1241">
        <v>0</v>
      </c>
      <c r="AC1241" t="s">
        <v>286</v>
      </c>
      <c r="AD1241" t="s">
        <v>145</v>
      </c>
      <c r="AG1241" t="s">
        <v>1792</v>
      </c>
      <c r="AH1241">
        <v>996</v>
      </c>
      <c r="AI1241" t="s">
        <v>2077</v>
      </c>
      <c r="AJ1241" t="s">
        <v>2077</v>
      </c>
      <c r="AK1241" t="s">
        <v>287</v>
      </c>
      <c r="AQ1241">
        <v>0</v>
      </c>
      <c r="AS1241">
        <v>0</v>
      </c>
      <c r="AT1241">
        <v>0</v>
      </c>
      <c r="AU1241">
        <v>388</v>
      </c>
      <c r="AV1241">
        <v>0</v>
      </c>
      <c r="AW1241">
        <v>0</v>
      </c>
      <c r="AY1241">
        <v>0</v>
      </c>
      <c r="BB1241">
        <v>0</v>
      </c>
      <c r="BC1241" t="s">
        <v>2077</v>
      </c>
      <c r="BE1241" t="s">
        <v>288</v>
      </c>
      <c r="BF1241" t="s">
        <v>1486</v>
      </c>
      <c r="BH1241" t="s">
        <v>985</v>
      </c>
      <c r="BI1241" t="s">
        <v>2966</v>
      </c>
      <c r="BJ1241" t="s">
        <v>4140</v>
      </c>
      <c r="BW1241">
        <v>0</v>
      </c>
      <c r="CG1241">
        <v>20210118057</v>
      </c>
      <c r="CH1241">
        <v>0</v>
      </c>
      <c r="CI1241">
        <v>0</v>
      </c>
      <c r="CJ1241">
        <v>608</v>
      </c>
      <c r="CK1241">
        <v>608</v>
      </c>
      <c r="CL1241">
        <v>100</v>
      </c>
      <c r="CM1241">
        <v>708</v>
      </c>
      <c r="CN1241">
        <v>0</v>
      </c>
      <c r="CO1241" t="s">
        <v>5999</v>
      </c>
      <c r="CP1241" t="s">
        <v>4466</v>
      </c>
      <c r="CQ1241" t="s">
        <v>153</v>
      </c>
      <c r="CR1241" t="str">
        <f>数据源[[#This Row],[部门]]</f>
        <v>销-销售8部</v>
      </c>
      <c r="CS1241">
        <v>60000</v>
      </c>
      <c r="CT1241">
        <v>210000</v>
      </c>
    </row>
    <row r="1242" spans="1:98" x14ac:dyDescent="0.2">
      <c r="A1242" t="s">
        <v>4462</v>
      </c>
      <c r="B1242" t="s">
        <v>398</v>
      </c>
      <c r="C1242" t="s">
        <v>2334</v>
      </c>
      <c r="D1242" t="s">
        <v>132</v>
      </c>
      <c r="E1242" t="s">
        <v>400</v>
      </c>
      <c r="F1242" t="s">
        <v>400</v>
      </c>
      <c r="H1242" t="s">
        <v>172</v>
      </c>
      <c r="J1242" t="s">
        <v>3005</v>
      </c>
      <c r="K1242" t="s">
        <v>480</v>
      </c>
      <c r="L1242" t="s">
        <v>8</v>
      </c>
      <c r="M1242" t="s">
        <v>8</v>
      </c>
      <c r="N1242" t="s">
        <v>480</v>
      </c>
      <c r="O1242" t="s">
        <v>172</v>
      </c>
      <c r="R1242" t="s">
        <v>261</v>
      </c>
      <c r="S1242" t="s">
        <v>760</v>
      </c>
      <c r="T1242" t="s">
        <v>1363</v>
      </c>
      <c r="U1242" t="s">
        <v>142</v>
      </c>
      <c r="Z1242">
        <v>0</v>
      </c>
      <c r="AA1242">
        <v>0</v>
      </c>
      <c r="AB1242">
        <v>0</v>
      </c>
      <c r="AD1242" t="s">
        <v>145</v>
      </c>
      <c r="AG1242" t="s">
        <v>1792</v>
      </c>
      <c r="AH1242">
        <v>408</v>
      </c>
      <c r="AI1242" t="s">
        <v>1657</v>
      </c>
      <c r="AJ1242" t="s">
        <v>1657</v>
      </c>
      <c r="AK1242" t="s">
        <v>145</v>
      </c>
      <c r="AQ1242">
        <v>0</v>
      </c>
      <c r="AS1242">
        <v>0</v>
      </c>
      <c r="AT1242">
        <v>0</v>
      </c>
      <c r="AU1242">
        <v>388</v>
      </c>
      <c r="AV1242">
        <v>0</v>
      </c>
      <c r="AW1242">
        <v>0</v>
      </c>
      <c r="AY1242">
        <v>0</v>
      </c>
      <c r="BB1242">
        <v>0</v>
      </c>
      <c r="BC1242" t="s">
        <v>1657</v>
      </c>
      <c r="BE1242" t="s">
        <v>145</v>
      </c>
      <c r="BF1242" t="s">
        <v>1657</v>
      </c>
      <c r="BH1242" t="s">
        <v>451</v>
      </c>
      <c r="BI1242" t="s">
        <v>2171</v>
      </c>
      <c r="BJ1242" t="s">
        <v>2172</v>
      </c>
      <c r="BW1242">
        <v>0</v>
      </c>
      <c r="CG1242">
        <v>20210118089</v>
      </c>
      <c r="CH1242">
        <v>0</v>
      </c>
      <c r="CI1242">
        <v>0</v>
      </c>
      <c r="CJ1242">
        <v>20</v>
      </c>
      <c r="CK1242">
        <v>20</v>
      </c>
      <c r="CL1242">
        <v>0</v>
      </c>
      <c r="CM1242">
        <v>20</v>
      </c>
      <c r="CN1242">
        <v>0</v>
      </c>
      <c r="CO1242" t="s">
        <v>5999</v>
      </c>
      <c r="CP1242" t="s">
        <v>4466</v>
      </c>
      <c r="CQ1242" t="s">
        <v>153</v>
      </c>
      <c r="CR1242" t="str">
        <f>数据源[[#This Row],[部门]]</f>
        <v>国际部</v>
      </c>
      <c r="CS1242">
        <v>45000</v>
      </c>
      <c r="CT1242">
        <v>160000</v>
      </c>
    </row>
    <row r="1243" spans="1:98" x14ac:dyDescent="0.2">
      <c r="A1243" t="s">
        <v>4462</v>
      </c>
      <c r="B1243" t="s">
        <v>398</v>
      </c>
      <c r="C1243" t="s">
        <v>694</v>
      </c>
      <c r="D1243" t="s">
        <v>132</v>
      </c>
      <c r="E1243" t="s">
        <v>400</v>
      </c>
      <c r="F1243" t="s">
        <v>400</v>
      </c>
      <c r="H1243" t="s">
        <v>172</v>
      </c>
      <c r="J1243" t="s">
        <v>406</v>
      </c>
      <c r="K1243" t="s">
        <v>480</v>
      </c>
      <c r="L1243" t="s">
        <v>8</v>
      </c>
      <c r="M1243" t="s">
        <v>8</v>
      </c>
      <c r="N1243" t="s">
        <v>480</v>
      </c>
      <c r="O1243" t="s">
        <v>172</v>
      </c>
      <c r="R1243" t="s">
        <v>983</v>
      </c>
      <c r="S1243" t="s">
        <v>537</v>
      </c>
      <c r="T1243" t="s">
        <v>2703</v>
      </c>
      <c r="U1243" t="s">
        <v>142</v>
      </c>
      <c r="Z1243">
        <v>0</v>
      </c>
      <c r="AA1243">
        <v>0</v>
      </c>
      <c r="AB1243">
        <v>0</v>
      </c>
      <c r="AE1243" t="s">
        <v>377</v>
      </c>
      <c r="AG1243" t="s">
        <v>1792</v>
      </c>
      <c r="AH1243">
        <v>416</v>
      </c>
      <c r="AI1243" t="s">
        <v>2996</v>
      </c>
      <c r="AJ1243" t="s">
        <v>2996</v>
      </c>
      <c r="AK1243" t="s">
        <v>377</v>
      </c>
      <c r="AQ1243">
        <v>0</v>
      </c>
      <c r="AS1243">
        <v>0</v>
      </c>
      <c r="AT1243">
        <v>0</v>
      </c>
      <c r="AU1243">
        <v>388</v>
      </c>
      <c r="AV1243">
        <v>0</v>
      </c>
      <c r="AW1243">
        <v>0</v>
      </c>
      <c r="AY1243">
        <v>0</v>
      </c>
      <c r="BB1243">
        <v>0</v>
      </c>
      <c r="BC1243" t="s">
        <v>2996</v>
      </c>
      <c r="BE1243" t="s">
        <v>377</v>
      </c>
      <c r="BF1243" t="s">
        <v>2996</v>
      </c>
      <c r="BH1243" t="s">
        <v>404</v>
      </c>
      <c r="BI1243" t="s">
        <v>1699</v>
      </c>
      <c r="BJ1243" t="s">
        <v>2997</v>
      </c>
      <c r="BW1243">
        <v>0</v>
      </c>
      <c r="CG1243">
        <v>20210118028</v>
      </c>
      <c r="CH1243">
        <v>0</v>
      </c>
      <c r="CI1243">
        <v>0</v>
      </c>
      <c r="CJ1243">
        <v>28</v>
      </c>
      <c r="CK1243">
        <v>28</v>
      </c>
      <c r="CL1243">
        <v>0</v>
      </c>
      <c r="CM1243">
        <v>28</v>
      </c>
      <c r="CN1243">
        <v>0</v>
      </c>
      <c r="CO1243" t="s">
        <v>5999</v>
      </c>
      <c r="CP1243" t="s">
        <v>4466</v>
      </c>
      <c r="CQ1243" t="s">
        <v>153</v>
      </c>
      <c r="CR1243" t="str">
        <f>数据源[[#This Row],[部门]]</f>
        <v>国际部</v>
      </c>
      <c r="CS1243">
        <v>45000</v>
      </c>
      <c r="CT1243">
        <v>160000</v>
      </c>
    </row>
    <row r="1244" spans="1:98" x14ac:dyDescent="0.2">
      <c r="A1244" t="s">
        <v>4462</v>
      </c>
      <c r="B1244" t="s">
        <v>423</v>
      </c>
      <c r="C1244" t="s">
        <v>819</v>
      </c>
      <c r="D1244" t="s">
        <v>132</v>
      </c>
      <c r="E1244" t="s">
        <v>400</v>
      </c>
      <c r="F1244" t="s">
        <v>400</v>
      </c>
      <c r="H1244" t="s">
        <v>172</v>
      </c>
      <c r="J1244" t="s">
        <v>4528</v>
      </c>
      <c r="K1244" t="s">
        <v>3561</v>
      </c>
      <c r="L1244" t="s">
        <v>176</v>
      </c>
      <c r="M1244" t="s">
        <v>17</v>
      </c>
      <c r="N1244" t="s">
        <v>3561</v>
      </c>
      <c r="O1244" t="s">
        <v>172</v>
      </c>
      <c r="R1244" t="s">
        <v>931</v>
      </c>
      <c r="S1244" t="s">
        <v>428</v>
      </c>
      <c r="T1244" t="s">
        <v>1307</v>
      </c>
      <c r="U1244" t="s">
        <v>142</v>
      </c>
      <c r="Z1244">
        <v>0</v>
      </c>
      <c r="AA1244">
        <v>0</v>
      </c>
      <c r="AB1244">
        <v>0</v>
      </c>
      <c r="AE1244" t="s">
        <v>377</v>
      </c>
      <c r="AG1244" t="s">
        <v>1792</v>
      </c>
      <c r="AH1244">
        <v>416</v>
      </c>
      <c r="AI1244" t="s">
        <v>2996</v>
      </c>
      <c r="AJ1244" t="s">
        <v>2996</v>
      </c>
      <c r="AK1244" t="s">
        <v>377</v>
      </c>
      <c r="AQ1244">
        <v>0</v>
      </c>
      <c r="AS1244">
        <v>0</v>
      </c>
      <c r="AT1244">
        <v>0</v>
      </c>
      <c r="AU1244">
        <v>388</v>
      </c>
      <c r="AV1244">
        <v>0</v>
      </c>
      <c r="AW1244">
        <v>0</v>
      </c>
      <c r="AY1244">
        <v>0</v>
      </c>
      <c r="BB1244">
        <v>0</v>
      </c>
      <c r="BC1244" t="s">
        <v>2996</v>
      </c>
      <c r="BE1244" t="s">
        <v>377</v>
      </c>
      <c r="BF1244" t="s">
        <v>2996</v>
      </c>
      <c r="BH1244" t="s">
        <v>404</v>
      </c>
      <c r="BI1244" t="s">
        <v>1699</v>
      </c>
      <c r="BJ1244" t="s">
        <v>2997</v>
      </c>
      <c r="BW1244">
        <v>0</v>
      </c>
      <c r="CG1244">
        <v>20210118072</v>
      </c>
      <c r="CH1244">
        <v>0</v>
      </c>
      <c r="CI1244">
        <v>0</v>
      </c>
      <c r="CJ1244">
        <v>28</v>
      </c>
      <c r="CK1244">
        <v>28</v>
      </c>
      <c r="CL1244">
        <v>0</v>
      </c>
      <c r="CM1244">
        <v>28</v>
      </c>
      <c r="CN1244">
        <v>0</v>
      </c>
      <c r="CO1244" t="s">
        <v>5999</v>
      </c>
      <c r="CP1244" t="s">
        <v>4466</v>
      </c>
      <c r="CQ1244" t="s">
        <v>153</v>
      </c>
      <c r="CR1244" t="str">
        <f>数据源[[#This Row],[部门]]</f>
        <v>销-销售2部</v>
      </c>
      <c r="CS1244">
        <v>60000</v>
      </c>
      <c r="CT1244">
        <v>250000</v>
      </c>
    </row>
    <row r="1245" spans="1:98" x14ac:dyDescent="0.2">
      <c r="A1245" t="s">
        <v>4462</v>
      </c>
      <c r="B1245" t="s">
        <v>423</v>
      </c>
      <c r="C1245" t="s">
        <v>224</v>
      </c>
      <c r="D1245" t="s">
        <v>132</v>
      </c>
      <c r="E1245" t="s">
        <v>400</v>
      </c>
      <c r="F1245" t="s">
        <v>400</v>
      </c>
      <c r="H1245" t="s">
        <v>172</v>
      </c>
      <c r="J1245" t="s">
        <v>1039</v>
      </c>
      <c r="K1245" t="s">
        <v>1032</v>
      </c>
      <c r="L1245" t="s">
        <v>8</v>
      </c>
      <c r="M1245" t="s">
        <v>8</v>
      </c>
      <c r="N1245" t="s">
        <v>1032</v>
      </c>
      <c r="O1245" t="s">
        <v>172</v>
      </c>
      <c r="R1245" t="s">
        <v>919</v>
      </c>
      <c r="S1245" t="s">
        <v>1061</v>
      </c>
      <c r="T1245" t="s">
        <v>792</v>
      </c>
      <c r="U1245" t="s">
        <v>142</v>
      </c>
      <c r="Z1245">
        <v>0</v>
      </c>
      <c r="AA1245">
        <v>0</v>
      </c>
      <c r="AB1245">
        <v>0</v>
      </c>
      <c r="AE1245" t="s">
        <v>2275</v>
      </c>
      <c r="AG1245" t="s">
        <v>1792</v>
      </c>
      <c r="AH1245">
        <v>426</v>
      </c>
      <c r="AI1245" t="s">
        <v>1193</v>
      </c>
      <c r="AJ1245" t="s">
        <v>1193</v>
      </c>
      <c r="AK1245" t="s">
        <v>2275</v>
      </c>
      <c r="AQ1245">
        <v>0</v>
      </c>
      <c r="AS1245">
        <v>0</v>
      </c>
      <c r="AT1245">
        <v>0</v>
      </c>
      <c r="AU1245">
        <v>388</v>
      </c>
      <c r="AV1245">
        <v>0</v>
      </c>
      <c r="AW1245">
        <v>0</v>
      </c>
      <c r="AY1245">
        <v>0</v>
      </c>
      <c r="BB1245">
        <v>0</v>
      </c>
      <c r="BC1245" t="s">
        <v>1193</v>
      </c>
      <c r="BE1245" t="s">
        <v>2275</v>
      </c>
      <c r="BF1245" t="s">
        <v>1193</v>
      </c>
      <c r="BH1245" t="s">
        <v>404</v>
      </c>
      <c r="BI1245" t="s">
        <v>582</v>
      </c>
      <c r="BJ1245" t="s">
        <v>2616</v>
      </c>
      <c r="BW1245">
        <v>0</v>
      </c>
      <c r="CG1245">
        <v>20210118041</v>
      </c>
      <c r="CH1245">
        <v>0</v>
      </c>
      <c r="CI1245">
        <v>0</v>
      </c>
      <c r="CJ1245">
        <v>38</v>
      </c>
      <c r="CK1245">
        <v>38</v>
      </c>
      <c r="CL1245">
        <v>0</v>
      </c>
      <c r="CM1245">
        <v>38</v>
      </c>
      <c r="CN1245">
        <v>0</v>
      </c>
      <c r="CO1245" t="s">
        <v>5999</v>
      </c>
      <c r="CP1245" t="s">
        <v>4466</v>
      </c>
      <c r="CQ1245" t="s">
        <v>153</v>
      </c>
      <c r="CR1245" t="str">
        <f>数据源[[#This Row],[部门]]</f>
        <v>国际部</v>
      </c>
      <c r="CS1245">
        <v>45000</v>
      </c>
      <c r="CT1245">
        <v>160000</v>
      </c>
    </row>
    <row r="1246" spans="1:98" x14ac:dyDescent="0.2">
      <c r="A1246" t="s">
        <v>4462</v>
      </c>
      <c r="B1246" t="s">
        <v>434</v>
      </c>
      <c r="C1246" t="s">
        <v>1237</v>
      </c>
      <c r="D1246" t="s">
        <v>132</v>
      </c>
      <c r="E1246" t="s">
        <v>400</v>
      </c>
      <c r="F1246" t="s">
        <v>400</v>
      </c>
      <c r="H1246" t="s">
        <v>135</v>
      </c>
      <c r="J1246" t="s">
        <v>4529</v>
      </c>
      <c r="K1246" t="s">
        <v>197</v>
      </c>
      <c r="L1246" t="s">
        <v>176</v>
      </c>
      <c r="M1246" t="s">
        <v>21</v>
      </c>
      <c r="N1246" t="s">
        <v>197</v>
      </c>
      <c r="R1246" t="s">
        <v>853</v>
      </c>
      <c r="S1246" t="s">
        <v>428</v>
      </c>
      <c r="T1246" t="s">
        <v>2653</v>
      </c>
      <c r="U1246" t="s">
        <v>142</v>
      </c>
      <c r="Z1246">
        <v>0</v>
      </c>
      <c r="AA1246">
        <v>0</v>
      </c>
      <c r="AB1246">
        <v>0</v>
      </c>
      <c r="AC1246" t="s">
        <v>420</v>
      </c>
      <c r="AH1246">
        <v>98</v>
      </c>
      <c r="AI1246" t="s">
        <v>420</v>
      </c>
      <c r="AJ1246" t="s">
        <v>420</v>
      </c>
      <c r="AK1246" t="s">
        <v>420</v>
      </c>
      <c r="AQ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Y1246">
        <v>0</v>
      </c>
      <c r="BB1246">
        <v>0</v>
      </c>
      <c r="BC1246" t="s">
        <v>420</v>
      </c>
      <c r="BE1246" t="s">
        <v>420</v>
      </c>
      <c r="BF1246" t="s">
        <v>420</v>
      </c>
      <c r="BH1246" t="s">
        <v>404</v>
      </c>
      <c r="BI1246" t="s">
        <v>1059</v>
      </c>
      <c r="BJ1246" t="s">
        <v>433</v>
      </c>
      <c r="BW1246">
        <v>0</v>
      </c>
      <c r="CG1246">
        <v>20210118039</v>
      </c>
      <c r="CH1246">
        <v>0</v>
      </c>
      <c r="CI1246">
        <v>0</v>
      </c>
      <c r="CJ1246">
        <v>98</v>
      </c>
      <c r="CK1246">
        <v>98</v>
      </c>
      <c r="CL1246">
        <v>0</v>
      </c>
      <c r="CM1246">
        <v>98</v>
      </c>
      <c r="CN1246">
        <v>0</v>
      </c>
      <c r="CO1246" t="s">
        <v>5999</v>
      </c>
      <c r="CP1246" t="s">
        <v>4466</v>
      </c>
      <c r="CQ1246" t="s">
        <v>153</v>
      </c>
      <c r="CR1246" t="str">
        <f>数据源[[#This Row],[部门]]</f>
        <v>销-销售8部</v>
      </c>
      <c r="CS1246">
        <v>60000</v>
      </c>
      <c r="CT1246">
        <v>210000</v>
      </c>
    </row>
    <row r="1247" spans="1:98" x14ac:dyDescent="0.2">
      <c r="A1247" t="s">
        <v>4462</v>
      </c>
      <c r="B1247" t="s">
        <v>444</v>
      </c>
      <c r="C1247" t="s">
        <v>1251</v>
      </c>
      <c r="D1247" t="s">
        <v>132</v>
      </c>
      <c r="E1247" t="s">
        <v>400</v>
      </c>
      <c r="F1247" t="s">
        <v>400</v>
      </c>
      <c r="H1247" t="s">
        <v>172</v>
      </c>
      <c r="J1247" t="s">
        <v>4375</v>
      </c>
      <c r="K1247" t="s">
        <v>3212</v>
      </c>
      <c r="L1247" t="s">
        <v>8</v>
      </c>
      <c r="M1247" t="s">
        <v>8</v>
      </c>
      <c r="N1247" t="s">
        <v>3212</v>
      </c>
      <c r="O1247" t="s">
        <v>172</v>
      </c>
      <c r="R1247" t="s">
        <v>3289</v>
      </c>
      <c r="S1247" t="s">
        <v>1561</v>
      </c>
      <c r="T1247" t="s">
        <v>2314</v>
      </c>
      <c r="U1247" t="s">
        <v>142</v>
      </c>
      <c r="Z1247">
        <v>0</v>
      </c>
      <c r="AA1247">
        <v>0</v>
      </c>
      <c r="AB1247">
        <v>0</v>
      </c>
      <c r="AD1247" t="s">
        <v>145</v>
      </c>
      <c r="AG1247" t="s">
        <v>1792</v>
      </c>
      <c r="AH1247">
        <v>408</v>
      </c>
      <c r="AI1247" t="s">
        <v>1657</v>
      </c>
      <c r="AJ1247" t="s">
        <v>1657</v>
      </c>
      <c r="AK1247" t="s">
        <v>145</v>
      </c>
      <c r="AQ1247">
        <v>0</v>
      </c>
      <c r="AS1247">
        <v>0</v>
      </c>
      <c r="AT1247">
        <v>0</v>
      </c>
      <c r="AU1247">
        <v>388</v>
      </c>
      <c r="AV1247">
        <v>0</v>
      </c>
      <c r="AW1247">
        <v>0</v>
      </c>
      <c r="AY1247">
        <v>0</v>
      </c>
      <c r="BB1247">
        <v>0</v>
      </c>
      <c r="BC1247" t="s">
        <v>1657</v>
      </c>
      <c r="BE1247" t="s">
        <v>145</v>
      </c>
      <c r="BF1247" t="s">
        <v>1657</v>
      </c>
      <c r="BH1247" t="s">
        <v>451</v>
      </c>
      <c r="BI1247" t="s">
        <v>2171</v>
      </c>
      <c r="BJ1247" t="s">
        <v>2172</v>
      </c>
      <c r="BW1247">
        <v>0</v>
      </c>
      <c r="CG1247">
        <v>20210118037</v>
      </c>
      <c r="CH1247">
        <v>0</v>
      </c>
      <c r="CI1247">
        <v>0</v>
      </c>
      <c r="CJ1247">
        <v>20</v>
      </c>
      <c r="CK1247">
        <v>20</v>
      </c>
      <c r="CL1247">
        <v>0</v>
      </c>
      <c r="CM1247">
        <v>20</v>
      </c>
      <c r="CN1247">
        <v>0</v>
      </c>
      <c r="CO1247" t="s">
        <v>5999</v>
      </c>
      <c r="CP1247" t="s">
        <v>4466</v>
      </c>
      <c r="CQ1247" t="s">
        <v>153</v>
      </c>
      <c r="CR1247" t="str">
        <f>数据源[[#This Row],[部门]]</f>
        <v>国际部</v>
      </c>
      <c r="CS1247">
        <v>45000</v>
      </c>
      <c r="CT1247">
        <v>160000</v>
      </c>
    </row>
    <row r="1248" spans="1:98" x14ac:dyDescent="0.2">
      <c r="A1248" t="s">
        <v>4462</v>
      </c>
      <c r="B1248" t="s">
        <v>444</v>
      </c>
      <c r="C1248" t="s">
        <v>2755</v>
      </c>
      <c r="D1248" t="s">
        <v>132</v>
      </c>
      <c r="E1248" t="s">
        <v>400</v>
      </c>
      <c r="F1248" t="s">
        <v>400</v>
      </c>
      <c r="H1248" t="s">
        <v>135</v>
      </c>
      <c r="J1248" t="s">
        <v>1105</v>
      </c>
      <c r="K1248" t="s">
        <v>1106</v>
      </c>
      <c r="L1248" t="s">
        <v>176</v>
      </c>
      <c r="M1248" t="s">
        <v>22</v>
      </c>
      <c r="N1248" t="s">
        <v>1106</v>
      </c>
      <c r="R1248" t="s">
        <v>1838</v>
      </c>
      <c r="S1248" t="s">
        <v>428</v>
      </c>
      <c r="T1248" t="s">
        <v>4197</v>
      </c>
      <c r="U1248" t="s">
        <v>142</v>
      </c>
      <c r="V1248" t="s">
        <v>33</v>
      </c>
      <c r="Z1248">
        <v>0</v>
      </c>
      <c r="AA1248">
        <v>2</v>
      </c>
      <c r="AB1248">
        <v>0</v>
      </c>
      <c r="AC1248" t="s">
        <v>420</v>
      </c>
      <c r="AH1248">
        <v>98</v>
      </c>
      <c r="AI1248" t="s">
        <v>143</v>
      </c>
      <c r="AJ1248" t="s">
        <v>143</v>
      </c>
      <c r="AL1248" t="s">
        <v>143</v>
      </c>
      <c r="AQ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Y1248">
        <v>0</v>
      </c>
      <c r="BB1248">
        <v>0</v>
      </c>
      <c r="BC1248" t="s">
        <v>143</v>
      </c>
      <c r="BE1248" t="s">
        <v>420</v>
      </c>
      <c r="BF1248" t="s">
        <v>420</v>
      </c>
      <c r="BH1248" t="s">
        <v>210</v>
      </c>
      <c r="BI1248" t="s">
        <v>1059</v>
      </c>
      <c r="BJ1248" t="s">
        <v>1059</v>
      </c>
      <c r="BW1248">
        <v>0</v>
      </c>
      <c r="CC1248" t="s">
        <v>151</v>
      </c>
      <c r="CG1248">
        <v>20210118098</v>
      </c>
      <c r="CH1248">
        <v>0</v>
      </c>
      <c r="CI1248">
        <v>0</v>
      </c>
      <c r="CJ1248">
        <v>98</v>
      </c>
      <c r="CK1248">
        <v>98</v>
      </c>
      <c r="CL1248">
        <v>2</v>
      </c>
      <c r="CM1248">
        <v>100</v>
      </c>
      <c r="CN1248">
        <v>0</v>
      </c>
      <c r="CO1248" t="s">
        <v>5999</v>
      </c>
      <c r="CP1248" t="s">
        <v>4466</v>
      </c>
      <c r="CQ1248" t="s">
        <v>153</v>
      </c>
      <c r="CR1248" t="str">
        <f>数据源[[#This Row],[部门]]</f>
        <v>销-销售9部</v>
      </c>
      <c r="CS1248">
        <v>50000</v>
      </c>
      <c r="CT1248">
        <v>200000</v>
      </c>
    </row>
    <row r="1249" spans="1:98" x14ac:dyDescent="0.2">
      <c r="A1249" t="s">
        <v>4462</v>
      </c>
      <c r="B1249" t="s">
        <v>453</v>
      </c>
      <c r="C1249" t="s">
        <v>384</v>
      </c>
      <c r="D1249" t="s">
        <v>132</v>
      </c>
      <c r="E1249" t="s">
        <v>400</v>
      </c>
      <c r="F1249" t="s">
        <v>400</v>
      </c>
      <c r="H1249" t="s">
        <v>172</v>
      </c>
      <c r="J1249" t="s">
        <v>4026</v>
      </c>
      <c r="K1249" t="s">
        <v>2332</v>
      </c>
      <c r="L1249" t="s">
        <v>8</v>
      </c>
      <c r="M1249" t="s">
        <v>8</v>
      </c>
      <c r="N1249" t="s">
        <v>2332</v>
      </c>
      <c r="O1249" t="s">
        <v>172</v>
      </c>
      <c r="R1249" t="s">
        <v>2965</v>
      </c>
      <c r="S1249" t="s">
        <v>428</v>
      </c>
      <c r="T1249" t="s">
        <v>2580</v>
      </c>
      <c r="U1249" t="s">
        <v>142</v>
      </c>
      <c r="Z1249">
        <v>0</v>
      </c>
      <c r="AA1249">
        <v>0</v>
      </c>
      <c r="AB1249">
        <v>0</v>
      </c>
      <c r="AD1249" t="s">
        <v>145</v>
      </c>
      <c r="AG1249" t="s">
        <v>1792</v>
      </c>
      <c r="AH1249">
        <v>408</v>
      </c>
      <c r="AI1249" t="s">
        <v>1657</v>
      </c>
      <c r="AJ1249" t="s">
        <v>1657</v>
      </c>
      <c r="AK1249" t="s">
        <v>145</v>
      </c>
      <c r="AQ1249">
        <v>0</v>
      </c>
      <c r="AS1249">
        <v>0</v>
      </c>
      <c r="AT1249">
        <v>0</v>
      </c>
      <c r="AU1249">
        <v>388</v>
      </c>
      <c r="AV1249">
        <v>0</v>
      </c>
      <c r="AW1249">
        <v>0</v>
      </c>
      <c r="AY1249">
        <v>0</v>
      </c>
      <c r="BB1249">
        <v>0</v>
      </c>
      <c r="BC1249" t="s">
        <v>1657</v>
      </c>
      <c r="BE1249" t="s">
        <v>145</v>
      </c>
      <c r="BF1249" t="s">
        <v>1657</v>
      </c>
      <c r="BH1249" t="s">
        <v>451</v>
      </c>
      <c r="BI1249" t="s">
        <v>2171</v>
      </c>
      <c r="BJ1249" t="s">
        <v>2172</v>
      </c>
      <c r="BW1249">
        <v>0</v>
      </c>
      <c r="CG1249">
        <v>20210118060</v>
      </c>
      <c r="CH1249">
        <v>0</v>
      </c>
      <c r="CI1249">
        <v>0</v>
      </c>
      <c r="CJ1249">
        <v>20</v>
      </c>
      <c r="CK1249">
        <v>20</v>
      </c>
      <c r="CL1249">
        <v>0</v>
      </c>
      <c r="CM1249">
        <v>20</v>
      </c>
      <c r="CN1249">
        <v>0</v>
      </c>
      <c r="CO1249" t="s">
        <v>5999</v>
      </c>
      <c r="CP1249" t="s">
        <v>4466</v>
      </c>
      <c r="CQ1249" t="s">
        <v>153</v>
      </c>
      <c r="CR1249" t="str">
        <f>数据源[[#This Row],[部门]]</f>
        <v>国际部</v>
      </c>
      <c r="CS1249">
        <v>45000</v>
      </c>
      <c r="CT1249">
        <v>160000</v>
      </c>
    </row>
    <row r="1250" spans="1:98" x14ac:dyDescent="0.2">
      <c r="A1250" t="s">
        <v>4462</v>
      </c>
      <c r="B1250" t="s">
        <v>464</v>
      </c>
      <c r="C1250" t="s">
        <v>1049</v>
      </c>
      <c r="D1250" t="s">
        <v>132</v>
      </c>
      <c r="E1250" t="s">
        <v>400</v>
      </c>
      <c r="F1250" t="s">
        <v>400</v>
      </c>
      <c r="H1250" t="s">
        <v>172</v>
      </c>
      <c r="J1250" t="s">
        <v>4041</v>
      </c>
      <c r="K1250" t="s">
        <v>3195</v>
      </c>
      <c r="L1250" t="s">
        <v>227</v>
      </c>
      <c r="M1250" t="s">
        <v>23</v>
      </c>
      <c r="N1250" t="s">
        <v>3195</v>
      </c>
      <c r="O1250" t="s">
        <v>172</v>
      </c>
      <c r="R1250" t="s">
        <v>1421</v>
      </c>
      <c r="S1250" t="s">
        <v>428</v>
      </c>
      <c r="T1250" t="s">
        <v>1422</v>
      </c>
      <c r="U1250" t="s">
        <v>142</v>
      </c>
      <c r="Z1250">
        <v>0</v>
      </c>
      <c r="AA1250">
        <v>0</v>
      </c>
      <c r="AB1250">
        <v>0</v>
      </c>
      <c r="AE1250" t="s">
        <v>2275</v>
      </c>
      <c r="AG1250" t="s">
        <v>1792</v>
      </c>
      <c r="AH1250">
        <v>426</v>
      </c>
      <c r="AI1250" t="s">
        <v>1193</v>
      </c>
      <c r="AJ1250" t="s">
        <v>1193</v>
      </c>
      <c r="AK1250" t="s">
        <v>2275</v>
      </c>
      <c r="AQ1250">
        <v>0</v>
      </c>
      <c r="AS1250">
        <v>0</v>
      </c>
      <c r="AT1250">
        <v>0</v>
      </c>
      <c r="AU1250">
        <v>388</v>
      </c>
      <c r="AV1250">
        <v>0</v>
      </c>
      <c r="AW1250">
        <v>0</v>
      </c>
      <c r="AY1250">
        <v>0</v>
      </c>
      <c r="BB1250">
        <v>0</v>
      </c>
      <c r="BC1250" t="s">
        <v>1193</v>
      </c>
      <c r="BE1250" t="s">
        <v>2275</v>
      </c>
      <c r="BF1250" t="s">
        <v>1193</v>
      </c>
      <c r="BH1250" t="s">
        <v>462</v>
      </c>
      <c r="BI1250" t="s">
        <v>2998</v>
      </c>
      <c r="BJ1250" t="s">
        <v>2999</v>
      </c>
      <c r="BW1250">
        <v>0</v>
      </c>
      <c r="CG1250">
        <v>20210118055</v>
      </c>
      <c r="CH1250">
        <v>0</v>
      </c>
      <c r="CI1250">
        <v>0</v>
      </c>
      <c r="CJ1250">
        <v>38</v>
      </c>
      <c r="CK1250">
        <v>38</v>
      </c>
      <c r="CL1250">
        <v>0</v>
      </c>
      <c r="CM1250">
        <v>38</v>
      </c>
      <c r="CN1250">
        <v>0</v>
      </c>
      <c r="CO1250" t="s">
        <v>5999</v>
      </c>
      <c r="CP1250" t="s">
        <v>4466</v>
      </c>
      <c r="CQ1250" t="s">
        <v>153</v>
      </c>
      <c r="CR1250" t="str">
        <f>数据源[[#This Row],[部门]]</f>
        <v>运营部</v>
      </c>
      <c r="CS1250">
        <v>0</v>
      </c>
      <c r="CT1250">
        <v>35000</v>
      </c>
    </row>
    <row r="1251" spans="1:98" x14ac:dyDescent="0.2">
      <c r="A1251" t="s">
        <v>4462</v>
      </c>
      <c r="B1251" t="s">
        <v>476</v>
      </c>
      <c r="C1251" t="s">
        <v>496</v>
      </c>
      <c r="D1251" t="s">
        <v>132</v>
      </c>
      <c r="E1251" t="s">
        <v>400</v>
      </c>
      <c r="F1251" t="s">
        <v>400</v>
      </c>
      <c r="H1251" t="s">
        <v>172</v>
      </c>
      <c r="J1251" t="s">
        <v>4530</v>
      </c>
      <c r="K1251" t="s">
        <v>3212</v>
      </c>
      <c r="L1251" t="s">
        <v>8</v>
      </c>
      <c r="M1251" t="s">
        <v>8</v>
      </c>
      <c r="N1251" t="s">
        <v>3212</v>
      </c>
      <c r="O1251" t="s">
        <v>172</v>
      </c>
      <c r="R1251" t="s">
        <v>1317</v>
      </c>
      <c r="S1251" t="s">
        <v>387</v>
      </c>
      <c r="T1251" t="s">
        <v>1297</v>
      </c>
      <c r="U1251" t="s">
        <v>142</v>
      </c>
      <c r="Z1251">
        <v>0</v>
      </c>
      <c r="AA1251">
        <v>0</v>
      </c>
      <c r="AB1251">
        <v>0</v>
      </c>
      <c r="AD1251" t="s">
        <v>145</v>
      </c>
      <c r="AG1251" t="s">
        <v>1792</v>
      </c>
      <c r="AH1251">
        <v>408</v>
      </c>
      <c r="AI1251" t="s">
        <v>1657</v>
      </c>
      <c r="AJ1251" t="s">
        <v>1657</v>
      </c>
      <c r="AK1251" t="s">
        <v>145</v>
      </c>
      <c r="AQ1251">
        <v>0</v>
      </c>
      <c r="AS1251">
        <v>0</v>
      </c>
      <c r="AT1251">
        <v>0</v>
      </c>
      <c r="AU1251">
        <v>388</v>
      </c>
      <c r="AV1251">
        <v>0</v>
      </c>
      <c r="AW1251">
        <v>0</v>
      </c>
      <c r="AY1251">
        <v>0</v>
      </c>
      <c r="BB1251">
        <v>0</v>
      </c>
      <c r="BC1251" t="s">
        <v>1657</v>
      </c>
      <c r="BE1251" t="s">
        <v>145</v>
      </c>
      <c r="BF1251" t="s">
        <v>1657</v>
      </c>
      <c r="BH1251" t="s">
        <v>404</v>
      </c>
      <c r="BI1251" t="s">
        <v>2199</v>
      </c>
      <c r="BJ1251" t="s">
        <v>2200</v>
      </c>
      <c r="BW1251">
        <v>0</v>
      </c>
      <c r="CG1251">
        <v>20210118051</v>
      </c>
      <c r="CH1251">
        <v>0</v>
      </c>
      <c r="CI1251">
        <v>0</v>
      </c>
      <c r="CJ1251">
        <v>20</v>
      </c>
      <c r="CK1251">
        <v>20</v>
      </c>
      <c r="CL1251">
        <v>0</v>
      </c>
      <c r="CM1251">
        <v>20</v>
      </c>
      <c r="CN1251">
        <v>0</v>
      </c>
      <c r="CO1251" t="s">
        <v>5999</v>
      </c>
      <c r="CP1251" t="s">
        <v>4466</v>
      </c>
      <c r="CQ1251" t="s">
        <v>153</v>
      </c>
      <c r="CR1251" t="str">
        <f>数据源[[#This Row],[部门]]</f>
        <v>国际部</v>
      </c>
      <c r="CS1251">
        <v>45000</v>
      </c>
      <c r="CT1251">
        <v>160000</v>
      </c>
    </row>
    <row r="1252" spans="1:98" x14ac:dyDescent="0.2">
      <c r="A1252" t="s">
        <v>4462</v>
      </c>
      <c r="B1252" t="s">
        <v>476</v>
      </c>
      <c r="C1252" t="s">
        <v>2741</v>
      </c>
      <c r="D1252" t="s">
        <v>132</v>
      </c>
      <c r="E1252" t="s">
        <v>400</v>
      </c>
      <c r="F1252" t="s">
        <v>400</v>
      </c>
      <c r="H1252" t="s">
        <v>135</v>
      </c>
      <c r="J1252" t="s">
        <v>4531</v>
      </c>
      <c r="K1252" t="s">
        <v>3621</v>
      </c>
      <c r="L1252" t="s">
        <v>176</v>
      </c>
      <c r="M1252" t="s">
        <v>21</v>
      </c>
      <c r="N1252" t="s">
        <v>3621</v>
      </c>
      <c r="R1252" t="s">
        <v>948</v>
      </c>
      <c r="S1252" t="s">
        <v>428</v>
      </c>
      <c r="T1252" t="s">
        <v>1119</v>
      </c>
      <c r="U1252" t="s">
        <v>142</v>
      </c>
      <c r="Z1252">
        <v>0</v>
      </c>
      <c r="AA1252">
        <v>0</v>
      </c>
      <c r="AB1252">
        <v>0</v>
      </c>
      <c r="AC1252" t="s">
        <v>420</v>
      </c>
      <c r="AF1252" t="s">
        <v>1429</v>
      </c>
      <c r="AH1252">
        <v>166</v>
      </c>
      <c r="AI1252" t="s">
        <v>1583</v>
      </c>
      <c r="AJ1252" t="s">
        <v>1583</v>
      </c>
      <c r="AK1252" t="s">
        <v>1583</v>
      </c>
      <c r="AQ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Y1252">
        <v>0</v>
      </c>
      <c r="BB1252">
        <v>0</v>
      </c>
      <c r="BC1252" t="s">
        <v>1583</v>
      </c>
      <c r="BD1252" t="s">
        <v>242</v>
      </c>
      <c r="BE1252" t="s">
        <v>1085</v>
      </c>
      <c r="BF1252" t="s">
        <v>1085</v>
      </c>
      <c r="BH1252" t="s">
        <v>431</v>
      </c>
      <c r="BI1252" t="s">
        <v>2423</v>
      </c>
      <c r="BJ1252" t="s">
        <v>4532</v>
      </c>
      <c r="BW1252">
        <v>0</v>
      </c>
      <c r="CG1252">
        <v>20210118102</v>
      </c>
      <c r="CH1252">
        <v>0</v>
      </c>
      <c r="CI1252">
        <v>10</v>
      </c>
      <c r="CJ1252">
        <v>156</v>
      </c>
      <c r="CK1252">
        <v>166</v>
      </c>
      <c r="CL1252">
        <v>0</v>
      </c>
      <c r="CM1252">
        <v>166</v>
      </c>
      <c r="CN1252">
        <v>0</v>
      </c>
      <c r="CO1252" t="s">
        <v>5999</v>
      </c>
      <c r="CP1252" t="s">
        <v>4466</v>
      </c>
      <c r="CQ1252" t="s">
        <v>153</v>
      </c>
      <c r="CR1252" t="str">
        <f>数据源[[#This Row],[部门]]</f>
        <v>销-销售8部</v>
      </c>
      <c r="CS1252">
        <v>60000</v>
      </c>
      <c r="CT1252">
        <v>210000</v>
      </c>
    </row>
    <row r="1253" spans="1:98" x14ac:dyDescent="0.2">
      <c r="A1253" t="s">
        <v>4462</v>
      </c>
      <c r="B1253" t="s">
        <v>483</v>
      </c>
      <c r="C1253" t="s">
        <v>2315</v>
      </c>
      <c r="D1253" t="s">
        <v>132</v>
      </c>
      <c r="E1253" t="s">
        <v>400</v>
      </c>
      <c r="F1253" t="s">
        <v>400</v>
      </c>
      <c r="H1253" t="s">
        <v>172</v>
      </c>
      <c r="J1253" t="s">
        <v>2587</v>
      </c>
      <c r="K1253" t="s">
        <v>492</v>
      </c>
      <c r="L1253" t="s">
        <v>8</v>
      </c>
      <c r="M1253" t="s">
        <v>8</v>
      </c>
      <c r="N1253" t="s">
        <v>492</v>
      </c>
      <c r="O1253" t="s">
        <v>172</v>
      </c>
      <c r="R1253" t="s">
        <v>2390</v>
      </c>
      <c r="S1253" t="s">
        <v>2299</v>
      </c>
      <c r="T1253" t="s">
        <v>751</v>
      </c>
      <c r="U1253" t="s">
        <v>142</v>
      </c>
      <c r="Z1253">
        <v>0</v>
      </c>
      <c r="AA1253">
        <v>0</v>
      </c>
      <c r="AB1253">
        <v>0</v>
      </c>
      <c r="AE1253" t="s">
        <v>377</v>
      </c>
      <c r="AG1253" t="s">
        <v>1792</v>
      </c>
      <c r="AH1253">
        <v>416</v>
      </c>
      <c r="AI1253" t="s">
        <v>2996</v>
      </c>
      <c r="AJ1253" t="s">
        <v>2996</v>
      </c>
      <c r="AK1253" t="s">
        <v>377</v>
      </c>
      <c r="AQ1253">
        <v>0</v>
      </c>
      <c r="AS1253">
        <v>0</v>
      </c>
      <c r="AT1253">
        <v>0</v>
      </c>
      <c r="AU1253">
        <v>388</v>
      </c>
      <c r="AV1253">
        <v>0</v>
      </c>
      <c r="AW1253">
        <v>0</v>
      </c>
      <c r="AY1253">
        <v>0</v>
      </c>
      <c r="BB1253">
        <v>0</v>
      </c>
      <c r="BC1253" t="s">
        <v>2996</v>
      </c>
      <c r="BE1253" t="s">
        <v>377</v>
      </c>
      <c r="BF1253" t="s">
        <v>2996</v>
      </c>
      <c r="BH1253" t="s">
        <v>865</v>
      </c>
      <c r="BI1253" t="s">
        <v>1139</v>
      </c>
      <c r="BJ1253" t="s">
        <v>4533</v>
      </c>
      <c r="BW1253">
        <v>0</v>
      </c>
      <c r="CG1253">
        <v>20210118084</v>
      </c>
      <c r="CH1253">
        <v>0</v>
      </c>
      <c r="CI1253">
        <v>0</v>
      </c>
      <c r="CJ1253">
        <v>28</v>
      </c>
      <c r="CK1253">
        <v>28</v>
      </c>
      <c r="CL1253">
        <v>0</v>
      </c>
      <c r="CM1253">
        <v>28</v>
      </c>
      <c r="CN1253">
        <v>0</v>
      </c>
      <c r="CO1253" t="s">
        <v>5999</v>
      </c>
      <c r="CP1253" t="s">
        <v>4466</v>
      </c>
      <c r="CQ1253" t="s">
        <v>153</v>
      </c>
      <c r="CR1253" t="str">
        <f>数据源[[#This Row],[部门]]</f>
        <v>国际部</v>
      </c>
      <c r="CS1253">
        <v>45000</v>
      </c>
      <c r="CT1253">
        <v>160000</v>
      </c>
    </row>
    <row r="1254" spans="1:98" x14ac:dyDescent="0.2">
      <c r="A1254" t="s">
        <v>4462</v>
      </c>
      <c r="B1254" t="s">
        <v>489</v>
      </c>
      <c r="C1254" t="s">
        <v>1005</v>
      </c>
      <c r="D1254" t="s">
        <v>132</v>
      </c>
      <c r="E1254" t="s">
        <v>400</v>
      </c>
      <c r="F1254" t="s">
        <v>400</v>
      </c>
      <c r="H1254" t="s">
        <v>172</v>
      </c>
      <c r="J1254" t="s">
        <v>2974</v>
      </c>
      <c r="K1254" t="s">
        <v>2323</v>
      </c>
      <c r="L1254" t="s">
        <v>8</v>
      </c>
      <c r="M1254" t="s">
        <v>8</v>
      </c>
      <c r="N1254" t="s">
        <v>2323</v>
      </c>
      <c r="O1254" t="s">
        <v>172</v>
      </c>
      <c r="R1254" t="s">
        <v>1317</v>
      </c>
      <c r="S1254" t="s">
        <v>428</v>
      </c>
      <c r="T1254" t="s">
        <v>896</v>
      </c>
      <c r="U1254" t="s">
        <v>142</v>
      </c>
      <c r="Z1254">
        <v>0</v>
      </c>
      <c r="AA1254">
        <v>0</v>
      </c>
      <c r="AB1254">
        <v>0</v>
      </c>
      <c r="AC1254" t="s">
        <v>1301</v>
      </c>
      <c r="AG1254" t="s">
        <v>1792</v>
      </c>
      <c r="AH1254">
        <v>586</v>
      </c>
      <c r="AI1254" t="s">
        <v>2211</v>
      </c>
      <c r="AJ1254" t="s">
        <v>2211</v>
      </c>
      <c r="AK1254" t="s">
        <v>1301</v>
      </c>
      <c r="AQ1254">
        <v>0</v>
      </c>
      <c r="AS1254">
        <v>0</v>
      </c>
      <c r="AT1254">
        <v>0</v>
      </c>
      <c r="AU1254">
        <v>388</v>
      </c>
      <c r="AV1254">
        <v>0</v>
      </c>
      <c r="AW1254">
        <v>0</v>
      </c>
      <c r="AY1254">
        <v>0</v>
      </c>
      <c r="BB1254">
        <v>0</v>
      </c>
      <c r="BC1254" t="s">
        <v>2211</v>
      </c>
      <c r="BE1254" t="s">
        <v>1301</v>
      </c>
      <c r="BF1254" t="s">
        <v>2211</v>
      </c>
      <c r="BH1254" t="s">
        <v>421</v>
      </c>
      <c r="BI1254" t="s">
        <v>1650</v>
      </c>
      <c r="BJ1254" t="s">
        <v>4534</v>
      </c>
      <c r="BW1254">
        <v>0</v>
      </c>
      <c r="CG1254">
        <v>20210118052</v>
      </c>
      <c r="CH1254">
        <v>0</v>
      </c>
      <c r="CI1254">
        <v>0</v>
      </c>
      <c r="CJ1254">
        <v>198</v>
      </c>
      <c r="CK1254">
        <v>198</v>
      </c>
      <c r="CL1254">
        <v>0</v>
      </c>
      <c r="CM1254">
        <v>198</v>
      </c>
      <c r="CN1254">
        <v>0</v>
      </c>
      <c r="CO1254" t="s">
        <v>5999</v>
      </c>
      <c r="CP1254" t="s">
        <v>4466</v>
      </c>
      <c r="CQ1254" t="s">
        <v>153</v>
      </c>
      <c r="CR1254" t="str">
        <f>数据源[[#This Row],[部门]]</f>
        <v>国际部</v>
      </c>
      <c r="CS1254">
        <v>45000</v>
      </c>
      <c r="CT1254">
        <v>160000</v>
      </c>
    </row>
    <row r="1255" spans="1:98" x14ac:dyDescent="0.2">
      <c r="A1255" t="s">
        <v>4462</v>
      </c>
      <c r="B1255" t="s">
        <v>515</v>
      </c>
      <c r="C1255" t="s">
        <v>405</v>
      </c>
      <c r="D1255" t="s">
        <v>132</v>
      </c>
      <c r="E1255" t="s">
        <v>133</v>
      </c>
      <c r="F1255" t="s">
        <v>134</v>
      </c>
      <c r="H1255" t="s">
        <v>156</v>
      </c>
      <c r="I1255" t="s">
        <v>4535</v>
      </c>
      <c r="J1255" t="s">
        <v>4536</v>
      </c>
      <c r="K1255" t="s">
        <v>993</v>
      </c>
      <c r="L1255" t="s">
        <v>176</v>
      </c>
      <c r="M1255" t="s">
        <v>22</v>
      </c>
      <c r="N1255" t="s">
        <v>993</v>
      </c>
      <c r="O1255" t="s">
        <v>156</v>
      </c>
      <c r="R1255" t="s">
        <v>4537</v>
      </c>
      <c r="S1255" t="s">
        <v>162</v>
      </c>
      <c r="T1255" t="s">
        <v>2426</v>
      </c>
      <c r="U1255" t="s">
        <v>142</v>
      </c>
      <c r="Y1255" t="s">
        <v>143</v>
      </c>
      <c r="Z1255">
        <v>0</v>
      </c>
      <c r="AA1255">
        <v>100</v>
      </c>
      <c r="AB1255">
        <v>0</v>
      </c>
      <c r="AC1255" t="s">
        <v>1890</v>
      </c>
      <c r="AD1255" t="s">
        <v>145</v>
      </c>
      <c r="AG1255" t="s">
        <v>1792</v>
      </c>
      <c r="AH1255">
        <v>1413</v>
      </c>
      <c r="AI1255" t="s">
        <v>4538</v>
      </c>
      <c r="AJ1255" t="s">
        <v>4538</v>
      </c>
      <c r="AK1255" t="s">
        <v>506</v>
      </c>
      <c r="AQ1255">
        <v>0</v>
      </c>
      <c r="AS1255">
        <v>0</v>
      </c>
      <c r="AT1255">
        <v>0</v>
      </c>
      <c r="AU1255">
        <v>388</v>
      </c>
      <c r="AV1255">
        <v>0</v>
      </c>
      <c r="AW1255">
        <v>0</v>
      </c>
      <c r="AY1255">
        <v>0</v>
      </c>
      <c r="BA1255" t="s">
        <v>238</v>
      </c>
      <c r="BB1255">
        <v>0</v>
      </c>
      <c r="BC1255" t="s">
        <v>4538</v>
      </c>
      <c r="BE1255" t="s">
        <v>4539</v>
      </c>
      <c r="BF1255" t="s">
        <v>1989</v>
      </c>
      <c r="BG1255" t="s">
        <v>238</v>
      </c>
      <c r="BH1255" t="s">
        <v>1701</v>
      </c>
      <c r="BI1255" t="s">
        <v>1521</v>
      </c>
      <c r="BJ1255" t="s">
        <v>4540</v>
      </c>
      <c r="BK1255" t="s">
        <v>238</v>
      </c>
      <c r="BP1255" t="s">
        <v>2947</v>
      </c>
      <c r="BW1255">
        <v>0</v>
      </c>
      <c r="CG1255">
        <v>20210118003</v>
      </c>
      <c r="CH1255">
        <v>0</v>
      </c>
      <c r="CI1255">
        <v>0</v>
      </c>
      <c r="CJ1255">
        <v>1025</v>
      </c>
      <c r="CK1255">
        <v>1025</v>
      </c>
      <c r="CL1255">
        <v>100</v>
      </c>
      <c r="CM1255">
        <v>1125</v>
      </c>
      <c r="CN1255">
        <v>0</v>
      </c>
      <c r="CO1255" t="s">
        <v>5999</v>
      </c>
      <c r="CP1255" t="s">
        <v>4466</v>
      </c>
      <c r="CQ1255" t="s">
        <v>153</v>
      </c>
      <c r="CR1255" t="str">
        <f>数据源[[#This Row],[部门]]</f>
        <v>销-销售9部</v>
      </c>
      <c r="CS1255">
        <v>50000</v>
      </c>
      <c r="CT1255">
        <v>200000</v>
      </c>
    </row>
    <row r="1256" spans="1:98" x14ac:dyDescent="0.2">
      <c r="A1256" t="s">
        <v>4462</v>
      </c>
      <c r="B1256" t="s">
        <v>531</v>
      </c>
      <c r="C1256" t="s">
        <v>2279</v>
      </c>
      <c r="D1256" t="s">
        <v>132</v>
      </c>
      <c r="E1256" t="s">
        <v>133</v>
      </c>
      <c r="F1256" t="s">
        <v>134</v>
      </c>
      <c r="H1256" t="s">
        <v>172</v>
      </c>
      <c r="I1256" t="s">
        <v>4541</v>
      </c>
      <c r="J1256" t="s">
        <v>4542</v>
      </c>
      <c r="K1256" t="s">
        <v>726</v>
      </c>
      <c r="L1256" t="s">
        <v>176</v>
      </c>
      <c r="M1256" t="s">
        <v>20</v>
      </c>
      <c r="N1256" t="s">
        <v>726</v>
      </c>
      <c r="O1256" t="s">
        <v>172</v>
      </c>
      <c r="R1256" t="s">
        <v>1423</v>
      </c>
      <c r="S1256" t="s">
        <v>162</v>
      </c>
      <c r="T1256" t="s">
        <v>2380</v>
      </c>
      <c r="U1256" t="s">
        <v>142</v>
      </c>
      <c r="Y1256" t="s">
        <v>143</v>
      </c>
      <c r="Z1256">
        <v>0</v>
      </c>
      <c r="AA1256">
        <v>100</v>
      </c>
      <c r="AB1256">
        <v>0</v>
      </c>
      <c r="AF1256" t="s">
        <v>761</v>
      </c>
      <c r="AG1256" t="s">
        <v>1792</v>
      </c>
      <c r="AH1256">
        <v>888</v>
      </c>
      <c r="AI1256" t="s">
        <v>662</v>
      </c>
      <c r="AJ1256" t="s">
        <v>662</v>
      </c>
      <c r="AK1256" t="s">
        <v>143</v>
      </c>
      <c r="AL1256" t="s">
        <v>761</v>
      </c>
      <c r="AQ1256">
        <v>0</v>
      </c>
      <c r="AS1256">
        <v>0</v>
      </c>
      <c r="AT1256">
        <v>0</v>
      </c>
      <c r="AU1256">
        <v>388</v>
      </c>
      <c r="AV1256">
        <v>0</v>
      </c>
      <c r="AW1256">
        <v>0</v>
      </c>
      <c r="AY1256">
        <v>0</v>
      </c>
      <c r="BB1256">
        <v>0</v>
      </c>
      <c r="BC1256" t="s">
        <v>662</v>
      </c>
      <c r="BE1256" t="s">
        <v>761</v>
      </c>
      <c r="BF1256" t="s">
        <v>154</v>
      </c>
      <c r="BH1256" t="s">
        <v>3807</v>
      </c>
      <c r="BI1256" t="s">
        <v>4543</v>
      </c>
      <c r="BJ1256" t="s">
        <v>2229</v>
      </c>
      <c r="BW1256">
        <v>0</v>
      </c>
      <c r="CC1256" t="s">
        <v>33</v>
      </c>
      <c r="CE1256" t="s">
        <v>601</v>
      </c>
      <c r="CG1256">
        <v>20210118087</v>
      </c>
      <c r="CH1256">
        <v>0</v>
      </c>
      <c r="CI1256">
        <v>0</v>
      </c>
      <c r="CJ1256">
        <v>500</v>
      </c>
      <c r="CK1256">
        <v>500</v>
      </c>
      <c r="CL1256">
        <v>100</v>
      </c>
      <c r="CM1256">
        <v>600</v>
      </c>
      <c r="CN1256">
        <v>0</v>
      </c>
      <c r="CO1256" t="s">
        <v>5999</v>
      </c>
      <c r="CP1256" t="s">
        <v>4466</v>
      </c>
      <c r="CQ1256" t="s">
        <v>153</v>
      </c>
      <c r="CR1256" t="str">
        <f>数据源[[#This Row],[部门]]</f>
        <v>销-销售7部</v>
      </c>
      <c r="CS1256">
        <v>60000</v>
      </c>
      <c r="CT1256">
        <v>300000</v>
      </c>
    </row>
    <row r="1257" spans="1:98" x14ac:dyDescent="0.2">
      <c r="A1257" t="s">
        <v>4462</v>
      </c>
      <c r="B1257" t="s">
        <v>544</v>
      </c>
      <c r="C1257" t="s">
        <v>873</v>
      </c>
      <c r="D1257" t="s">
        <v>132</v>
      </c>
      <c r="E1257" t="s">
        <v>133</v>
      </c>
      <c r="F1257" t="s">
        <v>134</v>
      </c>
      <c r="H1257" t="s">
        <v>172</v>
      </c>
      <c r="J1257" t="s">
        <v>4544</v>
      </c>
      <c r="K1257" t="s">
        <v>894</v>
      </c>
      <c r="L1257" t="s">
        <v>176</v>
      </c>
      <c r="M1257" t="s">
        <v>18</v>
      </c>
      <c r="N1257" t="s">
        <v>894</v>
      </c>
      <c r="O1257" t="s">
        <v>172</v>
      </c>
      <c r="R1257" t="s">
        <v>883</v>
      </c>
      <c r="S1257" t="s">
        <v>760</v>
      </c>
      <c r="T1257" t="s">
        <v>1062</v>
      </c>
      <c r="U1257" t="s">
        <v>142</v>
      </c>
      <c r="Y1257" t="s">
        <v>143</v>
      </c>
      <c r="Z1257">
        <v>0</v>
      </c>
      <c r="AA1257">
        <v>100</v>
      </c>
      <c r="AB1257">
        <v>0</v>
      </c>
      <c r="AC1257" t="s">
        <v>921</v>
      </c>
      <c r="AG1257" t="s">
        <v>1792</v>
      </c>
      <c r="AH1257">
        <v>1184</v>
      </c>
      <c r="AI1257" t="s">
        <v>2763</v>
      </c>
      <c r="AJ1257" t="s">
        <v>2763</v>
      </c>
      <c r="AK1257" t="s">
        <v>936</v>
      </c>
      <c r="AQ1257">
        <v>0</v>
      </c>
      <c r="AS1257">
        <v>0</v>
      </c>
      <c r="AT1257">
        <v>0</v>
      </c>
      <c r="AU1257">
        <v>388</v>
      </c>
      <c r="AV1257">
        <v>0</v>
      </c>
      <c r="AW1257">
        <v>0</v>
      </c>
      <c r="AY1257">
        <v>0</v>
      </c>
      <c r="BB1257">
        <v>0</v>
      </c>
      <c r="BC1257" t="s">
        <v>2763</v>
      </c>
      <c r="BE1257" t="s">
        <v>921</v>
      </c>
      <c r="BF1257" t="s">
        <v>1979</v>
      </c>
      <c r="BH1257" t="s">
        <v>2728</v>
      </c>
      <c r="BI1257" t="s">
        <v>149</v>
      </c>
      <c r="BJ1257" t="s">
        <v>4545</v>
      </c>
      <c r="BW1257">
        <v>0</v>
      </c>
      <c r="CG1257">
        <v>20210118070</v>
      </c>
      <c r="CH1257">
        <v>0</v>
      </c>
      <c r="CI1257">
        <v>0</v>
      </c>
      <c r="CJ1257">
        <v>796</v>
      </c>
      <c r="CK1257">
        <v>796</v>
      </c>
      <c r="CL1257">
        <v>100</v>
      </c>
      <c r="CM1257">
        <v>896</v>
      </c>
      <c r="CN1257">
        <v>0</v>
      </c>
      <c r="CO1257" t="s">
        <v>5999</v>
      </c>
      <c r="CP1257" t="s">
        <v>4466</v>
      </c>
      <c r="CQ1257" t="s">
        <v>153</v>
      </c>
      <c r="CR1257" t="str">
        <f>数据源[[#This Row],[部门]]</f>
        <v>销-销售5部</v>
      </c>
      <c r="CS1257">
        <v>30000</v>
      </c>
      <c r="CT1257">
        <v>200000</v>
      </c>
    </row>
    <row r="1258" spans="1:98" x14ac:dyDescent="0.2">
      <c r="A1258" t="s">
        <v>4462</v>
      </c>
      <c r="B1258" t="s">
        <v>561</v>
      </c>
      <c r="C1258" t="s">
        <v>1148</v>
      </c>
      <c r="D1258" t="s">
        <v>132</v>
      </c>
      <c r="E1258" t="s">
        <v>133</v>
      </c>
      <c r="F1258" t="s">
        <v>134</v>
      </c>
      <c r="H1258" t="s">
        <v>135</v>
      </c>
      <c r="J1258" t="s">
        <v>4546</v>
      </c>
      <c r="K1258" t="s">
        <v>748</v>
      </c>
      <c r="L1258" t="s">
        <v>176</v>
      </c>
      <c r="M1258" t="s">
        <v>20</v>
      </c>
      <c r="N1258" t="s">
        <v>748</v>
      </c>
      <c r="R1258" t="s">
        <v>494</v>
      </c>
      <c r="S1258" t="s">
        <v>932</v>
      </c>
      <c r="T1258" t="s">
        <v>1300</v>
      </c>
      <c r="U1258" t="s">
        <v>142</v>
      </c>
      <c r="Y1258" t="s">
        <v>143</v>
      </c>
      <c r="Z1258">
        <v>0</v>
      </c>
      <c r="AA1258">
        <v>100</v>
      </c>
      <c r="AB1258">
        <v>0</v>
      </c>
      <c r="AC1258" t="s">
        <v>286</v>
      </c>
      <c r="AH1258">
        <v>588</v>
      </c>
      <c r="AI1258" t="s">
        <v>184</v>
      </c>
      <c r="AJ1258" t="s">
        <v>184</v>
      </c>
      <c r="AK1258" t="s">
        <v>184</v>
      </c>
      <c r="AQ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Y1258">
        <v>0</v>
      </c>
      <c r="BB1258">
        <v>0</v>
      </c>
      <c r="BC1258" t="s">
        <v>184</v>
      </c>
      <c r="BE1258" t="s">
        <v>286</v>
      </c>
      <c r="BF1258" t="s">
        <v>286</v>
      </c>
      <c r="BH1258" t="s">
        <v>663</v>
      </c>
      <c r="BI1258" t="s">
        <v>891</v>
      </c>
      <c r="BJ1258" t="s">
        <v>892</v>
      </c>
      <c r="BW1258">
        <v>0</v>
      </c>
      <c r="CG1258">
        <v>20210118058</v>
      </c>
      <c r="CH1258">
        <v>0</v>
      </c>
      <c r="CI1258">
        <v>0</v>
      </c>
      <c r="CJ1258">
        <v>588</v>
      </c>
      <c r="CK1258">
        <v>588</v>
      </c>
      <c r="CL1258">
        <v>100</v>
      </c>
      <c r="CM1258">
        <v>688</v>
      </c>
      <c r="CN1258">
        <v>0</v>
      </c>
      <c r="CO1258" t="s">
        <v>5999</v>
      </c>
      <c r="CP1258" t="s">
        <v>4466</v>
      </c>
      <c r="CQ1258" t="s">
        <v>153</v>
      </c>
      <c r="CR1258" t="str">
        <f>数据源[[#This Row],[部门]]</f>
        <v>销-销售7部</v>
      </c>
      <c r="CS1258">
        <v>60000</v>
      </c>
      <c r="CT1258">
        <v>300000</v>
      </c>
    </row>
    <row r="1259" spans="1:98" x14ac:dyDescent="0.2">
      <c r="A1259" t="s">
        <v>4462</v>
      </c>
      <c r="B1259" t="s">
        <v>1116</v>
      </c>
      <c r="C1259" t="s">
        <v>143</v>
      </c>
      <c r="D1259" t="s">
        <v>132</v>
      </c>
      <c r="E1259" t="s">
        <v>133</v>
      </c>
      <c r="F1259" t="s">
        <v>134</v>
      </c>
      <c r="H1259" t="s">
        <v>135</v>
      </c>
      <c r="J1259" t="s">
        <v>4547</v>
      </c>
      <c r="K1259" t="s">
        <v>902</v>
      </c>
      <c r="L1259" t="s">
        <v>176</v>
      </c>
      <c r="M1259" t="s">
        <v>16</v>
      </c>
      <c r="N1259" t="s">
        <v>902</v>
      </c>
      <c r="R1259" t="s">
        <v>3639</v>
      </c>
      <c r="S1259" t="s">
        <v>162</v>
      </c>
      <c r="T1259" t="s">
        <v>2230</v>
      </c>
      <c r="U1259" t="s">
        <v>142</v>
      </c>
      <c r="Y1259" t="s">
        <v>143</v>
      </c>
      <c r="Z1259">
        <v>0</v>
      </c>
      <c r="AA1259">
        <v>100</v>
      </c>
      <c r="AB1259">
        <v>0</v>
      </c>
      <c r="AC1259" t="s">
        <v>286</v>
      </c>
      <c r="AH1259">
        <v>588</v>
      </c>
      <c r="AI1259" t="s">
        <v>184</v>
      </c>
      <c r="AJ1259" t="s">
        <v>184</v>
      </c>
      <c r="AK1259" t="s">
        <v>184</v>
      </c>
      <c r="AQ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Y1259">
        <v>0</v>
      </c>
      <c r="BB1259">
        <v>0</v>
      </c>
      <c r="BC1259" t="s">
        <v>184</v>
      </c>
      <c r="BE1259" t="s">
        <v>286</v>
      </c>
      <c r="BF1259" t="s">
        <v>286</v>
      </c>
      <c r="BH1259" t="s">
        <v>663</v>
      </c>
      <c r="BI1259" t="s">
        <v>891</v>
      </c>
      <c r="BJ1259" t="s">
        <v>892</v>
      </c>
      <c r="BW1259">
        <v>0</v>
      </c>
      <c r="CG1259">
        <v>20210118100</v>
      </c>
      <c r="CH1259">
        <v>0</v>
      </c>
      <c r="CI1259">
        <v>0</v>
      </c>
      <c r="CJ1259">
        <v>588</v>
      </c>
      <c r="CK1259">
        <v>588</v>
      </c>
      <c r="CL1259">
        <v>100</v>
      </c>
      <c r="CM1259">
        <v>688</v>
      </c>
      <c r="CN1259">
        <v>0</v>
      </c>
      <c r="CO1259" t="s">
        <v>5999</v>
      </c>
      <c r="CP1259" t="s">
        <v>4466</v>
      </c>
      <c r="CQ1259" t="s">
        <v>153</v>
      </c>
      <c r="CR1259" t="str">
        <f>数据源[[#This Row],[部门]]</f>
        <v>销-销售1部</v>
      </c>
      <c r="CS1259">
        <v>60000</v>
      </c>
      <c r="CT1259">
        <v>210000</v>
      </c>
    </row>
    <row r="1260" spans="1:98" x14ac:dyDescent="0.2">
      <c r="A1260" t="s">
        <v>4462</v>
      </c>
      <c r="B1260" t="s">
        <v>589</v>
      </c>
      <c r="C1260" t="s">
        <v>1075</v>
      </c>
      <c r="D1260" t="s">
        <v>132</v>
      </c>
      <c r="E1260" t="s">
        <v>133</v>
      </c>
      <c r="F1260" t="s">
        <v>134</v>
      </c>
      <c r="H1260" t="s">
        <v>26</v>
      </c>
      <c r="J1260" t="s">
        <v>4548</v>
      </c>
      <c r="K1260" t="s">
        <v>26</v>
      </c>
      <c r="L1260" t="s">
        <v>26</v>
      </c>
      <c r="M1260" t="s">
        <v>26</v>
      </c>
      <c r="N1260" t="s">
        <v>26</v>
      </c>
      <c r="O1260" t="s">
        <v>4549</v>
      </c>
      <c r="R1260" t="s">
        <v>2652</v>
      </c>
      <c r="S1260" t="s">
        <v>374</v>
      </c>
      <c r="T1260" t="s">
        <v>581</v>
      </c>
      <c r="U1260" t="s">
        <v>142</v>
      </c>
      <c r="Y1260" t="s">
        <v>143</v>
      </c>
      <c r="Z1260">
        <v>0</v>
      </c>
      <c r="AA1260">
        <v>100</v>
      </c>
      <c r="AB1260">
        <v>0</v>
      </c>
      <c r="AC1260" t="s">
        <v>4550</v>
      </c>
      <c r="AD1260" t="s">
        <v>264</v>
      </c>
      <c r="AE1260" t="s">
        <v>1085</v>
      </c>
      <c r="AF1260" t="s">
        <v>143</v>
      </c>
      <c r="AH1260">
        <v>2076</v>
      </c>
      <c r="AI1260" t="s">
        <v>4551</v>
      </c>
      <c r="AJ1260" t="s">
        <v>4551</v>
      </c>
      <c r="AK1260" t="s">
        <v>4551</v>
      </c>
      <c r="AQ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Y1260">
        <v>0</v>
      </c>
      <c r="BB1260">
        <v>0</v>
      </c>
      <c r="BC1260" t="s">
        <v>4551</v>
      </c>
      <c r="BD1260" t="s">
        <v>204</v>
      </c>
      <c r="BE1260" t="s">
        <v>4354</v>
      </c>
      <c r="BF1260" t="s">
        <v>4354</v>
      </c>
      <c r="BH1260" t="s">
        <v>2157</v>
      </c>
      <c r="BI1260" t="s">
        <v>4552</v>
      </c>
      <c r="BJ1260" t="s">
        <v>3140</v>
      </c>
      <c r="BW1260">
        <v>0</v>
      </c>
      <c r="CG1260">
        <v>20210118029</v>
      </c>
      <c r="CH1260">
        <v>25</v>
      </c>
      <c r="CI1260">
        <v>0</v>
      </c>
      <c r="CJ1260">
        <v>2051</v>
      </c>
      <c r="CK1260">
        <v>2076</v>
      </c>
      <c r="CL1260">
        <v>100</v>
      </c>
      <c r="CM1260">
        <v>2176</v>
      </c>
      <c r="CN1260">
        <v>0</v>
      </c>
      <c r="CO1260" t="s">
        <v>5999</v>
      </c>
      <c r="CP1260" t="s">
        <v>4466</v>
      </c>
      <c r="CQ1260" t="s">
        <v>153</v>
      </c>
      <c r="CR1260" t="str">
        <f>数据源[[#This Row],[部门]]</f>
        <v>自来客</v>
      </c>
      <c r="CS1260">
        <v>0</v>
      </c>
      <c r="CT1260">
        <v>0</v>
      </c>
    </row>
    <row r="1261" spans="1:98" x14ac:dyDescent="0.2">
      <c r="A1261" t="s">
        <v>4462</v>
      </c>
      <c r="B1261" t="s">
        <v>589</v>
      </c>
      <c r="C1261" t="s">
        <v>505</v>
      </c>
      <c r="D1261" t="s">
        <v>132</v>
      </c>
      <c r="E1261" t="s">
        <v>133</v>
      </c>
      <c r="F1261" t="s">
        <v>134</v>
      </c>
      <c r="H1261" t="s">
        <v>135</v>
      </c>
      <c r="J1261" t="s">
        <v>4553</v>
      </c>
      <c r="K1261" t="s">
        <v>1810</v>
      </c>
      <c r="L1261" t="s">
        <v>305</v>
      </c>
      <c r="M1261" t="s">
        <v>25</v>
      </c>
      <c r="N1261" t="s">
        <v>1810</v>
      </c>
      <c r="R1261" t="s">
        <v>3198</v>
      </c>
      <c r="S1261" t="s">
        <v>162</v>
      </c>
      <c r="T1261" t="s">
        <v>461</v>
      </c>
      <c r="U1261" t="s">
        <v>142</v>
      </c>
      <c r="Y1261" t="s">
        <v>143</v>
      </c>
      <c r="Z1261">
        <v>0</v>
      </c>
      <c r="AA1261">
        <v>100</v>
      </c>
      <c r="AB1261">
        <v>520</v>
      </c>
      <c r="AC1261" t="s">
        <v>164</v>
      </c>
      <c r="AD1261" t="s">
        <v>145</v>
      </c>
      <c r="AH1261">
        <v>1328</v>
      </c>
      <c r="AI1261" t="s">
        <v>1718</v>
      </c>
      <c r="AJ1261" t="s">
        <v>1718</v>
      </c>
      <c r="AK1261" t="s">
        <v>1718</v>
      </c>
      <c r="AQ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Y1261">
        <v>0</v>
      </c>
      <c r="BB1261">
        <v>0</v>
      </c>
      <c r="BC1261" t="s">
        <v>1718</v>
      </c>
      <c r="BE1261" t="s">
        <v>1176</v>
      </c>
      <c r="BF1261" t="s">
        <v>1176</v>
      </c>
      <c r="BH1261" t="s">
        <v>885</v>
      </c>
      <c r="BI1261" t="s">
        <v>4330</v>
      </c>
      <c r="BJ1261" t="s">
        <v>4554</v>
      </c>
      <c r="BW1261">
        <v>0</v>
      </c>
      <c r="CC1261" t="s">
        <v>1250</v>
      </c>
      <c r="CG1261">
        <v>20210118105</v>
      </c>
      <c r="CH1261">
        <v>0</v>
      </c>
      <c r="CI1261">
        <v>0</v>
      </c>
      <c r="CJ1261">
        <v>808</v>
      </c>
      <c r="CK1261">
        <v>808</v>
      </c>
      <c r="CL1261">
        <v>620</v>
      </c>
      <c r="CM1261">
        <v>1428</v>
      </c>
      <c r="CN1261">
        <v>0</v>
      </c>
      <c r="CO1261" t="s">
        <v>5999</v>
      </c>
      <c r="CP1261" t="s">
        <v>4466</v>
      </c>
      <c r="CQ1261" t="s">
        <v>153</v>
      </c>
      <c r="CR1261" t="s">
        <v>6005</v>
      </c>
      <c r="CS1261">
        <v>60000</v>
      </c>
      <c r="CT1261">
        <v>300000</v>
      </c>
    </row>
    <row r="1262" spans="1:98" x14ac:dyDescent="0.2">
      <c r="A1262" t="s">
        <v>4462</v>
      </c>
      <c r="B1262" t="s">
        <v>546</v>
      </c>
      <c r="C1262" t="s">
        <v>858</v>
      </c>
      <c r="D1262" t="s">
        <v>132</v>
      </c>
      <c r="E1262" t="s">
        <v>133</v>
      </c>
      <c r="F1262" t="s">
        <v>134</v>
      </c>
      <c r="H1262" t="s">
        <v>135</v>
      </c>
      <c r="I1262" t="s">
        <v>3905</v>
      </c>
      <c r="J1262" t="s">
        <v>3906</v>
      </c>
      <c r="K1262" t="s">
        <v>2956</v>
      </c>
      <c r="L1262" t="s">
        <v>176</v>
      </c>
      <c r="M1262" t="s">
        <v>3</v>
      </c>
      <c r="N1262" t="s">
        <v>2956</v>
      </c>
      <c r="R1262" t="s">
        <v>2726</v>
      </c>
      <c r="S1262" t="s">
        <v>1410</v>
      </c>
      <c r="T1262" t="s">
        <v>521</v>
      </c>
      <c r="U1262" t="s">
        <v>142</v>
      </c>
      <c r="Y1262" t="s">
        <v>143</v>
      </c>
      <c r="Z1262">
        <v>0</v>
      </c>
      <c r="AA1262">
        <v>100</v>
      </c>
      <c r="AB1262">
        <v>0</v>
      </c>
      <c r="AC1262" t="s">
        <v>218</v>
      </c>
      <c r="AD1262" t="s">
        <v>145</v>
      </c>
      <c r="AH1262">
        <v>518</v>
      </c>
      <c r="AI1262" t="s">
        <v>3139</v>
      </c>
      <c r="AJ1262" t="s">
        <v>3139</v>
      </c>
      <c r="AK1262" t="s">
        <v>3139</v>
      </c>
      <c r="AQ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Y1262">
        <v>0</v>
      </c>
      <c r="BB1262">
        <v>0</v>
      </c>
      <c r="BC1262" t="s">
        <v>3139</v>
      </c>
      <c r="BE1262" t="s">
        <v>309</v>
      </c>
      <c r="BF1262" t="s">
        <v>309</v>
      </c>
      <c r="BH1262" t="s">
        <v>219</v>
      </c>
      <c r="BI1262" t="s">
        <v>1698</v>
      </c>
      <c r="BJ1262" t="s">
        <v>4555</v>
      </c>
      <c r="BW1262">
        <v>0</v>
      </c>
      <c r="CE1262" t="s">
        <v>35</v>
      </c>
      <c r="CG1262">
        <v>20210118036</v>
      </c>
      <c r="CH1262">
        <v>0</v>
      </c>
      <c r="CI1262">
        <v>0</v>
      </c>
      <c r="CJ1262">
        <v>518</v>
      </c>
      <c r="CK1262">
        <v>518</v>
      </c>
      <c r="CL1262">
        <v>100</v>
      </c>
      <c r="CM1262">
        <v>618</v>
      </c>
      <c r="CN1262">
        <v>0</v>
      </c>
      <c r="CO1262" t="s">
        <v>5999</v>
      </c>
      <c r="CP1262" t="s">
        <v>4466</v>
      </c>
      <c r="CQ1262" t="s">
        <v>153</v>
      </c>
      <c r="CR1262" t="s">
        <v>6004</v>
      </c>
      <c r="CS1262">
        <v>65000</v>
      </c>
      <c r="CT1262">
        <v>300000</v>
      </c>
    </row>
    <row r="1263" spans="1:98" x14ac:dyDescent="0.2">
      <c r="A1263" t="s">
        <v>4462</v>
      </c>
      <c r="B1263" t="s">
        <v>641</v>
      </c>
      <c r="C1263" t="s">
        <v>681</v>
      </c>
      <c r="D1263" t="s">
        <v>132</v>
      </c>
      <c r="E1263" t="s">
        <v>133</v>
      </c>
      <c r="F1263" t="s">
        <v>134</v>
      </c>
      <c r="H1263" t="s">
        <v>135</v>
      </c>
      <c r="I1263" t="s">
        <v>2650</v>
      </c>
      <c r="J1263" t="s">
        <v>2651</v>
      </c>
      <c r="K1263" t="s">
        <v>1592</v>
      </c>
      <c r="L1263" t="s">
        <v>14</v>
      </c>
      <c r="M1263" t="s">
        <v>14</v>
      </c>
      <c r="N1263" t="s">
        <v>1592</v>
      </c>
      <c r="O1263" t="s">
        <v>2586</v>
      </c>
      <c r="R1263" t="s">
        <v>831</v>
      </c>
      <c r="S1263" t="s">
        <v>1410</v>
      </c>
      <c r="T1263" t="s">
        <v>674</v>
      </c>
      <c r="U1263" t="s">
        <v>142</v>
      </c>
      <c r="Y1263" t="s">
        <v>143</v>
      </c>
      <c r="Z1263">
        <v>0</v>
      </c>
      <c r="AA1263">
        <v>100</v>
      </c>
      <c r="AB1263">
        <v>0</v>
      </c>
      <c r="AC1263" t="s">
        <v>843</v>
      </c>
      <c r="AH1263">
        <v>400</v>
      </c>
      <c r="AI1263" t="s">
        <v>761</v>
      </c>
      <c r="AJ1263" t="s">
        <v>761</v>
      </c>
      <c r="AK1263" t="s">
        <v>262</v>
      </c>
      <c r="AL1263" t="s">
        <v>569</v>
      </c>
      <c r="AQ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Y1263">
        <v>0</v>
      </c>
      <c r="BB1263">
        <v>0</v>
      </c>
      <c r="BC1263" t="s">
        <v>761</v>
      </c>
      <c r="BE1263" t="s">
        <v>843</v>
      </c>
      <c r="BF1263" t="s">
        <v>843</v>
      </c>
      <c r="BH1263" t="s">
        <v>342</v>
      </c>
      <c r="BI1263" t="s">
        <v>4556</v>
      </c>
      <c r="BJ1263" t="s">
        <v>4557</v>
      </c>
      <c r="BQ1263" t="s">
        <v>1309</v>
      </c>
      <c r="BR1263" t="s">
        <v>2813</v>
      </c>
      <c r="BW1263">
        <v>0</v>
      </c>
      <c r="CC1263" t="s">
        <v>313</v>
      </c>
      <c r="CE1263" t="s">
        <v>151</v>
      </c>
      <c r="CG1263">
        <v>20210118073</v>
      </c>
      <c r="CH1263">
        <v>0</v>
      </c>
      <c r="CI1263">
        <v>0</v>
      </c>
      <c r="CJ1263">
        <v>400</v>
      </c>
      <c r="CK1263">
        <v>400</v>
      </c>
      <c r="CL1263">
        <v>100</v>
      </c>
      <c r="CM1263">
        <v>500</v>
      </c>
      <c r="CN1263">
        <v>0</v>
      </c>
      <c r="CO1263" t="s">
        <v>5999</v>
      </c>
      <c r="CP1263" t="s">
        <v>4466</v>
      </c>
      <c r="CQ1263" t="s">
        <v>153</v>
      </c>
      <c r="CR1263" t="str">
        <f>数据源[[#This Row],[部门]]</f>
        <v>市场部</v>
      </c>
      <c r="CS1263">
        <v>20000</v>
      </c>
      <c r="CT1263">
        <v>60000</v>
      </c>
    </row>
    <row r="1264" spans="1:98" x14ac:dyDescent="0.2">
      <c r="A1264" t="s">
        <v>4462</v>
      </c>
      <c r="B1264" t="s">
        <v>654</v>
      </c>
      <c r="C1264" t="s">
        <v>655</v>
      </c>
      <c r="D1264" t="s">
        <v>132</v>
      </c>
      <c r="E1264" t="s">
        <v>133</v>
      </c>
      <c r="F1264" t="s">
        <v>134</v>
      </c>
      <c r="H1264" t="s">
        <v>172</v>
      </c>
      <c r="I1264" t="s">
        <v>4558</v>
      </c>
      <c r="J1264" t="s">
        <v>4559</v>
      </c>
      <c r="K1264" t="s">
        <v>159</v>
      </c>
      <c r="L1264" t="s">
        <v>160</v>
      </c>
      <c r="M1264" t="s">
        <v>2</v>
      </c>
      <c r="N1264" t="s">
        <v>159</v>
      </c>
      <c r="O1264" t="s">
        <v>172</v>
      </c>
      <c r="R1264" t="s">
        <v>1966</v>
      </c>
      <c r="S1264" t="s">
        <v>1410</v>
      </c>
      <c r="T1264" t="s">
        <v>2075</v>
      </c>
      <c r="U1264" t="s">
        <v>142</v>
      </c>
      <c r="Y1264" t="s">
        <v>143</v>
      </c>
      <c r="Z1264">
        <v>0</v>
      </c>
      <c r="AA1264">
        <v>100</v>
      </c>
      <c r="AB1264">
        <v>0</v>
      </c>
      <c r="AC1264" t="s">
        <v>2712</v>
      </c>
      <c r="AG1264" t="s">
        <v>1792</v>
      </c>
      <c r="AH1264">
        <v>5388</v>
      </c>
      <c r="AI1264" t="s">
        <v>4560</v>
      </c>
      <c r="AJ1264" t="s">
        <v>4560</v>
      </c>
      <c r="AK1264" t="s">
        <v>143</v>
      </c>
      <c r="AQ1264">
        <v>0</v>
      </c>
      <c r="AS1264">
        <v>0</v>
      </c>
      <c r="AT1264">
        <v>0</v>
      </c>
      <c r="AU1264">
        <v>388</v>
      </c>
      <c r="AV1264">
        <v>0</v>
      </c>
      <c r="AW1264">
        <v>0</v>
      </c>
      <c r="AY1264">
        <v>0</v>
      </c>
      <c r="BA1264" t="s">
        <v>2712</v>
      </c>
      <c r="BB1264">
        <v>0</v>
      </c>
      <c r="BC1264" t="s">
        <v>4560</v>
      </c>
      <c r="BD1264" t="s">
        <v>569</v>
      </c>
      <c r="BE1264" t="s">
        <v>4561</v>
      </c>
      <c r="BF1264" t="s">
        <v>2047</v>
      </c>
      <c r="BG1264" t="s">
        <v>2712</v>
      </c>
      <c r="BH1264" t="s">
        <v>2704</v>
      </c>
      <c r="BI1264" t="s">
        <v>4562</v>
      </c>
      <c r="BJ1264" t="s">
        <v>1835</v>
      </c>
      <c r="BK1264" t="s">
        <v>2712</v>
      </c>
      <c r="BP1264" t="s">
        <v>3038</v>
      </c>
      <c r="BQ1264" t="s">
        <v>625</v>
      </c>
      <c r="BR1264" t="s">
        <v>4431</v>
      </c>
      <c r="BW1264">
        <v>0</v>
      </c>
      <c r="CC1264" t="s">
        <v>242</v>
      </c>
      <c r="CE1264" t="s">
        <v>151</v>
      </c>
      <c r="CG1264">
        <v>20210118059</v>
      </c>
      <c r="CH1264">
        <v>0</v>
      </c>
      <c r="CI1264">
        <v>200</v>
      </c>
      <c r="CJ1264">
        <v>4800</v>
      </c>
      <c r="CK1264">
        <v>5000</v>
      </c>
      <c r="CL1264">
        <v>100</v>
      </c>
      <c r="CM1264">
        <v>5100</v>
      </c>
      <c r="CN1264">
        <v>0</v>
      </c>
      <c r="CO1264" t="s">
        <v>5999</v>
      </c>
      <c r="CP1264" t="s">
        <v>4466</v>
      </c>
      <c r="CQ1264" t="s">
        <v>153</v>
      </c>
      <c r="CR1264" t="str">
        <f>数据源[[#This Row],[部门]]</f>
        <v>出品部</v>
      </c>
      <c r="CS1264">
        <v>0</v>
      </c>
      <c r="CT1264">
        <v>18000</v>
      </c>
    </row>
    <row r="1265" spans="1:98" x14ac:dyDescent="0.2">
      <c r="A1265" t="s">
        <v>4462</v>
      </c>
      <c r="B1265" t="s">
        <v>667</v>
      </c>
      <c r="C1265" t="s">
        <v>2345</v>
      </c>
      <c r="D1265" t="s">
        <v>132</v>
      </c>
      <c r="E1265" t="s">
        <v>133</v>
      </c>
      <c r="F1265" t="s">
        <v>134</v>
      </c>
      <c r="G1265" t="s">
        <v>1116</v>
      </c>
      <c r="H1265" t="s">
        <v>135</v>
      </c>
      <c r="I1265" t="s">
        <v>3499</v>
      </c>
      <c r="J1265" t="s">
        <v>3500</v>
      </c>
      <c r="K1265" t="s">
        <v>726</v>
      </c>
      <c r="L1265" t="s">
        <v>176</v>
      </c>
      <c r="M1265" t="s">
        <v>20</v>
      </c>
      <c r="N1265" t="s">
        <v>726</v>
      </c>
      <c r="R1265" t="s">
        <v>2148</v>
      </c>
      <c r="S1265" t="s">
        <v>1410</v>
      </c>
      <c r="T1265" t="s">
        <v>2044</v>
      </c>
      <c r="U1265" t="s">
        <v>142</v>
      </c>
      <c r="Y1265" t="s">
        <v>143</v>
      </c>
      <c r="Z1265">
        <v>0</v>
      </c>
      <c r="AA1265">
        <v>100</v>
      </c>
      <c r="AB1265">
        <v>0</v>
      </c>
      <c r="AD1265" t="s">
        <v>145</v>
      </c>
      <c r="AH1265">
        <v>20</v>
      </c>
      <c r="AI1265" t="s">
        <v>180</v>
      </c>
      <c r="AJ1265" t="s">
        <v>180</v>
      </c>
      <c r="AK1265" t="s">
        <v>180</v>
      </c>
      <c r="AQ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Y1265">
        <v>0</v>
      </c>
      <c r="BB1265">
        <v>0</v>
      </c>
      <c r="BC1265" t="s">
        <v>180</v>
      </c>
      <c r="BE1265" t="s">
        <v>145</v>
      </c>
      <c r="BF1265" t="s">
        <v>145</v>
      </c>
      <c r="BH1265" t="s">
        <v>143</v>
      </c>
      <c r="BI1265" t="s">
        <v>145</v>
      </c>
      <c r="BJ1265" t="s">
        <v>4563</v>
      </c>
      <c r="BW1265">
        <v>0</v>
      </c>
      <c r="CC1265" t="s">
        <v>33</v>
      </c>
      <c r="CE1265" t="s">
        <v>327</v>
      </c>
      <c r="CG1265">
        <v>20210118091</v>
      </c>
      <c r="CH1265">
        <v>0</v>
      </c>
      <c r="CI1265">
        <v>0</v>
      </c>
      <c r="CJ1265">
        <v>20</v>
      </c>
      <c r="CK1265">
        <v>20</v>
      </c>
      <c r="CL1265">
        <v>100</v>
      </c>
      <c r="CM1265">
        <v>120</v>
      </c>
      <c r="CN1265">
        <v>0</v>
      </c>
      <c r="CO1265" t="s">
        <v>5999</v>
      </c>
      <c r="CP1265" t="s">
        <v>4466</v>
      </c>
      <c r="CQ1265" t="s">
        <v>153</v>
      </c>
      <c r="CR1265" t="str">
        <f>数据源[[#This Row],[部门]]</f>
        <v>销-销售7部</v>
      </c>
      <c r="CS1265">
        <v>60000</v>
      </c>
      <c r="CT1265">
        <v>300000</v>
      </c>
    </row>
    <row r="1266" spans="1:98" x14ac:dyDescent="0.2">
      <c r="A1266" t="s">
        <v>4462</v>
      </c>
      <c r="B1266" t="s">
        <v>667</v>
      </c>
      <c r="C1266" t="s">
        <v>602</v>
      </c>
      <c r="D1266" t="s">
        <v>132</v>
      </c>
      <c r="E1266" t="s">
        <v>133</v>
      </c>
      <c r="F1266" t="s">
        <v>134</v>
      </c>
      <c r="G1266" t="s">
        <v>2016</v>
      </c>
      <c r="H1266" t="s">
        <v>135</v>
      </c>
      <c r="I1266" t="s">
        <v>1231</v>
      </c>
      <c r="J1266" t="s">
        <v>1183</v>
      </c>
      <c r="K1266" t="s">
        <v>416</v>
      </c>
      <c r="L1266" t="s">
        <v>176</v>
      </c>
      <c r="M1266" t="s">
        <v>15</v>
      </c>
      <c r="N1266" t="s">
        <v>416</v>
      </c>
      <c r="R1266" t="s">
        <v>549</v>
      </c>
      <c r="S1266" t="s">
        <v>1332</v>
      </c>
      <c r="T1266" t="s">
        <v>2166</v>
      </c>
      <c r="U1266" t="s">
        <v>142</v>
      </c>
      <c r="Y1266" t="s">
        <v>569</v>
      </c>
      <c r="Z1266">
        <v>0</v>
      </c>
      <c r="AA1266">
        <v>200</v>
      </c>
      <c r="AB1266">
        <v>0</v>
      </c>
      <c r="AC1266" t="s">
        <v>2654</v>
      </c>
      <c r="AD1266" t="s">
        <v>145</v>
      </c>
      <c r="AF1266" t="s">
        <v>143</v>
      </c>
      <c r="AH1266">
        <v>3270</v>
      </c>
      <c r="AI1266" t="s">
        <v>3466</v>
      </c>
      <c r="AJ1266" t="s">
        <v>3466</v>
      </c>
      <c r="AK1266" t="s">
        <v>143</v>
      </c>
      <c r="AN1266" t="s">
        <v>583</v>
      </c>
      <c r="AQ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Y1266">
        <v>0</v>
      </c>
      <c r="BA1266" t="s">
        <v>2654</v>
      </c>
      <c r="BB1266">
        <v>0</v>
      </c>
      <c r="BC1266" t="s">
        <v>3466</v>
      </c>
      <c r="BE1266" t="s">
        <v>4564</v>
      </c>
      <c r="BF1266" t="s">
        <v>4564</v>
      </c>
      <c r="BG1266" t="s">
        <v>2654</v>
      </c>
      <c r="BH1266" t="s">
        <v>2168</v>
      </c>
      <c r="BI1266" t="s">
        <v>4565</v>
      </c>
      <c r="BJ1266" t="s">
        <v>4566</v>
      </c>
      <c r="BK1266" t="s">
        <v>702</v>
      </c>
      <c r="BL1266" t="s">
        <v>144</v>
      </c>
      <c r="BP1266" t="s">
        <v>4567</v>
      </c>
      <c r="BQ1266" t="s">
        <v>287</v>
      </c>
      <c r="BR1266" t="s">
        <v>4568</v>
      </c>
      <c r="BW1266">
        <v>0</v>
      </c>
      <c r="CG1266">
        <v>20210118013</v>
      </c>
      <c r="CH1266">
        <v>0</v>
      </c>
      <c r="CI1266">
        <v>0</v>
      </c>
      <c r="CJ1266">
        <v>3270</v>
      </c>
      <c r="CK1266">
        <v>3270</v>
      </c>
      <c r="CL1266">
        <v>200</v>
      </c>
      <c r="CM1266">
        <v>3470</v>
      </c>
      <c r="CN1266">
        <v>0</v>
      </c>
      <c r="CO1266" t="s">
        <v>5999</v>
      </c>
      <c r="CP1266" t="s">
        <v>4466</v>
      </c>
      <c r="CQ1266" t="s">
        <v>153</v>
      </c>
      <c r="CR1266" t="str">
        <f>数据源[[#This Row],[部门]]</f>
        <v>先锋团</v>
      </c>
      <c r="CS1266">
        <v>50000</v>
      </c>
      <c r="CT1266">
        <v>220000</v>
      </c>
    </row>
    <row r="1267" spans="1:98" x14ac:dyDescent="0.2">
      <c r="A1267" t="s">
        <v>4462</v>
      </c>
      <c r="B1267" t="s">
        <v>693</v>
      </c>
      <c r="C1267" t="s">
        <v>2522</v>
      </c>
      <c r="D1267" t="s">
        <v>132</v>
      </c>
      <c r="E1267" t="s">
        <v>133</v>
      </c>
      <c r="F1267" t="s">
        <v>134</v>
      </c>
      <c r="H1267" t="s">
        <v>135</v>
      </c>
      <c r="J1267" t="s">
        <v>3597</v>
      </c>
      <c r="K1267" t="s">
        <v>4569</v>
      </c>
      <c r="L1267" t="s">
        <v>319</v>
      </c>
      <c r="M1267" t="s">
        <v>9</v>
      </c>
      <c r="N1267" t="s">
        <v>4569</v>
      </c>
      <c r="R1267" t="s">
        <v>387</v>
      </c>
      <c r="S1267" t="s">
        <v>1410</v>
      </c>
      <c r="T1267" t="s">
        <v>2188</v>
      </c>
      <c r="U1267" t="s">
        <v>142</v>
      </c>
      <c r="Y1267" t="s">
        <v>143</v>
      </c>
      <c r="Z1267">
        <v>0</v>
      </c>
      <c r="AA1267">
        <v>100</v>
      </c>
      <c r="AB1267">
        <v>0</v>
      </c>
      <c r="AC1267" t="s">
        <v>1923</v>
      </c>
      <c r="AE1267" t="s">
        <v>145</v>
      </c>
      <c r="AH1267">
        <v>95</v>
      </c>
      <c r="AI1267" t="s">
        <v>3807</v>
      </c>
      <c r="AJ1267" t="s">
        <v>3807</v>
      </c>
      <c r="AK1267" t="s">
        <v>1928</v>
      </c>
      <c r="AL1267" t="s">
        <v>411</v>
      </c>
      <c r="AQ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Y1267">
        <v>0</v>
      </c>
      <c r="BB1267">
        <v>0</v>
      </c>
      <c r="BC1267" t="s">
        <v>3807</v>
      </c>
      <c r="BE1267" t="s">
        <v>2124</v>
      </c>
      <c r="BF1267" t="s">
        <v>2124</v>
      </c>
      <c r="BH1267" t="s">
        <v>1478</v>
      </c>
      <c r="BI1267" t="s">
        <v>3314</v>
      </c>
      <c r="BJ1267" t="s">
        <v>4570</v>
      </c>
      <c r="BW1267">
        <v>0</v>
      </c>
      <c r="CE1267" t="s">
        <v>33</v>
      </c>
      <c r="CG1267">
        <v>20210118101</v>
      </c>
      <c r="CH1267">
        <v>0</v>
      </c>
      <c r="CI1267">
        <v>0</v>
      </c>
      <c r="CJ1267">
        <v>95</v>
      </c>
      <c r="CK1267">
        <v>95</v>
      </c>
      <c r="CL1267">
        <v>100</v>
      </c>
      <c r="CM1267">
        <v>195</v>
      </c>
      <c r="CN1267">
        <v>0</v>
      </c>
      <c r="CO1267" t="s">
        <v>5999</v>
      </c>
      <c r="CP1267" t="s">
        <v>4466</v>
      </c>
      <c r="CQ1267" t="s">
        <v>153</v>
      </c>
      <c r="CR1267" t="str">
        <f>数据源[[#This Row],[部门]]</f>
        <v>会员中心</v>
      </c>
      <c r="CS1267">
        <v>0</v>
      </c>
      <c r="CT1267">
        <v>0</v>
      </c>
    </row>
    <row r="1268" spans="1:98" x14ac:dyDescent="0.2">
      <c r="A1268" t="s">
        <v>4462</v>
      </c>
      <c r="B1268" t="s">
        <v>717</v>
      </c>
      <c r="C1268" t="s">
        <v>511</v>
      </c>
      <c r="D1268" t="s">
        <v>132</v>
      </c>
      <c r="E1268" t="s">
        <v>133</v>
      </c>
      <c r="F1268" t="s">
        <v>134</v>
      </c>
      <c r="H1268" t="s">
        <v>135</v>
      </c>
      <c r="K1268" t="s">
        <v>4393</v>
      </c>
      <c r="L1268" t="s">
        <v>176</v>
      </c>
      <c r="M1268" t="s">
        <v>20</v>
      </c>
      <c r="N1268" t="s">
        <v>4393</v>
      </c>
      <c r="R1268" t="s">
        <v>178</v>
      </c>
      <c r="S1268" t="s">
        <v>1410</v>
      </c>
      <c r="T1268" t="s">
        <v>2166</v>
      </c>
      <c r="U1268" t="s">
        <v>142</v>
      </c>
      <c r="Y1268" t="s">
        <v>143</v>
      </c>
      <c r="Z1268">
        <v>0</v>
      </c>
      <c r="AA1268">
        <v>100</v>
      </c>
      <c r="AB1268">
        <v>0</v>
      </c>
      <c r="AC1268" t="s">
        <v>154</v>
      </c>
      <c r="AH1268">
        <v>888</v>
      </c>
      <c r="AI1268" t="s">
        <v>662</v>
      </c>
      <c r="AJ1268" t="s">
        <v>662</v>
      </c>
      <c r="AK1268" t="s">
        <v>662</v>
      </c>
      <c r="AQ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Y1268">
        <v>0</v>
      </c>
      <c r="BB1268">
        <v>0</v>
      </c>
      <c r="BC1268" t="s">
        <v>662</v>
      </c>
      <c r="BE1268" t="s">
        <v>154</v>
      </c>
      <c r="BF1268" t="s">
        <v>154</v>
      </c>
      <c r="BH1268" t="s">
        <v>1583</v>
      </c>
      <c r="BI1268" t="s">
        <v>4571</v>
      </c>
      <c r="BJ1268" t="s">
        <v>4572</v>
      </c>
      <c r="BQ1268" t="s">
        <v>3324</v>
      </c>
      <c r="BR1268" t="s">
        <v>812</v>
      </c>
      <c r="BW1268">
        <v>0</v>
      </c>
      <c r="CG1268">
        <v>20210118062</v>
      </c>
      <c r="CH1268">
        <v>0</v>
      </c>
      <c r="CI1268">
        <v>0</v>
      </c>
      <c r="CJ1268">
        <v>888</v>
      </c>
      <c r="CK1268">
        <v>888</v>
      </c>
      <c r="CL1268">
        <v>100</v>
      </c>
      <c r="CM1268">
        <v>988</v>
      </c>
      <c r="CN1268">
        <v>0</v>
      </c>
      <c r="CO1268" t="s">
        <v>5999</v>
      </c>
      <c r="CP1268" t="s">
        <v>4466</v>
      </c>
      <c r="CQ1268" t="s">
        <v>153</v>
      </c>
      <c r="CR1268" t="str">
        <f>数据源[[#This Row],[部门]]</f>
        <v>销-销售7部</v>
      </c>
      <c r="CS1268">
        <v>60000</v>
      </c>
      <c r="CT1268">
        <v>300000</v>
      </c>
    </row>
    <row r="1269" spans="1:98" x14ac:dyDescent="0.2">
      <c r="A1269" t="s">
        <v>4462</v>
      </c>
      <c r="B1269" t="s">
        <v>733</v>
      </c>
      <c r="C1269" t="s">
        <v>1125</v>
      </c>
      <c r="D1269" t="s">
        <v>132</v>
      </c>
      <c r="E1269" t="s">
        <v>133</v>
      </c>
      <c r="F1269" t="s">
        <v>134</v>
      </c>
      <c r="H1269" t="s">
        <v>135</v>
      </c>
      <c r="J1269" t="s">
        <v>747</v>
      </c>
      <c r="K1269" t="s">
        <v>748</v>
      </c>
      <c r="L1269" t="s">
        <v>176</v>
      </c>
      <c r="M1269" t="s">
        <v>20</v>
      </c>
      <c r="N1269" t="s">
        <v>748</v>
      </c>
      <c r="O1269" t="s">
        <v>2586</v>
      </c>
      <c r="R1269" t="s">
        <v>2210</v>
      </c>
      <c r="S1269" t="s">
        <v>1470</v>
      </c>
      <c r="T1269" t="s">
        <v>2495</v>
      </c>
      <c r="U1269" t="s">
        <v>142</v>
      </c>
      <c r="Y1269" t="s">
        <v>143</v>
      </c>
      <c r="Z1269">
        <v>0</v>
      </c>
      <c r="AA1269">
        <v>100</v>
      </c>
      <c r="AB1269">
        <v>0</v>
      </c>
      <c r="AH1269">
        <v>0</v>
      </c>
      <c r="AI1269" t="s">
        <v>143</v>
      </c>
      <c r="AJ1269" t="s">
        <v>143</v>
      </c>
      <c r="AK1269" t="s">
        <v>143</v>
      </c>
      <c r="AQ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Y1269">
        <v>0</v>
      </c>
      <c r="BB1269">
        <v>0</v>
      </c>
      <c r="BC1269" t="s">
        <v>143</v>
      </c>
      <c r="BH1269" t="s">
        <v>219</v>
      </c>
      <c r="BI1269" t="s">
        <v>323</v>
      </c>
      <c r="BJ1269" t="s">
        <v>323</v>
      </c>
      <c r="BQ1269" t="s">
        <v>1309</v>
      </c>
      <c r="BR1269" t="s">
        <v>1784</v>
      </c>
      <c r="BW1269">
        <v>0</v>
      </c>
      <c r="CC1269" t="s">
        <v>33</v>
      </c>
      <c r="CE1269" t="s">
        <v>752</v>
      </c>
      <c r="CG1269">
        <v>20210118065</v>
      </c>
      <c r="CH1269">
        <v>0</v>
      </c>
      <c r="CI1269">
        <v>0</v>
      </c>
      <c r="CJ1269">
        <v>0</v>
      </c>
      <c r="CK1269">
        <v>0</v>
      </c>
      <c r="CL1269">
        <v>100</v>
      </c>
      <c r="CM1269">
        <v>100</v>
      </c>
      <c r="CN1269">
        <v>0</v>
      </c>
      <c r="CO1269" t="s">
        <v>5999</v>
      </c>
      <c r="CP1269" t="s">
        <v>4466</v>
      </c>
      <c r="CQ1269" t="s">
        <v>153</v>
      </c>
      <c r="CR1269" t="str">
        <f>数据源[[#This Row],[部门]]</f>
        <v>销-销售7部</v>
      </c>
      <c r="CS1269">
        <v>60000</v>
      </c>
      <c r="CT1269">
        <v>300000</v>
      </c>
    </row>
    <row r="1270" spans="1:98" x14ac:dyDescent="0.2">
      <c r="A1270" t="s">
        <v>4462</v>
      </c>
      <c r="B1270" t="s">
        <v>733</v>
      </c>
      <c r="C1270" t="s">
        <v>2330</v>
      </c>
      <c r="D1270" t="s">
        <v>132</v>
      </c>
      <c r="E1270" t="s">
        <v>133</v>
      </c>
      <c r="F1270" t="s">
        <v>134</v>
      </c>
      <c r="H1270" t="s">
        <v>135</v>
      </c>
      <c r="I1270" t="s">
        <v>3050</v>
      </c>
      <c r="J1270" t="s">
        <v>3051</v>
      </c>
      <c r="K1270" t="s">
        <v>1254</v>
      </c>
      <c r="L1270" t="s">
        <v>536</v>
      </c>
      <c r="M1270" t="s">
        <v>19</v>
      </c>
      <c r="N1270" t="s">
        <v>1254</v>
      </c>
      <c r="R1270" t="s">
        <v>502</v>
      </c>
      <c r="S1270" t="s">
        <v>1410</v>
      </c>
      <c r="T1270" t="s">
        <v>1292</v>
      </c>
      <c r="U1270" t="s">
        <v>142</v>
      </c>
      <c r="V1270" t="s">
        <v>3175</v>
      </c>
      <c r="Y1270" t="s">
        <v>143</v>
      </c>
      <c r="Z1270">
        <v>0</v>
      </c>
      <c r="AA1270">
        <v>1305</v>
      </c>
      <c r="AB1270">
        <v>0</v>
      </c>
      <c r="AH1270">
        <v>0</v>
      </c>
      <c r="AI1270" t="s">
        <v>4573</v>
      </c>
      <c r="AJ1270" t="s">
        <v>4573</v>
      </c>
      <c r="AK1270" t="s">
        <v>4574</v>
      </c>
      <c r="AL1270" t="s">
        <v>569</v>
      </c>
      <c r="AQ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Y1270">
        <v>0</v>
      </c>
      <c r="BB1270">
        <v>0</v>
      </c>
      <c r="BC1270" t="s">
        <v>4573</v>
      </c>
      <c r="BH1270" t="s">
        <v>4575</v>
      </c>
      <c r="BI1270" t="s">
        <v>1192</v>
      </c>
      <c r="BJ1270" t="s">
        <v>4576</v>
      </c>
      <c r="BQ1270" t="s">
        <v>625</v>
      </c>
      <c r="BR1270" t="s">
        <v>4103</v>
      </c>
      <c r="BW1270">
        <v>0</v>
      </c>
      <c r="CE1270" t="s">
        <v>431</v>
      </c>
      <c r="CG1270">
        <v>20210118093</v>
      </c>
      <c r="CH1270">
        <v>0</v>
      </c>
      <c r="CI1270">
        <v>0</v>
      </c>
      <c r="CJ1270">
        <v>0</v>
      </c>
      <c r="CK1270">
        <v>0</v>
      </c>
      <c r="CL1270">
        <v>1305</v>
      </c>
      <c r="CM1270">
        <v>1305</v>
      </c>
      <c r="CN1270">
        <v>0</v>
      </c>
      <c r="CO1270" t="s">
        <v>5999</v>
      </c>
      <c r="CP1270" t="s">
        <v>4466</v>
      </c>
      <c r="CQ1270" t="s">
        <v>153</v>
      </c>
      <c r="CR1270" t="str">
        <f>数据源[[#This Row],[部门]]</f>
        <v>销-销售6部</v>
      </c>
      <c r="CS1270">
        <v>0</v>
      </c>
      <c r="CT1270">
        <v>0</v>
      </c>
    </row>
    <row r="1271" spans="1:98" x14ac:dyDescent="0.2">
      <c r="A1271" t="s">
        <v>4462</v>
      </c>
      <c r="B1271" t="s">
        <v>745</v>
      </c>
      <c r="C1271" t="s">
        <v>295</v>
      </c>
      <c r="D1271" t="s">
        <v>132</v>
      </c>
      <c r="E1271" t="s">
        <v>133</v>
      </c>
      <c r="F1271" t="s">
        <v>134</v>
      </c>
      <c r="H1271" t="s">
        <v>1590</v>
      </c>
      <c r="J1271" t="s">
        <v>4577</v>
      </c>
      <c r="K1271" t="s">
        <v>830</v>
      </c>
      <c r="L1271" t="s">
        <v>14</v>
      </c>
      <c r="M1271" t="s">
        <v>14</v>
      </c>
      <c r="N1271" t="s">
        <v>830</v>
      </c>
      <c r="O1271" t="s">
        <v>1590</v>
      </c>
      <c r="R1271" t="s">
        <v>919</v>
      </c>
      <c r="S1271" t="s">
        <v>1445</v>
      </c>
      <c r="T1271" t="s">
        <v>4439</v>
      </c>
      <c r="U1271" t="s">
        <v>142</v>
      </c>
      <c r="Y1271" t="s">
        <v>143</v>
      </c>
      <c r="Z1271">
        <v>880</v>
      </c>
      <c r="AA1271">
        <v>980</v>
      </c>
      <c r="AB1271">
        <v>0</v>
      </c>
      <c r="AC1271" t="s">
        <v>4180</v>
      </c>
      <c r="AH1271">
        <v>423</v>
      </c>
      <c r="AI1271" t="s">
        <v>4003</v>
      </c>
      <c r="AJ1271" t="s">
        <v>4003</v>
      </c>
      <c r="AK1271" t="s">
        <v>143</v>
      </c>
      <c r="AN1271" t="s">
        <v>4180</v>
      </c>
      <c r="AP1271" t="s">
        <v>1165</v>
      </c>
      <c r="AQ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Y1271">
        <v>0</v>
      </c>
      <c r="BB1271">
        <v>0</v>
      </c>
      <c r="BC1271" t="s">
        <v>4003</v>
      </c>
      <c r="BE1271" t="s">
        <v>4180</v>
      </c>
      <c r="BF1271" t="s">
        <v>4180</v>
      </c>
      <c r="BH1271" t="s">
        <v>3807</v>
      </c>
      <c r="BI1271" t="s">
        <v>2760</v>
      </c>
      <c r="BJ1271" t="s">
        <v>4578</v>
      </c>
      <c r="BW1271">
        <v>0</v>
      </c>
      <c r="CG1271">
        <v>20210118040</v>
      </c>
      <c r="CH1271">
        <v>0</v>
      </c>
      <c r="CI1271">
        <v>0</v>
      </c>
      <c r="CJ1271">
        <v>423</v>
      </c>
      <c r="CK1271">
        <v>423</v>
      </c>
      <c r="CL1271">
        <v>100</v>
      </c>
      <c r="CM1271">
        <v>523</v>
      </c>
      <c r="CN1271">
        <v>0</v>
      </c>
      <c r="CO1271" t="s">
        <v>5999</v>
      </c>
      <c r="CP1271" t="s">
        <v>4466</v>
      </c>
      <c r="CQ1271" t="s">
        <v>153</v>
      </c>
      <c r="CR1271" t="str">
        <f>数据源[[#This Row],[部门]]</f>
        <v>市场部</v>
      </c>
      <c r="CS1271">
        <v>20000</v>
      </c>
      <c r="CT1271">
        <v>60000</v>
      </c>
    </row>
    <row r="1272" spans="1:98" x14ac:dyDescent="0.2">
      <c r="A1272" t="s">
        <v>4462</v>
      </c>
      <c r="B1272" t="s">
        <v>753</v>
      </c>
      <c r="C1272" t="s">
        <v>347</v>
      </c>
      <c r="D1272" t="s">
        <v>132</v>
      </c>
      <c r="E1272" t="s">
        <v>133</v>
      </c>
      <c r="F1272" t="s">
        <v>134</v>
      </c>
      <c r="G1272" t="s">
        <v>755</v>
      </c>
      <c r="H1272" t="s">
        <v>135</v>
      </c>
      <c r="K1272" t="s">
        <v>4393</v>
      </c>
      <c r="L1272" t="s">
        <v>176</v>
      </c>
      <c r="M1272" t="s">
        <v>20</v>
      </c>
      <c r="N1272" t="s">
        <v>4393</v>
      </c>
      <c r="O1272" t="s">
        <v>2586</v>
      </c>
      <c r="R1272" t="s">
        <v>1426</v>
      </c>
      <c r="S1272" t="s">
        <v>1445</v>
      </c>
      <c r="T1272" t="s">
        <v>4416</v>
      </c>
      <c r="U1272" t="s">
        <v>142</v>
      </c>
      <c r="X1272" t="s">
        <v>569</v>
      </c>
      <c r="Y1272" t="s">
        <v>262</v>
      </c>
      <c r="Z1272">
        <v>0</v>
      </c>
      <c r="AA1272">
        <v>500</v>
      </c>
      <c r="AB1272">
        <v>1314</v>
      </c>
      <c r="AC1272" t="s">
        <v>143</v>
      </c>
      <c r="AH1272">
        <v>1414</v>
      </c>
      <c r="AI1272" t="s">
        <v>4579</v>
      </c>
      <c r="AJ1272" t="s">
        <v>4579</v>
      </c>
      <c r="AK1272" t="s">
        <v>843</v>
      </c>
      <c r="AL1272" t="s">
        <v>569</v>
      </c>
      <c r="AN1272" t="s">
        <v>2869</v>
      </c>
      <c r="AQ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Y1272">
        <v>0</v>
      </c>
      <c r="BB1272">
        <v>0</v>
      </c>
      <c r="BC1272" t="s">
        <v>4579</v>
      </c>
      <c r="BE1272" t="s">
        <v>4117</v>
      </c>
      <c r="BF1272" t="s">
        <v>4117</v>
      </c>
      <c r="BH1272" t="s">
        <v>2483</v>
      </c>
      <c r="BI1272" t="s">
        <v>4580</v>
      </c>
      <c r="BJ1272" t="s">
        <v>4581</v>
      </c>
      <c r="BQ1272" t="s">
        <v>2252</v>
      </c>
      <c r="BR1272" t="s">
        <v>812</v>
      </c>
      <c r="BW1272">
        <v>0</v>
      </c>
      <c r="CC1272" t="s">
        <v>1801</v>
      </c>
      <c r="CE1272" t="s">
        <v>1634</v>
      </c>
      <c r="CG1272">
        <v>20210118006</v>
      </c>
      <c r="CH1272">
        <v>0</v>
      </c>
      <c r="CI1272">
        <v>0</v>
      </c>
      <c r="CJ1272">
        <v>100</v>
      </c>
      <c r="CK1272">
        <v>100</v>
      </c>
      <c r="CL1272">
        <v>1814</v>
      </c>
      <c r="CM1272">
        <v>1914</v>
      </c>
      <c r="CN1272">
        <v>0</v>
      </c>
      <c r="CO1272" t="s">
        <v>5999</v>
      </c>
      <c r="CP1272" t="s">
        <v>4466</v>
      </c>
      <c r="CQ1272" t="s">
        <v>153</v>
      </c>
      <c r="CR1272" t="str">
        <f>数据源[[#This Row],[部门]]</f>
        <v>销-销售7部</v>
      </c>
      <c r="CS1272">
        <v>60000</v>
      </c>
      <c r="CT1272">
        <v>300000</v>
      </c>
    </row>
    <row r="1273" spans="1:98" x14ac:dyDescent="0.2">
      <c r="A1273" t="s">
        <v>4462</v>
      </c>
      <c r="B1273" t="s">
        <v>769</v>
      </c>
      <c r="C1273" t="s">
        <v>371</v>
      </c>
      <c r="D1273" t="s">
        <v>132</v>
      </c>
      <c r="E1273" t="s">
        <v>133</v>
      </c>
      <c r="F1273" t="s">
        <v>134</v>
      </c>
      <c r="G1273" t="s">
        <v>1523</v>
      </c>
      <c r="H1273" t="s">
        <v>135</v>
      </c>
      <c r="I1273" t="s">
        <v>711</v>
      </c>
      <c r="J1273" t="s">
        <v>712</v>
      </c>
      <c r="K1273" t="s">
        <v>2348</v>
      </c>
      <c r="L1273" t="s">
        <v>8</v>
      </c>
      <c r="M1273" t="s">
        <v>8</v>
      </c>
      <c r="N1273" t="s">
        <v>2348</v>
      </c>
      <c r="R1273" t="s">
        <v>1426</v>
      </c>
      <c r="S1273" t="s">
        <v>1326</v>
      </c>
      <c r="T1273" t="s">
        <v>488</v>
      </c>
      <c r="U1273" t="s">
        <v>142</v>
      </c>
      <c r="Y1273" t="s">
        <v>262</v>
      </c>
      <c r="Z1273">
        <v>0</v>
      </c>
      <c r="AA1273">
        <v>300</v>
      </c>
      <c r="AB1273">
        <v>0</v>
      </c>
      <c r="AC1273" t="s">
        <v>4582</v>
      </c>
      <c r="AD1273" t="s">
        <v>145</v>
      </c>
      <c r="AF1273" t="s">
        <v>1120</v>
      </c>
      <c r="AH1273">
        <v>3745</v>
      </c>
      <c r="AI1273" t="s">
        <v>4583</v>
      </c>
      <c r="AJ1273" t="s">
        <v>4583</v>
      </c>
      <c r="AK1273" t="s">
        <v>4584</v>
      </c>
      <c r="AQ1273">
        <v>0</v>
      </c>
      <c r="AS1273">
        <v>0</v>
      </c>
      <c r="AT1273">
        <v>0</v>
      </c>
      <c r="AU1273">
        <v>0</v>
      </c>
      <c r="AV1273">
        <v>0</v>
      </c>
      <c r="AW1273">
        <v>400</v>
      </c>
      <c r="AY1273">
        <v>0</v>
      </c>
      <c r="BA1273" t="s">
        <v>1225</v>
      </c>
      <c r="BB1273">
        <v>0</v>
      </c>
      <c r="BC1273" t="s">
        <v>4583</v>
      </c>
      <c r="BD1273" t="s">
        <v>204</v>
      </c>
      <c r="BE1273" t="s">
        <v>4585</v>
      </c>
      <c r="BF1273" t="s">
        <v>4586</v>
      </c>
      <c r="BG1273" t="s">
        <v>1225</v>
      </c>
      <c r="BH1273" t="s">
        <v>2029</v>
      </c>
      <c r="BI1273" t="s">
        <v>4587</v>
      </c>
      <c r="BJ1273" t="s">
        <v>4588</v>
      </c>
      <c r="BK1273" t="s">
        <v>1225</v>
      </c>
      <c r="BP1273" t="s">
        <v>2215</v>
      </c>
      <c r="BQ1273" t="s">
        <v>4589</v>
      </c>
      <c r="BR1273" t="s">
        <v>4065</v>
      </c>
      <c r="BW1273">
        <v>0</v>
      </c>
      <c r="CG1273">
        <v>20210118005</v>
      </c>
      <c r="CH1273">
        <v>50</v>
      </c>
      <c r="CI1273">
        <v>50</v>
      </c>
      <c r="CJ1273">
        <v>3245</v>
      </c>
      <c r="CK1273">
        <v>3345</v>
      </c>
      <c r="CL1273">
        <v>300</v>
      </c>
      <c r="CM1273">
        <v>3645</v>
      </c>
      <c r="CN1273">
        <v>0</v>
      </c>
      <c r="CO1273" t="s">
        <v>5999</v>
      </c>
      <c r="CP1273" t="s">
        <v>4466</v>
      </c>
      <c r="CQ1273" t="s">
        <v>153</v>
      </c>
      <c r="CR1273" t="str">
        <f>数据源[[#This Row],[部门]]</f>
        <v>国际部</v>
      </c>
      <c r="CS1273">
        <v>45000</v>
      </c>
      <c r="CT1273">
        <v>160000</v>
      </c>
    </row>
    <row r="1274" spans="1:98" x14ac:dyDescent="0.2">
      <c r="A1274" t="s">
        <v>4462</v>
      </c>
      <c r="B1274" t="s">
        <v>769</v>
      </c>
      <c r="C1274" t="s">
        <v>532</v>
      </c>
      <c r="D1274" t="s">
        <v>132</v>
      </c>
      <c r="E1274" t="s">
        <v>133</v>
      </c>
      <c r="F1274" t="s">
        <v>134</v>
      </c>
      <c r="G1274" t="s">
        <v>1523</v>
      </c>
      <c r="H1274" t="s">
        <v>135</v>
      </c>
      <c r="J1274" t="s">
        <v>1499</v>
      </c>
      <c r="K1274" t="s">
        <v>1500</v>
      </c>
      <c r="L1274" t="s">
        <v>536</v>
      </c>
      <c r="M1274" t="s">
        <v>19</v>
      </c>
      <c r="N1274" t="s">
        <v>1500</v>
      </c>
      <c r="P1274" t="s">
        <v>3316</v>
      </c>
      <c r="R1274" t="s">
        <v>3779</v>
      </c>
      <c r="S1274" t="s">
        <v>1445</v>
      </c>
      <c r="T1274" t="s">
        <v>1300</v>
      </c>
      <c r="U1274" t="s">
        <v>142</v>
      </c>
      <c r="Y1274" t="s">
        <v>2271</v>
      </c>
      <c r="Z1274">
        <v>0</v>
      </c>
      <c r="AA1274">
        <v>350</v>
      </c>
      <c r="AB1274">
        <v>0</v>
      </c>
      <c r="AC1274" t="s">
        <v>4590</v>
      </c>
      <c r="AD1274" t="s">
        <v>264</v>
      </c>
      <c r="AH1274">
        <v>7760</v>
      </c>
      <c r="AI1274" t="s">
        <v>4591</v>
      </c>
      <c r="AJ1274" t="s">
        <v>4591</v>
      </c>
      <c r="AK1274" t="s">
        <v>220</v>
      </c>
      <c r="AN1274" t="s">
        <v>843</v>
      </c>
      <c r="AQ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Y1274">
        <v>2320</v>
      </c>
      <c r="AZ1274" t="s">
        <v>2712</v>
      </c>
      <c r="BB1274">
        <v>0</v>
      </c>
      <c r="BC1274" t="s">
        <v>4591</v>
      </c>
      <c r="BD1274" t="s">
        <v>569</v>
      </c>
      <c r="BE1274" t="s">
        <v>4592</v>
      </c>
      <c r="BF1274" t="s">
        <v>4593</v>
      </c>
      <c r="BH1274" t="s">
        <v>164</v>
      </c>
      <c r="BI1274" t="s">
        <v>4594</v>
      </c>
      <c r="BJ1274" t="s">
        <v>4595</v>
      </c>
      <c r="BQ1274" t="s">
        <v>4596</v>
      </c>
      <c r="BR1274" t="s">
        <v>4597</v>
      </c>
      <c r="BW1274">
        <v>0</v>
      </c>
      <c r="CC1274" t="s">
        <v>210</v>
      </c>
      <c r="CE1274" t="s">
        <v>151</v>
      </c>
      <c r="CG1274">
        <v>20210118064</v>
      </c>
      <c r="CH1274">
        <v>0</v>
      </c>
      <c r="CI1274">
        <v>200</v>
      </c>
      <c r="CJ1274">
        <v>5240</v>
      </c>
      <c r="CK1274">
        <v>5440</v>
      </c>
      <c r="CL1274">
        <v>350</v>
      </c>
      <c r="CM1274">
        <v>5790</v>
      </c>
      <c r="CN1274">
        <v>0</v>
      </c>
      <c r="CO1274" t="s">
        <v>5999</v>
      </c>
      <c r="CP1274" t="s">
        <v>4466</v>
      </c>
      <c r="CQ1274" t="s">
        <v>153</v>
      </c>
      <c r="CR1274" t="str">
        <f>数据源[[#This Row],[部门]]</f>
        <v>销-销售6部</v>
      </c>
      <c r="CS1274">
        <v>0</v>
      </c>
      <c r="CT1274">
        <v>0</v>
      </c>
    </row>
    <row r="1275" spans="1:98" x14ac:dyDescent="0.2">
      <c r="A1275" t="s">
        <v>4462</v>
      </c>
      <c r="B1275" t="s">
        <v>787</v>
      </c>
      <c r="C1275" t="s">
        <v>1092</v>
      </c>
      <c r="D1275" t="s">
        <v>132</v>
      </c>
      <c r="E1275" t="s">
        <v>394</v>
      </c>
      <c r="F1275" t="s">
        <v>394</v>
      </c>
      <c r="H1275" t="s">
        <v>1010</v>
      </c>
      <c r="K1275" t="s">
        <v>13</v>
      </c>
      <c r="M1275" t="s">
        <v>13</v>
      </c>
      <c r="O1275" t="s">
        <v>4598</v>
      </c>
      <c r="R1275" t="s">
        <v>760</v>
      </c>
      <c r="S1275" t="s">
        <v>4599</v>
      </c>
      <c r="T1275" t="s">
        <v>1318</v>
      </c>
      <c r="U1275" t="s">
        <v>142</v>
      </c>
      <c r="Z1275">
        <v>0</v>
      </c>
      <c r="AA1275">
        <v>0</v>
      </c>
      <c r="AB1275">
        <v>0</v>
      </c>
      <c r="AH1275">
        <v>0</v>
      </c>
      <c r="AQ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Y1275">
        <v>0</v>
      </c>
      <c r="BB1275">
        <v>0</v>
      </c>
      <c r="BW1275">
        <v>0</v>
      </c>
      <c r="CG1275">
        <v>20210118111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 t="s">
        <v>5999</v>
      </c>
      <c r="CP1275" t="s">
        <v>4466</v>
      </c>
      <c r="CQ1275" t="s">
        <v>153</v>
      </c>
      <c r="CR1275" t="str">
        <f>数据源[[#This Row],[部门]]</f>
        <v>散客</v>
      </c>
      <c r="CS1275">
        <v>0</v>
      </c>
      <c r="CT1275">
        <v>0</v>
      </c>
    </row>
    <row r="1276" spans="1:98" x14ac:dyDescent="0.2">
      <c r="A1276" t="s">
        <v>4462</v>
      </c>
      <c r="B1276" t="s">
        <v>798</v>
      </c>
      <c r="C1276" t="s">
        <v>799</v>
      </c>
      <c r="D1276" t="s">
        <v>132</v>
      </c>
      <c r="E1276" t="s">
        <v>800</v>
      </c>
      <c r="F1276" t="s">
        <v>800</v>
      </c>
      <c r="H1276" t="s">
        <v>135</v>
      </c>
      <c r="I1276" t="s">
        <v>4498</v>
      </c>
      <c r="J1276" t="s">
        <v>4499</v>
      </c>
      <c r="K1276" t="s">
        <v>13</v>
      </c>
      <c r="M1276" t="s">
        <v>13</v>
      </c>
      <c r="R1276" t="s">
        <v>4600</v>
      </c>
      <c r="S1276" t="s">
        <v>802</v>
      </c>
      <c r="T1276" t="s">
        <v>4601</v>
      </c>
      <c r="U1276" t="s">
        <v>142</v>
      </c>
      <c r="V1276" t="s">
        <v>2483</v>
      </c>
      <c r="W1276" t="s">
        <v>522</v>
      </c>
      <c r="Z1276">
        <v>0</v>
      </c>
      <c r="AA1276">
        <v>390</v>
      </c>
      <c r="AB1276">
        <v>0</v>
      </c>
      <c r="AC1276" t="s">
        <v>4602</v>
      </c>
      <c r="AE1276" t="s">
        <v>2752</v>
      </c>
      <c r="AF1276" t="s">
        <v>2509</v>
      </c>
      <c r="AH1276">
        <v>21163</v>
      </c>
      <c r="AI1276" t="s">
        <v>4603</v>
      </c>
      <c r="AJ1276" t="s">
        <v>4603</v>
      </c>
      <c r="AK1276" t="s">
        <v>527</v>
      </c>
      <c r="AQ1276">
        <v>0</v>
      </c>
      <c r="AS1276">
        <v>0</v>
      </c>
      <c r="AT1276">
        <v>21163</v>
      </c>
      <c r="AU1276">
        <v>0</v>
      </c>
      <c r="AV1276">
        <v>0</v>
      </c>
      <c r="AW1276">
        <v>0</v>
      </c>
      <c r="AY1276">
        <v>0</v>
      </c>
      <c r="BA1276" t="s">
        <v>145</v>
      </c>
      <c r="BB1276">
        <v>0</v>
      </c>
      <c r="BC1276" t="s">
        <v>4603</v>
      </c>
      <c r="BF1276" t="s">
        <v>4604</v>
      </c>
      <c r="BH1276" t="s">
        <v>2154</v>
      </c>
      <c r="BI1276" t="s">
        <v>4605</v>
      </c>
      <c r="BJ1276" t="s">
        <v>4606</v>
      </c>
      <c r="BW1276">
        <v>0</v>
      </c>
      <c r="CC1276" t="s">
        <v>412</v>
      </c>
      <c r="CE1276" t="s">
        <v>35</v>
      </c>
      <c r="CG1276">
        <v>20210118001</v>
      </c>
      <c r="CH1276">
        <v>0</v>
      </c>
      <c r="CI1276">
        <v>0</v>
      </c>
      <c r="CJ1276">
        <v>0</v>
      </c>
      <c r="CK1276">
        <v>0</v>
      </c>
      <c r="CL1276">
        <v>390</v>
      </c>
      <c r="CM1276">
        <v>390</v>
      </c>
      <c r="CN1276">
        <v>0</v>
      </c>
      <c r="CO1276" t="s">
        <v>5999</v>
      </c>
      <c r="CP1276" t="s">
        <v>4466</v>
      </c>
      <c r="CQ1276" t="s">
        <v>153</v>
      </c>
      <c r="CR1276" t="str">
        <f>数据源[[#This Row],[部门]]</f>
        <v>散客</v>
      </c>
      <c r="CS1276">
        <v>0</v>
      </c>
      <c r="CT1276">
        <v>0</v>
      </c>
    </row>
    <row r="1277" spans="1:98" x14ac:dyDescent="0.2">
      <c r="A1277" t="s">
        <v>4462</v>
      </c>
      <c r="B1277" t="s">
        <v>1548</v>
      </c>
      <c r="C1277" t="s">
        <v>2325</v>
      </c>
      <c r="D1277" t="s">
        <v>132</v>
      </c>
      <c r="E1277" t="s">
        <v>1282</v>
      </c>
      <c r="F1277" t="s">
        <v>1282</v>
      </c>
      <c r="H1277" t="s">
        <v>135</v>
      </c>
      <c r="K1277" t="s">
        <v>2011</v>
      </c>
      <c r="L1277" t="s">
        <v>2557</v>
      </c>
      <c r="M1277" t="s">
        <v>24</v>
      </c>
      <c r="N1277" t="s">
        <v>2011</v>
      </c>
      <c r="R1277" t="s">
        <v>1882</v>
      </c>
      <c r="S1277" t="s">
        <v>418</v>
      </c>
      <c r="T1277" t="s">
        <v>499</v>
      </c>
      <c r="U1277" t="s">
        <v>142</v>
      </c>
      <c r="Z1277">
        <v>0</v>
      </c>
      <c r="AA1277">
        <v>0</v>
      </c>
      <c r="AB1277">
        <v>1834</v>
      </c>
      <c r="AH1277">
        <v>1834</v>
      </c>
      <c r="AI1277" t="s">
        <v>4607</v>
      </c>
      <c r="AJ1277" t="s">
        <v>4607</v>
      </c>
      <c r="AK1277" t="s">
        <v>4607</v>
      </c>
      <c r="AQ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Y1277">
        <v>0</v>
      </c>
      <c r="BB1277">
        <v>0</v>
      </c>
      <c r="BC1277" t="s">
        <v>4607</v>
      </c>
      <c r="BE1277" t="s">
        <v>4607</v>
      </c>
      <c r="BF1277" t="s">
        <v>4607</v>
      </c>
      <c r="BI1277" t="s">
        <v>4607</v>
      </c>
      <c r="BW1277">
        <v>0</v>
      </c>
      <c r="CD1277" t="s">
        <v>32</v>
      </c>
      <c r="CG1277">
        <v>20210118092</v>
      </c>
      <c r="CH1277">
        <v>0</v>
      </c>
      <c r="CI1277">
        <v>0</v>
      </c>
      <c r="CJ1277">
        <v>0</v>
      </c>
      <c r="CK1277">
        <v>0</v>
      </c>
      <c r="CL1277">
        <v>1834</v>
      </c>
      <c r="CM1277">
        <v>1834</v>
      </c>
      <c r="CN1277">
        <v>0</v>
      </c>
      <c r="CO1277" t="s">
        <v>5999</v>
      </c>
      <c r="CP1277" t="s">
        <v>4466</v>
      </c>
      <c r="CQ1277" t="s">
        <v>153</v>
      </c>
      <c r="CR1277" t="s">
        <v>6005</v>
      </c>
      <c r="CS1277">
        <v>60000</v>
      </c>
      <c r="CT1277">
        <v>300000</v>
      </c>
    </row>
    <row r="1278" spans="1:98" x14ac:dyDescent="0.2">
      <c r="A1278" t="s">
        <v>4462</v>
      </c>
      <c r="B1278" t="s">
        <v>2311</v>
      </c>
      <c r="C1278" t="s">
        <v>2094</v>
      </c>
      <c r="D1278" t="s">
        <v>132</v>
      </c>
      <c r="E1278" t="s">
        <v>1282</v>
      </c>
      <c r="F1278" t="s">
        <v>1282</v>
      </c>
      <c r="H1278" t="s">
        <v>135</v>
      </c>
      <c r="K1278" t="s">
        <v>282</v>
      </c>
      <c r="L1278" t="s">
        <v>176</v>
      </c>
      <c r="M1278" t="s">
        <v>22</v>
      </c>
      <c r="N1278" t="s">
        <v>282</v>
      </c>
      <c r="R1278" t="s">
        <v>623</v>
      </c>
      <c r="S1278" t="s">
        <v>760</v>
      </c>
      <c r="T1278" t="s">
        <v>2886</v>
      </c>
      <c r="U1278" t="s">
        <v>142</v>
      </c>
      <c r="Z1278">
        <v>0</v>
      </c>
      <c r="AA1278">
        <v>0</v>
      </c>
      <c r="AB1278">
        <v>0</v>
      </c>
      <c r="AC1278" t="s">
        <v>262</v>
      </c>
      <c r="AH1278">
        <v>300</v>
      </c>
      <c r="AI1278" t="s">
        <v>262</v>
      </c>
      <c r="AJ1278" t="s">
        <v>262</v>
      </c>
      <c r="AL1278" t="s">
        <v>262</v>
      </c>
      <c r="AQ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Y1278">
        <v>0</v>
      </c>
      <c r="BB1278">
        <v>0</v>
      </c>
      <c r="BC1278" t="s">
        <v>262</v>
      </c>
      <c r="BE1278" t="s">
        <v>262</v>
      </c>
      <c r="BF1278" t="s">
        <v>262</v>
      </c>
      <c r="BH1278" t="s">
        <v>542</v>
      </c>
      <c r="BI1278" t="s">
        <v>2727</v>
      </c>
      <c r="BJ1278" t="s">
        <v>1059</v>
      </c>
      <c r="BW1278">
        <v>0</v>
      </c>
      <c r="CG1278">
        <v>20210118110</v>
      </c>
      <c r="CH1278">
        <v>0</v>
      </c>
      <c r="CI1278">
        <v>0</v>
      </c>
      <c r="CJ1278">
        <v>300</v>
      </c>
      <c r="CK1278">
        <v>300</v>
      </c>
      <c r="CL1278">
        <v>0</v>
      </c>
      <c r="CM1278">
        <v>300</v>
      </c>
      <c r="CN1278">
        <v>0</v>
      </c>
      <c r="CO1278" t="s">
        <v>5999</v>
      </c>
      <c r="CP1278" t="s">
        <v>4466</v>
      </c>
      <c r="CQ1278" t="s">
        <v>153</v>
      </c>
      <c r="CR1278" t="str">
        <f>数据源[[#This Row],[部门]]</f>
        <v>销-销售9部</v>
      </c>
      <c r="CS1278">
        <v>50000</v>
      </c>
      <c r="CT1278">
        <v>200000</v>
      </c>
    </row>
    <row r="1279" spans="1:98" x14ac:dyDescent="0.2">
      <c r="A1279" t="s">
        <v>4462</v>
      </c>
      <c r="B1279" t="s">
        <v>1281</v>
      </c>
      <c r="C1279" t="s">
        <v>2661</v>
      </c>
      <c r="D1279" t="s">
        <v>132</v>
      </c>
      <c r="E1279" t="s">
        <v>1282</v>
      </c>
      <c r="F1279" t="s">
        <v>1282</v>
      </c>
      <c r="H1279" t="s">
        <v>135</v>
      </c>
      <c r="I1279" t="s">
        <v>2858</v>
      </c>
      <c r="J1279" t="s">
        <v>3928</v>
      </c>
      <c r="K1279" t="s">
        <v>1254</v>
      </c>
      <c r="L1279" t="s">
        <v>536</v>
      </c>
      <c r="M1279" t="s">
        <v>19</v>
      </c>
      <c r="N1279" t="s">
        <v>1254</v>
      </c>
      <c r="R1279" t="s">
        <v>320</v>
      </c>
      <c r="S1279" t="s">
        <v>418</v>
      </c>
      <c r="T1279" t="s">
        <v>1962</v>
      </c>
      <c r="U1279" t="s">
        <v>142</v>
      </c>
      <c r="Z1279">
        <v>0</v>
      </c>
      <c r="AA1279">
        <v>0</v>
      </c>
      <c r="AB1279">
        <v>0</v>
      </c>
      <c r="AC1279" t="s">
        <v>1225</v>
      </c>
      <c r="AH1279">
        <v>3000</v>
      </c>
      <c r="AI1279" t="s">
        <v>1225</v>
      </c>
      <c r="AJ1279" t="s">
        <v>1225</v>
      </c>
      <c r="AQ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Y1279">
        <v>0</v>
      </c>
      <c r="BA1279" t="s">
        <v>1225</v>
      </c>
      <c r="BB1279">
        <v>0</v>
      </c>
      <c r="BC1279" t="s">
        <v>1225</v>
      </c>
      <c r="BD1279" t="s">
        <v>204</v>
      </c>
      <c r="BE1279" t="s">
        <v>3318</v>
      </c>
      <c r="BF1279" t="s">
        <v>3318</v>
      </c>
      <c r="BG1279" t="s">
        <v>1225</v>
      </c>
      <c r="BH1279" t="s">
        <v>4608</v>
      </c>
      <c r="BI1279" t="s">
        <v>4609</v>
      </c>
      <c r="BJ1279" t="s">
        <v>1807</v>
      </c>
      <c r="BK1279" t="s">
        <v>1225</v>
      </c>
      <c r="BP1279" t="s">
        <v>2215</v>
      </c>
      <c r="BW1279">
        <v>0</v>
      </c>
      <c r="CG1279">
        <v>20210118109</v>
      </c>
      <c r="CH1279">
        <v>0</v>
      </c>
      <c r="CI1279">
        <v>50</v>
      </c>
      <c r="CJ1279">
        <v>2950</v>
      </c>
      <c r="CK1279">
        <v>3000</v>
      </c>
      <c r="CL1279">
        <v>0</v>
      </c>
      <c r="CM1279">
        <v>3000</v>
      </c>
      <c r="CN1279">
        <v>0</v>
      </c>
      <c r="CO1279" t="s">
        <v>5999</v>
      </c>
      <c r="CP1279" t="s">
        <v>4466</v>
      </c>
      <c r="CQ1279" t="s">
        <v>153</v>
      </c>
      <c r="CR1279" t="str">
        <f>数据源[[#This Row],[部门]]</f>
        <v>销-销售6部</v>
      </c>
      <c r="CS1279">
        <v>0</v>
      </c>
      <c r="CT1279">
        <v>0</v>
      </c>
    </row>
    <row r="1280" spans="1:98" x14ac:dyDescent="0.2">
      <c r="A1280" t="s">
        <v>4462</v>
      </c>
      <c r="B1280" t="s">
        <v>810</v>
      </c>
      <c r="C1280" t="s">
        <v>274</v>
      </c>
      <c r="D1280" t="s">
        <v>132</v>
      </c>
      <c r="E1280" t="s">
        <v>394</v>
      </c>
      <c r="F1280" t="s">
        <v>394</v>
      </c>
      <c r="G1280" t="s">
        <v>708</v>
      </c>
      <c r="H1280" t="s">
        <v>135</v>
      </c>
      <c r="J1280" t="s">
        <v>4610</v>
      </c>
      <c r="K1280" t="s">
        <v>748</v>
      </c>
      <c r="L1280" t="s">
        <v>176</v>
      </c>
      <c r="M1280" t="s">
        <v>20</v>
      </c>
      <c r="N1280" t="s">
        <v>748</v>
      </c>
      <c r="O1280" t="s">
        <v>2586</v>
      </c>
      <c r="R1280" t="s">
        <v>1844</v>
      </c>
      <c r="S1280" t="s">
        <v>4599</v>
      </c>
      <c r="T1280" t="s">
        <v>2623</v>
      </c>
      <c r="U1280" t="s">
        <v>142</v>
      </c>
      <c r="Y1280" t="s">
        <v>262</v>
      </c>
      <c r="Z1280">
        <v>0</v>
      </c>
      <c r="AA1280">
        <v>300</v>
      </c>
      <c r="AB1280">
        <v>0</v>
      </c>
      <c r="AC1280" t="s">
        <v>4611</v>
      </c>
      <c r="AD1280" t="s">
        <v>264</v>
      </c>
      <c r="AH1280">
        <v>3400</v>
      </c>
      <c r="AI1280" t="s">
        <v>4612</v>
      </c>
      <c r="AJ1280" t="s">
        <v>4612</v>
      </c>
      <c r="AK1280" t="s">
        <v>1546</v>
      </c>
      <c r="AL1280" t="s">
        <v>569</v>
      </c>
      <c r="AQ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Y1280">
        <v>0</v>
      </c>
      <c r="BB1280">
        <v>0</v>
      </c>
      <c r="BC1280" t="s">
        <v>4612</v>
      </c>
      <c r="BD1280" t="s">
        <v>143</v>
      </c>
      <c r="BE1280" t="s">
        <v>3730</v>
      </c>
      <c r="BF1280" t="s">
        <v>3730</v>
      </c>
      <c r="BH1280" t="s">
        <v>4333</v>
      </c>
      <c r="BI1280" t="s">
        <v>4613</v>
      </c>
      <c r="BJ1280" t="s">
        <v>4614</v>
      </c>
      <c r="BQ1280" t="s">
        <v>1657</v>
      </c>
      <c r="BR1280" t="s">
        <v>4615</v>
      </c>
      <c r="BW1280">
        <v>0</v>
      </c>
      <c r="CE1280" t="s">
        <v>1659</v>
      </c>
      <c r="CG1280">
        <v>20210118080</v>
      </c>
      <c r="CH1280">
        <v>0</v>
      </c>
      <c r="CI1280">
        <v>100</v>
      </c>
      <c r="CJ1280">
        <v>3300</v>
      </c>
      <c r="CK1280">
        <v>3400</v>
      </c>
      <c r="CL1280">
        <v>300</v>
      </c>
      <c r="CM1280">
        <v>3700</v>
      </c>
      <c r="CN1280">
        <v>0</v>
      </c>
      <c r="CO1280" t="s">
        <v>5999</v>
      </c>
      <c r="CP1280" t="s">
        <v>4466</v>
      </c>
      <c r="CQ1280" t="s">
        <v>153</v>
      </c>
      <c r="CR1280" t="str">
        <f>数据源[[#This Row],[部门]]</f>
        <v>销-销售7部</v>
      </c>
      <c r="CS1280">
        <v>60000</v>
      </c>
      <c r="CT1280">
        <v>300000</v>
      </c>
    </row>
    <row r="1281" spans="1:98" x14ac:dyDescent="0.2">
      <c r="A1281" t="s">
        <v>4616</v>
      </c>
      <c r="B1281" t="s">
        <v>130</v>
      </c>
      <c r="C1281" t="s">
        <v>2335</v>
      </c>
      <c r="D1281" t="s">
        <v>132</v>
      </c>
      <c r="E1281" t="s">
        <v>133</v>
      </c>
      <c r="F1281" t="s">
        <v>134</v>
      </c>
      <c r="H1281" t="s">
        <v>135</v>
      </c>
      <c r="I1281" t="s">
        <v>3016</v>
      </c>
      <c r="J1281" t="s">
        <v>3017</v>
      </c>
      <c r="K1281" t="s">
        <v>486</v>
      </c>
      <c r="L1281" t="s">
        <v>8</v>
      </c>
      <c r="M1281" t="s">
        <v>8</v>
      </c>
      <c r="N1281" t="s">
        <v>486</v>
      </c>
      <c r="O1281" t="s">
        <v>2586</v>
      </c>
      <c r="R1281" t="s">
        <v>594</v>
      </c>
      <c r="S1281" t="s">
        <v>3555</v>
      </c>
      <c r="T1281" t="s">
        <v>2931</v>
      </c>
      <c r="U1281" t="s">
        <v>142</v>
      </c>
      <c r="Y1281" t="s">
        <v>143</v>
      </c>
      <c r="Z1281">
        <v>0</v>
      </c>
      <c r="AA1281">
        <v>100</v>
      </c>
      <c r="AB1281">
        <v>0</v>
      </c>
      <c r="AD1281" t="s">
        <v>145</v>
      </c>
      <c r="AH1281">
        <v>20</v>
      </c>
      <c r="AI1281" t="s">
        <v>180</v>
      </c>
      <c r="AJ1281" t="s">
        <v>180</v>
      </c>
      <c r="AK1281" t="s">
        <v>180</v>
      </c>
      <c r="AQ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Y1281">
        <v>0</v>
      </c>
      <c r="BB1281">
        <v>0</v>
      </c>
      <c r="BC1281" t="s">
        <v>180</v>
      </c>
      <c r="BE1281" t="s">
        <v>145</v>
      </c>
      <c r="BF1281" t="s">
        <v>145</v>
      </c>
      <c r="BH1281" t="s">
        <v>143</v>
      </c>
      <c r="BI1281" t="s">
        <v>145</v>
      </c>
      <c r="BJ1281" t="s">
        <v>4563</v>
      </c>
      <c r="BW1281">
        <v>0</v>
      </c>
      <c r="CC1281" t="s">
        <v>601</v>
      </c>
      <c r="CE1281" t="s">
        <v>866</v>
      </c>
      <c r="CG1281">
        <v>20210119083</v>
      </c>
      <c r="CH1281">
        <v>0</v>
      </c>
      <c r="CI1281">
        <v>0</v>
      </c>
      <c r="CJ1281">
        <v>20</v>
      </c>
      <c r="CK1281">
        <v>20</v>
      </c>
      <c r="CL1281">
        <v>100</v>
      </c>
      <c r="CM1281">
        <v>120</v>
      </c>
      <c r="CN1281">
        <v>0</v>
      </c>
      <c r="CO1281" t="s">
        <v>5999</v>
      </c>
      <c r="CP1281" t="s">
        <v>4466</v>
      </c>
      <c r="CQ1281" t="s">
        <v>153</v>
      </c>
      <c r="CR1281" t="str">
        <f>数据源[[#This Row],[部门]]</f>
        <v>国际部</v>
      </c>
      <c r="CS1281">
        <v>45000</v>
      </c>
      <c r="CT1281">
        <v>160000</v>
      </c>
    </row>
    <row r="1282" spans="1:98" x14ac:dyDescent="0.2">
      <c r="A1282" t="s">
        <v>4616</v>
      </c>
      <c r="B1282" t="s">
        <v>169</v>
      </c>
      <c r="C1282" t="s">
        <v>353</v>
      </c>
      <c r="D1282" t="s">
        <v>132</v>
      </c>
      <c r="E1282" t="s">
        <v>171</v>
      </c>
      <c r="F1282" t="s">
        <v>134</v>
      </c>
      <c r="H1282" t="s">
        <v>135</v>
      </c>
      <c r="J1282" t="s">
        <v>4617</v>
      </c>
      <c r="K1282" t="s">
        <v>894</v>
      </c>
      <c r="L1282" t="s">
        <v>176</v>
      </c>
      <c r="M1282" t="s">
        <v>18</v>
      </c>
      <c r="N1282" t="s">
        <v>894</v>
      </c>
      <c r="O1282" t="s">
        <v>2586</v>
      </c>
      <c r="R1282" t="s">
        <v>332</v>
      </c>
      <c r="S1282" t="s">
        <v>2318</v>
      </c>
      <c r="T1282" t="s">
        <v>514</v>
      </c>
      <c r="U1282" t="s">
        <v>142</v>
      </c>
      <c r="Y1282" t="s">
        <v>143</v>
      </c>
      <c r="Z1282">
        <v>0</v>
      </c>
      <c r="AA1282">
        <v>100</v>
      </c>
      <c r="AB1282">
        <v>0</v>
      </c>
      <c r="AC1282" t="s">
        <v>218</v>
      </c>
      <c r="AH1282">
        <v>498</v>
      </c>
      <c r="AI1282" t="s">
        <v>1321</v>
      </c>
      <c r="AJ1282" t="s">
        <v>1321</v>
      </c>
      <c r="AK1282" t="s">
        <v>1321</v>
      </c>
      <c r="AQ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Y1282">
        <v>0</v>
      </c>
      <c r="BB1282">
        <v>0</v>
      </c>
      <c r="BC1282" t="s">
        <v>1321</v>
      </c>
      <c r="BE1282" t="s">
        <v>218</v>
      </c>
      <c r="BF1282" t="s">
        <v>218</v>
      </c>
      <c r="BH1282" t="s">
        <v>3595</v>
      </c>
      <c r="BI1282" t="s">
        <v>4182</v>
      </c>
      <c r="BJ1282" t="s">
        <v>4618</v>
      </c>
      <c r="BW1282">
        <v>0</v>
      </c>
      <c r="CE1282" t="s">
        <v>412</v>
      </c>
      <c r="CG1282">
        <v>20210119066</v>
      </c>
      <c r="CH1282">
        <v>0</v>
      </c>
      <c r="CI1282">
        <v>0</v>
      </c>
      <c r="CJ1282">
        <v>498</v>
      </c>
      <c r="CK1282">
        <v>498</v>
      </c>
      <c r="CL1282">
        <v>100</v>
      </c>
      <c r="CM1282">
        <v>598</v>
      </c>
      <c r="CN1282">
        <v>0</v>
      </c>
      <c r="CO1282" t="s">
        <v>5999</v>
      </c>
      <c r="CP1282" t="s">
        <v>4466</v>
      </c>
      <c r="CQ1282" t="s">
        <v>153</v>
      </c>
      <c r="CR1282" t="str">
        <f>数据源[[#This Row],[部门]]</f>
        <v>销-销售5部</v>
      </c>
      <c r="CS1282">
        <v>30000</v>
      </c>
      <c r="CT1282">
        <v>200000</v>
      </c>
    </row>
    <row r="1283" spans="1:98" x14ac:dyDescent="0.2">
      <c r="A1283" t="s">
        <v>4616</v>
      </c>
      <c r="B1283" t="s">
        <v>185</v>
      </c>
      <c r="C1283" t="s">
        <v>532</v>
      </c>
      <c r="D1283" t="s">
        <v>132</v>
      </c>
      <c r="E1283" t="s">
        <v>171</v>
      </c>
      <c r="F1283" t="s">
        <v>134</v>
      </c>
      <c r="H1283" t="s">
        <v>172</v>
      </c>
      <c r="J1283" t="s">
        <v>4619</v>
      </c>
      <c r="K1283" t="s">
        <v>3316</v>
      </c>
      <c r="L1283" t="s">
        <v>160</v>
      </c>
      <c r="M1283" t="s">
        <v>2</v>
      </c>
      <c r="N1283" t="s">
        <v>3316</v>
      </c>
      <c r="O1283" t="s">
        <v>172</v>
      </c>
      <c r="R1283" t="s">
        <v>494</v>
      </c>
      <c r="S1283" t="s">
        <v>418</v>
      </c>
      <c r="T1283" t="s">
        <v>458</v>
      </c>
      <c r="U1283" t="s">
        <v>142</v>
      </c>
      <c r="Y1283" t="s">
        <v>143</v>
      </c>
      <c r="Z1283">
        <v>0</v>
      </c>
      <c r="AA1283">
        <v>100</v>
      </c>
      <c r="AB1283">
        <v>0</v>
      </c>
      <c r="AC1283" t="s">
        <v>143</v>
      </c>
      <c r="AG1283" t="s">
        <v>1792</v>
      </c>
      <c r="AH1283">
        <v>488</v>
      </c>
      <c r="AI1283" t="s">
        <v>286</v>
      </c>
      <c r="AJ1283" t="s">
        <v>286</v>
      </c>
      <c r="AK1283" t="s">
        <v>569</v>
      </c>
      <c r="AQ1283">
        <v>0</v>
      </c>
      <c r="AS1283">
        <v>0</v>
      </c>
      <c r="AT1283">
        <v>0</v>
      </c>
      <c r="AU1283">
        <v>388</v>
      </c>
      <c r="AV1283">
        <v>0</v>
      </c>
      <c r="AW1283">
        <v>0</v>
      </c>
      <c r="AY1283">
        <v>0</v>
      </c>
      <c r="BB1283">
        <v>0</v>
      </c>
      <c r="BC1283" t="s">
        <v>286</v>
      </c>
      <c r="BE1283" t="s">
        <v>143</v>
      </c>
      <c r="BF1283" t="s">
        <v>2072</v>
      </c>
      <c r="BH1283" t="s">
        <v>985</v>
      </c>
      <c r="BI1283" t="s">
        <v>1198</v>
      </c>
      <c r="BJ1283" t="s">
        <v>4620</v>
      </c>
      <c r="BQ1283" t="s">
        <v>1221</v>
      </c>
      <c r="BR1283" t="s">
        <v>3567</v>
      </c>
      <c r="BW1283">
        <v>0</v>
      </c>
      <c r="CC1283" t="s">
        <v>33</v>
      </c>
      <c r="CG1283">
        <v>20210119064</v>
      </c>
      <c r="CH1283">
        <v>0</v>
      </c>
      <c r="CI1283">
        <v>0</v>
      </c>
      <c r="CJ1283">
        <v>100</v>
      </c>
      <c r="CK1283">
        <v>100</v>
      </c>
      <c r="CL1283">
        <v>100</v>
      </c>
      <c r="CM1283">
        <v>200</v>
      </c>
      <c r="CN1283">
        <v>0</v>
      </c>
      <c r="CO1283" t="s">
        <v>5999</v>
      </c>
      <c r="CP1283" t="s">
        <v>4466</v>
      </c>
      <c r="CQ1283" t="s">
        <v>153</v>
      </c>
      <c r="CR1283" t="str">
        <f>数据源[[#This Row],[部门]]</f>
        <v>出品部</v>
      </c>
      <c r="CS1283">
        <v>0</v>
      </c>
      <c r="CT1283">
        <v>18000</v>
      </c>
    </row>
    <row r="1284" spans="1:98" x14ac:dyDescent="0.2">
      <c r="A1284" t="s">
        <v>4616</v>
      </c>
      <c r="B1284" t="s">
        <v>193</v>
      </c>
      <c r="C1284" t="s">
        <v>562</v>
      </c>
      <c r="D1284" t="s">
        <v>132</v>
      </c>
      <c r="E1284" t="s">
        <v>171</v>
      </c>
      <c r="F1284" t="s">
        <v>134</v>
      </c>
      <c r="H1284" t="s">
        <v>156</v>
      </c>
      <c r="I1284" t="s">
        <v>4621</v>
      </c>
      <c r="J1284" t="s">
        <v>4622</v>
      </c>
      <c r="K1284" t="s">
        <v>197</v>
      </c>
      <c r="L1284" t="s">
        <v>176</v>
      </c>
      <c r="M1284" t="s">
        <v>21</v>
      </c>
      <c r="N1284" t="s">
        <v>197</v>
      </c>
      <c r="O1284" t="s">
        <v>156</v>
      </c>
      <c r="R1284" t="s">
        <v>1863</v>
      </c>
      <c r="S1284" t="s">
        <v>418</v>
      </c>
      <c r="T1284" t="s">
        <v>1977</v>
      </c>
      <c r="U1284" t="s">
        <v>142</v>
      </c>
      <c r="Y1284" t="s">
        <v>143</v>
      </c>
      <c r="Z1284">
        <v>0</v>
      </c>
      <c r="AA1284">
        <v>100</v>
      </c>
      <c r="AB1284">
        <v>0</v>
      </c>
      <c r="AC1284" t="s">
        <v>4623</v>
      </c>
      <c r="AD1284" t="s">
        <v>145</v>
      </c>
      <c r="AG1284" t="s">
        <v>1792</v>
      </c>
      <c r="AH1284">
        <v>1400</v>
      </c>
      <c r="AI1284" t="s">
        <v>1578</v>
      </c>
      <c r="AJ1284" t="s">
        <v>1578</v>
      </c>
      <c r="AK1284" t="s">
        <v>4345</v>
      </c>
      <c r="AQ1284">
        <v>0</v>
      </c>
      <c r="AS1284">
        <v>0</v>
      </c>
      <c r="AT1284">
        <v>0</v>
      </c>
      <c r="AU1284">
        <v>388</v>
      </c>
      <c r="AV1284">
        <v>0</v>
      </c>
      <c r="AW1284">
        <v>0</v>
      </c>
      <c r="AY1284">
        <v>0</v>
      </c>
      <c r="BB1284">
        <v>0</v>
      </c>
      <c r="BC1284" t="s">
        <v>1578</v>
      </c>
      <c r="BE1284" t="s">
        <v>4624</v>
      </c>
      <c r="BF1284" t="s">
        <v>2007</v>
      </c>
      <c r="BH1284" t="s">
        <v>985</v>
      </c>
      <c r="BI1284" t="s">
        <v>1747</v>
      </c>
      <c r="BJ1284" t="s">
        <v>4625</v>
      </c>
      <c r="BW1284">
        <v>0</v>
      </c>
      <c r="CG1284">
        <v>20210119007</v>
      </c>
      <c r="CH1284">
        <v>0</v>
      </c>
      <c r="CI1284">
        <v>0</v>
      </c>
      <c r="CJ1284">
        <v>1012</v>
      </c>
      <c r="CK1284">
        <v>1012</v>
      </c>
      <c r="CL1284">
        <v>100</v>
      </c>
      <c r="CM1284">
        <v>1112</v>
      </c>
      <c r="CN1284">
        <v>0</v>
      </c>
      <c r="CO1284" t="s">
        <v>5999</v>
      </c>
      <c r="CP1284" t="s">
        <v>4466</v>
      </c>
      <c r="CQ1284" t="s">
        <v>153</v>
      </c>
      <c r="CR1284" t="str">
        <f>数据源[[#This Row],[部门]]</f>
        <v>销-销售8部</v>
      </c>
      <c r="CS1284">
        <v>60000</v>
      </c>
      <c r="CT1284">
        <v>210000</v>
      </c>
    </row>
    <row r="1285" spans="1:98" x14ac:dyDescent="0.2">
      <c r="A1285" t="s">
        <v>4616</v>
      </c>
      <c r="B1285" t="s">
        <v>211</v>
      </c>
      <c r="C1285" t="s">
        <v>1202</v>
      </c>
      <c r="D1285" t="s">
        <v>132</v>
      </c>
      <c r="E1285" t="s">
        <v>171</v>
      </c>
      <c r="F1285" t="s">
        <v>134</v>
      </c>
      <c r="H1285" t="s">
        <v>3340</v>
      </c>
      <c r="J1285" t="s">
        <v>1809</v>
      </c>
      <c r="K1285" t="s">
        <v>1810</v>
      </c>
      <c r="L1285" t="s">
        <v>305</v>
      </c>
      <c r="M1285" t="s">
        <v>25</v>
      </c>
      <c r="N1285" t="s">
        <v>1810</v>
      </c>
      <c r="O1285" t="s">
        <v>3343</v>
      </c>
      <c r="R1285" t="s">
        <v>1019</v>
      </c>
      <c r="S1285" t="s">
        <v>3018</v>
      </c>
      <c r="T1285" t="s">
        <v>429</v>
      </c>
      <c r="U1285" t="s">
        <v>142</v>
      </c>
      <c r="Y1285" t="s">
        <v>143</v>
      </c>
      <c r="Z1285">
        <v>0</v>
      </c>
      <c r="AA1285">
        <v>100</v>
      </c>
      <c r="AB1285">
        <v>0</v>
      </c>
      <c r="AD1285" t="s">
        <v>145</v>
      </c>
      <c r="AG1285" t="s">
        <v>1792</v>
      </c>
      <c r="AH1285">
        <v>408</v>
      </c>
      <c r="AI1285" t="s">
        <v>2081</v>
      </c>
      <c r="AJ1285" t="s">
        <v>2081</v>
      </c>
      <c r="AK1285" t="s">
        <v>180</v>
      </c>
      <c r="AQ1285">
        <v>0</v>
      </c>
      <c r="AS1285">
        <v>0</v>
      </c>
      <c r="AT1285">
        <v>0</v>
      </c>
      <c r="AU1285">
        <v>388</v>
      </c>
      <c r="AV1285">
        <v>0</v>
      </c>
      <c r="AW1285">
        <v>0</v>
      </c>
      <c r="AY1285">
        <v>0</v>
      </c>
      <c r="BB1285">
        <v>0</v>
      </c>
      <c r="BC1285" t="s">
        <v>2081</v>
      </c>
      <c r="BE1285" t="s">
        <v>145</v>
      </c>
      <c r="BF1285" t="s">
        <v>1657</v>
      </c>
      <c r="BH1285" t="s">
        <v>289</v>
      </c>
      <c r="BI1285" t="s">
        <v>2362</v>
      </c>
      <c r="BJ1285" t="s">
        <v>2363</v>
      </c>
      <c r="BW1285">
        <v>0</v>
      </c>
      <c r="CE1285" t="s">
        <v>431</v>
      </c>
      <c r="CG1285">
        <v>20210119033</v>
      </c>
      <c r="CH1285">
        <v>0</v>
      </c>
      <c r="CI1285">
        <v>0</v>
      </c>
      <c r="CJ1285">
        <v>20</v>
      </c>
      <c r="CK1285">
        <v>20</v>
      </c>
      <c r="CL1285">
        <v>100</v>
      </c>
      <c r="CM1285">
        <v>120</v>
      </c>
      <c r="CN1285">
        <v>0</v>
      </c>
      <c r="CO1285" t="s">
        <v>5999</v>
      </c>
      <c r="CP1285" t="s">
        <v>4466</v>
      </c>
      <c r="CQ1285" t="s">
        <v>153</v>
      </c>
      <c r="CR1285" t="s">
        <v>6005</v>
      </c>
      <c r="CS1285">
        <v>60000</v>
      </c>
      <c r="CT1285">
        <v>300000</v>
      </c>
    </row>
    <row r="1286" spans="1:98" x14ac:dyDescent="0.2">
      <c r="A1286" t="s">
        <v>4616</v>
      </c>
      <c r="B1286" t="s">
        <v>223</v>
      </c>
      <c r="C1286" t="s">
        <v>888</v>
      </c>
      <c r="D1286" t="s">
        <v>132</v>
      </c>
      <c r="E1286" t="s">
        <v>171</v>
      </c>
      <c r="F1286" t="s">
        <v>134</v>
      </c>
      <c r="H1286" t="s">
        <v>135</v>
      </c>
      <c r="J1286" t="s">
        <v>4626</v>
      </c>
      <c r="K1286" t="s">
        <v>4627</v>
      </c>
      <c r="L1286" t="s">
        <v>305</v>
      </c>
      <c r="M1286" t="s">
        <v>25</v>
      </c>
      <c r="N1286" t="s">
        <v>4627</v>
      </c>
      <c r="R1286" t="s">
        <v>2236</v>
      </c>
      <c r="S1286" t="s">
        <v>1655</v>
      </c>
      <c r="T1286" t="s">
        <v>637</v>
      </c>
      <c r="U1286" t="s">
        <v>142</v>
      </c>
      <c r="Y1286" t="s">
        <v>143</v>
      </c>
      <c r="Z1286">
        <v>0</v>
      </c>
      <c r="AA1286">
        <v>100</v>
      </c>
      <c r="AB1286">
        <v>0</v>
      </c>
      <c r="AC1286" t="s">
        <v>184</v>
      </c>
      <c r="AD1286" t="s">
        <v>145</v>
      </c>
      <c r="AH1286">
        <v>708</v>
      </c>
      <c r="AI1286" t="s">
        <v>833</v>
      </c>
      <c r="AJ1286" t="s">
        <v>833</v>
      </c>
      <c r="AK1286" t="s">
        <v>833</v>
      </c>
      <c r="AQ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Y1286">
        <v>0</v>
      </c>
      <c r="BB1286">
        <v>0</v>
      </c>
      <c r="BC1286" t="s">
        <v>833</v>
      </c>
      <c r="BE1286" t="s">
        <v>287</v>
      </c>
      <c r="BF1286" t="s">
        <v>287</v>
      </c>
      <c r="BH1286" t="s">
        <v>203</v>
      </c>
      <c r="BI1286" t="s">
        <v>1171</v>
      </c>
      <c r="BJ1286" t="s">
        <v>4628</v>
      </c>
      <c r="BW1286">
        <v>0</v>
      </c>
      <c r="CG1286">
        <v>20210119015</v>
      </c>
      <c r="CH1286">
        <v>0</v>
      </c>
      <c r="CI1286">
        <v>0</v>
      </c>
      <c r="CJ1286">
        <v>708</v>
      </c>
      <c r="CK1286">
        <v>708</v>
      </c>
      <c r="CL1286">
        <v>100</v>
      </c>
      <c r="CM1286">
        <v>808</v>
      </c>
      <c r="CN1286">
        <v>0</v>
      </c>
      <c r="CO1286" t="s">
        <v>5999</v>
      </c>
      <c r="CP1286" t="s">
        <v>4466</v>
      </c>
      <c r="CQ1286" t="s">
        <v>153</v>
      </c>
      <c r="CR1286" t="s">
        <v>6005</v>
      </c>
      <c r="CS1286">
        <v>60000</v>
      </c>
      <c r="CT1286">
        <v>300000</v>
      </c>
    </row>
    <row r="1287" spans="1:98" x14ac:dyDescent="0.2">
      <c r="A1287" t="s">
        <v>4616</v>
      </c>
      <c r="B1287" t="s">
        <v>231</v>
      </c>
      <c r="C1287" t="s">
        <v>977</v>
      </c>
      <c r="D1287" t="s">
        <v>132</v>
      </c>
      <c r="E1287" t="s">
        <v>171</v>
      </c>
      <c r="F1287" t="s">
        <v>134</v>
      </c>
      <c r="H1287" t="s">
        <v>156</v>
      </c>
      <c r="I1287" t="s">
        <v>1595</v>
      </c>
      <c r="J1287" t="s">
        <v>1596</v>
      </c>
      <c r="K1287" t="s">
        <v>297</v>
      </c>
      <c r="L1287" t="s">
        <v>176</v>
      </c>
      <c r="M1287" t="s">
        <v>22</v>
      </c>
      <c r="N1287" t="s">
        <v>297</v>
      </c>
      <c r="O1287" t="s">
        <v>156</v>
      </c>
      <c r="R1287" t="s">
        <v>364</v>
      </c>
      <c r="S1287" t="s">
        <v>721</v>
      </c>
      <c r="T1287" t="s">
        <v>3356</v>
      </c>
      <c r="U1287" t="s">
        <v>142</v>
      </c>
      <c r="V1287" t="s">
        <v>569</v>
      </c>
      <c r="Y1287" t="s">
        <v>143</v>
      </c>
      <c r="Z1287">
        <v>0</v>
      </c>
      <c r="AA1287">
        <v>300</v>
      </c>
      <c r="AB1287">
        <v>0</v>
      </c>
      <c r="AC1287" t="s">
        <v>4629</v>
      </c>
      <c r="AD1287" t="s">
        <v>264</v>
      </c>
      <c r="AE1287" t="s">
        <v>2275</v>
      </c>
      <c r="AG1287" t="s">
        <v>1792</v>
      </c>
      <c r="AH1287">
        <v>2217</v>
      </c>
      <c r="AI1287" t="s">
        <v>4630</v>
      </c>
      <c r="AJ1287" t="s">
        <v>4630</v>
      </c>
      <c r="AK1287" t="s">
        <v>4631</v>
      </c>
      <c r="AN1287" t="s">
        <v>2656</v>
      </c>
      <c r="AQ1287">
        <v>0</v>
      </c>
      <c r="AS1287">
        <v>0</v>
      </c>
      <c r="AT1287">
        <v>0</v>
      </c>
      <c r="AU1287">
        <v>388</v>
      </c>
      <c r="AV1287">
        <v>0</v>
      </c>
      <c r="AW1287">
        <v>0</v>
      </c>
      <c r="AY1287">
        <v>0</v>
      </c>
      <c r="BA1287" t="s">
        <v>1911</v>
      </c>
      <c r="BB1287">
        <v>0</v>
      </c>
      <c r="BC1287" t="s">
        <v>4630</v>
      </c>
      <c r="BE1287" t="s">
        <v>4632</v>
      </c>
      <c r="BF1287" t="s">
        <v>269</v>
      </c>
      <c r="BG1287" t="s">
        <v>1911</v>
      </c>
      <c r="BH1287" t="s">
        <v>4182</v>
      </c>
      <c r="BI1287" t="s">
        <v>3086</v>
      </c>
      <c r="BJ1287" t="s">
        <v>4633</v>
      </c>
      <c r="BK1287" t="s">
        <v>4634</v>
      </c>
      <c r="BP1287" t="s">
        <v>2947</v>
      </c>
      <c r="BW1287">
        <v>0</v>
      </c>
      <c r="CC1287" t="s">
        <v>33</v>
      </c>
      <c r="CG1287">
        <v>20210119008</v>
      </c>
      <c r="CH1287">
        <v>0</v>
      </c>
      <c r="CI1287">
        <v>0</v>
      </c>
      <c r="CJ1287">
        <v>1829</v>
      </c>
      <c r="CK1287">
        <v>1829</v>
      </c>
      <c r="CL1287">
        <v>300</v>
      </c>
      <c r="CM1287">
        <v>2129</v>
      </c>
      <c r="CN1287">
        <v>0</v>
      </c>
      <c r="CO1287" t="s">
        <v>5999</v>
      </c>
      <c r="CP1287" t="s">
        <v>4466</v>
      </c>
      <c r="CQ1287" t="s">
        <v>153</v>
      </c>
      <c r="CR1287" t="str">
        <f>数据源[[#This Row],[部门]]</f>
        <v>销-销售9部</v>
      </c>
      <c r="CS1287">
        <v>50000</v>
      </c>
      <c r="CT1287">
        <v>200000</v>
      </c>
    </row>
    <row r="1288" spans="1:98" x14ac:dyDescent="0.2">
      <c r="A1288" t="s">
        <v>4616</v>
      </c>
      <c r="B1288" t="s">
        <v>243</v>
      </c>
      <c r="C1288" t="s">
        <v>881</v>
      </c>
      <c r="D1288" t="s">
        <v>132</v>
      </c>
      <c r="E1288" t="s">
        <v>171</v>
      </c>
      <c r="F1288" t="s">
        <v>134</v>
      </c>
      <c r="H1288" t="s">
        <v>156</v>
      </c>
      <c r="J1288" t="s">
        <v>4635</v>
      </c>
      <c r="K1288" t="s">
        <v>338</v>
      </c>
      <c r="L1288" t="s">
        <v>176</v>
      </c>
      <c r="M1288" t="s">
        <v>17</v>
      </c>
      <c r="N1288" t="s">
        <v>338</v>
      </c>
      <c r="O1288" t="s">
        <v>156</v>
      </c>
      <c r="R1288" t="s">
        <v>1648</v>
      </c>
      <c r="S1288" t="s">
        <v>418</v>
      </c>
      <c r="T1288" t="s">
        <v>2103</v>
      </c>
      <c r="U1288" t="s">
        <v>142</v>
      </c>
      <c r="Y1288" t="s">
        <v>143</v>
      </c>
      <c r="Z1288">
        <v>0</v>
      </c>
      <c r="AA1288">
        <v>100</v>
      </c>
      <c r="AB1288">
        <v>0</v>
      </c>
      <c r="AC1288" t="s">
        <v>3365</v>
      </c>
      <c r="AF1288" t="s">
        <v>143</v>
      </c>
      <c r="AG1288" t="s">
        <v>1792</v>
      </c>
      <c r="AH1288">
        <v>1678</v>
      </c>
      <c r="AI1288" t="s">
        <v>2732</v>
      </c>
      <c r="AJ1288" t="s">
        <v>2732</v>
      </c>
      <c r="AK1288" t="s">
        <v>2961</v>
      </c>
      <c r="AL1288" t="s">
        <v>2265</v>
      </c>
      <c r="AQ1288">
        <v>0</v>
      </c>
      <c r="AS1288">
        <v>0</v>
      </c>
      <c r="AT1288">
        <v>0</v>
      </c>
      <c r="AU1288">
        <v>388</v>
      </c>
      <c r="AV1288">
        <v>0</v>
      </c>
      <c r="AW1288">
        <v>0</v>
      </c>
      <c r="AY1288">
        <v>0</v>
      </c>
      <c r="BB1288">
        <v>0</v>
      </c>
      <c r="BC1288" t="s">
        <v>2732</v>
      </c>
      <c r="BE1288" t="s">
        <v>689</v>
      </c>
      <c r="BF1288" t="s">
        <v>2872</v>
      </c>
      <c r="BH1288" t="s">
        <v>1450</v>
      </c>
      <c r="BI1288" t="s">
        <v>4636</v>
      </c>
      <c r="BJ1288" t="s">
        <v>4637</v>
      </c>
      <c r="BW1288">
        <v>0</v>
      </c>
      <c r="CC1288" t="s">
        <v>242</v>
      </c>
      <c r="CG1288">
        <v>20210119042</v>
      </c>
      <c r="CH1288">
        <v>25</v>
      </c>
      <c r="CI1288">
        <v>0</v>
      </c>
      <c r="CJ1288">
        <v>1265</v>
      </c>
      <c r="CK1288">
        <v>1290</v>
      </c>
      <c r="CL1288">
        <v>100</v>
      </c>
      <c r="CM1288">
        <v>1390</v>
      </c>
      <c r="CN1288">
        <v>0</v>
      </c>
      <c r="CO1288" t="s">
        <v>5999</v>
      </c>
      <c r="CP1288" t="s">
        <v>4466</v>
      </c>
      <c r="CQ1288" t="s">
        <v>153</v>
      </c>
      <c r="CR1288" t="str">
        <f>数据源[[#This Row],[部门]]</f>
        <v>销-销售2部</v>
      </c>
      <c r="CS1288">
        <v>60000</v>
      </c>
      <c r="CT1288">
        <v>250000</v>
      </c>
    </row>
    <row r="1289" spans="1:98" x14ac:dyDescent="0.2">
      <c r="A1289" t="s">
        <v>4616</v>
      </c>
      <c r="B1289" t="s">
        <v>710</v>
      </c>
      <c r="C1289" t="s">
        <v>2322</v>
      </c>
      <c r="D1289" t="s">
        <v>132</v>
      </c>
      <c r="E1289" t="s">
        <v>171</v>
      </c>
      <c r="F1289" t="s">
        <v>134</v>
      </c>
      <c r="H1289" t="s">
        <v>172</v>
      </c>
      <c r="J1289" t="s">
        <v>4638</v>
      </c>
      <c r="K1289" t="s">
        <v>894</v>
      </c>
      <c r="L1289" t="s">
        <v>176</v>
      </c>
      <c r="M1289" t="s">
        <v>18</v>
      </c>
      <c r="N1289" t="s">
        <v>894</v>
      </c>
      <c r="O1289" t="s">
        <v>172</v>
      </c>
      <c r="R1289" t="s">
        <v>1003</v>
      </c>
      <c r="S1289" t="s">
        <v>418</v>
      </c>
      <c r="T1289" t="s">
        <v>1666</v>
      </c>
      <c r="U1289" t="s">
        <v>142</v>
      </c>
      <c r="Y1289" t="s">
        <v>143</v>
      </c>
      <c r="Z1289">
        <v>0</v>
      </c>
      <c r="AA1289">
        <v>100</v>
      </c>
      <c r="AB1289">
        <v>0</v>
      </c>
      <c r="AC1289" t="s">
        <v>1302</v>
      </c>
      <c r="AG1289" t="s">
        <v>1792</v>
      </c>
      <c r="AH1289">
        <v>686</v>
      </c>
      <c r="AI1289" t="s">
        <v>2153</v>
      </c>
      <c r="AJ1289" t="s">
        <v>2153</v>
      </c>
      <c r="AN1289" t="s">
        <v>217</v>
      </c>
      <c r="AQ1289">
        <v>0</v>
      </c>
      <c r="AS1289">
        <v>0</v>
      </c>
      <c r="AT1289">
        <v>0</v>
      </c>
      <c r="AU1289">
        <v>388</v>
      </c>
      <c r="AV1289">
        <v>0</v>
      </c>
      <c r="AW1289">
        <v>0</v>
      </c>
      <c r="AY1289">
        <v>0</v>
      </c>
      <c r="BB1289">
        <v>0</v>
      </c>
      <c r="BC1289" t="s">
        <v>2153</v>
      </c>
      <c r="BE1289" t="s">
        <v>1302</v>
      </c>
      <c r="BF1289" t="s">
        <v>1585</v>
      </c>
      <c r="BH1289" t="s">
        <v>251</v>
      </c>
      <c r="BI1289" t="s">
        <v>2748</v>
      </c>
      <c r="BJ1289" t="s">
        <v>1452</v>
      </c>
      <c r="BW1289">
        <v>0</v>
      </c>
      <c r="CG1289">
        <v>20210119086</v>
      </c>
      <c r="CH1289">
        <v>0</v>
      </c>
      <c r="CI1289">
        <v>0</v>
      </c>
      <c r="CJ1289">
        <v>298</v>
      </c>
      <c r="CK1289">
        <v>298</v>
      </c>
      <c r="CL1289">
        <v>100</v>
      </c>
      <c r="CM1289">
        <v>398</v>
      </c>
      <c r="CN1289">
        <v>0</v>
      </c>
      <c r="CO1289" t="s">
        <v>5999</v>
      </c>
      <c r="CP1289" t="s">
        <v>4466</v>
      </c>
      <c r="CQ1289" t="s">
        <v>153</v>
      </c>
      <c r="CR1289" t="str">
        <f>数据源[[#This Row],[部门]]</f>
        <v>销-销售5部</v>
      </c>
      <c r="CS1289">
        <v>30000</v>
      </c>
      <c r="CT1289">
        <v>200000</v>
      </c>
    </row>
    <row r="1290" spans="1:98" x14ac:dyDescent="0.2">
      <c r="A1290" t="s">
        <v>4616</v>
      </c>
      <c r="B1290" t="s">
        <v>710</v>
      </c>
      <c r="C1290" t="s">
        <v>131</v>
      </c>
      <c r="D1290" t="s">
        <v>132</v>
      </c>
      <c r="E1290" t="s">
        <v>171</v>
      </c>
      <c r="F1290" t="s">
        <v>134</v>
      </c>
      <c r="H1290" t="s">
        <v>172</v>
      </c>
      <c r="J1290" t="s">
        <v>4639</v>
      </c>
      <c r="K1290" t="s">
        <v>1386</v>
      </c>
      <c r="L1290" t="s">
        <v>176</v>
      </c>
      <c r="M1290" t="s">
        <v>4</v>
      </c>
      <c r="N1290" t="s">
        <v>1386</v>
      </c>
      <c r="O1290" t="s">
        <v>172</v>
      </c>
      <c r="R1290" t="s">
        <v>520</v>
      </c>
      <c r="S1290" t="s">
        <v>1627</v>
      </c>
      <c r="T1290" t="s">
        <v>1960</v>
      </c>
      <c r="U1290" t="s">
        <v>142</v>
      </c>
      <c r="Y1290" t="s">
        <v>143</v>
      </c>
      <c r="Z1290">
        <v>0</v>
      </c>
      <c r="AA1290">
        <v>100</v>
      </c>
      <c r="AB1290">
        <v>0</v>
      </c>
      <c r="AC1290" t="s">
        <v>217</v>
      </c>
      <c r="AG1290" t="s">
        <v>1792</v>
      </c>
      <c r="AH1290">
        <v>786</v>
      </c>
      <c r="AI1290" t="s">
        <v>2152</v>
      </c>
      <c r="AJ1290" t="s">
        <v>2152</v>
      </c>
      <c r="AK1290" t="s">
        <v>218</v>
      </c>
      <c r="AQ1290">
        <v>0</v>
      </c>
      <c r="AS1290">
        <v>0</v>
      </c>
      <c r="AT1290">
        <v>0</v>
      </c>
      <c r="AU1290">
        <v>388</v>
      </c>
      <c r="AV1290">
        <v>0</v>
      </c>
      <c r="AW1290">
        <v>0</v>
      </c>
      <c r="AY1290">
        <v>0</v>
      </c>
      <c r="BB1290">
        <v>0</v>
      </c>
      <c r="BC1290" t="s">
        <v>2152</v>
      </c>
      <c r="BE1290" t="s">
        <v>217</v>
      </c>
      <c r="BF1290" t="s">
        <v>2153</v>
      </c>
      <c r="BH1290" t="s">
        <v>597</v>
      </c>
      <c r="BI1290" t="s">
        <v>1067</v>
      </c>
      <c r="BJ1290" t="s">
        <v>3179</v>
      </c>
      <c r="BW1290">
        <v>0</v>
      </c>
      <c r="CG1290">
        <v>20210119043</v>
      </c>
      <c r="CH1290">
        <v>0</v>
      </c>
      <c r="CI1290">
        <v>0</v>
      </c>
      <c r="CJ1290">
        <v>398</v>
      </c>
      <c r="CK1290">
        <v>398</v>
      </c>
      <c r="CL1290">
        <v>100</v>
      </c>
      <c r="CM1290">
        <v>498</v>
      </c>
      <c r="CN1290">
        <v>0</v>
      </c>
      <c r="CO1290" t="s">
        <v>5999</v>
      </c>
      <c r="CP1290" t="s">
        <v>4466</v>
      </c>
      <c r="CQ1290" t="s">
        <v>153</v>
      </c>
      <c r="CR1290" t="s">
        <v>6004</v>
      </c>
      <c r="CS1290">
        <v>65000</v>
      </c>
      <c r="CT1290">
        <v>300000</v>
      </c>
    </row>
    <row r="1291" spans="1:98" x14ac:dyDescent="0.2">
      <c r="A1291" t="s">
        <v>4616</v>
      </c>
      <c r="B1291" t="s">
        <v>254</v>
      </c>
      <c r="C1291" t="s">
        <v>315</v>
      </c>
      <c r="D1291" t="s">
        <v>132</v>
      </c>
      <c r="E1291" t="s">
        <v>171</v>
      </c>
      <c r="F1291" t="s">
        <v>134</v>
      </c>
      <c r="H1291" t="s">
        <v>135</v>
      </c>
      <c r="I1291" t="s">
        <v>316</v>
      </c>
      <c r="J1291" t="s">
        <v>317</v>
      </c>
      <c r="K1291" t="s">
        <v>318</v>
      </c>
      <c r="L1291" t="s">
        <v>319</v>
      </c>
      <c r="M1291" t="s">
        <v>9</v>
      </c>
      <c r="N1291" t="s">
        <v>318</v>
      </c>
      <c r="R1291" t="s">
        <v>1423</v>
      </c>
      <c r="S1291" t="s">
        <v>418</v>
      </c>
      <c r="T1291" t="s">
        <v>334</v>
      </c>
      <c r="U1291" t="s">
        <v>142</v>
      </c>
      <c r="Y1291" t="s">
        <v>143</v>
      </c>
      <c r="Z1291">
        <v>0</v>
      </c>
      <c r="AA1291">
        <v>100</v>
      </c>
      <c r="AB1291">
        <v>0</v>
      </c>
      <c r="AC1291" t="s">
        <v>793</v>
      </c>
      <c r="AH1291">
        <v>1300</v>
      </c>
      <c r="AI1291" t="s">
        <v>2007</v>
      </c>
      <c r="AJ1291" t="s">
        <v>2007</v>
      </c>
      <c r="AK1291" t="s">
        <v>143</v>
      </c>
      <c r="AQ1291">
        <v>1200</v>
      </c>
      <c r="AS1291">
        <v>0</v>
      </c>
      <c r="AT1291">
        <v>0</v>
      </c>
      <c r="AU1291">
        <v>0</v>
      </c>
      <c r="AV1291">
        <v>0</v>
      </c>
      <c r="AW1291">
        <v>0</v>
      </c>
      <c r="AY1291">
        <v>0</v>
      </c>
      <c r="BA1291" t="s">
        <v>143</v>
      </c>
      <c r="BB1291">
        <v>0</v>
      </c>
      <c r="BC1291" t="s">
        <v>2007</v>
      </c>
      <c r="BE1291" t="s">
        <v>143</v>
      </c>
      <c r="BF1291" t="s">
        <v>793</v>
      </c>
      <c r="BG1291" t="s">
        <v>143</v>
      </c>
      <c r="BH1291" t="s">
        <v>143</v>
      </c>
      <c r="BI1291" t="s">
        <v>793</v>
      </c>
      <c r="BJ1291" t="s">
        <v>2852</v>
      </c>
      <c r="BW1291">
        <v>0</v>
      </c>
      <c r="CE1291" t="s">
        <v>1664</v>
      </c>
      <c r="CG1291">
        <v>20210119078</v>
      </c>
      <c r="CH1291">
        <v>0</v>
      </c>
      <c r="CI1291">
        <v>0</v>
      </c>
      <c r="CJ1291">
        <v>100</v>
      </c>
      <c r="CK1291">
        <v>100</v>
      </c>
      <c r="CL1291">
        <v>100</v>
      </c>
      <c r="CM1291">
        <v>200</v>
      </c>
      <c r="CN1291">
        <v>0</v>
      </c>
      <c r="CO1291" t="s">
        <v>5999</v>
      </c>
      <c r="CP1291" t="s">
        <v>4466</v>
      </c>
      <c r="CQ1291" t="s">
        <v>153</v>
      </c>
      <c r="CR1291" t="str">
        <f>数据源[[#This Row],[部门]]</f>
        <v>会员中心</v>
      </c>
      <c r="CS1291">
        <v>0</v>
      </c>
      <c r="CT1291">
        <v>0</v>
      </c>
    </row>
    <row r="1292" spans="1:98" x14ac:dyDescent="0.2">
      <c r="A1292" t="s">
        <v>4616</v>
      </c>
      <c r="B1292" t="s">
        <v>254</v>
      </c>
      <c r="C1292" t="s">
        <v>465</v>
      </c>
      <c r="D1292" t="s">
        <v>132</v>
      </c>
      <c r="E1292" t="s">
        <v>171</v>
      </c>
      <c r="F1292" t="s">
        <v>134</v>
      </c>
      <c r="H1292" t="s">
        <v>135</v>
      </c>
      <c r="I1292" t="s">
        <v>4640</v>
      </c>
      <c r="J1292" t="s">
        <v>4641</v>
      </c>
      <c r="K1292" t="s">
        <v>1932</v>
      </c>
      <c r="L1292" t="s">
        <v>305</v>
      </c>
      <c r="M1292" t="s">
        <v>25</v>
      </c>
      <c r="N1292" t="s">
        <v>1932</v>
      </c>
      <c r="R1292" t="s">
        <v>364</v>
      </c>
      <c r="S1292" t="s">
        <v>1510</v>
      </c>
      <c r="T1292" t="s">
        <v>1255</v>
      </c>
      <c r="U1292" t="s">
        <v>142</v>
      </c>
      <c r="Y1292" t="s">
        <v>143</v>
      </c>
      <c r="Z1292">
        <v>0</v>
      </c>
      <c r="AA1292">
        <v>100</v>
      </c>
      <c r="AB1292">
        <v>0</v>
      </c>
      <c r="AC1292" t="s">
        <v>4642</v>
      </c>
      <c r="AH1292">
        <v>1956</v>
      </c>
      <c r="AI1292" t="s">
        <v>4643</v>
      </c>
      <c r="AJ1292" t="s">
        <v>4643</v>
      </c>
      <c r="AK1292" t="s">
        <v>936</v>
      </c>
      <c r="AQ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Y1292">
        <v>0</v>
      </c>
      <c r="BA1292" t="s">
        <v>1159</v>
      </c>
      <c r="BB1292">
        <v>0</v>
      </c>
      <c r="BC1292" t="s">
        <v>4643</v>
      </c>
      <c r="BE1292" t="s">
        <v>4642</v>
      </c>
      <c r="BF1292" t="s">
        <v>4642</v>
      </c>
      <c r="BG1292" t="s">
        <v>1159</v>
      </c>
      <c r="BH1292" t="s">
        <v>4644</v>
      </c>
      <c r="BI1292" t="s">
        <v>4645</v>
      </c>
      <c r="BJ1292" t="s">
        <v>3781</v>
      </c>
      <c r="BK1292" t="s">
        <v>1159</v>
      </c>
      <c r="BP1292" t="s">
        <v>843</v>
      </c>
      <c r="BQ1292" t="s">
        <v>4646</v>
      </c>
      <c r="BR1292" t="s">
        <v>4647</v>
      </c>
      <c r="BW1292">
        <v>0</v>
      </c>
      <c r="CG1292">
        <v>20210119009</v>
      </c>
      <c r="CH1292">
        <v>0</v>
      </c>
      <c r="CI1292">
        <v>0</v>
      </c>
      <c r="CJ1292">
        <v>1956</v>
      </c>
      <c r="CK1292">
        <v>1956</v>
      </c>
      <c r="CL1292">
        <v>100</v>
      </c>
      <c r="CM1292">
        <v>2056</v>
      </c>
      <c r="CN1292">
        <v>0</v>
      </c>
      <c r="CO1292" t="s">
        <v>5999</v>
      </c>
      <c r="CP1292" t="s">
        <v>4466</v>
      </c>
      <c r="CQ1292" t="s">
        <v>153</v>
      </c>
      <c r="CR1292" t="s">
        <v>6005</v>
      </c>
      <c r="CS1292">
        <v>60000</v>
      </c>
      <c r="CT1292">
        <v>300000</v>
      </c>
    </row>
    <row r="1293" spans="1:98" x14ac:dyDescent="0.2">
      <c r="A1293" t="s">
        <v>4616</v>
      </c>
      <c r="B1293" t="s">
        <v>273</v>
      </c>
      <c r="C1293" t="s">
        <v>1237</v>
      </c>
      <c r="D1293" t="s">
        <v>132</v>
      </c>
      <c r="E1293" t="s">
        <v>171</v>
      </c>
      <c r="F1293" t="s">
        <v>134</v>
      </c>
      <c r="H1293" t="s">
        <v>135</v>
      </c>
      <c r="J1293" t="s">
        <v>4648</v>
      </c>
      <c r="K1293" t="s">
        <v>636</v>
      </c>
      <c r="L1293" t="s">
        <v>176</v>
      </c>
      <c r="M1293" t="s">
        <v>17</v>
      </c>
      <c r="N1293" t="s">
        <v>636</v>
      </c>
      <c r="R1293" t="s">
        <v>1926</v>
      </c>
      <c r="S1293" t="s">
        <v>911</v>
      </c>
      <c r="T1293" t="s">
        <v>190</v>
      </c>
      <c r="U1293" t="s">
        <v>142</v>
      </c>
      <c r="Y1293" t="s">
        <v>143</v>
      </c>
      <c r="Z1293">
        <v>0</v>
      </c>
      <c r="AA1293">
        <v>100</v>
      </c>
      <c r="AB1293">
        <v>0</v>
      </c>
      <c r="AC1293" t="s">
        <v>1301</v>
      </c>
      <c r="AH1293">
        <v>198</v>
      </c>
      <c r="AI1293" t="s">
        <v>1302</v>
      </c>
      <c r="AJ1293" t="s">
        <v>1302</v>
      </c>
      <c r="AK1293" t="s">
        <v>1302</v>
      </c>
      <c r="AQ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Y1293">
        <v>0</v>
      </c>
      <c r="BB1293">
        <v>0</v>
      </c>
      <c r="BC1293" t="s">
        <v>1302</v>
      </c>
      <c r="BE1293" t="s">
        <v>1301</v>
      </c>
      <c r="BF1293" t="s">
        <v>1301</v>
      </c>
      <c r="BH1293" t="s">
        <v>219</v>
      </c>
      <c r="BI1293" t="s">
        <v>688</v>
      </c>
      <c r="BJ1293" t="s">
        <v>3375</v>
      </c>
      <c r="BQ1293" t="s">
        <v>376</v>
      </c>
      <c r="BR1293" t="s">
        <v>3567</v>
      </c>
      <c r="BW1293">
        <v>0</v>
      </c>
      <c r="CG1293">
        <v>20210119039</v>
      </c>
      <c r="CH1293">
        <v>0</v>
      </c>
      <c r="CI1293">
        <v>0</v>
      </c>
      <c r="CJ1293">
        <v>198</v>
      </c>
      <c r="CK1293">
        <v>198</v>
      </c>
      <c r="CL1293">
        <v>100</v>
      </c>
      <c r="CM1293">
        <v>298</v>
      </c>
      <c r="CN1293">
        <v>0</v>
      </c>
      <c r="CO1293" t="s">
        <v>5999</v>
      </c>
      <c r="CP1293" t="s">
        <v>4466</v>
      </c>
      <c r="CQ1293" t="s">
        <v>153</v>
      </c>
      <c r="CR1293" t="str">
        <f>数据源[[#This Row],[部门]]</f>
        <v>销-销售2部</v>
      </c>
      <c r="CS1293">
        <v>60000</v>
      </c>
      <c r="CT1293">
        <v>250000</v>
      </c>
    </row>
    <row r="1294" spans="1:98" x14ac:dyDescent="0.2">
      <c r="A1294" t="s">
        <v>4616</v>
      </c>
      <c r="B1294" t="s">
        <v>273</v>
      </c>
      <c r="C1294" t="s">
        <v>2345</v>
      </c>
      <c r="D1294" t="s">
        <v>132</v>
      </c>
      <c r="E1294" t="s">
        <v>171</v>
      </c>
      <c r="F1294" t="s">
        <v>134</v>
      </c>
      <c r="H1294" t="s">
        <v>135</v>
      </c>
      <c r="J1294" t="s">
        <v>4649</v>
      </c>
      <c r="K1294" t="s">
        <v>4650</v>
      </c>
      <c r="L1294" t="s">
        <v>176</v>
      </c>
      <c r="M1294" t="s">
        <v>17</v>
      </c>
      <c r="N1294" t="s">
        <v>4650</v>
      </c>
      <c r="R1294" t="s">
        <v>1501</v>
      </c>
      <c r="S1294" t="s">
        <v>3555</v>
      </c>
      <c r="T1294" t="s">
        <v>1904</v>
      </c>
      <c r="U1294" t="s">
        <v>142</v>
      </c>
      <c r="Y1294" t="s">
        <v>143</v>
      </c>
      <c r="Z1294">
        <v>0</v>
      </c>
      <c r="AA1294">
        <v>100</v>
      </c>
      <c r="AB1294">
        <v>0</v>
      </c>
      <c r="AC1294" t="s">
        <v>2265</v>
      </c>
      <c r="AH1294">
        <v>894</v>
      </c>
      <c r="AI1294" t="s">
        <v>4651</v>
      </c>
      <c r="AJ1294" t="s">
        <v>4651</v>
      </c>
      <c r="AK1294" t="s">
        <v>4651</v>
      </c>
      <c r="AQ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Y1294">
        <v>0</v>
      </c>
      <c r="BB1294">
        <v>0</v>
      </c>
      <c r="BC1294" t="s">
        <v>4651</v>
      </c>
      <c r="BE1294" t="s">
        <v>2265</v>
      </c>
      <c r="BF1294" t="s">
        <v>2265</v>
      </c>
      <c r="BH1294" t="s">
        <v>1088</v>
      </c>
      <c r="BI1294" t="s">
        <v>3470</v>
      </c>
      <c r="BJ1294" t="s">
        <v>4652</v>
      </c>
      <c r="BW1294">
        <v>0</v>
      </c>
      <c r="CC1294" t="s">
        <v>210</v>
      </c>
      <c r="CG1294">
        <v>20210119091</v>
      </c>
      <c r="CH1294">
        <v>0</v>
      </c>
      <c r="CI1294">
        <v>0</v>
      </c>
      <c r="CJ1294">
        <v>894</v>
      </c>
      <c r="CK1294">
        <v>894</v>
      </c>
      <c r="CL1294">
        <v>100</v>
      </c>
      <c r="CM1294">
        <v>994</v>
      </c>
      <c r="CN1294">
        <v>0</v>
      </c>
      <c r="CO1294" t="s">
        <v>5999</v>
      </c>
      <c r="CP1294" t="s">
        <v>4466</v>
      </c>
      <c r="CQ1294" t="s">
        <v>153</v>
      </c>
      <c r="CR1294" t="str">
        <f>数据源[[#This Row],[部门]]</f>
        <v>销-销售2部</v>
      </c>
      <c r="CS1294">
        <v>60000</v>
      </c>
      <c r="CT1294">
        <v>250000</v>
      </c>
    </row>
    <row r="1295" spans="1:98" x14ac:dyDescent="0.2">
      <c r="A1295" t="s">
        <v>4616</v>
      </c>
      <c r="B1295" t="s">
        <v>927</v>
      </c>
      <c r="C1295" t="s">
        <v>186</v>
      </c>
      <c r="D1295" t="s">
        <v>132</v>
      </c>
      <c r="E1295" t="s">
        <v>171</v>
      </c>
      <c r="F1295" t="s">
        <v>134</v>
      </c>
      <c r="H1295" t="s">
        <v>172</v>
      </c>
      <c r="I1295" t="s">
        <v>1850</v>
      </c>
      <c r="J1295" t="s">
        <v>1851</v>
      </c>
      <c r="K1295" t="s">
        <v>902</v>
      </c>
      <c r="L1295" t="s">
        <v>176</v>
      </c>
      <c r="M1295" t="s">
        <v>16</v>
      </c>
      <c r="N1295" t="s">
        <v>902</v>
      </c>
      <c r="O1295" t="s">
        <v>172</v>
      </c>
      <c r="R1295" t="s">
        <v>2450</v>
      </c>
      <c r="S1295" t="s">
        <v>594</v>
      </c>
      <c r="T1295" t="s">
        <v>1091</v>
      </c>
      <c r="U1295" t="s">
        <v>142</v>
      </c>
      <c r="Y1295" t="s">
        <v>143</v>
      </c>
      <c r="Z1295">
        <v>0</v>
      </c>
      <c r="AA1295">
        <v>100</v>
      </c>
      <c r="AB1295">
        <v>0</v>
      </c>
      <c r="AG1295" t="s">
        <v>1792</v>
      </c>
      <c r="AH1295">
        <v>388</v>
      </c>
      <c r="AI1295" t="s">
        <v>2072</v>
      </c>
      <c r="AJ1295" t="s">
        <v>2072</v>
      </c>
      <c r="AK1295" t="s">
        <v>143</v>
      </c>
      <c r="AQ1295">
        <v>0</v>
      </c>
      <c r="AS1295">
        <v>0</v>
      </c>
      <c r="AT1295">
        <v>0</v>
      </c>
      <c r="AU1295">
        <v>388</v>
      </c>
      <c r="AV1295">
        <v>0</v>
      </c>
      <c r="AW1295">
        <v>0</v>
      </c>
      <c r="AY1295">
        <v>0</v>
      </c>
      <c r="BB1295">
        <v>0</v>
      </c>
      <c r="BC1295" t="s">
        <v>2072</v>
      </c>
      <c r="BF1295" t="s">
        <v>1792</v>
      </c>
      <c r="BH1295" t="s">
        <v>663</v>
      </c>
      <c r="BI1295" t="s">
        <v>1472</v>
      </c>
      <c r="BJ1295" t="s">
        <v>2360</v>
      </c>
      <c r="BT1295" t="s">
        <v>569</v>
      </c>
      <c r="BW1295">
        <v>200</v>
      </c>
      <c r="CE1295" t="s">
        <v>32</v>
      </c>
      <c r="CG1295">
        <v>20210119061</v>
      </c>
      <c r="CH1295">
        <v>0</v>
      </c>
      <c r="CI1295">
        <v>0</v>
      </c>
      <c r="CJ1295">
        <v>0</v>
      </c>
      <c r="CK1295">
        <v>0</v>
      </c>
      <c r="CL1295">
        <v>300</v>
      </c>
      <c r="CM1295">
        <v>300</v>
      </c>
      <c r="CN1295">
        <v>0</v>
      </c>
      <c r="CO1295" t="s">
        <v>5999</v>
      </c>
      <c r="CP1295" t="s">
        <v>4466</v>
      </c>
      <c r="CQ1295" t="s">
        <v>153</v>
      </c>
      <c r="CR1295" t="str">
        <f>数据源[[#This Row],[部门]]</f>
        <v>销-销售1部</v>
      </c>
      <c r="CS1295">
        <v>60000</v>
      </c>
      <c r="CT1295">
        <v>210000</v>
      </c>
    </row>
    <row r="1296" spans="1:98" x14ac:dyDescent="0.2">
      <c r="A1296" t="s">
        <v>4616</v>
      </c>
      <c r="B1296" t="s">
        <v>279</v>
      </c>
      <c r="C1296" t="s">
        <v>170</v>
      </c>
      <c r="D1296" t="s">
        <v>132</v>
      </c>
      <c r="E1296" t="s">
        <v>171</v>
      </c>
      <c r="F1296" t="s">
        <v>134</v>
      </c>
      <c r="H1296" t="s">
        <v>156</v>
      </c>
      <c r="J1296" t="s">
        <v>4653</v>
      </c>
      <c r="K1296" t="s">
        <v>774</v>
      </c>
      <c r="L1296" t="s">
        <v>775</v>
      </c>
      <c r="M1296" t="s">
        <v>23</v>
      </c>
      <c r="N1296" t="s">
        <v>774</v>
      </c>
      <c r="O1296" t="s">
        <v>156</v>
      </c>
      <c r="R1296" t="s">
        <v>4654</v>
      </c>
      <c r="S1296" t="s">
        <v>1315</v>
      </c>
      <c r="T1296" t="s">
        <v>996</v>
      </c>
      <c r="U1296" t="s">
        <v>142</v>
      </c>
      <c r="Y1296" t="s">
        <v>143</v>
      </c>
      <c r="Z1296">
        <v>0</v>
      </c>
      <c r="AA1296">
        <v>100</v>
      </c>
      <c r="AB1296">
        <v>0</v>
      </c>
      <c r="AC1296" t="s">
        <v>1301</v>
      </c>
      <c r="AD1296" t="s">
        <v>145</v>
      </c>
      <c r="AG1296" t="s">
        <v>1792</v>
      </c>
      <c r="AH1296">
        <v>606</v>
      </c>
      <c r="AI1296" t="s">
        <v>3370</v>
      </c>
      <c r="AJ1296" t="s">
        <v>3370</v>
      </c>
      <c r="AK1296" t="s">
        <v>2421</v>
      </c>
      <c r="AQ1296">
        <v>0</v>
      </c>
      <c r="AS1296">
        <v>0</v>
      </c>
      <c r="AT1296">
        <v>0</v>
      </c>
      <c r="AU1296">
        <v>388</v>
      </c>
      <c r="AV1296">
        <v>0</v>
      </c>
      <c r="AW1296">
        <v>0</v>
      </c>
      <c r="AY1296">
        <v>0</v>
      </c>
      <c r="BB1296">
        <v>0</v>
      </c>
      <c r="BC1296" t="s">
        <v>3370</v>
      </c>
      <c r="BE1296" t="s">
        <v>2422</v>
      </c>
      <c r="BF1296" t="s">
        <v>3371</v>
      </c>
      <c r="BH1296" t="s">
        <v>597</v>
      </c>
      <c r="BI1296" t="s">
        <v>3032</v>
      </c>
      <c r="BJ1296" t="s">
        <v>3594</v>
      </c>
      <c r="BW1296">
        <v>0</v>
      </c>
      <c r="CG1296">
        <v>20210119011</v>
      </c>
      <c r="CH1296">
        <v>0</v>
      </c>
      <c r="CI1296">
        <v>0</v>
      </c>
      <c r="CJ1296">
        <v>218</v>
      </c>
      <c r="CK1296">
        <v>218</v>
      </c>
      <c r="CL1296">
        <v>100</v>
      </c>
      <c r="CM1296">
        <v>318</v>
      </c>
      <c r="CN1296">
        <v>0</v>
      </c>
      <c r="CO1296" t="s">
        <v>5999</v>
      </c>
      <c r="CP1296" t="s">
        <v>4466</v>
      </c>
      <c r="CQ1296" t="s">
        <v>153</v>
      </c>
      <c r="CR1296" t="str">
        <f>数据源[[#This Row],[部门]]</f>
        <v>运营部</v>
      </c>
      <c r="CS1296">
        <v>0</v>
      </c>
      <c r="CT1296">
        <v>35000</v>
      </c>
    </row>
    <row r="1297" spans="1:98" x14ac:dyDescent="0.2">
      <c r="A1297" t="s">
        <v>4616</v>
      </c>
      <c r="B1297" t="s">
        <v>279</v>
      </c>
      <c r="C1297" t="s">
        <v>873</v>
      </c>
      <c r="D1297" t="s">
        <v>132</v>
      </c>
      <c r="E1297" t="s">
        <v>171</v>
      </c>
      <c r="F1297" t="s">
        <v>134</v>
      </c>
      <c r="H1297" t="s">
        <v>156</v>
      </c>
      <c r="J1297" t="s">
        <v>4655</v>
      </c>
      <c r="K1297" t="s">
        <v>338</v>
      </c>
      <c r="L1297" t="s">
        <v>176</v>
      </c>
      <c r="M1297" t="s">
        <v>17</v>
      </c>
      <c r="N1297" t="s">
        <v>338</v>
      </c>
      <c r="O1297" t="s">
        <v>156</v>
      </c>
      <c r="R1297" t="s">
        <v>365</v>
      </c>
      <c r="S1297" t="s">
        <v>1190</v>
      </c>
      <c r="T1297" t="s">
        <v>1797</v>
      </c>
      <c r="U1297" t="s">
        <v>142</v>
      </c>
      <c r="Y1297" t="s">
        <v>143</v>
      </c>
      <c r="Z1297">
        <v>0</v>
      </c>
      <c r="AA1297">
        <v>100</v>
      </c>
      <c r="AB1297">
        <v>0</v>
      </c>
      <c r="AC1297" t="s">
        <v>217</v>
      </c>
      <c r="AG1297" t="s">
        <v>1792</v>
      </c>
      <c r="AH1297">
        <v>786</v>
      </c>
      <c r="AI1297" t="s">
        <v>2152</v>
      </c>
      <c r="AJ1297" t="s">
        <v>2152</v>
      </c>
      <c r="AK1297" t="s">
        <v>218</v>
      </c>
      <c r="AQ1297">
        <v>0</v>
      </c>
      <c r="AS1297">
        <v>0</v>
      </c>
      <c r="AT1297">
        <v>0</v>
      </c>
      <c r="AU1297">
        <v>388</v>
      </c>
      <c r="AV1297">
        <v>0</v>
      </c>
      <c r="AW1297">
        <v>0</v>
      </c>
      <c r="AY1297">
        <v>0</v>
      </c>
      <c r="BB1297">
        <v>0</v>
      </c>
      <c r="BC1297" t="s">
        <v>2152</v>
      </c>
      <c r="BE1297" t="s">
        <v>217</v>
      </c>
      <c r="BF1297" t="s">
        <v>2153</v>
      </c>
      <c r="BH1297" t="s">
        <v>597</v>
      </c>
      <c r="BI1297" t="s">
        <v>1067</v>
      </c>
      <c r="BJ1297" t="s">
        <v>3179</v>
      </c>
      <c r="BW1297">
        <v>0</v>
      </c>
      <c r="CG1297">
        <v>20210119070</v>
      </c>
      <c r="CH1297">
        <v>0</v>
      </c>
      <c r="CI1297">
        <v>0</v>
      </c>
      <c r="CJ1297">
        <v>398</v>
      </c>
      <c r="CK1297">
        <v>398</v>
      </c>
      <c r="CL1297">
        <v>100</v>
      </c>
      <c r="CM1297">
        <v>498</v>
      </c>
      <c r="CN1297">
        <v>0</v>
      </c>
      <c r="CO1297" t="s">
        <v>5999</v>
      </c>
      <c r="CP1297" t="s">
        <v>4466</v>
      </c>
      <c r="CQ1297" t="s">
        <v>153</v>
      </c>
      <c r="CR1297" t="str">
        <f>数据源[[#This Row],[部门]]</f>
        <v>销-销售2部</v>
      </c>
      <c r="CS1297">
        <v>60000</v>
      </c>
      <c r="CT1297">
        <v>250000</v>
      </c>
    </row>
    <row r="1298" spans="1:98" x14ac:dyDescent="0.2">
      <c r="A1298" t="s">
        <v>4616</v>
      </c>
      <c r="B1298" t="s">
        <v>294</v>
      </c>
      <c r="C1298" t="s">
        <v>2306</v>
      </c>
      <c r="D1298" t="s">
        <v>132</v>
      </c>
      <c r="E1298" t="s">
        <v>171</v>
      </c>
      <c r="F1298" t="s">
        <v>134</v>
      </c>
      <c r="H1298" t="s">
        <v>135</v>
      </c>
      <c r="J1298" t="s">
        <v>1403</v>
      </c>
      <c r="K1298" t="s">
        <v>578</v>
      </c>
      <c r="L1298" t="s">
        <v>536</v>
      </c>
      <c r="M1298" t="s">
        <v>18</v>
      </c>
      <c r="N1298" t="s">
        <v>578</v>
      </c>
      <c r="R1298" t="s">
        <v>2349</v>
      </c>
      <c r="S1298" t="s">
        <v>1306</v>
      </c>
      <c r="T1298" t="s">
        <v>991</v>
      </c>
      <c r="U1298" t="s">
        <v>142</v>
      </c>
      <c r="Y1298" t="s">
        <v>143</v>
      </c>
      <c r="Z1298">
        <v>0</v>
      </c>
      <c r="AA1298">
        <v>100</v>
      </c>
      <c r="AB1298">
        <v>0</v>
      </c>
      <c r="AC1298" t="s">
        <v>1302</v>
      </c>
      <c r="AF1298" t="s">
        <v>143</v>
      </c>
      <c r="AH1298">
        <v>398</v>
      </c>
      <c r="AI1298" t="s">
        <v>218</v>
      </c>
      <c r="AJ1298" t="s">
        <v>218</v>
      </c>
      <c r="AK1298" t="s">
        <v>218</v>
      </c>
      <c r="AQ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Y1298">
        <v>0</v>
      </c>
      <c r="BB1298">
        <v>0</v>
      </c>
      <c r="BC1298" t="s">
        <v>218</v>
      </c>
      <c r="BE1298" t="s">
        <v>217</v>
      </c>
      <c r="BF1298" t="s">
        <v>217</v>
      </c>
      <c r="BH1298" t="s">
        <v>3595</v>
      </c>
      <c r="BI1298" t="s">
        <v>4656</v>
      </c>
      <c r="BJ1298" t="s">
        <v>4657</v>
      </c>
      <c r="BW1298">
        <v>0</v>
      </c>
      <c r="CG1298">
        <v>20210119095</v>
      </c>
      <c r="CH1298">
        <v>25</v>
      </c>
      <c r="CI1298">
        <v>0</v>
      </c>
      <c r="CJ1298">
        <v>373</v>
      </c>
      <c r="CK1298">
        <v>398</v>
      </c>
      <c r="CL1298">
        <v>100</v>
      </c>
      <c r="CM1298">
        <v>498</v>
      </c>
      <c r="CN1298">
        <v>0</v>
      </c>
      <c r="CO1298" t="s">
        <v>5999</v>
      </c>
      <c r="CP1298" t="s">
        <v>4466</v>
      </c>
      <c r="CQ1298" t="s">
        <v>153</v>
      </c>
      <c r="CR1298" t="str">
        <f>数据源[[#This Row],[部门]]</f>
        <v>销-销售5部</v>
      </c>
      <c r="CS1298">
        <v>30000</v>
      </c>
      <c r="CT1298">
        <v>200000</v>
      </c>
    </row>
    <row r="1299" spans="1:98" x14ac:dyDescent="0.2">
      <c r="A1299" t="s">
        <v>4616</v>
      </c>
      <c r="B1299" t="s">
        <v>294</v>
      </c>
      <c r="C1299" t="s">
        <v>723</v>
      </c>
      <c r="D1299" t="s">
        <v>132</v>
      </c>
      <c r="E1299" t="s">
        <v>171</v>
      </c>
      <c r="F1299" t="s">
        <v>134</v>
      </c>
      <c r="H1299" t="s">
        <v>172</v>
      </c>
      <c r="J1299" t="s">
        <v>4658</v>
      </c>
      <c r="K1299" t="s">
        <v>3316</v>
      </c>
      <c r="L1299" t="s">
        <v>160</v>
      </c>
      <c r="M1299" t="s">
        <v>2</v>
      </c>
      <c r="N1299" t="s">
        <v>3316</v>
      </c>
      <c r="O1299" t="s">
        <v>172</v>
      </c>
      <c r="R1299" t="s">
        <v>198</v>
      </c>
      <c r="S1299" t="s">
        <v>261</v>
      </c>
      <c r="T1299" t="s">
        <v>2812</v>
      </c>
      <c r="U1299" t="s">
        <v>142</v>
      </c>
      <c r="Y1299" t="s">
        <v>143</v>
      </c>
      <c r="Z1299">
        <v>0</v>
      </c>
      <c r="AA1299">
        <v>100</v>
      </c>
      <c r="AB1299">
        <v>0</v>
      </c>
      <c r="AC1299" t="s">
        <v>143</v>
      </c>
      <c r="AG1299" t="s">
        <v>1792</v>
      </c>
      <c r="AH1299">
        <v>488</v>
      </c>
      <c r="AI1299" t="s">
        <v>286</v>
      </c>
      <c r="AJ1299" t="s">
        <v>286</v>
      </c>
      <c r="AK1299" t="s">
        <v>569</v>
      </c>
      <c r="AQ1299">
        <v>0</v>
      </c>
      <c r="AS1299">
        <v>0</v>
      </c>
      <c r="AT1299">
        <v>0</v>
      </c>
      <c r="AU1299">
        <v>388</v>
      </c>
      <c r="AV1299">
        <v>0</v>
      </c>
      <c r="AW1299">
        <v>0</v>
      </c>
      <c r="AY1299">
        <v>0</v>
      </c>
      <c r="BB1299">
        <v>0</v>
      </c>
      <c r="BC1299" t="s">
        <v>286</v>
      </c>
      <c r="BE1299" t="s">
        <v>143</v>
      </c>
      <c r="BF1299" t="s">
        <v>2072</v>
      </c>
      <c r="BH1299" t="s">
        <v>985</v>
      </c>
      <c r="BI1299" t="s">
        <v>1198</v>
      </c>
      <c r="BJ1299" t="s">
        <v>4620</v>
      </c>
      <c r="BQ1299" t="s">
        <v>1120</v>
      </c>
      <c r="BR1299" t="s">
        <v>3567</v>
      </c>
      <c r="BW1299">
        <v>0</v>
      </c>
      <c r="CG1299">
        <v>20210119016</v>
      </c>
      <c r="CH1299">
        <v>0</v>
      </c>
      <c r="CI1299">
        <v>0</v>
      </c>
      <c r="CJ1299">
        <v>100</v>
      </c>
      <c r="CK1299">
        <v>100</v>
      </c>
      <c r="CL1299">
        <v>100</v>
      </c>
      <c r="CM1299">
        <v>200</v>
      </c>
      <c r="CN1299">
        <v>0</v>
      </c>
      <c r="CO1299" t="s">
        <v>5999</v>
      </c>
      <c r="CP1299" t="s">
        <v>4466</v>
      </c>
      <c r="CQ1299" t="s">
        <v>153</v>
      </c>
      <c r="CR1299" t="str">
        <f>数据源[[#This Row],[部门]]</f>
        <v>出品部</v>
      </c>
      <c r="CS1299">
        <v>0</v>
      </c>
      <c r="CT1299">
        <v>18000</v>
      </c>
    </row>
    <row r="1300" spans="1:98" x14ac:dyDescent="0.2">
      <c r="A1300" t="s">
        <v>4616</v>
      </c>
      <c r="B1300" t="s">
        <v>301</v>
      </c>
      <c r="C1300" t="s">
        <v>362</v>
      </c>
      <c r="D1300" t="s">
        <v>132</v>
      </c>
      <c r="E1300" t="s">
        <v>171</v>
      </c>
      <c r="F1300" t="s">
        <v>134</v>
      </c>
      <c r="G1300" t="s">
        <v>294</v>
      </c>
      <c r="H1300" t="s">
        <v>156</v>
      </c>
      <c r="J1300" t="s">
        <v>4659</v>
      </c>
      <c r="K1300" t="s">
        <v>1554</v>
      </c>
      <c r="L1300" t="s">
        <v>176</v>
      </c>
      <c r="M1300" t="s">
        <v>21</v>
      </c>
      <c r="N1300" t="s">
        <v>1554</v>
      </c>
      <c r="O1300" t="s">
        <v>156</v>
      </c>
      <c r="R1300" t="s">
        <v>938</v>
      </c>
      <c r="S1300" t="s">
        <v>990</v>
      </c>
      <c r="T1300" t="s">
        <v>1581</v>
      </c>
      <c r="U1300" t="s">
        <v>142</v>
      </c>
      <c r="Y1300" t="s">
        <v>143</v>
      </c>
      <c r="Z1300">
        <v>0</v>
      </c>
      <c r="AA1300">
        <v>100</v>
      </c>
      <c r="AB1300">
        <v>0</v>
      </c>
      <c r="AC1300" t="s">
        <v>1225</v>
      </c>
      <c r="AD1300" t="s">
        <v>145</v>
      </c>
      <c r="AE1300" t="s">
        <v>3337</v>
      </c>
      <c r="AG1300" t="s">
        <v>1792</v>
      </c>
      <c r="AH1300">
        <v>3595</v>
      </c>
      <c r="AI1300" t="s">
        <v>4586</v>
      </c>
      <c r="AJ1300" t="s">
        <v>4586</v>
      </c>
      <c r="AK1300" t="s">
        <v>1162</v>
      </c>
      <c r="AQ1300">
        <v>3000</v>
      </c>
      <c r="AS1300">
        <v>0</v>
      </c>
      <c r="AT1300">
        <v>0</v>
      </c>
      <c r="AU1300">
        <v>388</v>
      </c>
      <c r="AV1300">
        <v>0</v>
      </c>
      <c r="AW1300">
        <v>0</v>
      </c>
      <c r="AY1300">
        <v>0</v>
      </c>
      <c r="BB1300">
        <v>0</v>
      </c>
      <c r="BC1300" t="s">
        <v>4586</v>
      </c>
      <c r="BE1300" t="s">
        <v>4660</v>
      </c>
      <c r="BF1300" t="s">
        <v>4661</v>
      </c>
      <c r="BH1300" t="s">
        <v>219</v>
      </c>
      <c r="BI1300" t="s">
        <v>4662</v>
      </c>
      <c r="BJ1300" t="s">
        <v>4663</v>
      </c>
      <c r="BW1300">
        <v>0</v>
      </c>
      <c r="CG1300">
        <v>20210119010</v>
      </c>
      <c r="CH1300">
        <v>0</v>
      </c>
      <c r="CI1300">
        <v>0</v>
      </c>
      <c r="CJ1300">
        <v>207</v>
      </c>
      <c r="CK1300">
        <v>207</v>
      </c>
      <c r="CL1300">
        <v>100</v>
      </c>
      <c r="CM1300">
        <v>307</v>
      </c>
      <c r="CN1300">
        <v>0</v>
      </c>
      <c r="CO1300" t="s">
        <v>5999</v>
      </c>
      <c r="CP1300" t="s">
        <v>4466</v>
      </c>
      <c r="CQ1300" t="s">
        <v>153</v>
      </c>
      <c r="CR1300" t="str">
        <f>数据源[[#This Row],[部门]]</f>
        <v>销-销售8部</v>
      </c>
      <c r="CS1300">
        <v>60000</v>
      </c>
      <c r="CT1300">
        <v>210000</v>
      </c>
    </row>
    <row r="1301" spans="1:98" x14ac:dyDescent="0.2">
      <c r="A1301" t="s">
        <v>4616</v>
      </c>
      <c r="B1301" t="s">
        <v>314</v>
      </c>
      <c r="C1301" t="s">
        <v>602</v>
      </c>
      <c r="D1301" t="s">
        <v>132</v>
      </c>
      <c r="E1301" t="s">
        <v>171</v>
      </c>
      <c r="F1301" t="s">
        <v>134</v>
      </c>
      <c r="H1301" t="s">
        <v>172</v>
      </c>
      <c r="J1301" t="s">
        <v>4664</v>
      </c>
      <c r="K1301" t="s">
        <v>1771</v>
      </c>
      <c r="L1301" t="s">
        <v>176</v>
      </c>
      <c r="M1301" t="s">
        <v>3</v>
      </c>
      <c r="N1301" t="s">
        <v>1771</v>
      </c>
      <c r="O1301" t="s">
        <v>172</v>
      </c>
      <c r="R1301" t="s">
        <v>727</v>
      </c>
      <c r="S1301" t="s">
        <v>418</v>
      </c>
      <c r="T1301" t="s">
        <v>2006</v>
      </c>
      <c r="U1301" t="s">
        <v>142</v>
      </c>
      <c r="Y1301" t="s">
        <v>143</v>
      </c>
      <c r="Z1301">
        <v>0</v>
      </c>
      <c r="AA1301">
        <v>100</v>
      </c>
      <c r="AB1301">
        <v>0</v>
      </c>
      <c r="AC1301" t="s">
        <v>1302</v>
      </c>
      <c r="AG1301" t="s">
        <v>1792</v>
      </c>
      <c r="AH1301">
        <v>686</v>
      </c>
      <c r="AI1301" t="s">
        <v>2153</v>
      </c>
      <c r="AJ1301" t="s">
        <v>2153</v>
      </c>
      <c r="AK1301" t="s">
        <v>217</v>
      </c>
      <c r="AQ1301">
        <v>0</v>
      </c>
      <c r="AS1301">
        <v>0</v>
      </c>
      <c r="AT1301">
        <v>0</v>
      </c>
      <c r="AU1301">
        <v>388</v>
      </c>
      <c r="AV1301">
        <v>0</v>
      </c>
      <c r="AW1301">
        <v>0</v>
      </c>
      <c r="AY1301">
        <v>0</v>
      </c>
      <c r="BB1301">
        <v>0</v>
      </c>
      <c r="BC1301" t="s">
        <v>2153</v>
      </c>
      <c r="BE1301" t="s">
        <v>1302</v>
      </c>
      <c r="BF1301" t="s">
        <v>1585</v>
      </c>
      <c r="BH1301" t="s">
        <v>834</v>
      </c>
      <c r="BI1301" t="s">
        <v>379</v>
      </c>
      <c r="BJ1301" t="s">
        <v>4665</v>
      </c>
      <c r="BQ1301" t="s">
        <v>4339</v>
      </c>
      <c r="BR1301" t="s">
        <v>3576</v>
      </c>
      <c r="BW1301">
        <v>0</v>
      </c>
      <c r="CC1301" t="s">
        <v>32</v>
      </c>
      <c r="CG1301">
        <v>20210119013</v>
      </c>
      <c r="CH1301">
        <v>0</v>
      </c>
      <c r="CI1301">
        <v>0</v>
      </c>
      <c r="CJ1301">
        <v>298</v>
      </c>
      <c r="CK1301">
        <v>298</v>
      </c>
      <c r="CL1301">
        <v>100</v>
      </c>
      <c r="CM1301">
        <v>398</v>
      </c>
      <c r="CN1301">
        <v>0</v>
      </c>
      <c r="CO1301" t="s">
        <v>5999</v>
      </c>
      <c r="CP1301" t="s">
        <v>4466</v>
      </c>
      <c r="CQ1301" t="s">
        <v>153</v>
      </c>
      <c r="CR1301" t="s">
        <v>6004</v>
      </c>
      <c r="CS1301">
        <v>65000</v>
      </c>
      <c r="CT1301">
        <v>300000</v>
      </c>
    </row>
    <row r="1302" spans="1:98" x14ac:dyDescent="0.2">
      <c r="A1302" t="s">
        <v>4616</v>
      </c>
      <c r="B1302" t="s">
        <v>335</v>
      </c>
      <c r="C1302" t="s">
        <v>1148</v>
      </c>
      <c r="D1302" t="s">
        <v>132</v>
      </c>
      <c r="E1302" t="s">
        <v>171</v>
      </c>
      <c r="F1302" t="s">
        <v>134</v>
      </c>
      <c r="H1302" t="s">
        <v>135</v>
      </c>
      <c r="J1302" t="s">
        <v>4666</v>
      </c>
      <c r="K1302" t="s">
        <v>1554</v>
      </c>
      <c r="L1302" t="s">
        <v>176</v>
      </c>
      <c r="M1302" t="s">
        <v>21</v>
      </c>
      <c r="N1302" t="s">
        <v>1554</v>
      </c>
      <c r="R1302" t="s">
        <v>895</v>
      </c>
      <c r="S1302" t="s">
        <v>1190</v>
      </c>
      <c r="T1302" t="s">
        <v>1395</v>
      </c>
      <c r="U1302" t="s">
        <v>142</v>
      </c>
      <c r="Y1302" t="s">
        <v>143</v>
      </c>
      <c r="Z1302">
        <v>0</v>
      </c>
      <c r="AA1302">
        <v>100</v>
      </c>
      <c r="AB1302">
        <v>0</v>
      </c>
      <c r="AC1302" t="s">
        <v>217</v>
      </c>
      <c r="AH1302">
        <v>398</v>
      </c>
      <c r="AI1302" t="s">
        <v>218</v>
      </c>
      <c r="AJ1302" t="s">
        <v>218</v>
      </c>
      <c r="AK1302" t="s">
        <v>218</v>
      </c>
      <c r="AQ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Y1302">
        <v>0</v>
      </c>
      <c r="BB1302">
        <v>0</v>
      </c>
      <c r="BC1302" t="s">
        <v>218</v>
      </c>
      <c r="BE1302" t="s">
        <v>217</v>
      </c>
      <c r="BF1302" t="s">
        <v>217</v>
      </c>
      <c r="BH1302" t="s">
        <v>219</v>
      </c>
      <c r="BI1302" t="s">
        <v>220</v>
      </c>
      <c r="BJ1302" t="s">
        <v>221</v>
      </c>
      <c r="BW1302">
        <v>0</v>
      </c>
      <c r="CC1302" t="s">
        <v>32</v>
      </c>
      <c r="CE1302" t="s">
        <v>241</v>
      </c>
      <c r="CG1302">
        <v>20210119058</v>
      </c>
      <c r="CH1302">
        <v>0</v>
      </c>
      <c r="CI1302">
        <v>0</v>
      </c>
      <c r="CJ1302">
        <v>398</v>
      </c>
      <c r="CK1302">
        <v>398</v>
      </c>
      <c r="CL1302">
        <v>100</v>
      </c>
      <c r="CM1302">
        <v>498</v>
      </c>
      <c r="CN1302">
        <v>0</v>
      </c>
      <c r="CO1302" t="s">
        <v>5999</v>
      </c>
      <c r="CP1302" t="s">
        <v>4466</v>
      </c>
      <c r="CQ1302" t="s">
        <v>153</v>
      </c>
      <c r="CR1302" t="str">
        <f>数据源[[#This Row],[部门]]</f>
        <v>销-销售8部</v>
      </c>
      <c r="CS1302">
        <v>60000</v>
      </c>
      <c r="CT1302">
        <v>210000</v>
      </c>
    </row>
    <row r="1303" spans="1:98" x14ac:dyDescent="0.2">
      <c r="A1303" t="s">
        <v>4616</v>
      </c>
      <c r="B1303" t="s">
        <v>346</v>
      </c>
      <c r="C1303" t="s">
        <v>642</v>
      </c>
      <c r="D1303" t="s">
        <v>132</v>
      </c>
      <c r="E1303" t="s">
        <v>171</v>
      </c>
      <c r="F1303" t="s">
        <v>134</v>
      </c>
      <c r="G1303" t="s">
        <v>489</v>
      </c>
      <c r="H1303" t="s">
        <v>156</v>
      </c>
      <c r="J1303" t="s">
        <v>4667</v>
      </c>
      <c r="K1303" t="s">
        <v>318</v>
      </c>
      <c r="L1303" t="s">
        <v>319</v>
      </c>
      <c r="M1303" t="s">
        <v>9</v>
      </c>
      <c r="N1303" t="s">
        <v>318</v>
      </c>
      <c r="O1303" t="s">
        <v>156</v>
      </c>
      <c r="R1303" t="s">
        <v>299</v>
      </c>
      <c r="S1303" t="s">
        <v>932</v>
      </c>
      <c r="T1303" t="s">
        <v>1830</v>
      </c>
      <c r="U1303" t="s">
        <v>142</v>
      </c>
      <c r="Y1303" t="s">
        <v>143</v>
      </c>
      <c r="Z1303">
        <v>0</v>
      </c>
      <c r="AA1303">
        <v>100</v>
      </c>
      <c r="AB1303">
        <v>0</v>
      </c>
      <c r="AC1303" t="s">
        <v>4002</v>
      </c>
      <c r="AG1303" t="s">
        <v>1792</v>
      </c>
      <c r="AH1303">
        <v>1870</v>
      </c>
      <c r="AI1303" t="s">
        <v>4668</v>
      </c>
      <c r="AJ1303" t="s">
        <v>4668</v>
      </c>
      <c r="AK1303" t="s">
        <v>4001</v>
      </c>
      <c r="AQ1303">
        <v>0</v>
      </c>
      <c r="AS1303">
        <v>0</v>
      </c>
      <c r="AT1303">
        <v>0</v>
      </c>
      <c r="AU1303">
        <v>388</v>
      </c>
      <c r="AV1303">
        <v>0</v>
      </c>
      <c r="AW1303">
        <v>0</v>
      </c>
      <c r="AY1303">
        <v>0</v>
      </c>
      <c r="BB1303">
        <v>0</v>
      </c>
      <c r="BC1303" t="s">
        <v>4668</v>
      </c>
      <c r="BE1303" t="s">
        <v>4002</v>
      </c>
      <c r="BF1303" t="s">
        <v>2634</v>
      </c>
      <c r="BH1303" t="s">
        <v>1744</v>
      </c>
      <c r="BI1303" t="s">
        <v>4669</v>
      </c>
      <c r="BJ1303" t="s">
        <v>4670</v>
      </c>
      <c r="BQ1303" t="s">
        <v>345</v>
      </c>
      <c r="BR1303" t="s">
        <v>2749</v>
      </c>
      <c r="BW1303">
        <v>0</v>
      </c>
      <c r="CE1303" t="s">
        <v>210</v>
      </c>
      <c r="CG1303">
        <v>20210119068</v>
      </c>
      <c r="CH1303">
        <v>0</v>
      </c>
      <c r="CI1303">
        <v>0</v>
      </c>
      <c r="CJ1303">
        <v>1482</v>
      </c>
      <c r="CK1303">
        <v>1482</v>
      </c>
      <c r="CL1303">
        <v>100</v>
      </c>
      <c r="CM1303">
        <v>1582</v>
      </c>
      <c r="CN1303">
        <v>0</v>
      </c>
      <c r="CO1303" t="s">
        <v>5999</v>
      </c>
      <c r="CP1303" t="s">
        <v>4466</v>
      </c>
      <c r="CQ1303" t="s">
        <v>153</v>
      </c>
      <c r="CR1303" t="str">
        <f>数据源[[#This Row],[部门]]</f>
        <v>会员中心</v>
      </c>
      <c r="CS1303">
        <v>0</v>
      </c>
      <c r="CT1303">
        <v>0</v>
      </c>
    </row>
    <row r="1304" spans="1:98" x14ac:dyDescent="0.2">
      <c r="A1304" t="s">
        <v>4616</v>
      </c>
      <c r="B1304" t="s">
        <v>346</v>
      </c>
      <c r="C1304" t="s">
        <v>371</v>
      </c>
      <c r="D1304" t="s">
        <v>132</v>
      </c>
      <c r="E1304" t="s">
        <v>171</v>
      </c>
      <c r="F1304" t="s">
        <v>134</v>
      </c>
      <c r="H1304" t="s">
        <v>26</v>
      </c>
      <c r="J1304" t="s">
        <v>4671</v>
      </c>
      <c r="K1304" t="s">
        <v>26</v>
      </c>
      <c r="L1304" t="s">
        <v>26</v>
      </c>
      <c r="M1304" t="s">
        <v>26</v>
      </c>
      <c r="N1304" t="s">
        <v>26</v>
      </c>
      <c r="O1304" t="s">
        <v>4672</v>
      </c>
      <c r="R1304" t="s">
        <v>3626</v>
      </c>
      <c r="S1304" t="s">
        <v>3135</v>
      </c>
      <c r="T1304" t="s">
        <v>4368</v>
      </c>
      <c r="U1304" t="s">
        <v>142</v>
      </c>
      <c r="Y1304" t="s">
        <v>143</v>
      </c>
      <c r="Z1304">
        <v>0</v>
      </c>
      <c r="AA1304">
        <v>100</v>
      </c>
      <c r="AB1304">
        <v>0</v>
      </c>
      <c r="AC1304" t="s">
        <v>4673</v>
      </c>
      <c r="AE1304" t="s">
        <v>1221</v>
      </c>
      <c r="AH1304">
        <v>522</v>
      </c>
      <c r="AI1304" t="s">
        <v>1172</v>
      </c>
      <c r="AJ1304" t="s">
        <v>1172</v>
      </c>
      <c r="AK1304" t="s">
        <v>1172</v>
      </c>
      <c r="AQ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Y1304">
        <v>0</v>
      </c>
      <c r="BB1304">
        <v>0</v>
      </c>
      <c r="BC1304" t="s">
        <v>1172</v>
      </c>
      <c r="BE1304" t="s">
        <v>1793</v>
      </c>
      <c r="BF1304" t="s">
        <v>1793</v>
      </c>
      <c r="BH1304" t="s">
        <v>205</v>
      </c>
      <c r="BI1304" t="s">
        <v>4674</v>
      </c>
      <c r="BJ1304" t="s">
        <v>4516</v>
      </c>
      <c r="BW1304">
        <v>0</v>
      </c>
      <c r="CG1304">
        <v>20210119005</v>
      </c>
      <c r="CH1304">
        <v>0</v>
      </c>
      <c r="CI1304">
        <v>0</v>
      </c>
      <c r="CJ1304">
        <v>522</v>
      </c>
      <c r="CK1304">
        <v>522</v>
      </c>
      <c r="CL1304">
        <v>100</v>
      </c>
      <c r="CM1304">
        <v>622</v>
      </c>
      <c r="CN1304">
        <v>0</v>
      </c>
      <c r="CO1304" t="s">
        <v>5999</v>
      </c>
      <c r="CP1304" t="s">
        <v>4466</v>
      </c>
      <c r="CQ1304" t="s">
        <v>153</v>
      </c>
      <c r="CR1304" t="str">
        <f>数据源[[#This Row],[部门]]</f>
        <v>自来客</v>
      </c>
      <c r="CS1304">
        <v>0</v>
      </c>
      <c r="CT1304">
        <v>0</v>
      </c>
    </row>
    <row r="1305" spans="1:98" x14ac:dyDescent="0.2">
      <c r="A1305" t="s">
        <v>4616</v>
      </c>
      <c r="B1305" t="s">
        <v>352</v>
      </c>
      <c r="C1305" t="s">
        <v>347</v>
      </c>
      <c r="D1305" t="s">
        <v>132</v>
      </c>
      <c r="E1305" t="s">
        <v>171</v>
      </c>
      <c r="F1305" t="s">
        <v>134</v>
      </c>
      <c r="G1305" t="s">
        <v>717</v>
      </c>
      <c r="H1305" t="s">
        <v>135</v>
      </c>
      <c r="J1305" t="s">
        <v>4675</v>
      </c>
      <c r="K1305" t="s">
        <v>830</v>
      </c>
      <c r="L1305" t="s">
        <v>14</v>
      </c>
      <c r="M1305" t="s">
        <v>14</v>
      </c>
      <c r="N1305" t="s">
        <v>830</v>
      </c>
      <c r="R1305" t="s">
        <v>1155</v>
      </c>
      <c r="S1305" t="s">
        <v>2393</v>
      </c>
      <c r="T1305" t="s">
        <v>716</v>
      </c>
      <c r="U1305" t="s">
        <v>142</v>
      </c>
      <c r="Y1305" t="s">
        <v>143</v>
      </c>
      <c r="Z1305">
        <v>880</v>
      </c>
      <c r="AA1305">
        <v>980</v>
      </c>
      <c r="AB1305">
        <v>0</v>
      </c>
      <c r="AC1305" t="s">
        <v>164</v>
      </c>
      <c r="AH1305">
        <v>788</v>
      </c>
      <c r="AI1305" t="s">
        <v>2061</v>
      </c>
      <c r="AJ1305" t="s">
        <v>2061</v>
      </c>
      <c r="AK1305" t="s">
        <v>143</v>
      </c>
      <c r="AN1305" t="s">
        <v>164</v>
      </c>
      <c r="AP1305" t="s">
        <v>1165</v>
      </c>
      <c r="AQ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Y1305">
        <v>0</v>
      </c>
      <c r="BB1305">
        <v>0</v>
      </c>
      <c r="BC1305" t="s">
        <v>2061</v>
      </c>
      <c r="BE1305" t="s">
        <v>164</v>
      </c>
      <c r="BF1305" t="s">
        <v>164</v>
      </c>
      <c r="BH1305" t="s">
        <v>342</v>
      </c>
      <c r="BI1305" t="s">
        <v>4676</v>
      </c>
      <c r="BJ1305" t="s">
        <v>3154</v>
      </c>
      <c r="BW1305">
        <v>0</v>
      </c>
      <c r="CG1305">
        <v>20210119006</v>
      </c>
      <c r="CH1305">
        <v>0</v>
      </c>
      <c r="CI1305">
        <v>0</v>
      </c>
      <c r="CJ1305">
        <v>788</v>
      </c>
      <c r="CK1305">
        <v>788</v>
      </c>
      <c r="CL1305">
        <v>100</v>
      </c>
      <c r="CM1305">
        <v>888</v>
      </c>
      <c r="CN1305">
        <v>0</v>
      </c>
      <c r="CO1305" t="s">
        <v>5999</v>
      </c>
      <c r="CP1305" t="s">
        <v>4466</v>
      </c>
      <c r="CQ1305" t="s">
        <v>153</v>
      </c>
      <c r="CR1305" t="str">
        <f>数据源[[#This Row],[部门]]</f>
        <v>市场部</v>
      </c>
      <c r="CS1305">
        <v>20000</v>
      </c>
      <c r="CT1305">
        <v>60000</v>
      </c>
    </row>
    <row r="1306" spans="1:98" x14ac:dyDescent="0.2">
      <c r="A1306" t="s">
        <v>4616</v>
      </c>
      <c r="B1306" t="s">
        <v>370</v>
      </c>
      <c r="C1306" t="s">
        <v>746</v>
      </c>
      <c r="D1306" t="s">
        <v>132</v>
      </c>
      <c r="E1306" t="s">
        <v>171</v>
      </c>
      <c r="F1306" t="s">
        <v>134</v>
      </c>
      <c r="H1306" t="s">
        <v>1934</v>
      </c>
      <c r="K1306" t="s">
        <v>13</v>
      </c>
      <c r="L1306" t="s">
        <v>2773</v>
      </c>
      <c r="M1306" t="s">
        <v>13</v>
      </c>
      <c r="N1306" t="s">
        <v>2774</v>
      </c>
      <c r="O1306" t="s">
        <v>1934</v>
      </c>
      <c r="R1306" t="s">
        <v>427</v>
      </c>
      <c r="S1306" t="s">
        <v>932</v>
      </c>
      <c r="T1306" t="s">
        <v>2033</v>
      </c>
      <c r="U1306" t="s">
        <v>142</v>
      </c>
      <c r="Z1306">
        <v>0</v>
      </c>
      <c r="AA1306">
        <v>0</v>
      </c>
      <c r="AB1306">
        <v>0</v>
      </c>
      <c r="AC1306" t="s">
        <v>143</v>
      </c>
      <c r="AG1306" t="s">
        <v>4677</v>
      </c>
      <c r="AH1306">
        <v>3374</v>
      </c>
      <c r="AI1306" t="s">
        <v>4678</v>
      </c>
      <c r="AJ1306" t="s">
        <v>4678</v>
      </c>
      <c r="AK1306" t="s">
        <v>143</v>
      </c>
      <c r="AQ1306">
        <v>0</v>
      </c>
      <c r="AS1306">
        <v>3274</v>
      </c>
      <c r="AT1306">
        <v>0</v>
      </c>
      <c r="AU1306">
        <v>0</v>
      </c>
      <c r="AV1306">
        <v>0</v>
      </c>
      <c r="AW1306">
        <v>0</v>
      </c>
      <c r="AY1306">
        <v>0</v>
      </c>
      <c r="BB1306">
        <v>0</v>
      </c>
      <c r="BC1306" t="s">
        <v>4678</v>
      </c>
      <c r="BE1306" t="s">
        <v>143</v>
      </c>
      <c r="BF1306" t="s">
        <v>4678</v>
      </c>
      <c r="BH1306" t="s">
        <v>264</v>
      </c>
      <c r="BI1306" t="s">
        <v>4679</v>
      </c>
      <c r="BJ1306" t="s">
        <v>4680</v>
      </c>
      <c r="BW1306">
        <v>0</v>
      </c>
      <c r="CE1306" t="s">
        <v>313</v>
      </c>
      <c r="CG1306">
        <v>20210119056</v>
      </c>
      <c r="CH1306">
        <v>0</v>
      </c>
      <c r="CI1306">
        <v>0</v>
      </c>
      <c r="CJ1306">
        <v>100</v>
      </c>
      <c r="CK1306">
        <v>100</v>
      </c>
      <c r="CL1306">
        <v>0</v>
      </c>
      <c r="CM1306">
        <v>100</v>
      </c>
      <c r="CN1306">
        <v>0</v>
      </c>
      <c r="CO1306" t="s">
        <v>5999</v>
      </c>
      <c r="CP1306" t="s">
        <v>4466</v>
      </c>
      <c r="CQ1306" t="s">
        <v>153</v>
      </c>
      <c r="CR1306" t="str">
        <f>数据源[[#This Row],[部门]]</f>
        <v>散客</v>
      </c>
      <c r="CS1306">
        <v>0</v>
      </c>
      <c r="CT1306">
        <v>0</v>
      </c>
    </row>
    <row r="1307" spans="1:98" x14ac:dyDescent="0.2">
      <c r="A1307" t="s">
        <v>4616</v>
      </c>
      <c r="B1307" t="s">
        <v>383</v>
      </c>
      <c r="C1307" t="s">
        <v>718</v>
      </c>
      <c r="D1307" t="s">
        <v>132</v>
      </c>
      <c r="E1307" t="s">
        <v>171</v>
      </c>
      <c r="F1307" t="s">
        <v>134</v>
      </c>
      <c r="H1307" t="s">
        <v>3340</v>
      </c>
      <c r="J1307" t="s">
        <v>4681</v>
      </c>
      <c r="K1307" t="s">
        <v>2434</v>
      </c>
      <c r="L1307" t="s">
        <v>176</v>
      </c>
      <c r="M1307" t="s">
        <v>3</v>
      </c>
      <c r="N1307" t="s">
        <v>2434</v>
      </c>
      <c r="O1307" t="s">
        <v>3343</v>
      </c>
      <c r="R1307" t="s">
        <v>339</v>
      </c>
      <c r="S1307" t="s">
        <v>580</v>
      </c>
      <c r="T1307" t="s">
        <v>1004</v>
      </c>
      <c r="U1307" t="s">
        <v>142</v>
      </c>
      <c r="Y1307" t="s">
        <v>143</v>
      </c>
      <c r="Z1307">
        <v>0</v>
      </c>
      <c r="AA1307">
        <v>100</v>
      </c>
      <c r="AB1307">
        <v>0</v>
      </c>
      <c r="AG1307" t="s">
        <v>1792</v>
      </c>
      <c r="AH1307">
        <v>388</v>
      </c>
      <c r="AI1307" t="s">
        <v>2072</v>
      </c>
      <c r="AJ1307" t="s">
        <v>2072</v>
      </c>
      <c r="AN1307" t="s">
        <v>143</v>
      </c>
      <c r="AQ1307">
        <v>0</v>
      </c>
      <c r="AS1307">
        <v>0</v>
      </c>
      <c r="AT1307">
        <v>0</v>
      </c>
      <c r="AU1307">
        <v>388</v>
      </c>
      <c r="AV1307">
        <v>0</v>
      </c>
      <c r="AW1307">
        <v>0</v>
      </c>
      <c r="AY1307">
        <v>0</v>
      </c>
      <c r="BB1307">
        <v>0</v>
      </c>
      <c r="BC1307" t="s">
        <v>2072</v>
      </c>
      <c r="BF1307" t="s">
        <v>1792</v>
      </c>
      <c r="BH1307" t="s">
        <v>219</v>
      </c>
      <c r="BI1307" t="s">
        <v>1390</v>
      </c>
      <c r="BJ1307" t="s">
        <v>2407</v>
      </c>
      <c r="BQ1307" t="s">
        <v>1165</v>
      </c>
      <c r="BR1307" t="s">
        <v>3567</v>
      </c>
      <c r="BW1307">
        <v>0</v>
      </c>
      <c r="CG1307">
        <v>20210119067</v>
      </c>
      <c r="CH1307">
        <v>0</v>
      </c>
      <c r="CI1307">
        <v>0</v>
      </c>
      <c r="CJ1307">
        <v>0</v>
      </c>
      <c r="CK1307">
        <v>0</v>
      </c>
      <c r="CL1307">
        <v>100</v>
      </c>
      <c r="CM1307">
        <v>100</v>
      </c>
      <c r="CN1307">
        <v>0</v>
      </c>
      <c r="CO1307" t="s">
        <v>5999</v>
      </c>
      <c r="CP1307" t="s">
        <v>4466</v>
      </c>
      <c r="CQ1307" t="s">
        <v>153</v>
      </c>
      <c r="CR1307" t="s">
        <v>6004</v>
      </c>
      <c r="CS1307">
        <v>65000</v>
      </c>
      <c r="CT1307">
        <v>300000</v>
      </c>
    </row>
    <row r="1308" spans="1:98" x14ac:dyDescent="0.2">
      <c r="A1308" t="s">
        <v>4616</v>
      </c>
      <c r="B1308" t="s">
        <v>1015</v>
      </c>
      <c r="C1308" t="s">
        <v>511</v>
      </c>
      <c r="D1308" t="s">
        <v>132</v>
      </c>
      <c r="E1308" t="s">
        <v>171</v>
      </c>
      <c r="F1308" t="s">
        <v>134</v>
      </c>
      <c r="H1308" t="s">
        <v>172</v>
      </c>
      <c r="J1308" t="s">
        <v>2746</v>
      </c>
      <c r="K1308" t="s">
        <v>1942</v>
      </c>
      <c r="L1308" t="s">
        <v>176</v>
      </c>
      <c r="M1308" t="s">
        <v>21</v>
      </c>
      <c r="N1308" t="s">
        <v>1942</v>
      </c>
      <c r="O1308" t="s">
        <v>172</v>
      </c>
      <c r="R1308" t="s">
        <v>306</v>
      </c>
      <c r="S1308" t="s">
        <v>1882</v>
      </c>
      <c r="T1308" t="s">
        <v>1150</v>
      </c>
      <c r="U1308" t="s">
        <v>142</v>
      </c>
      <c r="Y1308" t="s">
        <v>143</v>
      </c>
      <c r="Z1308">
        <v>0</v>
      </c>
      <c r="AA1308">
        <v>100</v>
      </c>
      <c r="AB1308">
        <v>0</v>
      </c>
      <c r="AD1308" t="s">
        <v>145</v>
      </c>
      <c r="AG1308" t="s">
        <v>1792</v>
      </c>
      <c r="AH1308">
        <v>408</v>
      </c>
      <c r="AI1308" t="s">
        <v>2081</v>
      </c>
      <c r="AJ1308" t="s">
        <v>2081</v>
      </c>
      <c r="AK1308" t="s">
        <v>180</v>
      </c>
      <c r="AQ1308">
        <v>0</v>
      </c>
      <c r="AS1308">
        <v>0</v>
      </c>
      <c r="AT1308">
        <v>0</v>
      </c>
      <c r="AU1308">
        <v>388</v>
      </c>
      <c r="AV1308">
        <v>0</v>
      </c>
      <c r="AW1308">
        <v>0</v>
      </c>
      <c r="AY1308">
        <v>0</v>
      </c>
      <c r="BB1308">
        <v>0</v>
      </c>
      <c r="BC1308" t="s">
        <v>2081</v>
      </c>
      <c r="BE1308" t="s">
        <v>145</v>
      </c>
      <c r="BF1308" t="s">
        <v>1657</v>
      </c>
      <c r="BH1308" t="s">
        <v>289</v>
      </c>
      <c r="BI1308" t="s">
        <v>2362</v>
      </c>
      <c r="BJ1308" t="s">
        <v>2363</v>
      </c>
      <c r="BW1308">
        <v>0</v>
      </c>
      <c r="CG1308">
        <v>20210119062</v>
      </c>
      <c r="CH1308">
        <v>0</v>
      </c>
      <c r="CI1308">
        <v>0</v>
      </c>
      <c r="CJ1308">
        <v>20</v>
      </c>
      <c r="CK1308">
        <v>20</v>
      </c>
      <c r="CL1308">
        <v>100</v>
      </c>
      <c r="CM1308">
        <v>120</v>
      </c>
      <c r="CN1308">
        <v>0</v>
      </c>
      <c r="CO1308" t="s">
        <v>5999</v>
      </c>
      <c r="CP1308" t="s">
        <v>4466</v>
      </c>
      <c r="CQ1308" t="s">
        <v>153</v>
      </c>
      <c r="CR1308" t="str">
        <f>数据源[[#This Row],[部门]]</f>
        <v>销-销售8部</v>
      </c>
      <c r="CS1308">
        <v>60000</v>
      </c>
      <c r="CT1308">
        <v>210000</v>
      </c>
    </row>
    <row r="1309" spans="1:98" x14ac:dyDescent="0.2">
      <c r="A1309" t="s">
        <v>4616</v>
      </c>
      <c r="B1309" t="s">
        <v>392</v>
      </c>
      <c r="C1309" t="s">
        <v>2755</v>
      </c>
      <c r="D1309" t="s">
        <v>132</v>
      </c>
      <c r="E1309" t="s">
        <v>394</v>
      </c>
      <c r="F1309" t="s">
        <v>394</v>
      </c>
      <c r="H1309" t="s">
        <v>1010</v>
      </c>
      <c r="K1309" t="s">
        <v>13</v>
      </c>
      <c r="M1309" t="s">
        <v>13</v>
      </c>
      <c r="O1309" t="s">
        <v>4682</v>
      </c>
      <c r="R1309" t="s">
        <v>875</v>
      </c>
      <c r="S1309" t="s">
        <v>1023</v>
      </c>
      <c r="T1309" t="s">
        <v>2495</v>
      </c>
      <c r="U1309" t="s">
        <v>142</v>
      </c>
      <c r="Z1309">
        <v>0</v>
      </c>
      <c r="AA1309">
        <v>0</v>
      </c>
      <c r="AB1309">
        <v>0</v>
      </c>
      <c r="AH1309">
        <v>0</v>
      </c>
      <c r="AQ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Y1309">
        <v>0</v>
      </c>
      <c r="BB1309">
        <v>0</v>
      </c>
      <c r="BW1309">
        <v>0</v>
      </c>
      <c r="CG1309">
        <v>20210119098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 t="s">
        <v>5999</v>
      </c>
      <c r="CP1309" t="s">
        <v>4466</v>
      </c>
      <c r="CQ1309" t="s">
        <v>153</v>
      </c>
      <c r="CR1309" t="str">
        <f>数据源[[#This Row],[部门]]</f>
        <v>散客</v>
      </c>
      <c r="CS1309">
        <v>0</v>
      </c>
      <c r="CT1309">
        <v>0</v>
      </c>
    </row>
    <row r="1310" spans="1:98" x14ac:dyDescent="0.2">
      <c r="A1310" t="s">
        <v>4616</v>
      </c>
      <c r="B1310" t="s">
        <v>398</v>
      </c>
      <c r="C1310" t="s">
        <v>981</v>
      </c>
      <c r="D1310" t="s">
        <v>132</v>
      </c>
      <c r="E1310" t="s">
        <v>400</v>
      </c>
      <c r="F1310" t="s">
        <v>400</v>
      </c>
      <c r="H1310" t="s">
        <v>135</v>
      </c>
      <c r="J1310" t="s">
        <v>4683</v>
      </c>
      <c r="K1310" t="s">
        <v>878</v>
      </c>
      <c r="L1310" t="s">
        <v>176</v>
      </c>
      <c r="M1310" t="s">
        <v>15</v>
      </c>
      <c r="N1310" t="s">
        <v>878</v>
      </c>
      <c r="R1310" t="s">
        <v>4654</v>
      </c>
      <c r="S1310" t="s">
        <v>760</v>
      </c>
      <c r="T1310" t="s">
        <v>2006</v>
      </c>
      <c r="U1310" t="s">
        <v>142</v>
      </c>
      <c r="Z1310">
        <v>0</v>
      </c>
      <c r="AA1310">
        <v>0</v>
      </c>
      <c r="AB1310">
        <v>0</v>
      </c>
      <c r="AC1310" t="s">
        <v>430</v>
      </c>
      <c r="AH1310">
        <v>196</v>
      </c>
      <c r="AI1310" t="s">
        <v>430</v>
      </c>
      <c r="AJ1310" t="s">
        <v>430</v>
      </c>
      <c r="AK1310" t="s">
        <v>430</v>
      </c>
      <c r="AQ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Y1310">
        <v>0</v>
      </c>
      <c r="BB1310">
        <v>0</v>
      </c>
      <c r="BC1310" t="s">
        <v>430</v>
      </c>
      <c r="BE1310" t="s">
        <v>430</v>
      </c>
      <c r="BF1310" t="s">
        <v>430</v>
      </c>
      <c r="BH1310" t="s">
        <v>431</v>
      </c>
      <c r="BI1310" t="s">
        <v>432</v>
      </c>
      <c r="BJ1310" t="s">
        <v>433</v>
      </c>
      <c r="BW1310">
        <v>0</v>
      </c>
      <c r="CG1310">
        <v>20210119012</v>
      </c>
      <c r="CH1310">
        <v>0</v>
      </c>
      <c r="CI1310">
        <v>0</v>
      </c>
      <c r="CJ1310">
        <v>196</v>
      </c>
      <c r="CK1310">
        <v>196</v>
      </c>
      <c r="CL1310">
        <v>0</v>
      </c>
      <c r="CM1310">
        <v>196</v>
      </c>
      <c r="CN1310">
        <v>0</v>
      </c>
      <c r="CO1310" t="s">
        <v>5999</v>
      </c>
      <c r="CP1310" t="s">
        <v>4466</v>
      </c>
      <c r="CQ1310" t="s">
        <v>153</v>
      </c>
      <c r="CR1310" t="str">
        <f>数据源[[#This Row],[部门]]</f>
        <v>先锋团</v>
      </c>
      <c r="CS1310">
        <v>50000</v>
      </c>
      <c r="CT1310">
        <v>220000</v>
      </c>
    </row>
    <row r="1311" spans="1:98" x14ac:dyDescent="0.2">
      <c r="A1311" t="s">
        <v>4616</v>
      </c>
      <c r="B1311" t="s">
        <v>423</v>
      </c>
      <c r="C1311" t="s">
        <v>471</v>
      </c>
      <c r="D1311" t="s">
        <v>132</v>
      </c>
      <c r="E1311" t="s">
        <v>400</v>
      </c>
      <c r="F1311" t="s">
        <v>400</v>
      </c>
      <c r="H1311" t="s">
        <v>172</v>
      </c>
      <c r="J1311" t="s">
        <v>2449</v>
      </c>
      <c r="K1311" t="s">
        <v>1678</v>
      </c>
      <c r="L1311" t="s">
        <v>8</v>
      </c>
      <c r="M1311" t="s">
        <v>8</v>
      </c>
      <c r="N1311" t="s">
        <v>1678</v>
      </c>
      <c r="O1311" t="s">
        <v>172</v>
      </c>
      <c r="R1311" t="s">
        <v>1690</v>
      </c>
      <c r="S1311" t="s">
        <v>760</v>
      </c>
      <c r="T1311" t="s">
        <v>1333</v>
      </c>
      <c r="U1311" t="s">
        <v>142</v>
      </c>
      <c r="Z1311">
        <v>0</v>
      </c>
      <c r="AA1311">
        <v>0</v>
      </c>
      <c r="AB1311">
        <v>0</v>
      </c>
      <c r="AD1311" t="s">
        <v>145</v>
      </c>
      <c r="AG1311" t="s">
        <v>1792</v>
      </c>
      <c r="AH1311">
        <v>408</v>
      </c>
      <c r="AI1311" t="s">
        <v>1657</v>
      </c>
      <c r="AJ1311" t="s">
        <v>1657</v>
      </c>
      <c r="AK1311" t="s">
        <v>145</v>
      </c>
      <c r="AQ1311">
        <v>0</v>
      </c>
      <c r="AS1311">
        <v>0</v>
      </c>
      <c r="AT1311">
        <v>0</v>
      </c>
      <c r="AU1311">
        <v>388</v>
      </c>
      <c r="AV1311">
        <v>0</v>
      </c>
      <c r="AW1311">
        <v>0</v>
      </c>
      <c r="AY1311">
        <v>0</v>
      </c>
      <c r="BB1311">
        <v>0</v>
      </c>
      <c r="BC1311" t="s">
        <v>1657</v>
      </c>
      <c r="BE1311" t="s">
        <v>145</v>
      </c>
      <c r="BF1311" t="s">
        <v>1657</v>
      </c>
      <c r="BH1311" t="s">
        <v>404</v>
      </c>
      <c r="BI1311" t="s">
        <v>2199</v>
      </c>
      <c r="BJ1311" t="s">
        <v>2200</v>
      </c>
      <c r="BW1311">
        <v>0</v>
      </c>
      <c r="CG1311">
        <v>20210119063</v>
      </c>
      <c r="CH1311">
        <v>0</v>
      </c>
      <c r="CI1311">
        <v>0</v>
      </c>
      <c r="CJ1311">
        <v>20</v>
      </c>
      <c r="CK1311">
        <v>20</v>
      </c>
      <c r="CL1311">
        <v>0</v>
      </c>
      <c r="CM1311">
        <v>20</v>
      </c>
      <c r="CN1311">
        <v>0</v>
      </c>
      <c r="CO1311" t="s">
        <v>5999</v>
      </c>
      <c r="CP1311" t="s">
        <v>4466</v>
      </c>
      <c r="CQ1311" t="s">
        <v>153</v>
      </c>
      <c r="CR1311" t="str">
        <f>数据源[[#This Row],[部门]]</f>
        <v>国际部</v>
      </c>
      <c r="CS1311">
        <v>45000</v>
      </c>
      <c r="CT1311">
        <v>160000</v>
      </c>
    </row>
    <row r="1312" spans="1:98" x14ac:dyDescent="0.2">
      <c r="A1312" t="s">
        <v>4616</v>
      </c>
      <c r="B1312" t="s">
        <v>434</v>
      </c>
      <c r="C1312" t="s">
        <v>490</v>
      </c>
      <c r="D1312" t="s">
        <v>132</v>
      </c>
      <c r="E1312" t="s">
        <v>400</v>
      </c>
      <c r="F1312" t="s">
        <v>400</v>
      </c>
      <c r="H1312" t="s">
        <v>172</v>
      </c>
      <c r="J1312" t="s">
        <v>4463</v>
      </c>
      <c r="K1312" t="s">
        <v>1046</v>
      </c>
      <c r="L1312" t="s">
        <v>8</v>
      </c>
      <c r="M1312" t="s">
        <v>8</v>
      </c>
      <c r="N1312" t="s">
        <v>1046</v>
      </c>
      <c r="O1312" t="s">
        <v>172</v>
      </c>
      <c r="R1312" t="s">
        <v>2470</v>
      </c>
      <c r="S1312" t="s">
        <v>760</v>
      </c>
      <c r="T1312" t="s">
        <v>1295</v>
      </c>
      <c r="U1312" t="s">
        <v>142</v>
      </c>
      <c r="Z1312">
        <v>0</v>
      </c>
      <c r="AA1312">
        <v>0</v>
      </c>
      <c r="AB1312">
        <v>0</v>
      </c>
      <c r="AD1312" t="s">
        <v>145</v>
      </c>
      <c r="AG1312" t="s">
        <v>1792</v>
      </c>
      <c r="AH1312">
        <v>408</v>
      </c>
      <c r="AI1312" t="s">
        <v>1657</v>
      </c>
      <c r="AJ1312" t="s">
        <v>1657</v>
      </c>
      <c r="AK1312" t="s">
        <v>145</v>
      </c>
      <c r="AQ1312">
        <v>0</v>
      </c>
      <c r="AS1312">
        <v>0</v>
      </c>
      <c r="AT1312">
        <v>0</v>
      </c>
      <c r="AU1312">
        <v>388</v>
      </c>
      <c r="AV1312">
        <v>0</v>
      </c>
      <c r="AW1312">
        <v>0</v>
      </c>
      <c r="AY1312">
        <v>0</v>
      </c>
      <c r="BB1312">
        <v>0</v>
      </c>
      <c r="BC1312" t="s">
        <v>1657</v>
      </c>
      <c r="BE1312" t="s">
        <v>145</v>
      </c>
      <c r="BF1312" t="s">
        <v>1657</v>
      </c>
      <c r="BH1312" t="s">
        <v>210</v>
      </c>
      <c r="BI1312" t="s">
        <v>843</v>
      </c>
      <c r="BJ1312" t="s">
        <v>2622</v>
      </c>
      <c r="BW1312">
        <v>0</v>
      </c>
      <c r="CG1312">
        <v>20210119014</v>
      </c>
      <c r="CH1312">
        <v>0</v>
      </c>
      <c r="CI1312">
        <v>0</v>
      </c>
      <c r="CJ1312">
        <v>20</v>
      </c>
      <c r="CK1312">
        <v>20</v>
      </c>
      <c r="CL1312">
        <v>0</v>
      </c>
      <c r="CM1312">
        <v>20</v>
      </c>
      <c r="CN1312">
        <v>0</v>
      </c>
      <c r="CO1312" t="s">
        <v>5999</v>
      </c>
      <c r="CP1312" t="s">
        <v>4466</v>
      </c>
      <c r="CQ1312" t="s">
        <v>153</v>
      </c>
      <c r="CR1312" t="str">
        <f>数据源[[#This Row],[部门]]</f>
        <v>国际部</v>
      </c>
      <c r="CS1312">
        <v>45000</v>
      </c>
      <c r="CT1312">
        <v>160000</v>
      </c>
    </row>
    <row r="1313" spans="1:98" x14ac:dyDescent="0.2">
      <c r="A1313" t="s">
        <v>4616</v>
      </c>
      <c r="B1313" t="s">
        <v>444</v>
      </c>
      <c r="C1313" t="s">
        <v>668</v>
      </c>
      <c r="D1313" t="s">
        <v>132</v>
      </c>
      <c r="E1313" t="s">
        <v>400</v>
      </c>
      <c r="F1313" t="s">
        <v>400</v>
      </c>
      <c r="H1313" t="s">
        <v>172</v>
      </c>
      <c r="J1313" t="s">
        <v>4684</v>
      </c>
      <c r="K1313" t="s">
        <v>578</v>
      </c>
      <c r="L1313" t="s">
        <v>536</v>
      </c>
      <c r="M1313" t="s">
        <v>18</v>
      </c>
      <c r="N1313" t="s">
        <v>578</v>
      </c>
      <c r="O1313" t="s">
        <v>172</v>
      </c>
      <c r="R1313" t="s">
        <v>1037</v>
      </c>
      <c r="S1313" t="s">
        <v>760</v>
      </c>
      <c r="T1313" t="s">
        <v>1020</v>
      </c>
      <c r="U1313" t="s">
        <v>142</v>
      </c>
      <c r="Z1313">
        <v>0</v>
      </c>
      <c r="AA1313">
        <v>0</v>
      </c>
      <c r="AB1313">
        <v>0</v>
      </c>
      <c r="AC1313" t="s">
        <v>4685</v>
      </c>
      <c r="AE1313" t="s">
        <v>3314</v>
      </c>
      <c r="AG1313" t="s">
        <v>1792</v>
      </c>
      <c r="AH1313">
        <v>784</v>
      </c>
      <c r="AI1313" t="s">
        <v>2962</v>
      </c>
      <c r="AJ1313" t="s">
        <v>2962</v>
      </c>
      <c r="AK1313" t="s">
        <v>2959</v>
      </c>
      <c r="AQ1313">
        <v>0</v>
      </c>
      <c r="AS1313">
        <v>0</v>
      </c>
      <c r="AT1313">
        <v>0</v>
      </c>
      <c r="AU1313">
        <v>388</v>
      </c>
      <c r="AV1313">
        <v>0</v>
      </c>
      <c r="AW1313">
        <v>0</v>
      </c>
      <c r="AY1313">
        <v>0</v>
      </c>
      <c r="BB1313">
        <v>0</v>
      </c>
      <c r="BC1313" t="s">
        <v>2962</v>
      </c>
      <c r="BE1313" t="s">
        <v>2959</v>
      </c>
      <c r="BF1313" t="s">
        <v>2962</v>
      </c>
      <c r="BH1313" t="s">
        <v>865</v>
      </c>
      <c r="BI1313" t="s">
        <v>4686</v>
      </c>
      <c r="BJ1313" t="s">
        <v>4687</v>
      </c>
      <c r="BQ1313" t="s">
        <v>1120</v>
      </c>
      <c r="BR1313" t="s">
        <v>3567</v>
      </c>
      <c r="BW1313">
        <v>0</v>
      </c>
      <c r="CG1313">
        <v>20210119031</v>
      </c>
      <c r="CH1313">
        <v>0</v>
      </c>
      <c r="CI1313">
        <v>0</v>
      </c>
      <c r="CJ1313">
        <v>396</v>
      </c>
      <c r="CK1313">
        <v>396</v>
      </c>
      <c r="CL1313">
        <v>0</v>
      </c>
      <c r="CM1313">
        <v>396</v>
      </c>
      <c r="CN1313">
        <v>0</v>
      </c>
      <c r="CO1313" t="s">
        <v>5999</v>
      </c>
      <c r="CP1313" t="s">
        <v>4466</v>
      </c>
      <c r="CQ1313" t="s">
        <v>153</v>
      </c>
      <c r="CR1313" t="str">
        <f>数据源[[#This Row],[部门]]</f>
        <v>销-销售5部</v>
      </c>
      <c r="CS1313">
        <v>30000</v>
      </c>
      <c r="CT1313">
        <v>200000</v>
      </c>
    </row>
    <row r="1314" spans="1:98" x14ac:dyDescent="0.2">
      <c r="A1314" t="s">
        <v>4616</v>
      </c>
      <c r="B1314" t="s">
        <v>453</v>
      </c>
      <c r="C1314" t="s">
        <v>336</v>
      </c>
      <c r="D1314" t="s">
        <v>132</v>
      </c>
      <c r="E1314" t="s">
        <v>400</v>
      </c>
      <c r="F1314" t="s">
        <v>400</v>
      </c>
      <c r="H1314" t="s">
        <v>135</v>
      </c>
      <c r="J1314" t="s">
        <v>4688</v>
      </c>
      <c r="K1314" t="s">
        <v>4393</v>
      </c>
      <c r="L1314" t="s">
        <v>176</v>
      </c>
      <c r="M1314" t="s">
        <v>20</v>
      </c>
      <c r="N1314" t="s">
        <v>4393</v>
      </c>
      <c r="R1314" t="s">
        <v>895</v>
      </c>
      <c r="S1314" t="s">
        <v>760</v>
      </c>
      <c r="T1314" t="s">
        <v>1408</v>
      </c>
      <c r="U1314" t="s">
        <v>142</v>
      </c>
      <c r="Z1314">
        <v>0</v>
      </c>
      <c r="AA1314">
        <v>0</v>
      </c>
      <c r="AB1314">
        <v>0</v>
      </c>
      <c r="AC1314" t="s">
        <v>1301</v>
      </c>
      <c r="AH1314">
        <v>198</v>
      </c>
      <c r="AI1314" t="s">
        <v>1301</v>
      </c>
      <c r="AJ1314" t="s">
        <v>1301</v>
      </c>
      <c r="AK1314" t="s">
        <v>1301</v>
      </c>
      <c r="AQ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Y1314">
        <v>0</v>
      </c>
      <c r="BB1314">
        <v>0</v>
      </c>
      <c r="BC1314" t="s">
        <v>1301</v>
      </c>
      <c r="BE1314" t="s">
        <v>1301</v>
      </c>
      <c r="BF1314" t="s">
        <v>1301</v>
      </c>
      <c r="BH1314" t="s">
        <v>752</v>
      </c>
      <c r="BI1314" t="s">
        <v>4689</v>
      </c>
      <c r="BJ1314" t="s">
        <v>3692</v>
      </c>
      <c r="BW1314">
        <v>0</v>
      </c>
      <c r="CG1314">
        <v>20210119057</v>
      </c>
      <c r="CH1314">
        <v>0</v>
      </c>
      <c r="CI1314">
        <v>0</v>
      </c>
      <c r="CJ1314">
        <v>198</v>
      </c>
      <c r="CK1314">
        <v>198</v>
      </c>
      <c r="CL1314">
        <v>0</v>
      </c>
      <c r="CM1314">
        <v>198</v>
      </c>
      <c r="CN1314">
        <v>0</v>
      </c>
      <c r="CO1314" t="s">
        <v>5999</v>
      </c>
      <c r="CP1314" t="s">
        <v>4466</v>
      </c>
      <c r="CQ1314" t="s">
        <v>153</v>
      </c>
      <c r="CR1314" t="str">
        <f>数据源[[#This Row],[部门]]</f>
        <v>销-销售7部</v>
      </c>
      <c r="CS1314">
        <v>60000</v>
      </c>
      <c r="CT1314">
        <v>300000</v>
      </c>
    </row>
    <row r="1315" spans="1:98" x14ac:dyDescent="0.2">
      <c r="A1315" t="s">
        <v>4616</v>
      </c>
      <c r="B1315" t="s">
        <v>464</v>
      </c>
      <c r="C1315" t="s">
        <v>155</v>
      </c>
      <c r="D1315" t="s">
        <v>132</v>
      </c>
      <c r="E1315" t="s">
        <v>400</v>
      </c>
      <c r="F1315" t="s">
        <v>400</v>
      </c>
      <c r="H1315" t="s">
        <v>172</v>
      </c>
      <c r="J1315" t="s">
        <v>3388</v>
      </c>
      <c r="K1315" t="s">
        <v>3212</v>
      </c>
      <c r="L1315" t="s">
        <v>8</v>
      </c>
      <c r="M1315" t="s">
        <v>8</v>
      </c>
      <c r="N1315" t="s">
        <v>3212</v>
      </c>
      <c r="O1315" t="s">
        <v>172</v>
      </c>
      <c r="R1315" t="s">
        <v>1856</v>
      </c>
      <c r="S1315" t="s">
        <v>760</v>
      </c>
      <c r="T1315" t="s">
        <v>3650</v>
      </c>
      <c r="U1315" t="s">
        <v>142</v>
      </c>
      <c r="Z1315">
        <v>0</v>
      </c>
      <c r="AA1315">
        <v>0</v>
      </c>
      <c r="AB1315">
        <v>0</v>
      </c>
      <c r="AD1315" t="s">
        <v>145</v>
      </c>
      <c r="AG1315" t="s">
        <v>1792</v>
      </c>
      <c r="AH1315">
        <v>408</v>
      </c>
      <c r="AI1315" t="s">
        <v>1657</v>
      </c>
      <c r="AJ1315" t="s">
        <v>1657</v>
      </c>
      <c r="AK1315" t="s">
        <v>145</v>
      </c>
      <c r="AQ1315">
        <v>0</v>
      </c>
      <c r="AS1315">
        <v>0</v>
      </c>
      <c r="AT1315">
        <v>0</v>
      </c>
      <c r="AU1315">
        <v>388</v>
      </c>
      <c r="AV1315">
        <v>0</v>
      </c>
      <c r="AW1315">
        <v>0</v>
      </c>
      <c r="AY1315">
        <v>0</v>
      </c>
      <c r="BB1315">
        <v>0</v>
      </c>
      <c r="BC1315" t="s">
        <v>1657</v>
      </c>
      <c r="BE1315" t="s">
        <v>145</v>
      </c>
      <c r="BF1315" t="s">
        <v>1657</v>
      </c>
      <c r="BH1315" t="s">
        <v>451</v>
      </c>
      <c r="BI1315" t="s">
        <v>2171</v>
      </c>
      <c r="BJ1315" t="s">
        <v>2172</v>
      </c>
      <c r="BW1315">
        <v>0</v>
      </c>
      <c r="CG1315">
        <v>20210119048</v>
      </c>
      <c r="CH1315">
        <v>0</v>
      </c>
      <c r="CI1315">
        <v>0</v>
      </c>
      <c r="CJ1315">
        <v>20</v>
      </c>
      <c r="CK1315">
        <v>20</v>
      </c>
      <c r="CL1315">
        <v>0</v>
      </c>
      <c r="CM1315">
        <v>20</v>
      </c>
      <c r="CN1315">
        <v>0</v>
      </c>
      <c r="CO1315" t="s">
        <v>5999</v>
      </c>
      <c r="CP1315" t="s">
        <v>4466</v>
      </c>
      <c r="CQ1315" t="s">
        <v>153</v>
      </c>
      <c r="CR1315" t="str">
        <f>数据源[[#This Row],[部门]]</f>
        <v>国际部</v>
      </c>
      <c r="CS1315">
        <v>45000</v>
      </c>
      <c r="CT1315">
        <v>160000</v>
      </c>
    </row>
    <row r="1316" spans="1:98" x14ac:dyDescent="0.2">
      <c r="A1316" t="s">
        <v>4616</v>
      </c>
      <c r="B1316" t="s">
        <v>476</v>
      </c>
      <c r="C1316" t="s">
        <v>1125</v>
      </c>
      <c r="D1316" t="s">
        <v>132</v>
      </c>
      <c r="E1316" t="s">
        <v>400</v>
      </c>
      <c r="F1316" t="s">
        <v>400</v>
      </c>
      <c r="H1316" t="s">
        <v>172</v>
      </c>
      <c r="J1316" t="s">
        <v>3784</v>
      </c>
      <c r="K1316" t="s">
        <v>226</v>
      </c>
      <c r="L1316" t="s">
        <v>227</v>
      </c>
      <c r="M1316" t="s">
        <v>23</v>
      </c>
      <c r="N1316" t="s">
        <v>226</v>
      </c>
      <c r="O1316" t="s">
        <v>172</v>
      </c>
      <c r="R1316" t="s">
        <v>1418</v>
      </c>
      <c r="S1316" t="s">
        <v>428</v>
      </c>
      <c r="T1316" t="s">
        <v>1395</v>
      </c>
      <c r="U1316" t="s">
        <v>142</v>
      </c>
      <c r="Z1316">
        <v>0</v>
      </c>
      <c r="AA1316">
        <v>0</v>
      </c>
      <c r="AB1316">
        <v>0</v>
      </c>
      <c r="AE1316" t="s">
        <v>411</v>
      </c>
      <c r="AG1316" t="s">
        <v>1792</v>
      </c>
      <c r="AH1316">
        <v>413</v>
      </c>
      <c r="AI1316" t="s">
        <v>2175</v>
      </c>
      <c r="AJ1316" t="s">
        <v>2175</v>
      </c>
      <c r="AK1316" t="s">
        <v>411</v>
      </c>
      <c r="AQ1316">
        <v>0</v>
      </c>
      <c r="AS1316">
        <v>0</v>
      </c>
      <c r="AT1316">
        <v>0</v>
      </c>
      <c r="AU1316">
        <v>388</v>
      </c>
      <c r="AV1316">
        <v>0</v>
      </c>
      <c r="AW1316">
        <v>0</v>
      </c>
      <c r="AY1316">
        <v>0</v>
      </c>
      <c r="BB1316">
        <v>0</v>
      </c>
      <c r="BC1316" t="s">
        <v>2175</v>
      </c>
      <c r="BE1316" t="s">
        <v>411</v>
      </c>
      <c r="BF1316" t="s">
        <v>2175</v>
      </c>
      <c r="BH1316" t="s">
        <v>462</v>
      </c>
      <c r="BI1316" t="s">
        <v>1200</v>
      </c>
      <c r="BJ1316" t="s">
        <v>2176</v>
      </c>
      <c r="BW1316">
        <v>0</v>
      </c>
      <c r="CG1316">
        <v>20210119065</v>
      </c>
      <c r="CH1316">
        <v>0</v>
      </c>
      <c r="CI1316">
        <v>0</v>
      </c>
      <c r="CJ1316">
        <v>25</v>
      </c>
      <c r="CK1316">
        <v>25</v>
      </c>
      <c r="CL1316">
        <v>0</v>
      </c>
      <c r="CM1316">
        <v>25</v>
      </c>
      <c r="CN1316">
        <v>0</v>
      </c>
      <c r="CO1316" t="s">
        <v>5999</v>
      </c>
      <c r="CP1316" t="s">
        <v>4466</v>
      </c>
      <c r="CQ1316" t="s">
        <v>153</v>
      </c>
      <c r="CR1316" t="str">
        <f>数据源[[#This Row],[部门]]</f>
        <v>运营部</v>
      </c>
      <c r="CS1316">
        <v>0</v>
      </c>
      <c r="CT1316">
        <v>35000</v>
      </c>
    </row>
    <row r="1317" spans="1:98" x14ac:dyDescent="0.2">
      <c r="A1317" t="s">
        <v>4616</v>
      </c>
      <c r="B1317" t="s">
        <v>483</v>
      </c>
      <c r="C1317" t="s">
        <v>1005</v>
      </c>
      <c r="D1317" t="s">
        <v>132</v>
      </c>
      <c r="E1317" t="s">
        <v>400</v>
      </c>
      <c r="F1317" t="s">
        <v>400</v>
      </c>
      <c r="H1317" t="s">
        <v>156</v>
      </c>
      <c r="J1317" t="s">
        <v>330</v>
      </c>
      <c r="K1317" t="s">
        <v>331</v>
      </c>
      <c r="L1317" t="s">
        <v>227</v>
      </c>
      <c r="M1317" t="s">
        <v>23</v>
      </c>
      <c r="N1317" t="s">
        <v>331</v>
      </c>
      <c r="O1317" t="s">
        <v>156</v>
      </c>
      <c r="R1317" t="s">
        <v>1316</v>
      </c>
      <c r="S1317" t="s">
        <v>428</v>
      </c>
      <c r="T1317" t="s">
        <v>3440</v>
      </c>
      <c r="U1317" t="s">
        <v>142</v>
      </c>
      <c r="Z1317">
        <v>0</v>
      </c>
      <c r="AA1317">
        <v>0</v>
      </c>
      <c r="AB1317">
        <v>0</v>
      </c>
      <c r="AC1317" t="s">
        <v>420</v>
      </c>
      <c r="AG1317" t="s">
        <v>1792</v>
      </c>
      <c r="AH1317">
        <v>486</v>
      </c>
      <c r="AI1317" t="s">
        <v>2788</v>
      </c>
      <c r="AJ1317" t="s">
        <v>2788</v>
      </c>
      <c r="AK1317" t="s">
        <v>420</v>
      </c>
      <c r="AQ1317">
        <v>0</v>
      </c>
      <c r="AS1317">
        <v>0</v>
      </c>
      <c r="AT1317">
        <v>0</v>
      </c>
      <c r="AU1317">
        <v>388</v>
      </c>
      <c r="AV1317">
        <v>0</v>
      </c>
      <c r="AW1317">
        <v>0</v>
      </c>
      <c r="AY1317">
        <v>0</v>
      </c>
      <c r="BB1317">
        <v>0</v>
      </c>
      <c r="BC1317" t="s">
        <v>2788</v>
      </c>
      <c r="BE1317" t="s">
        <v>420</v>
      </c>
      <c r="BF1317" t="s">
        <v>2788</v>
      </c>
      <c r="BH1317" t="s">
        <v>421</v>
      </c>
      <c r="BI1317" t="s">
        <v>2983</v>
      </c>
      <c r="BJ1317" t="s">
        <v>2984</v>
      </c>
      <c r="BW1317">
        <v>0</v>
      </c>
      <c r="CG1317">
        <v>20210119052</v>
      </c>
      <c r="CH1317">
        <v>0</v>
      </c>
      <c r="CI1317">
        <v>0</v>
      </c>
      <c r="CJ1317">
        <v>98</v>
      </c>
      <c r="CK1317">
        <v>98</v>
      </c>
      <c r="CL1317">
        <v>0</v>
      </c>
      <c r="CM1317">
        <v>98</v>
      </c>
      <c r="CN1317">
        <v>0</v>
      </c>
      <c r="CO1317" t="s">
        <v>5999</v>
      </c>
      <c r="CP1317" t="s">
        <v>4466</v>
      </c>
      <c r="CQ1317" t="s">
        <v>153</v>
      </c>
      <c r="CR1317" t="str">
        <f>数据源[[#This Row],[部门]]</f>
        <v>运营部</v>
      </c>
      <c r="CS1317">
        <v>0</v>
      </c>
      <c r="CT1317">
        <v>35000</v>
      </c>
    </row>
    <row r="1318" spans="1:98" x14ac:dyDescent="0.2">
      <c r="A1318" t="s">
        <v>4616</v>
      </c>
      <c r="B1318" t="s">
        <v>510</v>
      </c>
      <c r="C1318" t="s">
        <v>393</v>
      </c>
      <c r="D1318" t="s">
        <v>132</v>
      </c>
      <c r="E1318" t="s">
        <v>400</v>
      </c>
      <c r="F1318" t="s">
        <v>400</v>
      </c>
      <c r="H1318" t="s">
        <v>172</v>
      </c>
      <c r="J1318" t="s">
        <v>4690</v>
      </c>
      <c r="K1318" t="s">
        <v>2778</v>
      </c>
      <c r="L1318" t="s">
        <v>8</v>
      </c>
      <c r="M1318" t="s">
        <v>8</v>
      </c>
      <c r="N1318" t="s">
        <v>2778</v>
      </c>
      <c r="O1318" t="s">
        <v>172</v>
      </c>
      <c r="R1318" t="s">
        <v>2192</v>
      </c>
      <c r="S1318" t="s">
        <v>428</v>
      </c>
      <c r="T1318" t="s">
        <v>1628</v>
      </c>
      <c r="U1318" t="s">
        <v>142</v>
      </c>
      <c r="Z1318">
        <v>0</v>
      </c>
      <c r="AA1318">
        <v>0</v>
      </c>
      <c r="AB1318">
        <v>0</v>
      </c>
      <c r="AD1318" t="s">
        <v>145</v>
      </c>
      <c r="AG1318" t="s">
        <v>1792</v>
      </c>
      <c r="AH1318">
        <v>408</v>
      </c>
      <c r="AI1318" t="s">
        <v>1657</v>
      </c>
      <c r="AJ1318" t="s">
        <v>1657</v>
      </c>
      <c r="AK1318" t="s">
        <v>145</v>
      </c>
      <c r="AQ1318">
        <v>0</v>
      </c>
      <c r="AS1318">
        <v>0</v>
      </c>
      <c r="AT1318">
        <v>0</v>
      </c>
      <c r="AU1318">
        <v>388</v>
      </c>
      <c r="AV1318">
        <v>0</v>
      </c>
      <c r="AW1318">
        <v>0</v>
      </c>
      <c r="AY1318">
        <v>0</v>
      </c>
      <c r="BB1318">
        <v>0</v>
      </c>
      <c r="BC1318" t="s">
        <v>1657</v>
      </c>
      <c r="BE1318" t="s">
        <v>145</v>
      </c>
      <c r="BF1318" t="s">
        <v>1657</v>
      </c>
      <c r="BH1318" t="s">
        <v>451</v>
      </c>
      <c r="BI1318" t="s">
        <v>2171</v>
      </c>
      <c r="BJ1318" t="s">
        <v>2172</v>
      </c>
      <c r="BW1318">
        <v>0</v>
      </c>
      <c r="CG1318">
        <v>20210119082</v>
      </c>
      <c r="CH1318">
        <v>0</v>
      </c>
      <c r="CI1318">
        <v>0</v>
      </c>
      <c r="CJ1318">
        <v>20</v>
      </c>
      <c r="CK1318">
        <v>20</v>
      </c>
      <c r="CL1318">
        <v>0</v>
      </c>
      <c r="CM1318">
        <v>20</v>
      </c>
      <c r="CN1318">
        <v>0</v>
      </c>
      <c r="CO1318" t="s">
        <v>5999</v>
      </c>
      <c r="CP1318" t="s">
        <v>4466</v>
      </c>
      <c r="CQ1318" t="s">
        <v>153</v>
      </c>
      <c r="CR1318" t="str">
        <f>数据源[[#This Row],[部门]]</f>
        <v>国际部</v>
      </c>
      <c r="CS1318">
        <v>45000</v>
      </c>
      <c r="CT1318">
        <v>160000</v>
      </c>
    </row>
    <row r="1319" spans="1:98" x14ac:dyDescent="0.2">
      <c r="A1319" t="s">
        <v>4616</v>
      </c>
      <c r="B1319" t="s">
        <v>515</v>
      </c>
      <c r="C1319" t="s">
        <v>516</v>
      </c>
      <c r="D1319" t="s">
        <v>132</v>
      </c>
      <c r="E1319" t="s">
        <v>133</v>
      </c>
      <c r="F1319" t="s">
        <v>134</v>
      </c>
      <c r="G1319" t="s">
        <v>1425</v>
      </c>
      <c r="H1319" t="s">
        <v>135</v>
      </c>
      <c r="I1319" t="s">
        <v>4691</v>
      </c>
      <c r="J1319" t="s">
        <v>4692</v>
      </c>
      <c r="K1319" t="s">
        <v>830</v>
      </c>
      <c r="L1319" t="s">
        <v>14</v>
      </c>
      <c r="M1319" t="s">
        <v>14</v>
      </c>
      <c r="N1319" t="s">
        <v>830</v>
      </c>
      <c r="O1319" t="s">
        <v>4693</v>
      </c>
      <c r="R1319" t="s">
        <v>983</v>
      </c>
      <c r="S1319" t="s">
        <v>1445</v>
      </c>
      <c r="T1319" t="s">
        <v>450</v>
      </c>
      <c r="U1319" t="s">
        <v>142</v>
      </c>
      <c r="V1319" t="s">
        <v>794</v>
      </c>
      <c r="Y1319" t="s">
        <v>569</v>
      </c>
      <c r="Z1319">
        <v>880</v>
      </c>
      <c r="AA1319">
        <v>1248</v>
      </c>
      <c r="AB1319">
        <v>0</v>
      </c>
      <c r="AC1319" t="s">
        <v>3730</v>
      </c>
      <c r="AD1319" t="s">
        <v>264</v>
      </c>
      <c r="AH1319">
        <v>3340</v>
      </c>
      <c r="AI1319" t="s">
        <v>4694</v>
      </c>
      <c r="AJ1319" t="s">
        <v>4694</v>
      </c>
      <c r="AK1319" t="s">
        <v>1997</v>
      </c>
      <c r="AN1319" t="s">
        <v>794</v>
      </c>
      <c r="AP1319" t="s">
        <v>1165</v>
      </c>
      <c r="AQ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Y1319">
        <v>0</v>
      </c>
      <c r="BA1319" t="s">
        <v>1225</v>
      </c>
      <c r="BB1319">
        <v>0</v>
      </c>
      <c r="BC1319" t="s">
        <v>4694</v>
      </c>
      <c r="BE1319" t="s">
        <v>3503</v>
      </c>
      <c r="BF1319" t="s">
        <v>3503</v>
      </c>
      <c r="BG1319" t="s">
        <v>1225</v>
      </c>
      <c r="BH1319" t="s">
        <v>4695</v>
      </c>
      <c r="BI1319" t="s">
        <v>4696</v>
      </c>
      <c r="BJ1319" t="s">
        <v>4697</v>
      </c>
      <c r="BK1319" t="s">
        <v>1225</v>
      </c>
      <c r="BP1319" t="s">
        <v>2215</v>
      </c>
      <c r="BQ1319" t="s">
        <v>2203</v>
      </c>
      <c r="BR1319" t="s">
        <v>4698</v>
      </c>
      <c r="BS1319" t="s">
        <v>569</v>
      </c>
      <c r="BW1319">
        <v>200</v>
      </c>
      <c r="CE1319" t="s">
        <v>151</v>
      </c>
      <c r="CG1319">
        <v>20210119032</v>
      </c>
      <c r="CH1319">
        <v>0</v>
      </c>
      <c r="CI1319">
        <v>50</v>
      </c>
      <c r="CJ1319">
        <v>3290</v>
      </c>
      <c r="CK1319">
        <v>3340</v>
      </c>
      <c r="CL1319">
        <v>568</v>
      </c>
      <c r="CM1319">
        <v>3908</v>
      </c>
      <c r="CN1319">
        <v>0</v>
      </c>
      <c r="CO1319" t="s">
        <v>5999</v>
      </c>
      <c r="CP1319" t="s">
        <v>4466</v>
      </c>
      <c r="CQ1319" t="s">
        <v>153</v>
      </c>
      <c r="CR1319" t="str">
        <f>数据源[[#This Row],[部门]]</f>
        <v>市场部</v>
      </c>
      <c r="CS1319">
        <v>20000</v>
      </c>
      <c r="CT1319">
        <v>60000</v>
      </c>
    </row>
    <row r="1320" spans="1:98" x14ac:dyDescent="0.2">
      <c r="A1320" t="s">
        <v>4616</v>
      </c>
      <c r="B1320" t="s">
        <v>544</v>
      </c>
      <c r="C1320" t="s">
        <v>384</v>
      </c>
      <c r="D1320" t="s">
        <v>132</v>
      </c>
      <c r="E1320" t="s">
        <v>133</v>
      </c>
      <c r="F1320" t="s">
        <v>134</v>
      </c>
      <c r="H1320" t="s">
        <v>1934</v>
      </c>
      <c r="K1320" t="s">
        <v>4699</v>
      </c>
      <c r="L1320" t="s">
        <v>4700</v>
      </c>
      <c r="M1320" t="s">
        <v>28</v>
      </c>
      <c r="N1320" t="s">
        <v>4699</v>
      </c>
      <c r="R1320" t="s">
        <v>1079</v>
      </c>
      <c r="S1320" t="s">
        <v>966</v>
      </c>
      <c r="T1320" t="s">
        <v>503</v>
      </c>
      <c r="U1320" t="s">
        <v>142</v>
      </c>
      <c r="Y1320" t="s">
        <v>143</v>
      </c>
      <c r="Z1320">
        <v>0</v>
      </c>
      <c r="AA1320">
        <v>100</v>
      </c>
      <c r="AB1320">
        <v>0</v>
      </c>
      <c r="AG1320" t="s">
        <v>1792</v>
      </c>
      <c r="AH1320">
        <v>388</v>
      </c>
      <c r="AI1320" t="s">
        <v>2072</v>
      </c>
      <c r="AJ1320" t="s">
        <v>2072</v>
      </c>
      <c r="AK1320" t="s">
        <v>143</v>
      </c>
      <c r="AQ1320">
        <v>0</v>
      </c>
      <c r="AS1320">
        <v>0</v>
      </c>
      <c r="AT1320">
        <v>0</v>
      </c>
      <c r="AU1320">
        <v>388</v>
      </c>
      <c r="AV1320">
        <v>0</v>
      </c>
      <c r="AW1320">
        <v>0</v>
      </c>
      <c r="AY1320">
        <v>0</v>
      </c>
      <c r="BB1320">
        <v>0</v>
      </c>
      <c r="BC1320" t="s">
        <v>2072</v>
      </c>
      <c r="BF1320" t="s">
        <v>1792</v>
      </c>
      <c r="BH1320" t="s">
        <v>950</v>
      </c>
      <c r="BI1320" t="s">
        <v>2663</v>
      </c>
      <c r="BJ1320" t="s">
        <v>2664</v>
      </c>
      <c r="BW1320">
        <v>0</v>
      </c>
      <c r="CG1320">
        <v>20210119060</v>
      </c>
      <c r="CH1320">
        <v>0</v>
      </c>
      <c r="CI1320">
        <v>0</v>
      </c>
      <c r="CJ1320">
        <v>0</v>
      </c>
      <c r="CK1320">
        <v>0</v>
      </c>
      <c r="CL1320">
        <v>100</v>
      </c>
      <c r="CM1320">
        <v>100</v>
      </c>
      <c r="CN1320">
        <v>0</v>
      </c>
      <c r="CO1320" t="s">
        <v>5999</v>
      </c>
      <c r="CP1320" t="s">
        <v>4466</v>
      </c>
      <c r="CQ1320" t="s">
        <v>153</v>
      </c>
      <c r="CR1320" t="str">
        <f>数据源[[#This Row],[部门]]</f>
        <v>总-董事长</v>
      </c>
      <c r="CS1320">
        <v>0</v>
      </c>
      <c r="CT1320">
        <v>0</v>
      </c>
    </row>
    <row r="1321" spans="1:98" x14ac:dyDescent="0.2">
      <c r="A1321" t="s">
        <v>4616</v>
      </c>
      <c r="B1321" t="s">
        <v>544</v>
      </c>
      <c r="C1321" t="s">
        <v>2330</v>
      </c>
      <c r="D1321" t="s">
        <v>132</v>
      </c>
      <c r="E1321" t="s">
        <v>133</v>
      </c>
      <c r="F1321" t="s">
        <v>134</v>
      </c>
      <c r="H1321" t="s">
        <v>172</v>
      </c>
      <c r="J1321" t="s">
        <v>4701</v>
      </c>
      <c r="K1321" t="s">
        <v>4000</v>
      </c>
      <c r="L1321" t="s">
        <v>176</v>
      </c>
      <c r="M1321" t="s">
        <v>15</v>
      </c>
      <c r="N1321" t="s">
        <v>4000</v>
      </c>
      <c r="O1321" t="s">
        <v>172</v>
      </c>
      <c r="R1321" t="s">
        <v>870</v>
      </c>
      <c r="S1321" t="s">
        <v>932</v>
      </c>
      <c r="T1321" t="s">
        <v>4197</v>
      </c>
      <c r="U1321" t="s">
        <v>142</v>
      </c>
      <c r="Y1321" t="s">
        <v>143</v>
      </c>
      <c r="Z1321">
        <v>0</v>
      </c>
      <c r="AA1321">
        <v>100</v>
      </c>
      <c r="AB1321">
        <v>0</v>
      </c>
      <c r="AC1321" t="s">
        <v>2959</v>
      </c>
      <c r="AG1321" t="s">
        <v>1792</v>
      </c>
      <c r="AH1321">
        <v>784</v>
      </c>
      <c r="AI1321" t="s">
        <v>2960</v>
      </c>
      <c r="AJ1321" t="s">
        <v>2960</v>
      </c>
      <c r="AK1321" t="s">
        <v>2961</v>
      </c>
      <c r="AQ1321">
        <v>0</v>
      </c>
      <c r="AS1321">
        <v>0</v>
      </c>
      <c r="AT1321">
        <v>0</v>
      </c>
      <c r="AU1321">
        <v>388</v>
      </c>
      <c r="AV1321">
        <v>0</v>
      </c>
      <c r="AW1321">
        <v>0</v>
      </c>
      <c r="AY1321">
        <v>0</v>
      </c>
      <c r="BB1321">
        <v>0</v>
      </c>
      <c r="BC1321" t="s">
        <v>2960</v>
      </c>
      <c r="BE1321" t="s">
        <v>2959</v>
      </c>
      <c r="BF1321" t="s">
        <v>2962</v>
      </c>
      <c r="BH1321" t="s">
        <v>997</v>
      </c>
      <c r="BI1321" t="s">
        <v>1451</v>
      </c>
      <c r="BJ1321" t="s">
        <v>4702</v>
      </c>
      <c r="BW1321">
        <v>0</v>
      </c>
      <c r="CG1321">
        <v>20210119093</v>
      </c>
      <c r="CH1321">
        <v>0</v>
      </c>
      <c r="CI1321">
        <v>0</v>
      </c>
      <c r="CJ1321">
        <v>396</v>
      </c>
      <c r="CK1321">
        <v>396</v>
      </c>
      <c r="CL1321">
        <v>100</v>
      </c>
      <c r="CM1321">
        <v>496</v>
      </c>
      <c r="CN1321">
        <v>0</v>
      </c>
      <c r="CO1321" t="s">
        <v>5999</v>
      </c>
      <c r="CP1321" t="s">
        <v>4466</v>
      </c>
      <c r="CQ1321" t="s">
        <v>153</v>
      </c>
      <c r="CR1321" t="str">
        <f>数据源[[#This Row],[部门]]</f>
        <v>先锋团</v>
      </c>
      <c r="CS1321">
        <v>50000</v>
      </c>
      <c r="CT1321">
        <v>220000</v>
      </c>
    </row>
    <row r="1322" spans="1:98" x14ac:dyDescent="0.2">
      <c r="A1322" t="s">
        <v>4616</v>
      </c>
      <c r="B1322" t="s">
        <v>561</v>
      </c>
      <c r="C1322" t="s">
        <v>496</v>
      </c>
      <c r="D1322" t="s">
        <v>132</v>
      </c>
      <c r="E1322" t="s">
        <v>133</v>
      </c>
      <c r="F1322" t="s">
        <v>134</v>
      </c>
      <c r="H1322" t="s">
        <v>135</v>
      </c>
      <c r="K1322" t="s">
        <v>812</v>
      </c>
      <c r="L1322" t="s">
        <v>813</v>
      </c>
      <c r="M1322" t="s">
        <v>27</v>
      </c>
      <c r="N1322" t="s">
        <v>812</v>
      </c>
      <c r="O1322" t="s">
        <v>2586</v>
      </c>
      <c r="R1322" t="s">
        <v>1357</v>
      </c>
      <c r="S1322" t="s">
        <v>1033</v>
      </c>
      <c r="T1322" t="s">
        <v>2198</v>
      </c>
      <c r="U1322" t="s">
        <v>142</v>
      </c>
      <c r="Y1322" t="s">
        <v>143</v>
      </c>
      <c r="Z1322">
        <v>0</v>
      </c>
      <c r="AA1322">
        <v>100</v>
      </c>
      <c r="AB1322">
        <v>0</v>
      </c>
      <c r="AH1322">
        <v>0</v>
      </c>
      <c r="AI1322" t="s">
        <v>143</v>
      </c>
      <c r="AJ1322" t="s">
        <v>143</v>
      </c>
      <c r="AL1322" t="s">
        <v>143</v>
      </c>
      <c r="AQ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Y1322">
        <v>0</v>
      </c>
      <c r="BB1322">
        <v>0</v>
      </c>
      <c r="BC1322" t="s">
        <v>143</v>
      </c>
      <c r="BH1322" t="s">
        <v>143</v>
      </c>
      <c r="BW1322">
        <v>0</v>
      </c>
      <c r="CC1322" t="s">
        <v>35</v>
      </c>
      <c r="CE1322" t="s">
        <v>151</v>
      </c>
      <c r="CG1322">
        <v>20210119051</v>
      </c>
      <c r="CH1322">
        <v>0</v>
      </c>
      <c r="CI1322">
        <v>0</v>
      </c>
      <c r="CJ1322">
        <v>0</v>
      </c>
      <c r="CK1322">
        <v>0</v>
      </c>
      <c r="CL1322">
        <v>100</v>
      </c>
      <c r="CM1322">
        <v>100</v>
      </c>
      <c r="CN1322">
        <v>0</v>
      </c>
      <c r="CO1322" t="s">
        <v>5999</v>
      </c>
      <c r="CP1322" t="s">
        <v>4466</v>
      </c>
      <c r="CQ1322" t="s">
        <v>153</v>
      </c>
      <c r="CR1322" t="str">
        <f>数据源[[#This Row],[部门]]</f>
        <v>总-店长</v>
      </c>
      <c r="CS1322">
        <v>0</v>
      </c>
      <c r="CT1322">
        <v>0</v>
      </c>
    </row>
    <row r="1323" spans="1:98" x14ac:dyDescent="0.2">
      <c r="A1323" t="s">
        <v>4616</v>
      </c>
      <c r="B1323" t="s">
        <v>561</v>
      </c>
      <c r="C1323" t="s">
        <v>435</v>
      </c>
      <c r="D1323" t="s">
        <v>132</v>
      </c>
      <c r="E1323" t="s">
        <v>133</v>
      </c>
      <c r="F1323" t="s">
        <v>134</v>
      </c>
      <c r="H1323" t="s">
        <v>135</v>
      </c>
      <c r="I1323" t="s">
        <v>4703</v>
      </c>
      <c r="J1323" t="s">
        <v>4704</v>
      </c>
      <c r="K1323" t="s">
        <v>1399</v>
      </c>
      <c r="L1323" t="s">
        <v>176</v>
      </c>
      <c r="M1323" t="s">
        <v>17</v>
      </c>
      <c r="N1323" t="s">
        <v>1399</v>
      </c>
      <c r="R1323" t="s">
        <v>2359</v>
      </c>
      <c r="S1323" t="s">
        <v>932</v>
      </c>
      <c r="T1323" t="s">
        <v>1960</v>
      </c>
      <c r="U1323" t="s">
        <v>142</v>
      </c>
      <c r="Y1323" t="s">
        <v>143</v>
      </c>
      <c r="Z1323">
        <v>0</v>
      </c>
      <c r="AA1323">
        <v>100</v>
      </c>
      <c r="AB1323">
        <v>0</v>
      </c>
      <c r="AC1323" t="s">
        <v>164</v>
      </c>
      <c r="AG1323" t="s">
        <v>345</v>
      </c>
      <c r="AH1323">
        <v>1368</v>
      </c>
      <c r="AI1323" t="s">
        <v>1564</v>
      </c>
      <c r="AJ1323" t="s">
        <v>1564</v>
      </c>
      <c r="AL1323" t="s">
        <v>154</v>
      </c>
      <c r="AQ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Y1323">
        <v>580</v>
      </c>
      <c r="BB1323">
        <v>0</v>
      </c>
      <c r="BC1323" t="s">
        <v>1564</v>
      </c>
      <c r="BE1323" t="s">
        <v>164</v>
      </c>
      <c r="BF1323" t="s">
        <v>574</v>
      </c>
      <c r="BH1323" t="s">
        <v>2458</v>
      </c>
      <c r="BI1323" t="s">
        <v>3745</v>
      </c>
      <c r="BJ1323" t="s">
        <v>4705</v>
      </c>
      <c r="BW1323">
        <v>0</v>
      </c>
      <c r="CG1323">
        <v>20210119076</v>
      </c>
      <c r="CH1323">
        <v>0</v>
      </c>
      <c r="CI1323">
        <v>0</v>
      </c>
      <c r="CJ1323">
        <v>788</v>
      </c>
      <c r="CK1323">
        <v>788</v>
      </c>
      <c r="CL1323">
        <v>100</v>
      </c>
      <c r="CM1323">
        <v>888</v>
      </c>
      <c r="CN1323">
        <v>0</v>
      </c>
      <c r="CO1323" t="s">
        <v>5999</v>
      </c>
      <c r="CP1323" t="s">
        <v>4466</v>
      </c>
      <c r="CQ1323" t="s">
        <v>153</v>
      </c>
      <c r="CR1323" t="str">
        <f>数据源[[#This Row],[部门]]</f>
        <v>销-销售2部</v>
      </c>
      <c r="CS1323">
        <v>60000</v>
      </c>
      <c r="CT1323">
        <v>250000</v>
      </c>
    </row>
    <row r="1324" spans="1:98" x14ac:dyDescent="0.2">
      <c r="A1324" t="s">
        <v>4616</v>
      </c>
      <c r="B1324" t="s">
        <v>1116</v>
      </c>
      <c r="C1324" t="s">
        <v>655</v>
      </c>
      <c r="D1324" t="s">
        <v>132</v>
      </c>
      <c r="E1324" t="s">
        <v>133</v>
      </c>
      <c r="F1324" t="s">
        <v>134</v>
      </c>
      <c r="G1324" t="s">
        <v>1015</v>
      </c>
      <c r="H1324" t="s">
        <v>26</v>
      </c>
      <c r="J1324" t="s">
        <v>4706</v>
      </c>
      <c r="K1324" t="s">
        <v>26</v>
      </c>
      <c r="L1324" t="s">
        <v>26</v>
      </c>
      <c r="M1324" t="s">
        <v>26</v>
      </c>
      <c r="N1324" t="s">
        <v>26</v>
      </c>
      <c r="O1324" t="s">
        <v>4707</v>
      </c>
      <c r="R1324" t="s">
        <v>1669</v>
      </c>
      <c r="S1324" t="s">
        <v>1743</v>
      </c>
      <c r="T1324" t="s">
        <v>2092</v>
      </c>
      <c r="U1324" t="s">
        <v>142</v>
      </c>
      <c r="Y1324" t="s">
        <v>143</v>
      </c>
      <c r="Z1324">
        <v>0</v>
      </c>
      <c r="AA1324">
        <v>100</v>
      </c>
      <c r="AB1324">
        <v>0</v>
      </c>
      <c r="AC1324" t="s">
        <v>345</v>
      </c>
      <c r="AH1324">
        <v>580</v>
      </c>
      <c r="AI1324" t="s">
        <v>3463</v>
      </c>
      <c r="AJ1324" t="s">
        <v>3463</v>
      </c>
      <c r="AK1324" t="s">
        <v>3463</v>
      </c>
      <c r="AQ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Y1324">
        <v>0</v>
      </c>
      <c r="BB1324">
        <v>0</v>
      </c>
      <c r="BC1324" t="s">
        <v>3463</v>
      </c>
      <c r="BE1324" t="s">
        <v>345</v>
      </c>
      <c r="BF1324" t="s">
        <v>345</v>
      </c>
      <c r="BH1324" t="s">
        <v>3572</v>
      </c>
      <c r="BI1324" t="s">
        <v>325</v>
      </c>
      <c r="BJ1324" t="s">
        <v>4708</v>
      </c>
      <c r="BW1324">
        <v>0</v>
      </c>
      <c r="CG1324">
        <v>20210119059</v>
      </c>
      <c r="CH1324">
        <v>0</v>
      </c>
      <c r="CI1324">
        <v>0</v>
      </c>
      <c r="CJ1324">
        <v>580</v>
      </c>
      <c r="CK1324">
        <v>580</v>
      </c>
      <c r="CL1324">
        <v>100</v>
      </c>
      <c r="CM1324">
        <v>680</v>
      </c>
      <c r="CN1324">
        <v>0</v>
      </c>
      <c r="CO1324" t="s">
        <v>5999</v>
      </c>
      <c r="CP1324" t="s">
        <v>4466</v>
      </c>
      <c r="CQ1324" t="s">
        <v>153</v>
      </c>
      <c r="CR1324" t="str">
        <f>数据源[[#This Row],[部门]]</f>
        <v>自来客</v>
      </c>
      <c r="CS1324">
        <v>0</v>
      </c>
      <c r="CT1324">
        <v>0</v>
      </c>
    </row>
    <row r="1325" spans="1:98" x14ac:dyDescent="0.2">
      <c r="A1325" t="s">
        <v>4616</v>
      </c>
      <c r="B1325" t="s">
        <v>589</v>
      </c>
      <c r="C1325" t="s">
        <v>438</v>
      </c>
      <c r="D1325" t="s">
        <v>132</v>
      </c>
      <c r="E1325" t="s">
        <v>133</v>
      </c>
      <c r="F1325" t="s">
        <v>134</v>
      </c>
      <c r="H1325" t="s">
        <v>1010</v>
      </c>
      <c r="K1325" t="s">
        <v>13</v>
      </c>
      <c r="M1325" t="s">
        <v>13</v>
      </c>
      <c r="O1325" t="s">
        <v>1010</v>
      </c>
      <c r="R1325" t="s">
        <v>1902</v>
      </c>
      <c r="S1325" t="s">
        <v>2868</v>
      </c>
      <c r="T1325" t="s">
        <v>1927</v>
      </c>
      <c r="U1325" t="s">
        <v>142</v>
      </c>
      <c r="Z1325">
        <v>0</v>
      </c>
      <c r="AA1325">
        <v>0</v>
      </c>
      <c r="AB1325">
        <v>0</v>
      </c>
      <c r="AH1325">
        <v>0</v>
      </c>
      <c r="AQ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Y1325">
        <v>0</v>
      </c>
      <c r="BB1325">
        <v>0</v>
      </c>
      <c r="BW1325">
        <v>0</v>
      </c>
      <c r="CE1325" t="s">
        <v>151</v>
      </c>
      <c r="CG1325">
        <v>20210119026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 t="s">
        <v>5999</v>
      </c>
      <c r="CP1325" t="s">
        <v>4466</v>
      </c>
      <c r="CQ1325" t="s">
        <v>153</v>
      </c>
      <c r="CR1325" t="str">
        <f>数据源[[#This Row],[部门]]</f>
        <v>散客</v>
      </c>
      <c r="CS1325">
        <v>0</v>
      </c>
      <c r="CT1325">
        <v>0</v>
      </c>
    </row>
    <row r="1326" spans="1:98" x14ac:dyDescent="0.2">
      <c r="A1326" t="s">
        <v>4616</v>
      </c>
      <c r="B1326" t="s">
        <v>617</v>
      </c>
      <c r="C1326" t="s">
        <v>477</v>
      </c>
      <c r="D1326" t="s">
        <v>132</v>
      </c>
      <c r="E1326" t="s">
        <v>133</v>
      </c>
      <c r="F1326" t="s">
        <v>134</v>
      </c>
      <c r="H1326" t="s">
        <v>135</v>
      </c>
      <c r="I1326" t="s">
        <v>2530</v>
      </c>
      <c r="J1326" t="s">
        <v>3237</v>
      </c>
      <c r="K1326" t="s">
        <v>3316</v>
      </c>
      <c r="L1326" t="s">
        <v>160</v>
      </c>
      <c r="M1326" t="s">
        <v>2</v>
      </c>
      <c r="N1326" t="s">
        <v>3316</v>
      </c>
      <c r="R1326" t="s">
        <v>1407</v>
      </c>
      <c r="S1326" t="s">
        <v>3453</v>
      </c>
      <c r="T1326" t="s">
        <v>1400</v>
      </c>
      <c r="U1326" t="s">
        <v>142</v>
      </c>
      <c r="V1326" t="s">
        <v>1578</v>
      </c>
      <c r="Y1326" t="s">
        <v>569</v>
      </c>
      <c r="Z1326">
        <v>0</v>
      </c>
      <c r="AA1326">
        <v>1700</v>
      </c>
      <c r="AB1326">
        <v>0</v>
      </c>
      <c r="AC1326" t="s">
        <v>4709</v>
      </c>
      <c r="AE1326" t="s">
        <v>3759</v>
      </c>
      <c r="AF1326" t="s">
        <v>143</v>
      </c>
      <c r="AG1326" t="s">
        <v>4710</v>
      </c>
      <c r="AH1326">
        <v>8022</v>
      </c>
      <c r="AI1326" t="s">
        <v>4711</v>
      </c>
      <c r="AJ1326" t="s">
        <v>4711</v>
      </c>
      <c r="AK1326" t="s">
        <v>238</v>
      </c>
      <c r="AL1326" t="s">
        <v>238</v>
      </c>
      <c r="AQ1326">
        <v>0</v>
      </c>
      <c r="AS1326">
        <v>0</v>
      </c>
      <c r="AT1326">
        <v>142</v>
      </c>
      <c r="AU1326">
        <v>0</v>
      </c>
      <c r="AV1326">
        <v>0</v>
      </c>
      <c r="AW1326">
        <v>0</v>
      </c>
      <c r="AY1326">
        <v>2580</v>
      </c>
      <c r="BA1326" t="s">
        <v>2712</v>
      </c>
      <c r="BB1326">
        <v>0</v>
      </c>
      <c r="BC1326" t="s">
        <v>4711</v>
      </c>
      <c r="BE1326" t="s">
        <v>4426</v>
      </c>
      <c r="BF1326" t="s">
        <v>4712</v>
      </c>
      <c r="BG1326" t="s">
        <v>2712</v>
      </c>
      <c r="BH1326" t="s">
        <v>4713</v>
      </c>
      <c r="BI1326" t="s">
        <v>4714</v>
      </c>
      <c r="BJ1326" t="s">
        <v>4715</v>
      </c>
      <c r="BK1326" t="s">
        <v>2712</v>
      </c>
      <c r="BP1326" t="s">
        <v>3038</v>
      </c>
      <c r="BQ1326" t="s">
        <v>1165</v>
      </c>
      <c r="BR1326" t="s">
        <v>4431</v>
      </c>
      <c r="BT1326" t="s">
        <v>843</v>
      </c>
      <c r="BW1326">
        <v>400</v>
      </c>
      <c r="CC1326" t="s">
        <v>313</v>
      </c>
      <c r="CG1326">
        <v>20210119035</v>
      </c>
      <c r="CH1326">
        <v>25</v>
      </c>
      <c r="CI1326">
        <v>200</v>
      </c>
      <c r="CJ1326">
        <v>5075</v>
      </c>
      <c r="CK1326">
        <v>5300</v>
      </c>
      <c r="CL1326">
        <v>2100</v>
      </c>
      <c r="CM1326">
        <v>7400</v>
      </c>
      <c r="CN1326">
        <v>0</v>
      </c>
      <c r="CO1326" t="s">
        <v>5999</v>
      </c>
      <c r="CP1326" t="s">
        <v>4466</v>
      </c>
      <c r="CQ1326" t="s">
        <v>153</v>
      </c>
      <c r="CR1326" t="str">
        <f>数据源[[#This Row],[部门]]</f>
        <v>出品部</v>
      </c>
      <c r="CS1326">
        <v>0</v>
      </c>
      <c r="CT1326">
        <v>18000</v>
      </c>
    </row>
    <row r="1327" spans="1:98" x14ac:dyDescent="0.2">
      <c r="A1327" t="s">
        <v>4616</v>
      </c>
      <c r="B1327" t="s">
        <v>1151</v>
      </c>
      <c r="C1327" t="s">
        <v>329</v>
      </c>
      <c r="D1327" t="s">
        <v>132</v>
      </c>
      <c r="E1327" t="s">
        <v>133</v>
      </c>
      <c r="F1327" t="s">
        <v>134</v>
      </c>
      <c r="H1327" t="s">
        <v>135</v>
      </c>
      <c r="I1327" t="s">
        <v>1732</v>
      </c>
      <c r="J1327" t="s">
        <v>1733</v>
      </c>
      <c r="K1327" t="s">
        <v>197</v>
      </c>
      <c r="L1327" t="s">
        <v>176</v>
      </c>
      <c r="M1327" t="s">
        <v>21</v>
      </c>
      <c r="N1327" t="s">
        <v>197</v>
      </c>
      <c r="O1327" t="s">
        <v>4716</v>
      </c>
      <c r="R1327" t="s">
        <v>228</v>
      </c>
      <c r="S1327" t="s">
        <v>3453</v>
      </c>
      <c r="T1327" t="s">
        <v>699</v>
      </c>
      <c r="U1327" t="s">
        <v>142</v>
      </c>
      <c r="V1327" t="s">
        <v>2366</v>
      </c>
      <c r="Y1327" t="s">
        <v>143</v>
      </c>
      <c r="Z1327">
        <v>0</v>
      </c>
      <c r="AA1327">
        <v>1494</v>
      </c>
      <c r="AB1327">
        <v>0</v>
      </c>
      <c r="AC1327" t="s">
        <v>4717</v>
      </c>
      <c r="AD1327" t="s">
        <v>264</v>
      </c>
      <c r="AF1327" t="s">
        <v>2266</v>
      </c>
      <c r="AG1327" t="s">
        <v>4710</v>
      </c>
      <c r="AH1327">
        <v>8280</v>
      </c>
      <c r="AI1327" t="s">
        <v>4718</v>
      </c>
      <c r="AJ1327" t="s">
        <v>4718</v>
      </c>
      <c r="AK1327" t="s">
        <v>4719</v>
      </c>
      <c r="AQ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Y1327">
        <v>2580</v>
      </c>
      <c r="BB1327">
        <v>0</v>
      </c>
      <c r="BC1327" t="s">
        <v>4718</v>
      </c>
      <c r="BE1327" t="s">
        <v>4720</v>
      </c>
      <c r="BF1327" t="s">
        <v>4721</v>
      </c>
      <c r="BH1327" t="s">
        <v>4722</v>
      </c>
      <c r="BI1327" t="s">
        <v>4723</v>
      </c>
      <c r="BJ1327" t="s">
        <v>4724</v>
      </c>
      <c r="BQ1327" t="s">
        <v>1221</v>
      </c>
      <c r="BR1327" t="s">
        <v>3771</v>
      </c>
      <c r="BS1327" t="s">
        <v>569</v>
      </c>
      <c r="BW1327">
        <v>200</v>
      </c>
      <c r="CC1327" t="s">
        <v>1147</v>
      </c>
      <c r="CE1327" t="s">
        <v>182</v>
      </c>
      <c r="CG1327">
        <v>20210119053</v>
      </c>
      <c r="CH1327">
        <v>225</v>
      </c>
      <c r="CI1327">
        <v>0</v>
      </c>
      <c r="CJ1327">
        <v>5475</v>
      </c>
      <c r="CK1327">
        <v>5700</v>
      </c>
      <c r="CL1327">
        <v>1694</v>
      </c>
      <c r="CM1327">
        <v>7394</v>
      </c>
      <c r="CN1327">
        <v>0</v>
      </c>
      <c r="CO1327" t="s">
        <v>5999</v>
      </c>
      <c r="CP1327" t="s">
        <v>4466</v>
      </c>
      <c r="CQ1327" t="s">
        <v>153</v>
      </c>
      <c r="CR1327" t="str">
        <f>数据源[[#This Row],[部门]]</f>
        <v>销-销售8部</v>
      </c>
      <c r="CS1327">
        <v>60000</v>
      </c>
      <c r="CT1327">
        <v>210000</v>
      </c>
    </row>
    <row r="1328" spans="1:98" x14ac:dyDescent="0.2">
      <c r="A1328" t="s">
        <v>4616</v>
      </c>
      <c r="B1328" t="s">
        <v>546</v>
      </c>
      <c r="C1328" t="s">
        <v>811</v>
      </c>
      <c r="D1328" t="s">
        <v>132</v>
      </c>
      <c r="E1328" t="s">
        <v>133</v>
      </c>
      <c r="F1328" t="s">
        <v>134</v>
      </c>
      <c r="H1328" t="s">
        <v>156</v>
      </c>
      <c r="J1328" t="s">
        <v>4725</v>
      </c>
      <c r="K1328" t="s">
        <v>2144</v>
      </c>
      <c r="L1328" t="s">
        <v>176</v>
      </c>
      <c r="M1328" t="s">
        <v>4</v>
      </c>
      <c r="N1328" t="s">
        <v>2144</v>
      </c>
      <c r="O1328" t="s">
        <v>156</v>
      </c>
      <c r="R1328" t="s">
        <v>198</v>
      </c>
      <c r="S1328" t="s">
        <v>3453</v>
      </c>
      <c r="T1328" t="s">
        <v>3990</v>
      </c>
      <c r="U1328" t="s">
        <v>142</v>
      </c>
      <c r="Y1328" t="s">
        <v>143</v>
      </c>
      <c r="Z1328">
        <v>0</v>
      </c>
      <c r="AA1328">
        <v>100</v>
      </c>
      <c r="AB1328">
        <v>0</v>
      </c>
      <c r="AC1328" t="s">
        <v>154</v>
      </c>
      <c r="AD1328" t="s">
        <v>145</v>
      </c>
      <c r="AG1328" t="s">
        <v>1792</v>
      </c>
      <c r="AH1328">
        <v>1296</v>
      </c>
      <c r="AI1328" t="s">
        <v>1911</v>
      </c>
      <c r="AJ1328" t="s">
        <v>1911</v>
      </c>
      <c r="AK1328" t="s">
        <v>559</v>
      </c>
      <c r="AQ1328">
        <v>0</v>
      </c>
      <c r="AS1328">
        <v>0</v>
      </c>
      <c r="AT1328">
        <v>0</v>
      </c>
      <c r="AU1328">
        <v>388</v>
      </c>
      <c r="AV1328">
        <v>0</v>
      </c>
      <c r="AW1328">
        <v>0</v>
      </c>
      <c r="AY1328">
        <v>0</v>
      </c>
      <c r="BB1328">
        <v>0</v>
      </c>
      <c r="BC1328" t="s">
        <v>1911</v>
      </c>
      <c r="BE1328" t="s">
        <v>956</v>
      </c>
      <c r="BF1328" t="s">
        <v>1624</v>
      </c>
      <c r="BH1328" t="s">
        <v>1368</v>
      </c>
      <c r="BI1328" t="s">
        <v>2536</v>
      </c>
      <c r="BJ1328" t="s">
        <v>4726</v>
      </c>
      <c r="BQ1328" t="s">
        <v>1165</v>
      </c>
      <c r="BR1328" t="s">
        <v>3567</v>
      </c>
      <c r="BW1328">
        <v>0</v>
      </c>
      <c r="CC1328" t="s">
        <v>2869</v>
      </c>
      <c r="CE1328" t="s">
        <v>32</v>
      </c>
      <c r="CG1328">
        <v>20210119017</v>
      </c>
      <c r="CH1328">
        <v>0</v>
      </c>
      <c r="CI1328">
        <v>0</v>
      </c>
      <c r="CJ1328">
        <v>908</v>
      </c>
      <c r="CK1328">
        <v>908</v>
      </c>
      <c r="CL1328">
        <v>100</v>
      </c>
      <c r="CM1328">
        <v>1008</v>
      </c>
      <c r="CN1328">
        <v>0</v>
      </c>
      <c r="CO1328" t="s">
        <v>5999</v>
      </c>
      <c r="CP1328" t="s">
        <v>4466</v>
      </c>
      <c r="CQ1328" t="s">
        <v>153</v>
      </c>
      <c r="CR1328" t="s">
        <v>6004</v>
      </c>
      <c r="CS1328">
        <v>65000</v>
      </c>
      <c r="CT1328">
        <v>300000</v>
      </c>
    </row>
    <row r="1329" spans="1:98" x14ac:dyDescent="0.2">
      <c r="A1329" t="s">
        <v>4616</v>
      </c>
      <c r="B1329" t="s">
        <v>641</v>
      </c>
      <c r="C1329" t="s">
        <v>819</v>
      </c>
      <c r="D1329" t="s">
        <v>132</v>
      </c>
      <c r="E1329" t="s">
        <v>133</v>
      </c>
      <c r="F1329" t="s">
        <v>134</v>
      </c>
      <c r="H1329" t="s">
        <v>172</v>
      </c>
      <c r="J1329" t="s">
        <v>225</v>
      </c>
      <c r="K1329" t="s">
        <v>226</v>
      </c>
      <c r="L1329" t="s">
        <v>227</v>
      </c>
      <c r="M1329" t="s">
        <v>23</v>
      </c>
      <c r="N1329" t="s">
        <v>226</v>
      </c>
      <c r="O1329" t="s">
        <v>172</v>
      </c>
      <c r="R1329" t="s">
        <v>1667</v>
      </c>
      <c r="S1329" t="s">
        <v>3453</v>
      </c>
      <c r="T1329" t="s">
        <v>674</v>
      </c>
      <c r="U1329" t="s">
        <v>142</v>
      </c>
      <c r="Y1329" t="s">
        <v>143</v>
      </c>
      <c r="Z1329">
        <v>0</v>
      </c>
      <c r="AA1329">
        <v>100</v>
      </c>
      <c r="AB1329">
        <v>0</v>
      </c>
      <c r="AG1329" t="s">
        <v>1792</v>
      </c>
      <c r="AH1329">
        <v>388</v>
      </c>
      <c r="AI1329" t="s">
        <v>2072</v>
      </c>
      <c r="AJ1329" t="s">
        <v>2072</v>
      </c>
      <c r="AK1329" t="s">
        <v>143</v>
      </c>
      <c r="AQ1329">
        <v>0</v>
      </c>
      <c r="AS1329">
        <v>0</v>
      </c>
      <c r="AT1329">
        <v>0</v>
      </c>
      <c r="AU1329">
        <v>388</v>
      </c>
      <c r="AV1329">
        <v>0</v>
      </c>
      <c r="AW1329">
        <v>0</v>
      </c>
      <c r="AY1329">
        <v>0</v>
      </c>
      <c r="BB1329">
        <v>0</v>
      </c>
      <c r="BC1329" t="s">
        <v>2072</v>
      </c>
      <c r="BF1329" t="s">
        <v>1792</v>
      </c>
      <c r="BH1329" t="s">
        <v>950</v>
      </c>
      <c r="BI1329" t="s">
        <v>2663</v>
      </c>
      <c r="BJ1329" t="s">
        <v>2664</v>
      </c>
      <c r="BW1329">
        <v>0</v>
      </c>
      <c r="CG1329">
        <v>20210119072</v>
      </c>
      <c r="CH1329">
        <v>0</v>
      </c>
      <c r="CI1329">
        <v>0</v>
      </c>
      <c r="CJ1329">
        <v>0</v>
      </c>
      <c r="CK1329">
        <v>0</v>
      </c>
      <c r="CL1329">
        <v>100</v>
      </c>
      <c r="CM1329">
        <v>100</v>
      </c>
      <c r="CN1329">
        <v>0</v>
      </c>
      <c r="CO1329" t="s">
        <v>5999</v>
      </c>
      <c r="CP1329" t="s">
        <v>4466</v>
      </c>
      <c r="CQ1329" t="s">
        <v>153</v>
      </c>
      <c r="CR1329" t="str">
        <f>数据源[[#This Row],[部门]]</f>
        <v>运营部</v>
      </c>
      <c r="CS1329">
        <v>0</v>
      </c>
      <c r="CT1329">
        <v>35000</v>
      </c>
    </row>
    <row r="1330" spans="1:98" x14ac:dyDescent="0.2">
      <c r="A1330" t="s">
        <v>4616</v>
      </c>
      <c r="B1330" t="s">
        <v>654</v>
      </c>
      <c r="C1330" t="s">
        <v>224</v>
      </c>
      <c r="D1330" t="s">
        <v>132</v>
      </c>
      <c r="E1330" t="s">
        <v>133</v>
      </c>
      <c r="F1330" t="s">
        <v>134</v>
      </c>
      <c r="H1330" t="s">
        <v>156</v>
      </c>
      <c r="J1330" t="s">
        <v>4547</v>
      </c>
      <c r="K1330" t="s">
        <v>902</v>
      </c>
      <c r="L1330" t="s">
        <v>176</v>
      </c>
      <c r="M1330" t="s">
        <v>16</v>
      </c>
      <c r="N1330" t="s">
        <v>902</v>
      </c>
      <c r="O1330" t="s">
        <v>156</v>
      </c>
      <c r="R1330" t="s">
        <v>2121</v>
      </c>
      <c r="S1330" t="s">
        <v>3453</v>
      </c>
      <c r="T1330" t="s">
        <v>1342</v>
      </c>
      <c r="U1330" t="s">
        <v>142</v>
      </c>
      <c r="Y1330" t="s">
        <v>143</v>
      </c>
      <c r="Z1330">
        <v>0</v>
      </c>
      <c r="AA1330">
        <v>100</v>
      </c>
      <c r="AB1330">
        <v>0</v>
      </c>
      <c r="AC1330" t="s">
        <v>912</v>
      </c>
      <c r="AG1330" t="s">
        <v>1792</v>
      </c>
      <c r="AH1330">
        <v>1664</v>
      </c>
      <c r="AI1330" t="s">
        <v>2117</v>
      </c>
      <c r="AJ1330" t="s">
        <v>2117</v>
      </c>
      <c r="AK1330" t="s">
        <v>913</v>
      </c>
      <c r="AQ1330">
        <v>0</v>
      </c>
      <c r="AS1330">
        <v>0</v>
      </c>
      <c r="AT1330">
        <v>0</v>
      </c>
      <c r="AU1330">
        <v>388</v>
      </c>
      <c r="AV1330">
        <v>0</v>
      </c>
      <c r="AW1330">
        <v>0</v>
      </c>
      <c r="AY1330">
        <v>0</v>
      </c>
      <c r="BB1330">
        <v>0</v>
      </c>
      <c r="BC1330" t="s">
        <v>2117</v>
      </c>
      <c r="BE1330" t="s">
        <v>912</v>
      </c>
      <c r="BF1330" t="s">
        <v>2443</v>
      </c>
      <c r="BH1330" t="s">
        <v>3627</v>
      </c>
      <c r="BI1330" t="s">
        <v>4727</v>
      </c>
      <c r="BJ1330" t="s">
        <v>2149</v>
      </c>
      <c r="BQ1330" t="s">
        <v>345</v>
      </c>
      <c r="BR1330" t="s">
        <v>2813</v>
      </c>
      <c r="BW1330">
        <v>0</v>
      </c>
      <c r="CG1330">
        <v>20210119041</v>
      </c>
      <c r="CH1330">
        <v>0</v>
      </c>
      <c r="CI1330">
        <v>0</v>
      </c>
      <c r="CJ1330">
        <v>1276</v>
      </c>
      <c r="CK1330">
        <v>1276</v>
      </c>
      <c r="CL1330">
        <v>100</v>
      </c>
      <c r="CM1330">
        <v>1376</v>
      </c>
      <c r="CN1330">
        <v>0</v>
      </c>
      <c r="CO1330" t="s">
        <v>5999</v>
      </c>
      <c r="CP1330" t="s">
        <v>4466</v>
      </c>
      <c r="CQ1330" t="s">
        <v>153</v>
      </c>
      <c r="CR1330" t="str">
        <f>数据源[[#This Row],[部门]]</f>
        <v>销-销售1部</v>
      </c>
      <c r="CS1330">
        <v>60000</v>
      </c>
      <c r="CT1330">
        <v>210000</v>
      </c>
    </row>
    <row r="1331" spans="1:98" x14ac:dyDescent="0.2">
      <c r="A1331" t="s">
        <v>4616</v>
      </c>
      <c r="B1331" t="s">
        <v>667</v>
      </c>
      <c r="C1331" t="s">
        <v>1107</v>
      </c>
      <c r="D1331" t="s">
        <v>132</v>
      </c>
      <c r="E1331" t="s">
        <v>133</v>
      </c>
      <c r="F1331" t="s">
        <v>134</v>
      </c>
      <c r="G1331" t="s">
        <v>2016</v>
      </c>
      <c r="H1331" t="s">
        <v>156</v>
      </c>
      <c r="J1331" t="s">
        <v>1790</v>
      </c>
      <c r="K1331" t="s">
        <v>908</v>
      </c>
      <c r="L1331" t="s">
        <v>7</v>
      </c>
      <c r="M1331" t="s">
        <v>7</v>
      </c>
      <c r="N1331" t="s">
        <v>908</v>
      </c>
      <c r="O1331" t="s">
        <v>156</v>
      </c>
      <c r="R1331" t="s">
        <v>1926</v>
      </c>
      <c r="S1331" t="s">
        <v>1655</v>
      </c>
      <c r="T1331" t="s">
        <v>2593</v>
      </c>
      <c r="U1331" t="s">
        <v>142</v>
      </c>
      <c r="Y1331" t="s">
        <v>569</v>
      </c>
      <c r="Z1331">
        <v>0</v>
      </c>
      <c r="AA1331">
        <v>200</v>
      </c>
      <c r="AB1331">
        <v>0</v>
      </c>
      <c r="AC1331" t="s">
        <v>154</v>
      </c>
      <c r="AD1331" t="s">
        <v>145</v>
      </c>
      <c r="AF1331" t="s">
        <v>143</v>
      </c>
      <c r="AG1331" t="s">
        <v>1792</v>
      </c>
      <c r="AH1331">
        <v>1396</v>
      </c>
      <c r="AI1331" t="s">
        <v>2911</v>
      </c>
      <c r="AJ1331" t="s">
        <v>2911</v>
      </c>
      <c r="AK1331" t="s">
        <v>4728</v>
      </c>
      <c r="AL1331" t="s">
        <v>238</v>
      </c>
      <c r="AQ1331">
        <v>0</v>
      </c>
      <c r="AS1331">
        <v>0</v>
      </c>
      <c r="AT1331">
        <v>0</v>
      </c>
      <c r="AU1331">
        <v>388</v>
      </c>
      <c r="AV1331">
        <v>0</v>
      </c>
      <c r="AW1331">
        <v>0</v>
      </c>
      <c r="AY1331">
        <v>0</v>
      </c>
      <c r="BB1331">
        <v>0</v>
      </c>
      <c r="BC1331" t="s">
        <v>2911</v>
      </c>
      <c r="BE1331" t="s">
        <v>559</v>
      </c>
      <c r="BF1331" t="s">
        <v>1911</v>
      </c>
      <c r="BH1331" t="s">
        <v>2370</v>
      </c>
      <c r="BI1331" t="s">
        <v>3900</v>
      </c>
      <c r="BJ1331" t="s">
        <v>4729</v>
      </c>
      <c r="BQ1331" t="s">
        <v>4730</v>
      </c>
      <c r="BR1331" t="s">
        <v>4731</v>
      </c>
      <c r="BW1331">
        <v>0</v>
      </c>
      <c r="CG1331">
        <v>20210119038</v>
      </c>
      <c r="CH1331">
        <v>0</v>
      </c>
      <c r="CI1331">
        <v>0</v>
      </c>
      <c r="CJ1331">
        <v>1008</v>
      </c>
      <c r="CK1331">
        <v>1008</v>
      </c>
      <c r="CL1331">
        <v>200</v>
      </c>
      <c r="CM1331">
        <v>1208</v>
      </c>
      <c r="CN1331">
        <v>0</v>
      </c>
      <c r="CO1331" t="s">
        <v>5999</v>
      </c>
      <c r="CP1331" t="s">
        <v>4466</v>
      </c>
      <c r="CQ1331" t="s">
        <v>153</v>
      </c>
      <c r="CR1331" t="str">
        <f>数据源[[#This Row],[部门]]</f>
        <v>工程部</v>
      </c>
      <c r="CS1331">
        <v>0</v>
      </c>
      <c r="CT1331">
        <v>0</v>
      </c>
    </row>
    <row r="1332" spans="1:98" x14ac:dyDescent="0.2">
      <c r="A1332" t="s">
        <v>4616</v>
      </c>
      <c r="B1332" t="s">
        <v>708</v>
      </c>
      <c r="C1332" t="s">
        <v>2301</v>
      </c>
      <c r="D1332" t="s">
        <v>132</v>
      </c>
      <c r="E1332" t="s">
        <v>133</v>
      </c>
      <c r="F1332" t="s">
        <v>134</v>
      </c>
      <c r="H1332" t="s">
        <v>156</v>
      </c>
      <c r="I1332" t="s">
        <v>4732</v>
      </c>
      <c r="J1332" t="s">
        <v>4733</v>
      </c>
      <c r="K1332" t="s">
        <v>1320</v>
      </c>
      <c r="L1332" t="s">
        <v>176</v>
      </c>
      <c r="M1332" t="s">
        <v>21</v>
      </c>
      <c r="N1332" t="s">
        <v>1320</v>
      </c>
      <c r="O1332" t="s">
        <v>156</v>
      </c>
      <c r="R1332" t="s">
        <v>1033</v>
      </c>
      <c r="S1332" t="s">
        <v>3453</v>
      </c>
      <c r="T1332" t="s">
        <v>2623</v>
      </c>
      <c r="U1332" t="s">
        <v>142</v>
      </c>
      <c r="Y1332" t="s">
        <v>143</v>
      </c>
      <c r="Z1332">
        <v>0</v>
      </c>
      <c r="AA1332">
        <v>100</v>
      </c>
      <c r="AB1332">
        <v>0</v>
      </c>
      <c r="AC1332" t="s">
        <v>144</v>
      </c>
      <c r="AG1332" t="s">
        <v>1792</v>
      </c>
      <c r="AH1332">
        <v>1588</v>
      </c>
      <c r="AI1332" t="s">
        <v>4734</v>
      </c>
      <c r="AJ1332" t="s">
        <v>4734</v>
      </c>
      <c r="AK1332" t="s">
        <v>143</v>
      </c>
      <c r="AQ1332">
        <v>0</v>
      </c>
      <c r="AS1332">
        <v>0</v>
      </c>
      <c r="AT1332">
        <v>0</v>
      </c>
      <c r="AU1332">
        <v>388</v>
      </c>
      <c r="AV1332">
        <v>0</v>
      </c>
      <c r="AW1332">
        <v>0</v>
      </c>
      <c r="AY1332">
        <v>0</v>
      </c>
      <c r="BA1332" t="s">
        <v>144</v>
      </c>
      <c r="BB1332">
        <v>0</v>
      </c>
      <c r="BC1332" t="s">
        <v>4734</v>
      </c>
      <c r="BE1332" t="s">
        <v>144</v>
      </c>
      <c r="BF1332" t="s">
        <v>3238</v>
      </c>
      <c r="BG1332" t="s">
        <v>144</v>
      </c>
      <c r="BH1332" t="s">
        <v>2799</v>
      </c>
      <c r="BI1332" t="s">
        <v>848</v>
      </c>
      <c r="BJ1332" t="s">
        <v>4735</v>
      </c>
      <c r="BK1332" t="s">
        <v>144</v>
      </c>
      <c r="BP1332" t="s">
        <v>2947</v>
      </c>
      <c r="BQ1332" t="s">
        <v>262</v>
      </c>
      <c r="BR1332" t="s">
        <v>4431</v>
      </c>
      <c r="BW1332">
        <v>0</v>
      </c>
      <c r="CC1332" t="s">
        <v>182</v>
      </c>
      <c r="CG1332">
        <v>20210119074</v>
      </c>
      <c r="CH1332">
        <v>0</v>
      </c>
      <c r="CI1332">
        <v>0</v>
      </c>
      <c r="CJ1332">
        <v>1200</v>
      </c>
      <c r="CK1332">
        <v>1200</v>
      </c>
      <c r="CL1332">
        <v>100</v>
      </c>
      <c r="CM1332">
        <v>1300</v>
      </c>
      <c r="CN1332">
        <v>0</v>
      </c>
      <c r="CO1332" t="s">
        <v>5999</v>
      </c>
      <c r="CP1332" t="s">
        <v>4466</v>
      </c>
      <c r="CQ1332" t="s">
        <v>153</v>
      </c>
      <c r="CR1332" t="str">
        <f>数据源[[#This Row],[部门]]</f>
        <v>销-销售8部</v>
      </c>
      <c r="CS1332">
        <v>60000</v>
      </c>
      <c r="CT1332">
        <v>210000</v>
      </c>
    </row>
    <row r="1333" spans="1:98" x14ac:dyDescent="0.2">
      <c r="A1333" t="s">
        <v>4616</v>
      </c>
      <c r="B1333" t="s">
        <v>717</v>
      </c>
      <c r="C1333" t="s">
        <v>770</v>
      </c>
      <c r="D1333" t="s">
        <v>132</v>
      </c>
      <c r="E1333" t="s">
        <v>133</v>
      </c>
      <c r="F1333" t="s">
        <v>134</v>
      </c>
      <c r="H1333" t="s">
        <v>135</v>
      </c>
      <c r="J1333" t="s">
        <v>4736</v>
      </c>
      <c r="K1333" t="s">
        <v>726</v>
      </c>
      <c r="L1333" t="s">
        <v>176</v>
      </c>
      <c r="M1333" t="s">
        <v>20</v>
      </c>
      <c r="N1333" t="s">
        <v>726</v>
      </c>
      <c r="O1333" t="s">
        <v>2586</v>
      </c>
      <c r="R1333" t="s">
        <v>2726</v>
      </c>
      <c r="S1333" t="s">
        <v>2312</v>
      </c>
      <c r="T1333" t="s">
        <v>366</v>
      </c>
      <c r="U1333" t="s">
        <v>142</v>
      </c>
      <c r="Y1333" t="s">
        <v>143</v>
      </c>
      <c r="Z1333">
        <v>0</v>
      </c>
      <c r="AA1333">
        <v>100</v>
      </c>
      <c r="AB1333">
        <v>0</v>
      </c>
      <c r="AC1333" t="s">
        <v>411</v>
      </c>
      <c r="AD1333" t="s">
        <v>145</v>
      </c>
      <c r="AH1333">
        <v>45</v>
      </c>
      <c r="AI1333" t="s">
        <v>342</v>
      </c>
      <c r="AJ1333" t="s">
        <v>342</v>
      </c>
      <c r="AK1333" t="s">
        <v>768</v>
      </c>
      <c r="AL1333" t="s">
        <v>143</v>
      </c>
      <c r="AQ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Y1333">
        <v>0</v>
      </c>
      <c r="BB1333">
        <v>0</v>
      </c>
      <c r="BC1333" t="s">
        <v>342</v>
      </c>
      <c r="BE1333" t="s">
        <v>768</v>
      </c>
      <c r="BF1333" t="s">
        <v>768</v>
      </c>
      <c r="BH1333" t="s">
        <v>1092</v>
      </c>
      <c r="BI1333" t="s">
        <v>866</v>
      </c>
      <c r="BJ1333" t="s">
        <v>4737</v>
      </c>
      <c r="BQ1333" t="s">
        <v>4689</v>
      </c>
      <c r="BR1333" t="s">
        <v>2813</v>
      </c>
      <c r="BW1333">
        <v>0</v>
      </c>
      <c r="CC1333" t="s">
        <v>32</v>
      </c>
      <c r="CE1333" t="s">
        <v>1801</v>
      </c>
      <c r="CG1333">
        <v>20210119044</v>
      </c>
      <c r="CH1333">
        <v>0</v>
      </c>
      <c r="CI1333">
        <v>0</v>
      </c>
      <c r="CJ1333">
        <v>45</v>
      </c>
      <c r="CK1333">
        <v>45</v>
      </c>
      <c r="CL1333">
        <v>100</v>
      </c>
      <c r="CM1333">
        <v>145</v>
      </c>
      <c r="CN1333">
        <v>0</v>
      </c>
      <c r="CO1333" t="s">
        <v>5999</v>
      </c>
      <c r="CP1333" t="s">
        <v>4466</v>
      </c>
      <c r="CQ1333" t="s">
        <v>153</v>
      </c>
      <c r="CR1333" t="str">
        <f>数据源[[#This Row],[部门]]</f>
        <v>销-销售7部</v>
      </c>
      <c r="CS1333">
        <v>60000</v>
      </c>
      <c r="CT1333">
        <v>300000</v>
      </c>
    </row>
    <row r="1334" spans="1:98" x14ac:dyDescent="0.2">
      <c r="A1334" t="s">
        <v>4616</v>
      </c>
      <c r="B1334" t="s">
        <v>733</v>
      </c>
      <c r="C1334" t="s">
        <v>424</v>
      </c>
      <c r="D1334" t="s">
        <v>132</v>
      </c>
      <c r="E1334" t="s">
        <v>133</v>
      </c>
      <c r="F1334" t="s">
        <v>134</v>
      </c>
      <c r="H1334" t="s">
        <v>135</v>
      </c>
      <c r="J1334" t="s">
        <v>4738</v>
      </c>
      <c r="K1334" t="s">
        <v>658</v>
      </c>
      <c r="L1334" t="s">
        <v>659</v>
      </c>
      <c r="M1334" t="s">
        <v>9</v>
      </c>
      <c r="N1334" t="s">
        <v>658</v>
      </c>
      <c r="R1334" t="s">
        <v>1982</v>
      </c>
      <c r="S1334" t="s">
        <v>1706</v>
      </c>
      <c r="T1334" t="s">
        <v>1363</v>
      </c>
      <c r="U1334" t="s">
        <v>142</v>
      </c>
      <c r="Y1334" t="s">
        <v>143</v>
      </c>
      <c r="Z1334">
        <v>0</v>
      </c>
      <c r="AA1334">
        <v>100</v>
      </c>
      <c r="AB1334">
        <v>0</v>
      </c>
      <c r="AD1334" t="s">
        <v>145</v>
      </c>
      <c r="AH1334">
        <v>20</v>
      </c>
      <c r="AI1334" t="s">
        <v>180</v>
      </c>
      <c r="AJ1334" t="s">
        <v>180</v>
      </c>
      <c r="AK1334" t="s">
        <v>180</v>
      </c>
      <c r="AQ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Y1334">
        <v>0</v>
      </c>
      <c r="BB1334">
        <v>0</v>
      </c>
      <c r="BC1334" t="s">
        <v>180</v>
      </c>
      <c r="BE1334" t="s">
        <v>145</v>
      </c>
      <c r="BF1334" t="s">
        <v>145</v>
      </c>
      <c r="BH1334" t="s">
        <v>143</v>
      </c>
      <c r="BI1334" t="s">
        <v>145</v>
      </c>
      <c r="BJ1334" t="s">
        <v>4563</v>
      </c>
      <c r="BW1334">
        <v>0</v>
      </c>
      <c r="CC1334" t="s">
        <v>462</v>
      </c>
      <c r="CE1334" t="s">
        <v>1801</v>
      </c>
      <c r="CG1334">
        <v>20210119045</v>
      </c>
      <c r="CH1334">
        <v>0</v>
      </c>
      <c r="CI1334">
        <v>0</v>
      </c>
      <c r="CJ1334">
        <v>20</v>
      </c>
      <c r="CK1334">
        <v>20</v>
      </c>
      <c r="CL1334">
        <v>100</v>
      </c>
      <c r="CM1334">
        <v>120</v>
      </c>
      <c r="CN1334">
        <v>0</v>
      </c>
      <c r="CO1334" t="s">
        <v>5999</v>
      </c>
      <c r="CP1334" t="s">
        <v>4466</v>
      </c>
      <c r="CQ1334" t="s">
        <v>153</v>
      </c>
      <c r="CR1334" t="str">
        <f>数据源[[#This Row],[部门]]</f>
        <v>会员中心</v>
      </c>
      <c r="CS1334">
        <v>0</v>
      </c>
      <c r="CT1334">
        <v>0</v>
      </c>
    </row>
    <row r="1335" spans="1:98" x14ac:dyDescent="0.2">
      <c r="A1335" t="s">
        <v>4616</v>
      </c>
      <c r="B1335" t="s">
        <v>733</v>
      </c>
      <c r="C1335" t="s">
        <v>2356</v>
      </c>
      <c r="D1335" t="s">
        <v>132</v>
      </c>
      <c r="E1335" t="s">
        <v>133</v>
      </c>
      <c r="F1335" t="s">
        <v>134</v>
      </c>
      <c r="G1335" t="s">
        <v>489</v>
      </c>
      <c r="H1335" t="s">
        <v>135</v>
      </c>
      <c r="J1335" t="s">
        <v>4739</v>
      </c>
      <c r="K1335" t="s">
        <v>1106</v>
      </c>
      <c r="L1335" t="s">
        <v>176</v>
      </c>
      <c r="M1335" t="s">
        <v>22</v>
      </c>
      <c r="N1335" t="s">
        <v>1106</v>
      </c>
      <c r="R1335" t="s">
        <v>870</v>
      </c>
      <c r="S1335" t="s">
        <v>3552</v>
      </c>
      <c r="T1335" t="s">
        <v>1568</v>
      </c>
      <c r="U1335" t="s">
        <v>142</v>
      </c>
      <c r="Y1335" t="s">
        <v>143</v>
      </c>
      <c r="Z1335">
        <v>0</v>
      </c>
      <c r="AA1335">
        <v>100</v>
      </c>
      <c r="AB1335">
        <v>0</v>
      </c>
      <c r="AC1335" t="s">
        <v>1301</v>
      </c>
      <c r="AH1335">
        <v>198</v>
      </c>
      <c r="AI1335" t="s">
        <v>1302</v>
      </c>
      <c r="AJ1335" t="s">
        <v>1302</v>
      </c>
      <c r="AK1335" t="s">
        <v>143</v>
      </c>
      <c r="AN1335" t="s">
        <v>1301</v>
      </c>
      <c r="AQ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Y1335">
        <v>0</v>
      </c>
      <c r="BB1335">
        <v>0</v>
      </c>
      <c r="BC1335" t="s">
        <v>1302</v>
      </c>
      <c r="BE1335" t="s">
        <v>1301</v>
      </c>
      <c r="BF1335" t="s">
        <v>1301</v>
      </c>
      <c r="BH1335" t="s">
        <v>181</v>
      </c>
      <c r="BI1335" t="s">
        <v>3899</v>
      </c>
      <c r="BJ1335" t="s">
        <v>4740</v>
      </c>
      <c r="BW1335">
        <v>0</v>
      </c>
      <c r="CG1335">
        <v>20210119094</v>
      </c>
      <c r="CH1335">
        <v>0</v>
      </c>
      <c r="CI1335">
        <v>0</v>
      </c>
      <c r="CJ1335">
        <v>198</v>
      </c>
      <c r="CK1335">
        <v>198</v>
      </c>
      <c r="CL1335">
        <v>100</v>
      </c>
      <c r="CM1335">
        <v>298</v>
      </c>
      <c r="CN1335">
        <v>0</v>
      </c>
      <c r="CO1335" t="s">
        <v>5999</v>
      </c>
      <c r="CP1335" t="s">
        <v>4466</v>
      </c>
      <c r="CQ1335" t="s">
        <v>153</v>
      </c>
      <c r="CR1335" t="str">
        <f>数据源[[#This Row],[部门]]</f>
        <v>销-销售9部</v>
      </c>
      <c r="CS1335">
        <v>50000</v>
      </c>
      <c r="CT1335">
        <v>200000</v>
      </c>
    </row>
    <row r="1336" spans="1:98" x14ac:dyDescent="0.2">
      <c r="A1336" t="s">
        <v>4616</v>
      </c>
      <c r="B1336" t="s">
        <v>733</v>
      </c>
      <c r="C1336" t="s">
        <v>788</v>
      </c>
      <c r="D1336" t="s">
        <v>132</v>
      </c>
      <c r="E1336" t="s">
        <v>133</v>
      </c>
      <c r="F1336" t="s">
        <v>134</v>
      </c>
      <c r="H1336" t="s">
        <v>172</v>
      </c>
      <c r="I1336" t="s">
        <v>3083</v>
      </c>
      <c r="J1336" t="s">
        <v>3084</v>
      </c>
      <c r="K1336" t="s">
        <v>671</v>
      </c>
      <c r="L1336" t="s">
        <v>536</v>
      </c>
      <c r="M1336" t="s">
        <v>16</v>
      </c>
      <c r="N1336" t="s">
        <v>671</v>
      </c>
      <c r="O1336" t="s">
        <v>172</v>
      </c>
      <c r="R1336" t="s">
        <v>1423</v>
      </c>
      <c r="S1336" t="s">
        <v>1118</v>
      </c>
      <c r="T1336" t="s">
        <v>1081</v>
      </c>
      <c r="U1336" t="s">
        <v>142</v>
      </c>
      <c r="Y1336" t="s">
        <v>143</v>
      </c>
      <c r="Z1336">
        <v>0</v>
      </c>
      <c r="AA1336">
        <v>100</v>
      </c>
      <c r="AB1336">
        <v>0</v>
      </c>
      <c r="AC1336" t="s">
        <v>143</v>
      </c>
      <c r="AH1336">
        <v>100</v>
      </c>
      <c r="AI1336" t="s">
        <v>569</v>
      </c>
      <c r="AJ1336" t="s">
        <v>569</v>
      </c>
      <c r="AK1336" t="s">
        <v>569</v>
      </c>
      <c r="AQ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Y1336">
        <v>0</v>
      </c>
      <c r="BB1336">
        <v>0</v>
      </c>
      <c r="BC1336" t="s">
        <v>569</v>
      </c>
      <c r="BE1336" t="s">
        <v>143</v>
      </c>
      <c r="BF1336" t="s">
        <v>143</v>
      </c>
      <c r="BH1336" t="s">
        <v>2423</v>
      </c>
      <c r="BI1336" t="s">
        <v>2110</v>
      </c>
      <c r="BJ1336" t="s">
        <v>1860</v>
      </c>
      <c r="BQ1336" t="s">
        <v>3225</v>
      </c>
      <c r="BR1336" t="s">
        <v>4741</v>
      </c>
      <c r="BW1336">
        <v>0</v>
      </c>
      <c r="CE1336" t="s">
        <v>210</v>
      </c>
      <c r="CG1336">
        <v>20210119079</v>
      </c>
      <c r="CH1336">
        <v>0</v>
      </c>
      <c r="CI1336">
        <v>0</v>
      </c>
      <c r="CJ1336">
        <v>100</v>
      </c>
      <c r="CK1336">
        <v>100</v>
      </c>
      <c r="CL1336">
        <v>100</v>
      </c>
      <c r="CM1336">
        <v>200</v>
      </c>
      <c r="CN1336">
        <v>0</v>
      </c>
      <c r="CO1336" t="s">
        <v>5999</v>
      </c>
      <c r="CP1336" t="s">
        <v>4466</v>
      </c>
      <c r="CQ1336" t="s">
        <v>153</v>
      </c>
      <c r="CR1336" t="str">
        <f>数据源[[#This Row],[部门]]</f>
        <v>销-销售1部</v>
      </c>
      <c r="CS1336">
        <v>60000</v>
      </c>
      <c r="CT1336">
        <v>210000</v>
      </c>
    </row>
    <row r="1337" spans="1:98" x14ac:dyDescent="0.2">
      <c r="A1337" t="s">
        <v>4616</v>
      </c>
      <c r="B1337" t="s">
        <v>745</v>
      </c>
      <c r="C1337" t="s">
        <v>681</v>
      </c>
      <c r="D1337" t="s">
        <v>132</v>
      </c>
      <c r="E1337" t="s">
        <v>133</v>
      </c>
      <c r="F1337" t="s">
        <v>134</v>
      </c>
      <c r="H1337" t="s">
        <v>172</v>
      </c>
      <c r="J1337" t="s">
        <v>4742</v>
      </c>
      <c r="K1337" t="s">
        <v>636</v>
      </c>
      <c r="L1337" t="s">
        <v>176</v>
      </c>
      <c r="M1337" t="s">
        <v>17</v>
      </c>
      <c r="N1337" t="s">
        <v>636</v>
      </c>
      <c r="O1337" t="s">
        <v>172</v>
      </c>
      <c r="R1337" t="s">
        <v>474</v>
      </c>
      <c r="S1337" t="s">
        <v>1826</v>
      </c>
      <c r="T1337" t="s">
        <v>1044</v>
      </c>
      <c r="U1337" t="s">
        <v>142</v>
      </c>
      <c r="Y1337" t="s">
        <v>143</v>
      </c>
      <c r="Z1337">
        <v>0</v>
      </c>
      <c r="AA1337">
        <v>100</v>
      </c>
      <c r="AB1337">
        <v>0</v>
      </c>
      <c r="AC1337" t="s">
        <v>1504</v>
      </c>
      <c r="AD1337" t="s">
        <v>145</v>
      </c>
      <c r="AE1337" t="s">
        <v>3477</v>
      </c>
      <c r="AF1337" t="s">
        <v>143</v>
      </c>
      <c r="AG1337" t="s">
        <v>1792</v>
      </c>
      <c r="AH1337">
        <v>1157</v>
      </c>
      <c r="AI1337" t="s">
        <v>4743</v>
      </c>
      <c r="AJ1337" t="s">
        <v>4743</v>
      </c>
      <c r="AK1337" t="s">
        <v>1392</v>
      </c>
      <c r="AQ1337">
        <v>0</v>
      </c>
      <c r="AS1337">
        <v>0</v>
      </c>
      <c r="AT1337">
        <v>0</v>
      </c>
      <c r="AU1337">
        <v>388</v>
      </c>
      <c r="AV1337">
        <v>0</v>
      </c>
      <c r="AW1337">
        <v>0</v>
      </c>
      <c r="AY1337">
        <v>0</v>
      </c>
      <c r="BB1337">
        <v>0</v>
      </c>
      <c r="BC1337" t="s">
        <v>4743</v>
      </c>
      <c r="BE1337" t="s">
        <v>4744</v>
      </c>
      <c r="BF1337" t="s">
        <v>4745</v>
      </c>
      <c r="BH1337" t="s">
        <v>2581</v>
      </c>
      <c r="BI1337" t="s">
        <v>4746</v>
      </c>
      <c r="BJ1337" t="s">
        <v>4747</v>
      </c>
      <c r="BW1337">
        <v>0</v>
      </c>
      <c r="CG1337">
        <v>20210119073</v>
      </c>
      <c r="CH1337">
        <v>25</v>
      </c>
      <c r="CI1337">
        <v>0</v>
      </c>
      <c r="CJ1337">
        <v>744</v>
      </c>
      <c r="CK1337">
        <v>769</v>
      </c>
      <c r="CL1337">
        <v>100</v>
      </c>
      <c r="CM1337">
        <v>869</v>
      </c>
      <c r="CN1337">
        <v>0</v>
      </c>
      <c r="CO1337" t="s">
        <v>5999</v>
      </c>
      <c r="CP1337" t="s">
        <v>4466</v>
      </c>
      <c r="CQ1337" t="s">
        <v>153</v>
      </c>
      <c r="CR1337" t="str">
        <f>数据源[[#This Row],[部门]]</f>
        <v>销-销售2部</v>
      </c>
      <c r="CS1337">
        <v>60000</v>
      </c>
      <c r="CT1337">
        <v>250000</v>
      </c>
    </row>
    <row r="1338" spans="1:98" x14ac:dyDescent="0.2">
      <c r="A1338" t="s">
        <v>4616</v>
      </c>
      <c r="B1338" t="s">
        <v>753</v>
      </c>
      <c r="C1338" t="s">
        <v>500</v>
      </c>
      <c r="D1338" t="s">
        <v>132</v>
      </c>
      <c r="E1338" t="s">
        <v>133</v>
      </c>
      <c r="F1338" t="s">
        <v>134</v>
      </c>
      <c r="G1338" t="s">
        <v>3288</v>
      </c>
      <c r="H1338" t="s">
        <v>135</v>
      </c>
      <c r="I1338" t="s">
        <v>2858</v>
      </c>
      <c r="J1338" t="s">
        <v>3928</v>
      </c>
      <c r="K1338" t="s">
        <v>1500</v>
      </c>
      <c r="L1338" t="s">
        <v>536</v>
      </c>
      <c r="M1338" t="s">
        <v>19</v>
      </c>
      <c r="N1338" t="s">
        <v>1500</v>
      </c>
      <c r="R1338" t="s">
        <v>3490</v>
      </c>
      <c r="S1338" t="s">
        <v>3555</v>
      </c>
      <c r="T1338" t="s">
        <v>955</v>
      </c>
      <c r="U1338" t="s">
        <v>142</v>
      </c>
      <c r="Y1338" t="s">
        <v>262</v>
      </c>
      <c r="Z1338">
        <v>0</v>
      </c>
      <c r="AA1338">
        <v>300</v>
      </c>
      <c r="AB1338">
        <v>0</v>
      </c>
      <c r="AC1338" t="s">
        <v>4748</v>
      </c>
      <c r="AD1338" t="s">
        <v>264</v>
      </c>
      <c r="AG1338" t="s">
        <v>3432</v>
      </c>
      <c r="AH1338">
        <v>23580</v>
      </c>
      <c r="AI1338" t="s">
        <v>4749</v>
      </c>
      <c r="AJ1338" t="s">
        <v>4749</v>
      </c>
      <c r="AK1338" t="s">
        <v>264</v>
      </c>
      <c r="AL1338" t="s">
        <v>761</v>
      </c>
      <c r="AQ1338">
        <v>4680</v>
      </c>
      <c r="AS1338">
        <v>0</v>
      </c>
      <c r="AT1338">
        <v>0</v>
      </c>
      <c r="AU1338">
        <v>0</v>
      </c>
      <c r="AV1338">
        <v>0</v>
      </c>
      <c r="AW1338">
        <v>0</v>
      </c>
      <c r="AY1338">
        <v>10340</v>
      </c>
      <c r="BA1338" t="s">
        <v>4750</v>
      </c>
      <c r="BB1338">
        <v>0</v>
      </c>
      <c r="BC1338" t="s">
        <v>4749</v>
      </c>
      <c r="BD1338" t="s">
        <v>1722</v>
      </c>
      <c r="BE1338" t="s">
        <v>4751</v>
      </c>
      <c r="BF1338" t="s">
        <v>4752</v>
      </c>
      <c r="BG1338" t="s">
        <v>4750</v>
      </c>
      <c r="BH1338" t="s">
        <v>4753</v>
      </c>
      <c r="BI1338" t="s">
        <v>4754</v>
      </c>
      <c r="BJ1338" t="s">
        <v>4755</v>
      </c>
      <c r="BK1338" t="s">
        <v>4756</v>
      </c>
      <c r="BL1338" t="s">
        <v>1286</v>
      </c>
      <c r="BP1338" t="s">
        <v>4757</v>
      </c>
      <c r="BW1338">
        <v>0</v>
      </c>
      <c r="CC1338" t="s">
        <v>2772</v>
      </c>
      <c r="CE1338" t="s">
        <v>210</v>
      </c>
      <c r="CG1338">
        <v>20210119071</v>
      </c>
      <c r="CH1338">
        <v>0</v>
      </c>
      <c r="CI1338">
        <v>0</v>
      </c>
      <c r="CJ1338">
        <v>8560</v>
      </c>
      <c r="CK1338">
        <v>8560</v>
      </c>
      <c r="CL1338">
        <v>300</v>
      </c>
      <c r="CM1338">
        <v>8860</v>
      </c>
      <c r="CN1338">
        <v>0</v>
      </c>
      <c r="CO1338" t="s">
        <v>5999</v>
      </c>
      <c r="CP1338" t="s">
        <v>4466</v>
      </c>
      <c r="CQ1338" t="s">
        <v>153</v>
      </c>
      <c r="CR1338" t="str">
        <f>数据源[[#This Row],[部门]]</f>
        <v>销-销售6部</v>
      </c>
      <c r="CS1338">
        <v>0</v>
      </c>
      <c r="CT1338">
        <v>0</v>
      </c>
    </row>
    <row r="1339" spans="1:98" x14ac:dyDescent="0.2">
      <c r="A1339" t="s">
        <v>4616</v>
      </c>
      <c r="B1339" t="s">
        <v>769</v>
      </c>
      <c r="C1339" t="s">
        <v>414</v>
      </c>
      <c r="D1339" t="s">
        <v>132</v>
      </c>
      <c r="E1339" t="s">
        <v>133</v>
      </c>
      <c r="F1339" t="s">
        <v>134</v>
      </c>
      <c r="G1339" t="s">
        <v>771</v>
      </c>
      <c r="H1339" t="s">
        <v>135</v>
      </c>
      <c r="I1339" t="s">
        <v>4758</v>
      </c>
      <c r="J1339" t="s">
        <v>4759</v>
      </c>
      <c r="K1339" t="s">
        <v>4393</v>
      </c>
      <c r="L1339" t="s">
        <v>176</v>
      </c>
      <c r="M1339" t="s">
        <v>20</v>
      </c>
      <c r="N1339" t="s">
        <v>4393</v>
      </c>
      <c r="R1339" t="s">
        <v>261</v>
      </c>
      <c r="S1339" t="s">
        <v>3555</v>
      </c>
      <c r="T1339" t="s">
        <v>1511</v>
      </c>
      <c r="U1339" t="s">
        <v>142</v>
      </c>
      <c r="Y1339" t="s">
        <v>262</v>
      </c>
      <c r="Z1339">
        <v>0</v>
      </c>
      <c r="AA1339">
        <v>300</v>
      </c>
      <c r="AB1339">
        <v>0</v>
      </c>
      <c r="AC1339" t="s">
        <v>4760</v>
      </c>
      <c r="AD1339" t="s">
        <v>522</v>
      </c>
      <c r="AE1339" t="s">
        <v>292</v>
      </c>
      <c r="AF1339" t="s">
        <v>569</v>
      </c>
      <c r="AH1339">
        <v>3818</v>
      </c>
      <c r="AI1339" t="s">
        <v>4761</v>
      </c>
      <c r="AJ1339" t="s">
        <v>4761</v>
      </c>
      <c r="AK1339" t="s">
        <v>4762</v>
      </c>
      <c r="AL1339" t="s">
        <v>843</v>
      </c>
      <c r="AQ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Y1339">
        <v>0</v>
      </c>
      <c r="BA1339" t="s">
        <v>4763</v>
      </c>
      <c r="BB1339">
        <v>0</v>
      </c>
      <c r="BC1339" t="s">
        <v>4761</v>
      </c>
      <c r="BE1339" t="s">
        <v>4764</v>
      </c>
      <c r="BF1339" t="s">
        <v>4764</v>
      </c>
      <c r="BG1339" t="s">
        <v>4763</v>
      </c>
      <c r="BH1339" t="s">
        <v>4765</v>
      </c>
      <c r="BI1339" t="s">
        <v>4766</v>
      </c>
      <c r="BJ1339" t="s">
        <v>4767</v>
      </c>
      <c r="BK1339" t="s">
        <v>4763</v>
      </c>
      <c r="BP1339" t="s">
        <v>2215</v>
      </c>
      <c r="BQ1339" t="s">
        <v>625</v>
      </c>
      <c r="BR1339" t="s">
        <v>4768</v>
      </c>
      <c r="BW1339">
        <v>0</v>
      </c>
      <c r="CG1339">
        <v>20210119081</v>
      </c>
      <c r="CH1339">
        <v>50</v>
      </c>
      <c r="CI1339">
        <v>0</v>
      </c>
      <c r="CJ1339">
        <v>3768</v>
      </c>
      <c r="CK1339">
        <v>3818</v>
      </c>
      <c r="CL1339">
        <v>300</v>
      </c>
      <c r="CM1339">
        <v>4118</v>
      </c>
      <c r="CN1339">
        <v>0</v>
      </c>
      <c r="CO1339" t="s">
        <v>5999</v>
      </c>
      <c r="CP1339" t="s">
        <v>4466</v>
      </c>
      <c r="CQ1339" t="s">
        <v>153</v>
      </c>
      <c r="CR1339" t="str">
        <f>数据源[[#This Row],[部门]]</f>
        <v>销-销售7部</v>
      </c>
      <c r="CS1339">
        <v>60000</v>
      </c>
      <c r="CT1339">
        <v>300000</v>
      </c>
    </row>
    <row r="1340" spans="1:98" x14ac:dyDescent="0.2">
      <c r="A1340" t="s">
        <v>4616</v>
      </c>
      <c r="B1340" t="s">
        <v>787</v>
      </c>
      <c r="C1340" t="s">
        <v>2781</v>
      </c>
      <c r="D1340" t="s">
        <v>132</v>
      </c>
      <c r="E1340" t="s">
        <v>394</v>
      </c>
      <c r="F1340" t="s">
        <v>394</v>
      </c>
      <c r="H1340" t="s">
        <v>1010</v>
      </c>
      <c r="K1340" t="s">
        <v>13</v>
      </c>
      <c r="M1340" t="s">
        <v>13</v>
      </c>
      <c r="O1340" t="s">
        <v>4769</v>
      </c>
      <c r="R1340" t="s">
        <v>875</v>
      </c>
      <c r="S1340" t="s">
        <v>1023</v>
      </c>
      <c r="T1340" t="s">
        <v>2495</v>
      </c>
      <c r="U1340" t="s">
        <v>142</v>
      </c>
      <c r="Z1340">
        <v>0</v>
      </c>
      <c r="AA1340">
        <v>0</v>
      </c>
      <c r="AB1340">
        <v>0</v>
      </c>
      <c r="AH1340">
        <v>0</v>
      </c>
      <c r="AQ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Y1340">
        <v>0</v>
      </c>
      <c r="BB1340">
        <v>0</v>
      </c>
      <c r="BW1340">
        <v>0</v>
      </c>
      <c r="CG1340">
        <v>20210119097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 t="s">
        <v>5999</v>
      </c>
      <c r="CP1340" t="s">
        <v>4466</v>
      </c>
      <c r="CQ1340" t="s">
        <v>153</v>
      </c>
      <c r="CR1340" t="str">
        <f>数据源[[#This Row],[部门]]</f>
        <v>散客</v>
      </c>
      <c r="CS1340">
        <v>0</v>
      </c>
      <c r="CT1340">
        <v>0</v>
      </c>
    </row>
    <row r="1341" spans="1:98" x14ac:dyDescent="0.2">
      <c r="A1341" t="s">
        <v>4616</v>
      </c>
      <c r="B1341" t="s">
        <v>798</v>
      </c>
      <c r="C1341" t="s">
        <v>799</v>
      </c>
      <c r="D1341" t="s">
        <v>132</v>
      </c>
      <c r="E1341" t="s">
        <v>800</v>
      </c>
      <c r="F1341" t="s">
        <v>800</v>
      </c>
      <c r="H1341" t="s">
        <v>135</v>
      </c>
      <c r="K1341" t="s">
        <v>13</v>
      </c>
      <c r="M1341" t="s">
        <v>13</v>
      </c>
      <c r="R1341" t="s">
        <v>4770</v>
      </c>
      <c r="S1341" t="s">
        <v>4771</v>
      </c>
      <c r="T1341" t="s">
        <v>4772</v>
      </c>
      <c r="U1341" t="s">
        <v>142</v>
      </c>
      <c r="W1341" t="s">
        <v>522</v>
      </c>
      <c r="Z1341">
        <v>0</v>
      </c>
      <c r="AA1341">
        <v>60</v>
      </c>
      <c r="AB1341">
        <v>0</v>
      </c>
      <c r="AC1341" t="s">
        <v>4773</v>
      </c>
      <c r="AD1341" t="s">
        <v>145</v>
      </c>
      <c r="AE1341" t="s">
        <v>2506</v>
      </c>
      <c r="AH1341">
        <v>19612</v>
      </c>
      <c r="AI1341" t="s">
        <v>4774</v>
      </c>
      <c r="AJ1341" t="s">
        <v>4774</v>
      </c>
      <c r="AK1341" t="s">
        <v>2331</v>
      </c>
      <c r="AL1341" t="s">
        <v>431</v>
      </c>
      <c r="AQ1341">
        <v>0</v>
      </c>
      <c r="AS1341">
        <v>0</v>
      </c>
      <c r="AT1341">
        <v>19612</v>
      </c>
      <c r="AU1341">
        <v>0</v>
      </c>
      <c r="AV1341">
        <v>0</v>
      </c>
      <c r="AW1341">
        <v>0</v>
      </c>
      <c r="AY1341">
        <v>0</v>
      </c>
      <c r="BB1341">
        <v>0</v>
      </c>
      <c r="BC1341" t="s">
        <v>4774</v>
      </c>
      <c r="BF1341" t="s">
        <v>4775</v>
      </c>
      <c r="BH1341" t="s">
        <v>3960</v>
      </c>
      <c r="BI1341" t="s">
        <v>4776</v>
      </c>
      <c r="BJ1341" t="s">
        <v>4777</v>
      </c>
      <c r="BW1341">
        <v>0</v>
      </c>
      <c r="CC1341" t="s">
        <v>1175</v>
      </c>
      <c r="CE1341" t="s">
        <v>204</v>
      </c>
      <c r="CG1341">
        <v>20210119001</v>
      </c>
      <c r="CH1341">
        <v>0</v>
      </c>
      <c r="CI1341">
        <v>0</v>
      </c>
      <c r="CJ1341">
        <v>0</v>
      </c>
      <c r="CK1341">
        <v>0</v>
      </c>
      <c r="CL1341">
        <v>60</v>
      </c>
      <c r="CM1341">
        <v>60</v>
      </c>
      <c r="CN1341">
        <v>0</v>
      </c>
      <c r="CO1341" t="s">
        <v>5999</v>
      </c>
      <c r="CP1341" t="s">
        <v>4466</v>
      </c>
      <c r="CQ1341" t="s">
        <v>153</v>
      </c>
      <c r="CR1341" t="str">
        <f>数据源[[#This Row],[部门]]</f>
        <v>散客</v>
      </c>
      <c r="CS1341">
        <v>0</v>
      </c>
      <c r="CT1341">
        <v>0</v>
      </c>
    </row>
    <row r="1342" spans="1:98" x14ac:dyDescent="0.2">
      <c r="A1342" t="s">
        <v>4616</v>
      </c>
      <c r="B1342" t="s">
        <v>1548</v>
      </c>
      <c r="C1342" t="s">
        <v>2315</v>
      </c>
      <c r="D1342" t="s">
        <v>132</v>
      </c>
      <c r="E1342" t="s">
        <v>1282</v>
      </c>
      <c r="F1342" t="s">
        <v>1282</v>
      </c>
      <c r="H1342" t="s">
        <v>135</v>
      </c>
      <c r="K1342" t="s">
        <v>2011</v>
      </c>
      <c r="L1342" t="s">
        <v>2557</v>
      </c>
      <c r="M1342" t="s">
        <v>24</v>
      </c>
      <c r="N1342" t="s">
        <v>2011</v>
      </c>
      <c r="R1342" t="s">
        <v>1882</v>
      </c>
      <c r="S1342" t="s">
        <v>3555</v>
      </c>
      <c r="T1342" t="s">
        <v>1628</v>
      </c>
      <c r="U1342" t="s">
        <v>142</v>
      </c>
      <c r="Z1342">
        <v>0</v>
      </c>
      <c r="AA1342">
        <v>0</v>
      </c>
      <c r="AB1342">
        <v>0</v>
      </c>
      <c r="AH1342">
        <v>0</v>
      </c>
      <c r="AQ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Y1342">
        <v>0</v>
      </c>
      <c r="BB1342">
        <v>0</v>
      </c>
      <c r="BS1342" t="s">
        <v>2869</v>
      </c>
      <c r="BW1342">
        <v>1314</v>
      </c>
      <c r="CG1342">
        <v>20210119084</v>
      </c>
      <c r="CH1342">
        <v>0</v>
      </c>
      <c r="CI1342">
        <v>0</v>
      </c>
      <c r="CJ1342">
        <v>0</v>
      </c>
      <c r="CK1342">
        <v>0</v>
      </c>
      <c r="CL1342">
        <v>1314</v>
      </c>
      <c r="CM1342">
        <v>1314</v>
      </c>
      <c r="CN1342">
        <v>0</v>
      </c>
      <c r="CO1342" t="s">
        <v>5999</v>
      </c>
      <c r="CP1342" t="s">
        <v>4466</v>
      </c>
      <c r="CQ1342" t="s">
        <v>153</v>
      </c>
      <c r="CR1342" t="s">
        <v>6005</v>
      </c>
      <c r="CS1342">
        <v>60000</v>
      </c>
      <c r="CT1342">
        <v>300000</v>
      </c>
    </row>
    <row r="1343" spans="1:98" x14ac:dyDescent="0.2">
      <c r="A1343" t="s">
        <v>4616</v>
      </c>
      <c r="B1343" t="s">
        <v>810</v>
      </c>
      <c r="C1343" t="s">
        <v>2325</v>
      </c>
      <c r="D1343" t="s">
        <v>132</v>
      </c>
      <c r="E1343" t="s">
        <v>394</v>
      </c>
      <c r="F1343" t="s">
        <v>394</v>
      </c>
      <c r="G1343" t="s">
        <v>717</v>
      </c>
      <c r="H1343" t="s">
        <v>135</v>
      </c>
      <c r="I1343" t="s">
        <v>1284</v>
      </c>
      <c r="J1343" t="s">
        <v>1285</v>
      </c>
      <c r="K1343" t="s">
        <v>748</v>
      </c>
      <c r="L1343" t="s">
        <v>176</v>
      </c>
      <c r="M1343" t="s">
        <v>20</v>
      </c>
      <c r="N1343" t="s">
        <v>748</v>
      </c>
      <c r="P1343" t="s">
        <v>3316</v>
      </c>
      <c r="R1343" t="s">
        <v>1825</v>
      </c>
      <c r="S1343" t="s">
        <v>4771</v>
      </c>
      <c r="T1343" t="s">
        <v>2044</v>
      </c>
      <c r="U1343" t="s">
        <v>142</v>
      </c>
      <c r="Y1343" t="s">
        <v>262</v>
      </c>
      <c r="Z1343">
        <v>0</v>
      </c>
      <c r="AA1343">
        <v>300</v>
      </c>
      <c r="AB1343">
        <v>0</v>
      </c>
      <c r="AC1343" t="s">
        <v>2712</v>
      </c>
      <c r="AD1343" t="s">
        <v>264</v>
      </c>
      <c r="AG1343" t="s">
        <v>3432</v>
      </c>
      <c r="AH1343">
        <v>15380</v>
      </c>
      <c r="AI1343" t="s">
        <v>4778</v>
      </c>
      <c r="AJ1343" t="s">
        <v>4778</v>
      </c>
      <c r="AL1343" t="s">
        <v>266</v>
      </c>
      <c r="AQ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Y1343">
        <v>10340</v>
      </c>
      <c r="AZ1343" t="s">
        <v>2712</v>
      </c>
      <c r="BB1343">
        <v>0</v>
      </c>
      <c r="BC1343" t="s">
        <v>4778</v>
      </c>
      <c r="BE1343" t="s">
        <v>4779</v>
      </c>
      <c r="BF1343" t="s">
        <v>4780</v>
      </c>
      <c r="BH1343" t="s">
        <v>1888</v>
      </c>
      <c r="BI1343" t="s">
        <v>4781</v>
      </c>
      <c r="BJ1343" t="s">
        <v>4782</v>
      </c>
      <c r="BQ1343" t="s">
        <v>1744</v>
      </c>
      <c r="BR1343" t="s">
        <v>3884</v>
      </c>
      <c r="BW1343">
        <v>0</v>
      </c>
      <c r="CE1343" t="s">
        <v>451</v>
      </c>
      <c r="CG1343">
        <v>20210119092</v>
      </c>
      <c r="CH1343">
        <v>0</v>
      </c>
      <c r="CI1343">
        <v>200</v>
      </c>
      <c r="CJ1343">
        <v>4840</v>
      </c>
      <c r="CK1343">
        <v>5040</v>
      </c>
      <c r="CL1343">
        <v>300</v>
      </c>
      <c r="CM1343">
        <v>5340</v>
      </c>
      <c r="CN1343">
        <v>0</v>
      </c>
      <c r="CO1343" t="s">
        <v>5999</v>
      </c>
      <c r="CP1343" t="s">
        <v>4466</v>
      </c>
      <c r="CQ1343" t="s">
        <v>153</v>
      </c>
      <c r="CR1343" t="str">
        <f>数据源[[#This Row],[部门]]</f>
        <v>销-销售7部</v>
      </c>
      <c r="CS1343">
        <v>60000</v>
      </c>
      <c r="CT1343">
        <v>300000</v>
      </c>
    </row>
    <row r="1344" spans="1:98" x14ac:dyDescent="0.2">
      <c r="A1344" t="s">
        <v>4783</v>
      </c>
      <c r="B1344" t="s">
        <v>130</v>
      </c>
      <c r="C1344" t="s">
        <v>2325</v>
      </c>
      <c r="D1344" t="s">
        <v>132</v>
      </c>
      <c r="E1344" t="s">
        <v>133</v>
      </c>
      <c r="F1344" t="s">
        <v>134</v>
      </c>
      <c r="G1344" t="s">
        <v>515</v>
      </c>
      <c r="H1344" t="s">
        <v>172</v>
      </c>
      <c r="I1344" t="s">
        <v>4175</v>
      </c>
      <c r="J1344" t="s">
        <v>4176</v>
      </c>
      <c r="K1344" t="s">
        <v>2774</v>
      </c>
      <c r="L1344" t="s">
        <v>2773</v>
      </c>
      <c r="M1344" t="s">
        <v>29</v>
      </c>
      <c r="N1344" t="s">
        <v>2774</v>
      </c>
      <c r="O1344" t="s">
        <v>172</v>
      </c>
      <c r="R1344" t="s">
        <v>1573</v>
      </c>
      <c r="S1344" t="s">
        <v>229</v>
      </c>
      <c r="T1344" t="s">
        <v>1424</v>
      </c>
      <c r="U1344" t="s">
        <v>142</v>
      </c>
      <c r="Y1344" t="s">
        <v>143</v>
      </c>
      <c r="Z1344">
        <v>0</v>
      </c>
      <c r="AA1344">
        <v>100</v>
      </c>
      <c r="AB1344">
        <v>0</v>
      </c>
      <c r="AC1344" t="s">
        <v>144</v>
      </c>
      <c r="AG1344" t="s">
        <v>2411</v>
      </c>
      <c r="AH1344">
        <v>1976</v>
      </c>
      <c r="AI1344" t="s">
        <v>4784</v>
      </c>
      <c r="AJ1344" t="s">
        <v>4784</v>
      </c>
      <c r="AK1344" t="s">
        <v>793</v>
      </c>
      <c r="AQ1344">
        <v>0</v>
      </c>
      <c r="AS1344">
        <v>0</v>
      </c>
      <c r="AT1344">
        <v>0</v>
      </c>
      <c r="AU1344">
        <v>776</v>
      </c>
      <c r="AV1344">
        <v>0</v>
      </c>
      <c r="AW1344">
        <v>0</v>
      </c>
      <c r="AY1344">
        <v>0</v>
      </c>
      <c r="BB1344">
        <v>0</v>
      </c>
      <c r="BC1344" t="s">
        <v>4784</v>
      </c>
      <c r="BE1344" t="s">
        <v>144</v>
      </c>
      <c r="BF1344" t="s">
        <v>4785</v>
      </c>
      <c r="BH1344" t="s">
        <v>1378</v>
      </c>
      <c r="BI1344" t="s">
        <v>2832</v>
      </c>
      <c r="BJ1344" t="s">
        <v>4786</v>
      </c>
      <c r="BW1344">
        <v>0</v>
      </c>
      <c r="CC1344" t="s">
        <v>1801</v>
      </c>
      <c r="CG1344">
        <v>20210120092</v>
      </c>
      <c r="CH1344">
        <v>0</v>
      </c>
      <c r="CI1344">
        <v>0</v>
      </c>
      <c r="CJ1344">
        <v>1200</v>
      </c>
      <c r="CK1344">
        <v>1200</v>
      </c>
      <c r="CL1344">
        <v>100</v>
      </c>
      <c r="CM1344">
        <v>1300</v>
      </c>
      <c r="CN1344">
        <v>0</v>
      </c>
      <c r="CO1344" t="s">
        <v>5999</v>
      </c>
      <c r="CP1344" t="s">
        <v>4466</v>
      </c>
      <c r="CQ1344" t="s">
        <v>153</v>
      </c>
      <c r="CR1344" t="str">
        <f>数据源[[#This Row],[部门]]</f>
        <v>总-行政</v>
      </c>
      <c r="CS1344">
        <v>0</v>
      </c>
      <c r="CT1344">
        <v>0</v>
      </c>
    </row>
    <row r="1345" spans="1:98" x14ac:dyDescent="0.2">
      <c r="A1345" t="s">
        <v>4783</v>
      </c>
      <c r="B1345" t="s">
        <v>154</v>
      </c>
      <c r="C1345" t="s">
        <v>3580</v>
      </c>
      <c r="D1345" t="s">
        <v>132</v>
      </c>
      <c r="E1345" t="s">
        <v>133</v>
      </c>
      <c r="F1345" t="s">
        <v>134</v>
      </c>
      <c r="H1345" t="s">
        <v>172</v>
      </c>
      <c r="J1345" t="s">
        <v>4787</v>
      </c>
      <c r="K1345" t="s">
        <v>2749</v>
      </c>
      <c r="L1345" t="s">
        <v>4076</v>
      </c>
      <c r="M1345" t="s">
        <v>30</v>
      </c>
      <c r="N1345" t="s">
        <v>2749</v>
      </c>
      <c r="O1345" t="s">
        <v>172</v>
      </c>
      <c r="R1345" t="s">
        <v>2299</v>
      </c>
      <c r="S1345" t="s">
        <v>4599</v>
      </c>
      <c r="T1345" t="s">
        <v>237</v>
      </c>
      <c r="U1345" t="s">
        <v>142</v>
      </c>
      <c r="Y1345" t="s">
        <v>143</v>
      </c>
      <c r="Z1345">
        <v>0</v>
      </c>
      <c r="AA1345">
        <v>100</v>
      </c>
      <c r="AB1345">
        <v>0</v>
      </c>
      <c r="AH1345">
        <v>0</v>
      </c>
      <c r="AI1345" t="s">
        <v>143</v>
      </c>
      <c r="AJ1345" t="s">
        <v>143</v>
      </c>
      <c r="AK1345" t="s">
        <v>143</v>
      </c>
      <c r="AQ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Y1345">
        <v>0</v>
      </c>
      <c r="BB1345">
        <v>0</v>
      </c>
      <c r="BC1345" t="s">
        <v>143</v>
      </c>
      <c r="BH1345" t="s">
        <v>3595</v>
      </c>
      <c r="BI1345" t="s">
        <v>4788</v>
      </c>
      <c r="BJ1345" t="s">
        <v>4788</v>
      </c>
      <c r="BQ1345" t="s">
        <v>2384</v>
      </c>
      <c r="BR1345" t="s">
        <v>4789</v>
      </c>
      <c r="BW1345">
        <v>0</v>
      </c>
      <c r="CG1345">
        <v>20210120127</v>
      </c>
      <c r="CH1345">
        <v>0</v>
      </c>
      <c r="CI1345">
        <v>0</v>
      </c>
      <c r="CJ1345">
        <v>0</v>
      </c>
      <c r="CK1345">
        <v>0</v>
      </c>
      <c r="CL1345">
        <v>100</v>
      </c>
      <c r="CM1345">
        <v>100</v>
      </c>
      <c r="CN1345">
        <v>0</v>
      </c>
      <c r="CO1345" t="s">
        <v>5999</v>
      </c>
      <c r="CP1345" t="s">
        <v>4466</v>
      </c>
      <c r="CQ1345" t="s">
        <v>153</v>
      </c>
      <c r="CR1345" t="str">
        <f>数据源[[#This Row],[部门]]</f>
        <v>总经办</v>
      </c>
      <c r="CS1345">
        <v>0</v>
      </c>
      <c r="CT1345">
        <v>0</v>
      </c>
    </row>
    <row r="1346" spans="1:98" x14ac:dyDescent="0.2">
      <c r="A1346" t="s">
        <v>4783</v>
      </c>
      <c r="B1346" t="s">
        <v>169</v>
      </c>
      <c r="C1346" t="s">
        <v>655</v>
      </c>
      <c r="D1346" t="s">
        <v>132</v>
      </c>
      <c r="E1346" t="s">
        <v>171</v>
      </c>
      <c r="F1346" t="s">
        <v>134</v>
      </c>
      <c r="H1346" t="s">
        <v>156</v>
      </c>
      <c r="J1346" t="s">
        <v>4790</v>
      </c>
      <c r="K1346" t="s">
        <v>993</v>
      </c>
      <c r="L1346" t="s">
        <v>176</v>
      </c>
      <c r="M1346" t="s">
        <v>22</v>
      </c>
      <c r="N1346" t="s">
        <v>993</v>
      </c>
      <c r="O1346" t="s">
        <v>156</v>
      </c>
      <c r="R1346" t="s">
        <v>1357</v>
      </c>
      <c r="S1346" t="s">
        <v>4599</v>
      </c>
      <c r="T1346" t="s">
        <v>2103</v>
      </c>
      <c r="U1346" t="s">
        <v>142</v>
      </c>
      <c r="Y1346" t="s">
        <v>143</v>
      </c>
      <c r="Z1346">
        <v>0</v>
      </c>
      <c r="AA1346">
        <v>100</v>
      </c>
      <c r="AB1346">
        <v>0</v>
      </c>
      <c r="AC1346" t="s">
        <v>217</v>
      </c>
      <c r="AG1346" t="s">
        <v>1792</v>
      </c>
      <c r="AH1346">
        <v>786</v>
      </c>
      <c r="AI1346" t="s">
        <v>2152</v>
      </c>
      <c r="AJ1346" t="s">
        <v>2152</v>
      </c>
      <c r="AK1346" t="s">
        <v>218</v>
      </c>
      <c r="AQ1346">
        <v>0</v>
      </c>
      <c r="AS1346">
        <v>0</v>
      </c>
      <c r="AT1346">
        <v>0</v>
      </c>
      <c r="AU1346">
        <v>388</v>
      </c>
      <c r="AV1346">
        <v>0</v>
      </c>
      <c r="AW1346">
        <v>0</v>
      </c>
      <c r="AY1346">
        <v>0</v>
      </c>
      <c r="BB1346">
        <v>0</v>
      </c>
      <c r="BC1346" t="s">
        <v>2152</v>
      </c>
      <c r="BE1346" t="s">
        <v>217</v>
      </c>
      <c r="BF1346" t="s">
        <v>2153</v>
      </c>
      <c r="BH1346" t="s">
        <v>597</v>
      </c>
      <c r="BI1346" t="s">
        <v>1067</v>
      </c>
      <c r="BJ1346" t="s">
        <v>3179</v>
      </c>
      <c r="BW1346">
        <v>0</v>
      </c>
      <c r="CG1346">
        <v>20210120059</v>
      </c>
      <c r="CH1346">
        <v>0</v>
      </c>
      <c r="CI1346">
        <v>0</v>
      </c>
      <c r="CJ1346">
        <v>398</v>
      </c>
      <c r="CK1346">
        <v>398</v>
      </c>
      <c r="CL1346">
        <v>100</v>
      </c>
      <c r="CM1346">
        <v>498</v>
      </c>
      <c r="CN1346">
        <v>0</v>
      </c>
      <c r="CO1346" t="s">
        <v>5999</v>
      </c>
      <c r="CP1346" t="s">
        <v>4466</v>
      </c>
      <c r="CQ1346" t="s">
        <v>153</v>
      </c>
      <c r="CR1346" t="str">
        <f>数据源[[#This Row],[部门]]</f>
        <v>销-销售9部</v>
      </c>
      <c r="CS1346">
        <v>50000</v>
      </c>
      <c r="CT1346">
        <v>200000</v>
      </c>
    </row>
    <row r="1347" spans="1:98" x14ac:dyDescent="0.2">
      <c r="A1347" t="s">
        <v>4783</v>
      </c>
      <c r="B1347" t="s">
        <v>185</v>
      </c>
      <c r="C1347" t="s">
        <v>454</v>
      </c>
      <c r="D1347" t="s">
        <v>132</v>
      </c>
      <c r="E1347" t="s">
        <v>171</v>
      </c>
      <c r="F1347" t="s">
        <v>134</v>
      </c>
      <c r="H1347" t="s">
        <v>172</v>
      </c>
      <c r="I1347" t="s">
        <v>4703</v>
      </c>
      <c r="J1347" t="s">
        <v>4704</v>
      </c>
      <c r="K1347" t="s">
        <v>473</v>
      </c>
      <c r="L1347" t="s">
        <v>176</v>
      </c>
      <c r="M1347" t="s">
        <v>21</v>
      </c>
      <c r="N1347" t="s">
        <v>473</v>
      </c>
      <c r="O1347" t="s">
        <v>172</v>
      </c>
      <c r="R1347" t="s">
        <v>2542</v>
      </c>
      <c r="S1347" t="s">
        <v>1713</v>
      </c>
      <c r="T1347" t="s">
        <v>1927</v>
      </c>
      <c r="U1347" t="s">
        <v>142</v>
      </c>
      <c r="V1347" t="s">
        <v>33</v>
      </c>
      <c r="Y1347" t="s">
        <v>143</v>
      </c>
      <c r="Z1347">
        <v>0</v>
      </c>
      <c r="AA1347">
        <v>102</v>
      </c>
      <c r="AB1347">
        <v>0</v>
      </c>
      <c r="AC1347" t="s">
        <v>217</v>
      </c>
      <c r="AD1347" t="s">
        <v>145</v>
      </c>
      <c r="AE1347" t="s">
        <v>377</v>
      </c>
      <c r="AG1347" t="s">
        <v>1792</v>
      </c>
      <c r="AH1347">
        <v>834</v>
      </c>
      <c r="AI1347" t="s">
        <v>3324</v>
      </c>
      <c r="AJ1347" t="s">
        <v>3324</v>
      </c>
      <c r="AK1347" t="s">
        <v>203</v>
      </c>
      <c r="AL1347" t="s">
        <v>217</v>
      </c>
      <c r="AQ1347">
        <v>0</v>
      </c>
      <c r="AS1347">
        <v>0</v>
      </c>
      <c r="AT1347">
        <v>0</v>
      </c>
      <c r="AU1347">
        <v>388</v>
      </c>
      <c r="AV1347">
        <v>0</v>
      </c>
      <c r="AW1347">
        <v>0</v>
      </c>
      <c r="AY1347">
        <v>0</v>
      </c>
      <c r="BB1347">
        <v>0</v>
      </c>
      <c r="BC1347" t="s">
        <v>3324</v>
      </c>
      <c r="BE1347" t="s">
        <v>3025</v>
      </c>
      <c r="BF1347" t="s">
        <v>4791</v>
      </c>
      <c r="BH1347" t="s">
        <v>1683</v>
      </c>
      <c r="BI1347" t="s">
        <v>1832</v>
      </c>
      <c r="BJ1347" t="s">
        <v>4792</v>
      </c>
      <c r="BW1347">
        <v>0</v>
      </c>
      <c r="CG1347">
        <v>20210120025</v>
      </c>
      <c r="CH1347">
        <v>0</v>
      </c>
      <c r="CI1347">
        <v>0</v>
      </c>
      <c r="CJ1347">
        <v>446</v>
      </c>
      <c r="CK1347">
        <v>446</v>
      </c>
      <c r="CL1347">
        <v>102</v>
      </c>
      <c r="CM1347">
        <v>548</v>
      </c>
      <c r="CN1347">
        <v>0</v>
      </c>
      <c r="CO1347" t="s">
        <v>5999</v>
      </c>
      <c r="CP1347" t="s">
        <v>4466</v>
      </c>
      <c r="CQ1347" t="s">
        <v>153</v>
      </c>
      <c r="CR1347" t="str">
        <f>数据源[[#This Row],[部门]]</f>
        <v>销-销售8部</v>
      </c>
      <c r="CS1347">
        <v>60000</v>
      </c>
      <c r="CT1347">
        <v>210000</v>
      </c>
    </row>
    <row r="1348" spans="1:98" x14ac:dyDescent="0.2">
      <c r="A1348" t="s">
        <v>4783</v>
      </c>
      <c r="B1348" t="s">
        <v>193</v>
      </c>
      <c r="C1348" t="s">
        <v>194</v>
      </c>
      <c r="D1348" t="s">
        <v>132</v>
      </c>
      <c r="E1348" t="s">
        <v>171</v>
      </c>
      <c r="F1348" t="s">
        <v>134</v>
      </c>
      <c r="H1348" t="s">
        <v>156</v>
      </c>
      <c r="J1348" t="s">
        <v>4793</v>
      </c>
      <c r="K1348" t="s">
        <v>3687</v>
      </c>
      <c r="L1348" t="s">
        <v>176</v>
      </c>
      <c r="M1348" t="s">
        <v>16</v>
      </c>
      <c r="N1348" t="s">
        <v>3687</v>
      </c>
      <c r="O1348" t="s">
        <v>156</v>
      </c>
      <c r="R1348" t="s">
        <v>469</v>
      </c>
      <c r="S1348" t="s">
        <v>320</v>
      </c>
      <c r="T1348" t="s">
        <v>2255</v>
      </c>
      <c r="U1348" t="s">
        <v>142</v>
      </c>
      <c r="Y1348" t="s">
        <v>143</v>
      </c>
      <c r="Z1348">
        <v>0</v>
      </c>
      <c r="AA1348">
        <v>100</v>
      </c>
      <c r="AB1348">
        <v>0</v>
      </c>
      <c r="AC1348" t="s">
        <v>1539</v>
      </c>
      <c r="AD1348" t="s">
        <v>145</v>
      </c>
      <c r="AG1348" t="s">
        <v>1792</v>
      </c>
      <c r="AH1348">
        <v>1254</v>
      </c>
      <c r="AI1348" t="s">
        <v>4794</v>
      </c>
      <c r="AJ1348" t="s">
        <v>4794</v>
      </c>
      <c r="AK1348" t="s">
        <v>1198</v>
      </c>
      <c r="AN1348" t="s">
        <v>309</v>
      </c>
      <c r="AQ1348">
        <v>0</v>
      </c>
      <c r="AS1348">
        <v>0</v>
      </c>
      <c r="AT1348">
        <v>0</v>
      </c>
      <c r="AU1348">
        <v>388</v>
      </c>
      <c r="AV1348">
        <v>0</v>
      </c>
      <c r="AW1348">
        <v>0</v>
      </c>
      <c r="AY1348">
        <v>0</v>
      </c>
      <c r="BB1348">
        <v>0</v>
      </c>
      <c r="BC1348" t="s">
        <v>4794</v>
      </c>
      <c r="BE1348" t="s">
        <v>4795</v>
      </c>
      <c r="BF1348" t="s">
        <v>4796</v>
      </c>
      <c r="BH1348" t="s">
        <v>3572</v>
      </c>
      <c r="BI1348" t="s">
        <v>4797</v>
      </c>
      <c r="BJ1348" t="s">
        <v>3236</v>
      </c>
      <c r="BW1348">
        <v>0</v>
      </c>
      <c r="CG1348">
        <v>20210120021</v>
      </c>
      <c r="CH1348">
        <v>0</v>
      </c>
      <c r="CI1348">
        <v>0</v>
      </c>
      <c r="CJ1348">
        <v>866</v>
      </c>
      <c r="CK1348">
        <v>866</v>
      </c>
      <c r="CL1348">
        <v>100</v>
      </c>
      <c r="CM1348">
        <v>966</v>
      </c>
      <c r="CN1348">
        <v>0</v>
      </c>
      <c r="CO1348" t="s">
        <v>5999</v>
      </c>
      <c r="CP1348" t="s">
        <v>4466</v>
      </c>
      <c r="CQ1348" t="s">
        <v>153</v>
      </c>
      <c r="CR1348" t="str">
        <f>数据源[[#This Row],[部门]]</f>
        <v>销-销售1部</v>
      </c>
      <c r="CS1348">
        <v>60000</v>
      </c>
      <c r="CT1348">
        <v>210000</v>
      </c>
    </row>
    <row r="1349" spans="1:98" x14ac:dyDescent="0.2">
      <c r="A1349" t="s">
        <v>4783</v>
      </c>
      <c r="B1349" t="s">
        <v>223</v>
      </c>
      <c r="C1349" t="s">
        <v>618</v>
      </c>
      <c r="D1349" t="s">
        <v>132</v>
      </c>
      <c r="E1349" t="s">
        <v>171</v>
      </c>
      <c r="F1349" t="s">
        <v>134</v>
      </c>
      <c r="H1349" t="s">
        <v>135</v>
      </c>
      <c r="I1349" t="s">
        <v>4798</v>
      </c>
      <c r="J1349" t="s">
        <v>4799</v>
      </c>
      <c r="K1349" t="s">
        <v>1205</v>
      </c>
      <c r="L1349" t="s">
        <v>536</v>
      </c>
      <c r="M1349" t="s">
        <v>21</v>
      </c>
      <c r="N1349" t="s">
        <v>1205</v>
      </c>
      <c r="R1349" t="s">
        <v>364</v>
      </c>
      <c r="S1349" t="s">
        <v>2965</v>
      </c>
      <c r="T1349" t="s">
        <v>179</v>
      </c>
      <c r="U1349" t="s">
        <v>142</v>
      </c>
      <c r="Y1349" t="s">
        <v>143</v>
      </c>
      <c r="Z1349">
        <v>0</v>
      </c>
      <c r="AA1349">
        <v>100</v>
      </c>
      <c r="AB1349">
        <v>0</v>
      </c>
      <c r="AC1349" t="s">
        <v>793</v>
      </c>
      <c r="AD1349" t="s">
        <v>145</v>
      </c>
      <c r="AH1349">
        <v>1320</v>
      </c>
      <c r="AI1349" t="s">
        <v>1224</v>
      </c>
      <c r="AJ1349" t="s">
        <v>1224</v>
      </c>
      <c r="AK1349" t="s">
        <v>180</v>
      </c>
      <c r="AL1349" t="s">
        <v>143</v>
      </c>
      <c r="AQ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Y1349">
        <v>0</v>
      </c>
      <c r="BA1349" t="s">
        <v>144</v>
      </c>
      <c r="BB1349">
        <v>0</v>
      </c>
      <c r="BC1349" t="s">
        <v>1224</v>
      </c>
      <c r="BE1349" t="s">
        <v>146</v>
      </c>
      <c r="BF1349" t="s">
        <v>146</v>
      </c>
      <c r="BG1349" t="s">
        <v>144</v>
      </c>
      <c r="BH1349" t="s">
        <v>1683</v>
      </c>
      <c r="BI1349" t="s">
        <v>3900</v>
      </c>
      <c r="BJ1349" t="s">
        <v>4800</v>
      </c>
      <c r="BK1349" t="s">
        <v>144</v>
      </c>
      <c r="BP1349" t="s">
        <v>843</v>
      </c>
      <c r="BW1349">
        <v>0</v>
      </c>
      <c r="CC1349" t="s">
        <v>328</v>
      </c>
      <c r="CE1349" t="s">
        <v>32</v>
      </c>
      <c r="CG1349">
        <v>20210120024</v>
      </c>
      <c r="CH1349">
        <v>0</v>
      </c>
      <c r="CI1349">
        <v>0</v>
      </c>
      <c r="CJ1349">
        <v>1320</v>
      </c>
      <c r="CK1349">
        <v>1320</v>
      </c>
      <c r="CL1349">
        <v>100</v>
      </c>
      <c r="CM1349">
        <v>1420</v>
      </c>
      <c r="CN1349">
        <v>0</v>
      </c>
      <c r="CO1349" t="s">
        <v>5999</v>
      </c>
      <c r="CP1349" t="s">
        <v>4466</v>
      </c>
      <c r="CQ1349" t="s">
        <v>153</v>
      </c>
      <c r="CR1349" t="str">
        <f>数据源[[#This Row],[部门]]</f>
        <v>销-销售8部</v>
      </c>
      <c r="CS1349">
        <v>60000</v>
      </c>
      <c r="CT1349">
        <v>210000</v>
      </c>
    </row>
    <row r="1350" spans="1:98" x14ac:dyDescent="0.2">
      <c r="A1350" t="s">
        <v>4783</v>
      </c>
      <c r="B1350" t="s">
        <v>223</v>
      </c>
      <c r="C1350" t="s">
        <v>274</v>
      </c>
      <c r="D1350" t="s">
        <v>132</v>
      </c>
      <c r="E1350" t="s">
        <v>171</v>
      </c>
      <c r="F1350" t="s">
        <v>134</v>
      </c>
      <c r="G1350" t="s">
        <v>335</v>
      </c>
      <c r="H1350" t="s">
        <v>172</v>
      </c>
      <c r="J1350" t="s">
        <v>4801</v>
      </c>
      <c r="K1350" t="s">
        <v>2409</v>
      </c>
      <c r="L1350" t="s">
        <v>176</v>
      </c>
      <c r="M1350" t="s">
        <v>18</v>
      </c>
      <c r="N1350" t="s">
        <v>2409</v>
      </c>
      <c r="O1350" t="s">
        <v>172</v>
      </c>
      <c r="R1350" t="s">
        <v>1903</v>
      </c>
      <c r="S1350" t="s">
        <v>964</v>
      </c>
      <c r="T1350" t="s">
        <v>538</v>
      </c>
      <c r="U1350" t="s">
        <v>142</v>
      </c>
      <c r="Y1350" t="s">
        <v>143</v>
      </c>
      <c r="Z1350">
        <v>0</v>
      </c>
      <c r="AA1350">
        <v>100</v>
      </c>
      <c r="AB1350">
        <v>0</v>
      </c>
      <c r="AC1350" t="s">
        <v>143</v>
      </c>
      <c r="AG1350" t="s">
        <v>1792</v>
      </c>
      <c r="AH1350">
        <v>488</v>
      </c>
      <c r="AI1350" t="s">
        <v>286</v>
      </c>
      <c r="AJ1350" t="s">
        <v>286</v>
      </c>
      <c r="AK1350" t="s">
        <v>358</v>
      </c>
      <c r="AL1350" t="s">
        <v>475</v>
      </c>
      <c r="AQ1350">
        <v>0</v>
      </c>
      <c r="AS1350">
        <v>0</v>
      </c>
      <c r="AT1350">
        <v>0</v>
      </c>
      <c r="AU1350">
        <v>388</v>
      </c>
      <c r="AV1350">
        <v>0</v>
      </c>
      <c r="AW1350">
        <v>0</v>
      </c>
      <c r="AY1350">
        <v>0</v>
      </c>
      <c r="BB1350">
        <v>0</v>
      </c>
      <c r="BC1350" t="s">
        <v>286</v>
      </c>
      <c r="BE1350" t="s">
        <v>143</v>
      </c>
      <c r="BF1350" t="s">
        <v>2072</v>
      </c>
      <c r="BH1350" t="s">
        <v>219</v>
      </c>
      <c r="BI1350" t="s">
        <v>2837</v>
      </c>
      <c r="BJ1350" t="s">
        <v>4802</v>
      </c>
      <c r="BW1350">
        <v>0</v>
      </c>
      <c r="CE1350" t="s">
        <v>33</v>
      </c>
      <c r="CG1350">
        <v>20210120080</v>
      </c>
      <c r="CH1350">
        <v>0</v>
      </c>
      <c r="CI1350">
        <v>0</v>
      </c>
      <c r="CJ1350">
        <v>100</v>
      </c>
      <c r="CK1350">
        <v>100</v>
      </c>
      <c r="CL1350">
        <v>100</v>
      </c>
      <c r="CM1350">
        <v>200</v>
      </c>
      <c r="CN1350">
        <v>0</v>
      </c>
      <c r="CO1350" t="s">
        <v>5999</v>
      </c>
      <c r="CP1350" t="s">
        <v>4466</v>
      </c>
      <c r="CQ1350" t="s">
        <v>153</v>
      </c>
      <c r="CR1350" t="str">
        <f>数据源[[#This Row],[部门]]</f>
        <v>销-销售5部</v>
      </c>
      <c r="CS1350">
        <v>30000</v>
      </c>
      <c r="CT1350">
        <v>200000</v>
      </c>
    </row>
    <row r="1351" spans="1:98" x14ac:dyDescent="0.2">
      <c r="A1351" t="s">
        <v>4783</v>
      </c>
      <c r="B1351" t="s">
        <v>231</v>
      </c>
      <c r="C1351" t="s">
        <v>244</v>
      </c>
      <c r="D1351" t="s">
        <v>132</v>
      </c>
      <c r="E1351" t="s">
        <v>171</v>
      </c>
      <c r="F1351" t="s">
        <v>134</v>
      </c>
      <c r="H1351" t="s">
        <v>172</v>
      </c>
      <c r="J1351" t="s">
        <v>4476</v>
      </c>
      <c r="K1351" t="s">
        <v>1678</v>
      </c>
      <c r="L1351" t="s">
        <v>8</v>
      </c>
      <c r="M1351" t="s">
        <v>8</v>
      </c>
      <c r="N1351" t="s">
        <v>1678</v>
      </c>
      <c r="O1351" t="s">
        <v>172</v>
      </c>
      <c r="R1351" t="s">
        <v>3162</v>
      </c>
      <c r="S1351" t="s">
        <v>970</v>
      </c>
      <c r="T1351" t="s">
        <v>1062</v>
      </c>
      <c r="U1351" t="s">
        <v>142</v>
      </c>
      <c r="Y1351" t="s">
        <v>143</v>
      </c>
      <c r="Z1351">
        <v>0</v>
      </c>
      <c r="AA1351">
        <v>100</v>
      </c>
      <c r="AB1351">
        <v>0</v>
      </c>
      <c r="AD1351" t="s">
        <v>145</v>
      </c>
      <c r="AE1351" t="s">
        <v>377</v>
      </c>
      <c r="AG1351" t="s">
        <v>1792</v>
      </c>
      <c r="AH1351">
        <v>436</v>
      </c>
      <c r="AI1351" t="s">
        <v>2971</v>
      </c>
      <c r="AJ1351" t="s">
        <v>2971</v>
      </c>
      <c r="AK1351" t="s">
        <v>380</v>
      </c>
      <c r="AQ1351">
        <v>0</v>
      </c>
      <c r="AS1351">
        <v>0</v>
      </c>
      <c r="AT1351">
        <v>0</v>
      </c>
      <c r="AU1351">
        <v>388</v>
      </c>
      <c r="AV1351">
        <v>0</v>
      </c>
      <c r="AW1351">
        <v>0</v>
      </c>
      <c r="AY1351">
        <v>0</v>
      </c>
      <c r="BB1351">
        <v>0</v>
      </c>
      <c r="BC1351" t="s">
        <v>2971</v>
      </c>
      <c r="BE1351" t="s">
        <v>2331</v>
      </c>
      <c r="BF1351" t="s">
        <v>1630</v>
      </c>
      <c r="BH1351" t="s">
        <v>219</v>
      </c>
      <c r="BI1351" t="s">
        <v>2972</v>
      </c>
      <c r="BJ1351" t="s">
        <v>2973</v>
      </c>
      <c r="BW1351">
        <v>0</v>
      </c>
      <c r="CG1351">
        <v>20210120018</v>
      </c>
      <c r="CH1351">
        <v>0</v>
      </c>
      <c r="CI1351">
        <v>0</v>
      </c>
      <c r="CJ1351">
        <v>48</v>
      </c>
      <c r="CK1351">
        <v>48</v>
      </c>
      <c r="CL1351">
        <v>100</v>
      </c>
      <c r="CM1351">
        <v>148</v>
      </c>
      <c r="CN1351">
        <v>0</v>
      </c>
      <c r="CO1351" t="s">
        <v>5999</v>
      </c>
      <c r="CP1351" t="s">
        <v>4466</v>
      </c>
      <c r="CQ1351" t="s">
        <v>153</v>
      </c>
      <c r="CR1351" t="str">
        <f>数据源[[#This Row],[部门]]</f>
        <v>国际部</v>
      </c>
      <c r="CS1351">
        <v>45000</v>
      </c>
      <c r="CT1351">
        <v>160000</v>
      </c>
    </row>
    <row r="1352" spans="1:98" x14ac:dyDescent="0.2">
      <c r="A1352" t="s">
        <v>4783</v>
      </c>
      <c r="B1352" t="s">
        <v>231</v>
      </c>
      <c r="C1352" t="s">
        <v>2327</v>
      </c>
      <c r="D1352" t="s">
        <v>132</v>
      </c>
      <c r="E1352" t="s">
        <v>171</v>
      </c>
      <c r="F1352" t="s">
        <v>134</v>
      </c>
      <c r="H1352" t="s">
        <v>172</v>
      </c>
      <c r="J1352" t="s">
        <v>4803</v>
      </c>
      <c r="K1352" t="s">
        <v>282</v>
      </c>
      <c r="L1352" t="s">
        <v>176</v>
      </c>
      <c r="M1352" t="s">
        <v>22</v>
      </c>
      <c r="N1352" t="s">
        <v>282</v>
      </c>
      <c r="O1352" t="s">
        <v>172</v>
      </c>
      <c r="R1352" t="s">
        <v>720</v>
      </c>
      <c r="S1352" t="s">
        <v>1570</v>
      </c>
      <c r="T1352" t="s">
        <v>1388</v>
      </c>
      <c r="U1352" t="s">
        <v>142</v>
      </c>
      <c r="Y1352" t="s">
        <v>143</v>
      </c>
      <c r="Z1352">
        <v>0</v>
      </c>
      <c r="AA1352">
        <v>100</v>
      </c>
      <c r="AB1352">
        <v>0</v>
      </c>
      <c r="AD1352" t="s">
        <v>145</v>
      </c>
      <c r="AG1352" t="s">
        <v>1792</v>
      </c>
      <c r="AH1352">
        <v>408</v>
      </c>
      <c r="AI1352" t="s">
        <v>2081</v>
      </c>
      <c r="AJ1352" t="s">
        <v>2081</v>
      </c>
      <c r="AK1352" t="s">
        <v>180</v>
      </c>
      <c r="AQ1352">
        <v>0</v>
      </c>
      <c r="AS1352">
        <v>0</v>
      </c>
      <c r="AT1352">
        <v>0</v>
      </c>
      <c r="AU1352">
        <v>388</v>
      </c>
      <c r="AV1352">
        <v>0</v>
      </c>
      <c r="AW1352">
        <v>0</v>
      </c>
      <c r="AY1352">
        <v>0</v>
      </c>
      <c r="BB1352">
        <v>0</v>
      </c>
      <c r="BC1352" t="s">
        <v>2081</v>
      </c>
      <c r="BE1352" t="s">
        <v>145</v>
      </c>
      <c r="BF1352" t="s">
        <v>1657</v>
      </c>
      <c r="BH1352" t="s">
        <v>219</v>
      </c>
      <c r="BI1352" t="s">
        <v>843</v>
      </c>
      <c r="BJ1352" t="s">
        <v>2440</v>
      </c>
      <c r="BW1352">
        <v>0</v>
      </c>
      <c r="CG1352">
        <v>20210120088</v>
      </c>
      <c r="CH1352">
        <v>0</v>
      </c>
      <c r="CI1352">
        <v>0</v>
      </c>
      <c r="CJ1352">
        <v>20</v>
      </c>
      <c r="CK1352">
        <v>20</v>
      </c>
      <c r="CL1352">
        <v>100</v>
      </c>
      <c r="CM1352">
        <v>120</v>
      </c>
      <c r="CN1352">
        <v>0</v>
      </c>
      <c r="CO1352" t="s">
        <v>5999</v>
      </c>
      <c r="CP1352" t="s">
        <v>4466</v>
      </c>
      <c r="CQ1352" t="s">
        <v>153</v>
      </c>
      <c r="CR1352" t="str">
        <f>数据源[[#This Row],[部门]]</f>
        <v>销-销售9部</v>
      </c>
      <c r="CS1352">
        <v>50000</v>
      </c>
      <c r="CT1352">
        <v>200000</v>
      </c>
    </row>
    <row r="1353" spans="1:98" x14ac:dyDescent="0.2">
      <c r="A1353" t="s">
        <v>4783</v>
      </c>
      <c r="B1353" t="s">
        <v>243</v>
      </c>
      <c r="C1353" t="s">
        <v>709</v>
      </c>
      <c r="D1353" t="s">
        <v>132</v>
      </c>
      <c r="E1353" t="s">
        <v>171</v>
      </c>
      <c r="F1353" t="s">
        <v>134</v>
      </c>
      <c r="H1353" t="s">
        <v>135</v>
      </c>
      <c r="I1353" t="s">
        <v>850</v>
      </c>
      <c r="J1353" t="s">
        <v>851</v>
      </c>
      <c r="K1353" t="s">
        <v>852</v>
      </c>
      <c r="L1353" t="s">
        <v>176</v>
      </c>
      <c r="M1353" t="s">
        <v>16</v>
      </c>
      <c r="N1353" t="s">
        <v>852</v>
      </c>
      <c r="O1353" t="s">
        <v>135</v>
      </c>
      <c r="R1353" t="s">
        <v>4172</v>
      </c>
      <c r="S1353" t="s">
        <v>1052</v>
      </c>
      <c r="T1353" t="s">
        <v>429</v>
      </c>
      <c r="U1353" t="s">
        <v>142</v>
      </c>
      <c r="Y1353" t="s">
        <v>143</v>
      </c>
      <c r="Z1353">
        <v>0</v>
      </c>
      <c r="AA1353">
        <v>100</v>
      </c>
      <c r="AB1353">
        <v>0</v>
      </c>
      <c r="AC1353" t="s">
        <v>143</v>
      </c>
      <c r="AD1353" t="s">
        <v>145</v>
      </c>
      <c r="AH1353">
        <v>120</v>
      </c>
      <c r="AI1353" t="s">
        <v>583</v>
      </c>
      <c r="AJ1353" t="s">
        <v>583</v>
      </c>
      <c r="AK1353" t="s">
        <v>583</v>
      </c>
      <c r="AQ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Y1353">
        <v>0</v>
      </c>
      <c r="BB1353">
        <v>0</v>
      </c>
      <c r="BC1353" t="s">
        <v>583</v>
      </c>
      <c r="BE1353" t="s">
        <v>180</v>
      </c>
      <c r="BF1353" t="s">
        <v>180</v>
      </c>
      <c r="BH1353" t="s">
        <v>663</v>
      </c>
      <c r="BI1353" t="s">
        <v>3249</v>
      </c>
      <c r="BJ1353" t="s">
        <v>3705</v>
      </c>
      <c r="BQ1353" t="s">
        <v>1165</v>
      </c>
      <c r="BR1353" t="s">
        <v>4431</v>
      </c>
      <c r="BW1353">
        <v>0</v>
      </c>
      <c r="CC1353" t="s">
        <v>462</v>
      </c>
      <c r="CE1353" t="s">
        <v>865</v>
      </c>
      <c r="CG1353">
        <v>20210120004</v>
      </c>
      <c r="CH1353">
        <v>0</v>
      </c>
      <c r="CI1353">
        <v>0</v>
      </c>
      <c r="CJ1353">
        <v>120</v>
      </c>
      <c r="CK1353">
        <v>120</v>
      </c>
      <c r="CL1353">
        <v>100</v>
      </c>
      <c r="CM1353">
        <v>220</v>
      </c>
      <c r="CN1353">
        <v>0</v>
      </c>
      <c r="CO1353" t="s">
        <v>5999</v>
      </c>
      <c r="CP1353" t="s">
        <v>4466</v>
      </c>
      <c r="CQ1353" t="s">
        <v>153</v>
      </c>
      <c r="CR1353" t="str">
        <f>数据源[[#This Row],[部门]]</f>
        <v>销-销售1部</v>
      </c>
      <c r="CS1353">
        <v>60000</v>
      </c>
      <c r="CT1353">
        <v>210000</v>
      </c>
    </row>
    <row r="1354" spans="1:98" x14ac:dyDescent="0.2">
      <c r="A1354" t="s">
        <v>4783</v>
      </c>
      <c r="B1354" t="s">
        <v>710</v>
      </c>
      <c r="C1354" t="s">
        <v>393</v>
      </c>
      <c r="D1354" t="s">
        <v>132</v>
      </c>
      <c r="E1354" t="s">
        <v>171</v>
      </c>
      <c r="F1354" t="s">
        <v>134</v>
      </c>
      <c r="H1354" t="s">
        <v>135</v>
      </c>
      <c r="J1354" t="s">
        <v>4804</v>
      </c>
      <c r="K1354" t="s">
        <v>3835</v>
      </c>
      <c r="L1354" t="s">
        <v>176</v>
      </c>
      <c r="M1354" t="s">
        <v>3</v>
      </c>
      <c r="N1354" t="s">
        <v>3835</v>
      </c>
      <c r="R1354" t="s">
        <v>365</v>
      </c>
      <c r="S1354" t="s">
        <v>4599</v>
      </c>
      <c r="T1354" t="s">
        <v>1365</v>
      </c>
      <c r="U1354" t="s">
        <v>142</v>
      </c>
      <c r="V1354" t="s">
        <v>143</v>
      </c>
      <c r="Y1354" t="s">
        <v>143</v>
      </c>
      <c r="Z1354">
        <v>0</v>
      </c>
      <c r="AA1354">
        <v>200</v>
      </c>
      <c r="AB1354">
        <v>0</v>
      </c>
      <c r="AC1354" t="s">
        <v>1504</v>
      </c>
      <c r="AH1354">
        <v>596</v>
      </c>
      <c r="AI1354" t="s">
        <v>921</v>
      </c>
      <c r="AJ1354" t="s">
        <v>921</v>
      </c>
      <c r="AK1354" t="s">
        <v>3190</v>
      </c>
      <c r="AL1354" t="s">
        <v>143</v>
      </c>
      <c r="AQ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Y1354">
        <v>0</v>
      </c>
      <c r="BB1354">
        <v>0</v>
      </c>
      <c r="BC1354" t="s">
        <v>921</v>
      </c>
      <c r="BE1354" t="s">
        <v>1504</v>
      </c>
      <c r="BF1354" t="s">
        <v>1504</v>
      </c>
      <c r="BH1354" t="s">
        <v>2472</v>
      </c>
      <c r="BI1354" t="s">
        <v>345</v>
      </c>
      <c r="BJ1354" t="s">
        <v>1905</v>
      </c>
      <c r="BQ1354" t="s">
        <v>204</v>
      </c>
      <c r="BR1354" t="s">
        <v>1136</v>
      </c>
      <c r="BW1354">
        <v>0</v>
      </c>
      <c r="CG1354">
        <v>20210120082</v>
      </c>
      <c r="CH1354">
        <v>0</v>
      </c>
      <c r="CI1354">
        <v>0</v>
      </c>
      <c r="CJ1354">
        <v>596</v>
      </c>
      <c r="CK1354">
        <v>596</v>
      </c>
      <c r="CL1354">
        <v>200</v>
      </c>
      <c r="CM1354">
        <v>796</v>
      </c>
      <c r="CN1354">
        <v>0</v>
      </c>
      <c r="CO1354" t="s">
        <v>5999</v>
      </c>
      <c r="CP1354" t="s">
        <v>4466</v>
      </c>
      <c r="CQ1354" t="s">
        <v>153</v>
      </c>
      <c r="CR1354" t="s">
        <v>6004</v>
      </c>
      <c r="CS1354">
        <v>65000</v>
      </c>
      <c r="CT1354">
        <v>300000</v>
      </c>
    </row>
    <row r="1355" spans="1:98" x14ac:dyDescent="0.2">
      <c r="A1355" t="s">
        <v>4783</v>
      </c>
      <c r="B1355" t="s">
        <v>710</v>
      </c>
      <c r="C1355" t="s">
        <v>484</v>
      </c>
      <c r="D1355" t="s">
        <v>132</v>
      </c>
      <c r="E1355" t="s">
        <v>171</v>
      </c>
      <c r="F1355" t="s">
        <v>134</v>
      </c>
      <c r="H1355" t="s">
        <v>172</v>
      </c>
      <c r="J1355" t="s">
        <v>4805</v>
      </c>
      <c r="K1355" t="s">
        <v>578</v>
      </c>
      <c r="L1355" t="s">
        <v>536</v>
      </c>
      <c r="M1355" t="s">
        <v>18</v>
      </c>
      <c r="N1355" t="s">
        <v>578</v>
      </c>
      <c r="O1355" t="s">
        <v>172</v>
      </c>
      <c r="R1355" t="s">
        <v>4654</v>
      </c>
      <c r="S1355" t="s">
        <v>840</v>
      </c>
      <c r="T1355" t="s">
        <v>863</v>
      </c>
      <c r="U1355" t="s">
        <v>142</v>
      </c>
      <c r="Y1355" t="s">
        <v>143</v>
      </c>
      <c r="Z1355">
        <v>0</v>
      </c>
      <c r="AA1355">
        <v>100</v>
      </c>
      <c r="AB1355">
        <v>0</v>
      </c>
      <c r="AC1355" t="s">
        <v>1302</v>
      </c>
      <c r="AG1355" t="s">
        <v>1792</v>
      </c>
      <c r="AH1355">
        <v>686</v>
      </c>
      <c r="AI1355" t="s">
        <v>2153</v>
      </c>
      <c r="AJ1355" t="s">
        <v>2153</v>
      </c>
      <c r="AK1355" t="s">
        <v>217</v>
      </c>
      <c r="AQ1355">
        <v>0</v>
      </c>
      <c r="AS1355">
        <v>0</v>
      </c>
      <c r="AT1355">
        <v>0</v>
      </c>
      <c r="AU1355">
        <v>388</v>
      </c>
      <c r="AV1355">
        <v>0</v>
      </c>
      <c r="AW1355">
        <v>0</v>
      </c>
      <c r="AY1355">
        <v>0</v>
      </c>
      <c r="BB1355">
        <v>0</v>
      </c>
      <c r="BC1355" t="s">
        <v>2153</v>
      </c>
      <c r="BE1355" t="s">
        <v>1302</v>
      </c>
      <c r="BF1355" t="s">
        <v>1585</v>
      </c>
      <c r="BH1355" t="s">
        <v>506</v>
      </c>
      <c r="BI1355" t="s">
        <v>4806</v>
      </c>
      <c r="BJ1355" t="s">
        <v>4807</v>
      </c>
      <c r="BW1355">
        <v>0</v>
      </c>
      <c r="CG1355">
        <v>20210120030</v>
      </c>
      <c r="CH1355">
        <v>0</v>
      </c>
      <c r="CI1355">
        <v>0</v>
      </c>
      <c r="CJ1355">
        <v>298</v>
      </c>
      <c r="CK1355">
        <v>298</v>
      </c>
      <c r="CL1355">
        <v>100</v>
      </c>
      <c r="CM1355">
        <v>398</v>
      </c>
      <c r="CN1355">
        <v>0</v>
      </c>
      <c r="CO1355" t="s">
        <v>5999</v>
      </c>
      <c r="CP1355" t="s">
        <v>4466</v>
      </c>
      <c r="CQ1355" t="s">
        <v>153</v>
      </c>
      <c r="CR1355" t="str">
        <f>数据源[[#This Row],[部门]]</f>
        <v>销-销售5部</v>
      </c>
      <c r="CS1355">
        <v>30000</v>
      </c>
      <c r="CT1355">
        <v>200000</v>
      </c>
    </row>
    <row r="1356" spans="1:98" x14ac:dyDescent="0.2">
      <c r="A1356" t="s">
        <v>4783</v>
      </c>
      <c r="B1356" t="s">
        <v>254</v>
      </c>
      <c r="C1356" t="s">
        <v>1075</v>
      </c>
      <c r="D1356" t="s">
        <v>132</v>
      </c>
      <c r="E1356" t="s">
        <v>171</v>
      </c>
      <c r="F1356" t="s">
        <v>134</v>
      </c>
      <c r="H1356" t="s">
        <v>135</v>
      </c>
      <c r="J1356" t="s">
        <v>4808</v>
      </c>
      <c r="K1356" t="s">
        <v>304</v>
      </c>
      <c r="L1356" t="s">
        <v>305</v>
      </c>
      <c r="M1356" t="s">
        <v>25</v>
      </c>
      <c r="N1356" t="s">
        <v>304</v>
      </c>
      <c r="R1356" t="s">
        <v>3278</v>
      </c>
      <c r="S1356" t="s">
        <v>4599</v>
      </c>
      <c r="T1356" t="s">
        <v>1156</v>
      </c>
      <c r="U1356" t="s">
        <v>142</v>
      </c>
      <c r="Y1356" t="s">
        <v>143</v>
      </c>
      <c r="Z1356">
        <v>0</v>
      </c>
      <c r="AA1356">
        <v>100</v>
      </c>
      <c r="AB1356">
        <v>0</v>
      </c>
      <c r="AC1356" t="s">
        <v>164</v>
      </c>
      <c r="AH1356">
        <v>788</v>
      </c>
      <c r="AI1356" t="s">
        <v>154</v>
      </c>
      <c r="AJ1356" t="s">
        <v>154</v>
      </c>
      <c r="AK1356" t="s">
        <v>154</v>
      </c>
      <c r="AQ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Y1356">
        <v>0</v>
      </c>
      <c r="BB1356">
        <v>0</v>
      </c>
      <c r="BC1356" t="s">
        <v>154</v>
      </c>
      <c r="BE1356" t="s">
        <v>164</v>
      </c>
      <c r="BF1356" t="s">
        <v>164</v>
      </c>
      <c r="BH1356" t="s">
        <v>2458</v>
      </c>
      <c r="BI1356" t="s">
        <v>4809</v>
      </c>
      <c r="BJ1356" t="s">
        <v>1027</v>
      </c>
      <c r="BQ1356" t="s">
        <v>4191</v>
      </c>
      <c r="BR1356" t="s">
        <v>4810</v>
      </c>
      <c r="BS1356" t="s">
        <v>2869</v>
      </c>
      <c r="BW1356">
        <v>1314</v>
      </c>
      <c r="CC1356" t="s">
        <v>32</v>
      </c>
      <c r="CG1356">
        <v>20210120029</v>
      </c>
      <c r="CH1356">
        <v>0</v>
      </c>
      <c r="CI1356">
        <v>0</v>
      </c>
      <c r="CJ1356">
        <v>788</v>
      </c>
      <c r="CK1356">
        <v>788</v>
      </c>
      <c r="CL1356">
        <v>1414</v>
      </c>
      <c r="CM1356">
        <v>2202</v>
      </c>
      <c r="CN1356">
        <v>0</v>
      </c>
      <c r="CO1356" t="s">
        <v>5999</v>
      </c>
      <c r="CP1356" t="s">
        <v>4466</v>
      </c>
      <c r="CQ1356" t="s">
        <v>153</v>
      </c>
      <c r="CR1356" t="s">
        <v>6005</v>
      </c>
      <c r="CS1356">
        <v>60000</v>
      </c>
      <c r="CT1356">
        <v>300000</v>
      </c>
    </row>
    <row r="1357" spans="1:98" x14ac:dyDescent="0.2">
      <c r="A1357" t="s">
        <v>4783</v>
      </c>
      <c r="B1357" t="s">
        <v>273</v>
      </c>
      <c r="C1357" t="s">
        <v>1358</v>
      </c>
      <c r="D1357" t="s">
        <v>132</v>
      </c>
      <c r="E1357" t="s">
        <v>171</v>
      </c>
      <c r="F1357" t="s">
        <v>134</v>
      </c>
      <c r="H1357" t="s">
        <v>135</v>
      </c>
      <c r="I1357" t="s">
        <v>316</v>
      </c>
      <c r="J1357" t="s">
        <v>317</v>
      </c>
      <c r="K1357" t="s">
        <v>318</v>
      </c>
      <c r="L1357" t="s">
        <v>319</v>
      </c>
      <c r="M1357" t="s">
        <v>9</v>
      </c>
      <c r="N1357" t="s">
        <v>318</v>
      </c>
      <c r="R1357" t="s">
        <v>862</v>
      </c>
      <c r="S1357" t="s">
        <v>4811</v>
      </c>
      <c r="T1357" t="s">
        <v>2495</v>
      </c>
      <c r="U1357" t="s">
        <v>142</v>
      </c>
      <c r="Y1357" t="s">
        <v>143</v>
      </c>
      <c r="Z1357">
        <v>0</v>
      </c>
      <c r="AA1357">
        <v>100</v>
      </c>
      <c r="AB1357">
        <v>0</v>
      </c>
      <c r="AC1357" t="s">
        <v>144</v>
      </c>
      <c r="AH1357">
        <v>1200</v>
      </c>
      <c r="AI1357" t="s">
        <v>793</v>
      </c>
      <c r="AJ1357" t="s">
        <v>793</v>
      </c>
      <c r="AK1357" t="s">
        <v>143</v>
      </c>
      <c r="AQ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Y1357">
        <v>0</v>
      </c>
      <c r="BA1357" t="s">
        <v>144</v>
      </c>
      <c r="BB1357">
        <v>0</v>
      </c>
      <c r="BC1357" t="s">
        <v>793</v>
      </c>
      <c r="BE1357" t="s">
        <v>144</v>
      </c>
      <c r="BF1357" t="s">
        <v>144</v>
      </c>
      <c r="BG1357" t="s">
        <v>144</v>
      </c>
      <c r="BH1357" t="s">
        <v>3595</v>
      </c>
      <c r="BI1357" t="s">
        <v>1542</v>
      </c>
      <c r="BJ1357" t="s">
        <v>2097</v>
      </c>
      <c r="BK1357" t="s">
        <v>144</v>
      </c>
      <c r="BP1357" t="s">
        <v>843</v>
      </c>
      <c r="BW1357">
        <v>0</v>
      </c>
      <c r="CG1357">
        <v>20210120114</v>
      </c>
      <c r="CH1357">
        <v>0</v>
      </c>
      <c r="CI1357">
        <v>0</v>
      </c>
      <c r="CJ1357">
        <v>1200</v>
      </c>
      <c r="CK1357">
        <v>1200</v>
      </c>
      <c r="CL1357">
        <v>100</v>
      </c>
      <c r="CM1357">
        <v>1300</v>
      </c>
      <c r="CN1357">
        <v>0</v>
      </c>
      <c r="CO1357" t="s">
        <v>5999</v>
      </c>
      <c r="CP1357" t="s">
        <v>4466</v>
      </c>
      <c r="CQ1357" t="s">
        <v>153</v>
      </c>
      <c r="CR1357" t="str">
        <f>数据源[[#This Row],[部门]]</f>
        <v>会员中心</v>
      </c>
      <c r="CS1357">
        <v>0</v>
      </c>
      <c r="CT1357">
        <v>0</v>
      </c>
    </row>
    <row r="1358" spans="1:98" x14ac:dyDescent="0.2">
      <c r="A1358" t="s">
        <v>4783</v>
      </c>
      <c r="B1358" t="s">
        <v>273</v>
      </c>
      <c r="C1358" t="s">
        <v>770</v>
      </c>
      <c r="D1358" t="s">
        <v>132</v>
      </c>
      <c r="E1358" t="s">
        <v>171</v>
      </c>
      <c r="F1358" t="s">
        <v>134</v>
      </c>
      <c r="H1358" t="s">
        <v>135</v>
      </c>
      <c r="I1358" t="s">
        <v>2104</v>
      </c>
      <c r="J1358" t="s">
        <v>2105</v>
      </c>
      <c r="K1358" t="s">
        <v>293</v>
      </c>
      <c r="L1358" t="s">
        <v>536</v>
      </c>
      <c r="M1358" t="s">
        <v>22</v>
      </c>
      <c r="N1358" t="s">
        <v>293</v>
      </c>
      <c r="R1358" t="s">
        <v>1055</v>
      </c>
      <c r="S1358" t="s">
        <v>1501</v>
      </c>
      <c r="T1358" t="s">
        <v>4520</v>
      </c>
      <c r="U1358" t="s">
        <v>142</v>
      </c>
      <c r="Y1358" t="s">
        <v>143</v>
      </c>
      <c r="Z1358">
        <v>0</v>
      </c>
      <c r="AA1358">
        <v>100</v>
      </c>
      <c r="AB1358">
        <v>0</v>
      </c>
      <c r="AC1358" t="s">
        <v>217</v>
      </c>
      <c r="AD1358" t="s">
        <v>145</v>
      </c>
      <c r="AH1358">
        <v>418</v>
      </c>
      <c r="AI1358" t="s">
        <v>309</v>
      </c>
      <c r="AJ1358" t="s">
        <v>309</v>
      </c>
      <c r="AK1358" t="s">
        <v>309</v>
      </c>
      <c r="AQ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Y1358">
        <v>0</v>
      </c>
      <c r="BB1358">
        <v>0</v>
      </c>
      <c r="BC1358" t="s">
        <v>309</v>
      </c>
      <c r="BE1358" t="s">
        <v>1389</v>
      </c>
      <c r="BF1358" t="s">
        <v>1389</v>
      </c>
      <c r="BH1358" t="s">
        <v>1085</v>
      </c>
      <c r="BI1358" t="s">
        <v>2682</v>
      </c>
      <c r="BJ1358" t="s">
        <v>3955</v>
      </c>
      <c r="BW1358">
        <v>0</v>
      </c>
      <c r="CE1358" t="s">
        <v>2110</v>
      </c>
      <c r="CG1358">
        <v>20210120044</v>
      </c>
      <c r="CH1358">
        <v>0</v>
      </c>
      <c r="CI1358">
        <v>0</v>
      </c>
      <c r="CJ1358">
        <v>418</v>
      </c>
      <c r="CK1358">
        <v>418</v>
      </c>
      <c r="CL1358">
        <v>100</v>
      </c>
      <c r="CM1358">
        <v>518</v>
      </c>
      <c r="CN1358">
        <v>0</v>
      </c>
      <c r="CO1358" t="s">
        <v>5999</v>
      </c>
      <c r="CP1358" t="s">
        <v>4466</v>
      </c>
      <c r="CQ1358" t="s">
        <v>153</v>
      </c>
      <c r="CR1358" t="str">
        <f>数据源[[#This Row],[部门]]</f>
        <v>销-销售9部</v>
      </c>
      <c r="CS1358">
        <v>50000</v>
      </c>
      <c r="CT1358">
        <v>200000</v>
      </c>
    </row>
    <row r="1359" spans="1:98" x14ac:dyDescent="0.2">
      <c r="A1359" t="s">
        <v>4783</v>
      </c>
      <c r="B1359" t="s">
        <v>927</v>
      </c>
      <c r="C1359" t="s">
        <v>2750</v>
      </c>
      <c r="D1359" t="s">
        <v>132</v>
      </c>
      <c r="E1359" t="s">
        <v>171</v>
      </c>
      <c r="F1359" t="s">
        <v>134</v>
      </c>
      <c r="H1359" t="s">
        <v>172</v>
      </c>
      <c r="I1359" t="s">
        <v>4812</v>
      </c>
      <c r="J1359" t="s">
        <v>4813</v>
      </c>
      <c r="K1359" t="s">
        <v>2197</v>
      </c>
      <c r="L1359" t="s">
        <v>176</v>
      </c>
      <c r="M1359" t="s">
        <v>18</v>
      </c>
      <c r="N1359" t="s">
        <v>2197</v>
      </c>
      <c r="O1359" t="s">
        <v>172</v>
      </c>
      <c r="R1359" t="s">
        <v>1022</v>
      </c>
      <c r="S1359" t="s">
        <v>4811</v>
      </c>
      <c r="T1359" t="s">
        <v>971</v>
      </c>
      <c r="U1359" t="s">
        <v>142</v>
      </c>
      <c r="Y1359" t="s">
        <v>143</v>
      </c>
      <c r="Z1359">
        <v>0</v>
      </c>
      <c r="AA1359">
        <v>100</v>
      </c>
      <c r="AB1359">
        <v>0</v>
      </c>
      <c r="AG1359" t="s">
        <v>1792</v>
      </c>
      <c r="AH1359">
        <v>388</v>
      </c>
      <c r="AI1359" t="s">
        <v>2072</v>
      </c>
      <c r="AJ1359" t="s">
        <v>2072</v>
      </c>
      <c r="AL1359" t="s">
        <v>143</v>
      </c>
      <c r="AQ1359">
        <v>0</v>
      </c>
      <c r="AS1359">
        <v>0</v>
      </c>
      <c r="AT1359">
        <v>0</v>
      </c>
      <c r="AU1359">
        <v>388</v>
      </c>
      <c r="AV1359">
        <v>0</v>
      </c>
      <c r="AW1359">
        <v>0</v>
      </c>
      <c r="AY1359">
        <v>0</v>
      </c>
      <c r="BB1359">
        <v>0</v>
      </c>
      <c r="BC1359" t="s">
        <v>2072</v>
      </c>
      <c r="BF1359" t="s">
        <v>1792</v>
      </c>
      <c r="BH1359" t="s">
        <v>663</v>
      </c>
      <c r="BI1359" t="s">
        <v>1472</v>
      </c>
      <c r="BJ1359" t="s">
        <v>2360</v>
      </c>
      <c r="BW1359">
        <v>0</v>
      </c>
      <c r="CG1359">
        <v>20210120099</v>
      </c>
      <c r="CH1359">
        <v>0</v>
      </c>
      <c r="CI1359">
        <v>0</v>
      </c>
      <c r="CJ1359">
        <v>0</v>
      </c>
      <c r="CK1359">
        <v>0</v>
      </c>
      <c r="CL1359">
        <v>100</v>
      </c>
      <c r="CM1359">
        <v>100</v>
      </c>
      <c r="CN1359">
        <v>0</v>
      </c>
      <c r="CO1359" t="s">
        <v>5999</v>
      </c>
      <c r="CP1359" t="s">
        <v>4466</v>
      </c>
      <c r="CQ1359" t="s">
        <v>153</v>
      </c>
      <c r="CR1359" t="str">
        <f>数据源[[#This Row],[部门]]</f>
        <v>销-销售5部</v>
      </c>
      <c r="CS1359">
        <v>30000</v>
      </c>
      <c r="CT1359">
        <v>200000</v>
      </c>
    </row>
    <row r="1360" spans="1:98" x14ac:dyDescent="0.2">
      <c r="A1360" t="s">
        <v>4783</v>
      </c>
      <c r="B1360" t="s">
        <v>927</v>
      </c>
      <c r="C1360" t="s">
        <v>602</v>
      </c>
      <c r="D1360" t="s">
        <v>132</v>
      </c>
      <c r="E1360" t="s">
        <v>171</v>
      </c>
      <c r="F1360" t="s">
        <v>134</v>
      </c>
      <c r="H1360" t="s">
        <v>156</v>
      </c>
      <c r="J1360" t="s">
        <v>4814</v>
      </c>
      <c r="K1360" t="s">
        <v>2250</v>
      </c>
      <c r="L1360" t="s">
        <v>536</v>
      </c>
      <c r="M1360" t="s">
        <v>15</v>
      </c>
      <c r="N1360" t="s">
        <v>2250</v>
      </c>
      <c r="O1360" t="s">
        <v>156</v>
      </c>
      <c r="R1360" t="s">
        <v>373</v>
      </c>
      <c r="S1360" t="s">
        <v>739</v>
      </c>
      <c r="T1360" t="s">
        <v>941</v>
      </c>
      <c r="U1360" t="s">
        <v>142</v>
      </c>
      <c r="Y1360" t="s">
        <v>143</v>
      </c>
      <c r="Z1360">
        <v>0</v>
      </c>
      <c r="AA1360">
        <v>100</v>
      </c>
      <c r="AB1360">
        <v>0</v>
      </c>
      <c r="AC1360" t="s">
        <v>217</v>
      </c>
      <c r="AG1360" t="s">
        <v>1792</v>
      </c>
      <c r="AH1360">
        <v>786</v>
      </c>
      <c r="AI1360" t="s">
        <v>2152</v>
      </c>
      <c r="AJ1360" t="s">
        <v>2152</v>
      </c>
      <c r="AK1360" t="s">
        <v>218</v>
      </c>
      <c r="AQ1360">
        <v>0</v>
      </c>
      <c r="AS1360">
        <v>0</v>
      </c>
      <c r="AT1360">
        <v>0</v>
      </c>
      <c r="AU1360">
        <v>388</v>
      </c>
      <c r="AV1360">
        <v>0</v>
      </c>
      <c r="AW1360">
        <v>0</v>
      </c>
      <c r="AY1360">
        <v>0</v>
      </c>
      <c r="BB1360">
        <v>0</v>
      </c>
      <c r="BC1360" t="s">
        <v>2152</v>
      </c>
      <c r="BE1360" t="s">
        <v>217</v>
      </c>
      <c r="BF1360" t="s">
        <v>2153</v>
      </c>
      <c r="BH1360" t="s">
        <v>251</v>
      </c>
      <c r="BI1360" t="s">
        <v>2436</v>
      </c>
      <c r="BJ1360" t="s">
        <v>2437</v>
      </c>
      <c r="BW1360">
        <v>0</v>
      </c>
      <c r="CG1360">
        <v>20210120013</v>
      </c>
      <c r="CH1360">
        <v>0</v>
      </c>
      <c r="CI1360">
        <v>0</v>
      </c>
      <c r="CJ1360">
        <v>398</v>
      </c>
      <c r="CK1360">
        <v>398</v>
      </c>
      <c r="CL1360">
        <v>100</v>
      </c>
      <c r="CM1360">
        <v>498</v>
      </c>
      <c r="CN1360">
        <v>0</v>
      </c>
      <c r="CO1360" t="s">
        <v>5999</v>
      </c>
      <c r="CP1360" t="s">
        <v>4466</v>
      </c>
      <c r="CQ1360" t="s">
        <v>153</v>
      </c>
      <c r="CR1360" t="str">
        <f>数据源[[#This Row],[部门]]</f>
        <v>先锋团</v>
      </c>
      <c r="CS1360">
        <v>50000</v>
      </c>
      <c r="CT1360">
        <v>220000</v>
      </c>
    </row>
    <row r="1361" spans="1:98" x14ac:dyDescent="0.2">
      <c r="A1361" t="s">
        <v>4783</v>
      </c>
      <c r="B1361" t="s">
        <v>279</v>
      </c>
      <c r="C1361" t="s">
        <v>1148</v>
      </c>
      <c r="D1361" t="s">
        <v>132</v>
      </c>
      <c r="E1361" t="s">
        <v>171</v>
      </c>
      <c r="F1361" t="s">
        <v>134</v>
      </c>
      <c r="H1361" t="s">
        <v>156</v>
      </c>
      <c r="J1361" t="s">
        <v>4309</v>
      </c>
      <c r="K1361" t="s">
        <v>2323</v>
      </c>
      <c r="L1361" t="s">
        <v>8</v>
      </c>
      <c r="M1361" t="s">
        <v>8</v>
      </c>
      <c r="N1361" t="s">
        <v>2323</v>
      </c>
      <c r="O1361" t="s">
        <v>156</v>
      </c>
      <c r="R1361" t="s">
        <v>1325</v>
      </c>
      <c r="S1361" t="s">
        <v>2192</v>
      </c>
      <c r="T1361" t="s">
        <v>334</v>
      </c>
      <c r="U1361" t="s">
        <v>142</v>
      </c>
      <c r="Y1361" t="s">
        <v>143</v>
      </c>
      <c r="Z1361">
        <v>0</v>
      </c>
      <c r="AA1361">
        <v>100</v>
      </c>
      <c r="AB1361">
        <v>0</v>
      </c>
      <c r="AC1361" t="s">
        <v>921</v>
      </c>
      <c r="AD1361" t="s">
        <v>145</v>
      </c>
      <c r="AG1361" t="s">
        <v>1792</v>
      </c>
      <c r="AH1361">
        <v>1204</v>
      </c>
      <c r="AI1361" t="s">
        <v>382</v>
      </c>
      <c r="AJ1361" t="s">
        <v>382</v>
      </c>
      <c r="AK1361" t="s">
        <v>922</v>
      </c>
      <c r="AQ1361">
        <v>0</v>
      </c>
      <c r="AS1361">
        <v>0</v>
      </c>
      <c r="AT1361">
        <v>0</v>
      </c>
      <c r="AU1361">
        <v>388</v>
      </c>
      <c r="AV1361">
        <v>0</v>
      </c>
      <c r="AW1361">
        <v>0</v>
      </c>
      <c r="AY1361">
        <v>0</v>
      </c>
      <c r="BB1361">
        <v>0</v>
      </c>
      <c r="BC1361" t="s">
        <v>382</v>
      </c>
      <c r="BE1361" t="s">
        <v>923</v>
      </c>
      <c r="BF1361" t="s">
        <v>3148</v>
      </c>
      <c r="BH1361" t="s">
        <v>1088</v>
      </c>
      <c r="BI1361" t="s">
        <v>1068</v>
      </c>
      <c r="BJ1361" t="s">
        <v>4179</v>
      </c>
      <c r="BW1361">
        <v>0</v>
      </c>
      <c r="CG1361">
        <v>20210120058</v>
      </c>
      <c r="CH1361">
        <v>0</v>
      </c>
      <c r="CI1361">
        <v>0</v>
      </c>
      <c r="CJ1361">
        <v>816</v>
      </c>
      <c r="CK1361">
        <v>816</v>
      </c>
      <c r="CL1361">
        <v>100</v>
      </c>
      <c r="CM1361">
        <v>916</v>
      </c>
      <c r="CN1361">
        <v>0</v>
      </c>
      <c r="CO1361" t="s">
        <v>5999</v>
      </c>
      <c r="CP1361" t="s">
        <v>4466</v>
      </c>
      <c r="CQ1361" t="s">
        <v>153</v>
      </c>
      <c r="CR1361" t="str">
        <f>数据源[[#This Row],[部门]]</f>
        <v>国际部</v>
      </c>
      <c r="CS1361">
        <v>45000</v>
      </c>
      <c r="CT1361">
        <v>160000</v>
      </c>
    </row>
    <row r="1362" spans="1:98" x14ac:dyDescent="0.2">
      <c r="A1362" t="s">
        <v>4783</v>
      </c>
      <c r="B1362" t="s">
        <v>279</v>
      </c>
      <c r="C1362" t="s">
        <v>3385</v>
      </c>
      <c r="D1362" t="s">
        <v>132</v>
      </c>
      <c r="E1362" t="s">
        <v>171</v>
      </c>
      <c r="F1362" t="s">
        <v>134</v>
      </c>
      <c r="H1362" t="s">
        <v>172</v>
      </c>
      <c r="J1362" t="s">
        <v>4815</v>
      </c>
      <c r="K1362" t="s">
        <v>3316</v>
      </c>
      <c r="L1362" t="s">
        <v>160</v>
      </c>
      <c r="M1362" t="s">
        <v>2</v>
      </c>
      <c r="N1362" t="s">
        <v>3316</v>
      </c>
      <c r="O1362" t="s">
        <v>172</v>
      </c>
      <c r="R1362" t="s">
        <v>684</v>
      </c>
      <c r="S1362" t="s">
        <v>4811</v>
      </c>
      <c r="T1362" t="s">
        <v>1091</v>
      </c>
      <c r="U1362" t="s">
        <v>142</v>
      </c>
      <c r="Y1362" t="s">
        <v>143</v>
      </c>
      <c r="Z1362">
        <v>0</v>
      </c>
      <c r="AA1362">
        <v>100</v>
      </c>
      <c r="AB1362">
        <v>0</v>
      </c>
      <c r="AC1362" t="s">
        <v>143</v>
      </c>
      <c r="AG1362" t="s">
        <v>1792</v>
      </c>
      <c r="AH1362">
        <v>488</v>
      </c>
      <c r="AI1362" t="s">
        <v>286</v>
      </c>
      <c r="AJ1362" t="s">
        <v>286</v>
      </c>
      <c r="AK1362" t="s">
        <v>569</v>
      </c>
      <c r="AQ1362">
        <v>0</v>
      </c>
      <c r="AS1362">
        <v>0</v>
      </c>
      <c r="AT1362">
        <v>0</v>
      </c>
      <c r="AU1362">
        <v>388</v>
      </c>
      <c r="AV1362">
        <v>0</v>
      </c>
      <c r="AW1362">
        <v>0</v>
      </c>
      <c r="AY1362">
        <v>0</v>
      </c>
      <c r="BB1362">
        <v>0</v>
      </c>
      <c r="BC1362" t="s">
        <v>286</v>
      </c>
      <c r="BE1362" t="s">
        <v>143</v>
      </c>
      <c r="BF1362" t="s">
        <v>2072</v>
      </c>
      <c r="BH1362" t="s">
        <v>3595</v>
      </c>
      <c r="BI1362" t="s">
        <v>4816</v>
      </c>
      <c r="BJ1362" t="s">
        <v>4817</v>
      </c>
      <c r="BW1362">
        <v>0</v>
      </c>
      <c r="CG1362">
        <v>20210120103</v>
      </c>
      <c r="CH1362">
        <v>0</v>
      </c>
      <c r="CI1362">
        <v>0</v>
      </c>
      <c r="CJ1362">
        <v>100</v>
      </c>
      <c r="CK1362">
        <v>100</v>
      </c>
      <c r="CL1362">
        <v>100</v>
      </c>
      <c r="CM1362">
        <v>200</v>
      </c>
      <c r="CN1362">
        <v>0</v>
      </c>
      <c r="CO1362" t="s">
        <v>5999</v>
      </c>
      <c r="CP1362" t="s">
        <v>4466</v>
      </c>
      <c r="CQ1362" t="s">
        <v>153</v>
      </c>
      <c r="CR1362" t="str">
        <f>数据源[[#This Row],[部门]]</f>
        <v>出品部</v>
      </c>
      <c r="CS1362">
        <v>0</v>
      </c>
      <c r="CT1362">
        <v>18000</v>
      </c>
    </row>
    <row r="1363" spans="1:98" x14ac:dyDescent="0.2">
      <c r="A1363" t="s">
        <v>4783</v>
      </c>
      <c r="B1363" t="s">
        <v>294</v>
      </c>
      <c r="C1363" t="s">
        <v>465</v>
      </c>
      <c r="D1363" t="s">
        <v>132</v>
      </c>
      <c r="E1363" t="s">
        <v>171</v>
      </c>
      <c r="F1363" t="s">
        <v>134</v>
      </c>
      <c r="H1363" t="s">
        <v>172</v>
      </c>
      <c r="J1363" t="s">
        <v>363</v>
      </c>
      <c r="K1363" t="s">
        <v>3329</v>
      </c>
      <c r="L1363" t="s">
        <v>176</v>
      </c>
      <c r="M1363" t="s">
        <v>4</v>
      </c>
      <c r="N1363" t="s">
        <v>3329</v>
      </c>
      <c r="O1363" t="s">
        <v>172</v>
      </c>
      <c r="R1363" t="s">
        <v>1155</v>
      </c>
      <c r="S1363" t="s">
        <v>1316</v>
      </c>
      <c r="T1363" t="s">
        <v>1091</v>
      </c>
      <c r="U1363" t="s">
        <v>142</v>
      </c>
      <c r="Y1363" t="s">
        <v>143</v>
      </c>
      <c r="Z1363">
        <v>0</v>
      </c>
      <c r="AA1363">
        <v>100</v>
      </c>
      <c r="AB1363">
        <v>0</v>
      </c>
      <c r="AC1363" t="s">
        <v>1302</v>
      </c>
      <c r="AG1363" t="s">
        <v>1792</v>
      </c>
      <c r="AH1363">
        <v>686</v>
      </c>
      <c r="AI1363" t="s">
        <v>2153</v>
      </c>
      <c r="AJ1363" t="s">
        <v>2153</v>
      </c>
      <c r="AK1363" t="s">
        <v>217</v>
      </c>
      <c r="AQ1363">
        <v>0</v>
      </c>
      <c r="AS1363">
        <v>0</v>
      </c>
      <c r="AT1363">
        <v>0</v>
      </c>
      <c r="AU1363">
        <v>388</v>
      </c>
      <c r="AV1363">
        <v>0</v>
      </c>
      <c r="AW1363">
        <v>0</v>
      </c>
      <c r="AY1363">
        <v>0</v>
      </c>
      <c r="BB1363">
        <v>0</v>
      </c>
      <c r="BC1363" t="s">
        <v>2153</v>
      </c>
      <c r="BE1363" t="s">
        <v>1302</v>
      </c>
      <c r="BF1363" t="s">
        <v>1585</v>
      </c>
      <c r="BH1363" t="s">
        <v>380</v>
      </c>
      <c r="BI1363" t="s">
        <v>1169</v>
      </c>
      <c r="BJ1363" t="s">
        <v>4347</v>
      </c>
      <c r="BQ1363" t="s">
        <v>3477</v>
      </c>
      <c r="BR1363" t="s">
        <v>1136</v>
      </c>
      <c r="BW1363">
        <v>0</v>
      </c>
      <c r="CG1363">
        <v>20210120009</v>
      </c>
      <c r="CH1363">
        <v>0</v>
      </c>
      <c r="CI1363">
        <v>0</v>
      </c>
      <c r="CJ1363">
        <v>298</v>
      </c>
      <c r="CK1363">
        <v>298</v>
      </c>
      <c r="CL1363">
        <v>100</v>
      </c>
      <c r="CM1363">
        <v>398</v>
      </c>
      <c r="CN1363">
        <v>0</v>
      </c>
      <c r="CO1363" t="s">
        <v>5999</v>
      </c>
      <c r="CP1363" t="s">
        <v>4466</v>
      </c>
      <c r="CQ1363" t="s">
        <v>153</v>
      </c>
      <c r="CR1363" t="s">
        <v>6004</v>
      </c>
      <c r="CS1363">
        <v>65000</v>
      </c>
      <c r="CT1363">
        <v>300000</v>
      </c>
    </row>
    <row r="1364" spans="1:98" x14ac:dyDescent="0.2">
      <c r="A1364" t="s">
        <v>4783</v>
      </c>
      <c r="B1364" t="s">
        <v>294</v>
      </c>
      <c r="C1364" t="s">
        <v>642</v>
      </c>
      <c r="D1364" t="s">
        <v>132</v>
      </c>
      <c r="E1364" t="s">
        <v>171</v>
      </c>
      <c r="F1364" t="s">
        <v>134</v>
      </c>
      <c r="H1364" t="s">
        <v>135</v>
      </c>
      <c r="J1364" t="s">
        <v>4818</v>
      </c>
      <c r="K1364" t="s">
        <v>593</v>
      </c>
      <c r="L1364" t="s">
        <v>8</v>
      </c>
      <c r="M1364" t="s">
        <v>8</v>
      </c>
      <c r="N1364" t="s">
        <v>593</v>
      </c>
      <c r="R1364" t="s">
        <v>1315</v>
      </c>
      <c r="S1364" t="s">
        <v>4811</v>
      </c>
      <c r="T1364" t="s">
        <v>941</v>
      </c>
      <c r="U1364" t="s">
        <v>142</v>
      </c>
      <c r="Y1364" t="s">
        <v>143</v>
      </c>
      <c r="Z1364">
        <v>0</v>
      </c>
      <c r="AA1364">
        <v>100</v>
      </c>
      <c r="AB1364">
        <v>0</v>
      </c>
      <c r="AC1364" t="s">
        <v>2488</v>
      </c>
      <c r="AH1364">
        <v>1576</v>
      </c>
      <c r="AI1364" t="s">
        <v>1878</v>
      </c>
      <c r="AJ1364" t="s">
        <v>1878</v>
      </c>
      <c r="AK1364" t="s">
        <v>1878</v>
      </c>
      <c r="AQ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Y1364">
        <v>0</v>
      </c>
      <c r="BB1364">
        <v>0</v>
      </c>
      <c r="BC1364" t="s">
        <v>1878</v>
      </c>
      <c r="BE1364" t="s">
        <v>2488</v>
      </c>
      <c r="BF1364" t="s">
        <v>2488</v>
      </c>
      <c r="BH1364" t="s">
        <v>597</v>
      </c>
      <c r="BI1364" t="s">
        <v>1082</v>
      </c>
      <c r="BJ1364" t="s">
        <v>4819</v>
      </c>
      <c r="BW1364">
        <v>0</v>
      </c>
      <c r="CE1364" t="s">
        <v>210</v>
      </c>
      <c r="CG1364">
        <v>20210120068</v>
      </c>
      <c r="CH1364">
        <v>0</v>
      </c>
      <c r="CI1364">
        <v>0</v>
      </c>
      <c r="CJ1364">
        <v>1576</v>
      </c>
      <c r="CK1364">
        <v>1576</v>
      </c>
      <c r="CL1364">
        <v>100</v>
      </c>
      <c r="CM1364">
        <v>1676</v>
      </c>
      <c r="CN1364">
        <v>0</v>
      </c>
      <c r="CO1364" t="s">
        <v>5999</v>
      </c>
      <c r="CP1364" t="s">
        <v>4466</v>
      </c>
      <c r="CQ1364" t="s">
        <v>153</v>
      </c>
      <c r="CR1364" t="str">
        <f>数据源[[#This Row],[部门]]</f>
        <v>国际部</v>
      </c>
      <c r="CS1364">
        <v>45000</v>
      </c>
      <c r="CT1364">
        <v>160000</v>
      </c>
    </row>
    <row r="1365" spans="1:98" x14ac:dyDescent="0.2">
      <c r="A1365" t="s">
        <v>4783</v>
      </c>
      <c r="B1365" t="s">
        <v>301</v>
      </c>
      <c r="C1365" t="s">
        <v>516</v>
      </c>
      <c r="D1365" t="s">
        <v>132</v>
      </c>
      <c r="E1365" t="s">
        <v>171</v>
      </c>
      <c r="F1365" t="s">
        <v>134</v>
      </c>
      <c r="H1365" t="s">
        <v>156</v>
      </c>
      <c r="J1365" t="s">
        <v>4493</v>
      </c>
      <c r="K1365" t="s">
        <v>297</v>
      </c>
      <c r="L1365" t="s">
        <v>176</v>
      </c>
      <c r="M1365" t="s">
        <v>22</v>
      </c>
      <c r="N1365" t="s">
        <v>297</v>
      </c>
      <c r="O1365" t="s">
        <v>156</v>
      </c>
      <c r="R1365" t="s">
        <v>1902</v>
      </c>
      <c r="S1365" t="s">
        <v>2313</v>
      </c>
      <c r="T1365" t="s">
        <v>3440</v>
      </c>
      <c r="U1365" t="s">
        <v>142</v>
      </c>
      <c r="Y1365" t="s">
        <v>143</v>
      </c>
      <c r="Z1365">
        <v>0</v>
      </c>
      <c r="AA1365">
        <v>100</v>
      </c>
      <c r="AB1365">
        <v>0</v>
      </c>
      <c r="AC1365" t="s">
        <v>217</v>
      </c>
      <c r="AG1365" t="s">
        <v>1792</v>
      </c>
      <c r="AH1365">
        <v>786</v>
      </c>
      <c r="AI1365" t="s">
        <v>2152</v>
      </c>
      <c r="AJ1365" t="s">
        <v>2152</v>
      </c>
      <c r="AN1365" t="s">
        <v>218</v>
      </c>
      <c r="AQ1365">
        <v>0</v>
      </c>
      <c r="AS1365">
        <v>0</v>
      </c>
      <c r="AT1365">
        <v>0</v>
      </c>
      <c r="AU1365">
        <v>388</v>
      </c>
      <c r="AV1365">
        <v>0</v>
      </c>
      <c r="AW1365">
        <v>0</v>
      </c>
      <c r="AY1365">
        <v>0</v>
      </c>
      <c r="BB1365">
        <v>0</v>
      </c>
      <c r="BC1365" t="s">
        <v>2152</v>
      </c>
      <c r="BE1365" t="s">
        <v>217</v>
      </c>
      <c r="BF1365" t="s">
        <v>2153</v>
      </c>
      <c r="BH1365" t="s">
        <v>597</v>
      </c>
      <c r="BI1365" t="s">
        <v>1067</v>
      </c>
      <c r="BJ1365" t="s">
        <v>3179</v>
      </c>
      <c r="BW1365">
        <v>0</v>
      </c>
      <c r="CE1365" t="s">
        <v>32</v>
      </c>
      <c r="CG1365">
        <v>20210120032</v>
      </c>
      <c r="CH1365">
        <v>0</v>
      </c>
      <c r="CI1365">
        <v>0</v>
      </c>
      <c r="CJ1365">
        <v>398</v>
      </c>
      <c r="CK1365">
        <v>398</v>
      </c>
      <c r="CL1365">
        <v>100</v>
      </c>
      <c r="CM1365">
        <v>498</v>
      </c>
      <c r="CN1365">
        <v>0</v>
      </c>
      <c r="CO1365" t="s">
        <v>5999</v>
      </c>
      <c r="CP1365" t="s">
        <v>4466</v>
      </c>
      <c r="CQ1365" t="s">
        <v>153</v>
      </c>
      <c r="CR1365" t="str">
        <f>数据源[[#This Row],[部门]]</f>
        <v>销-销售9部</v>
      </c>
      <c r="CS1365">
        <v>50000</v>
      </c>
      <c r="CT1365">
        <v>200000</v>
      </c>
    </row>
    <row r="1366" spans="1:98" x14ac:dyDescent="0.2">
      <c r="A1366" t="s">
        <v>4783</v>
      </c>
      <c r="B1366" t="s">
        <v>314</v>
      </c>
      <c r="C1366" t="s">
        <v>371</v>
      </c>
      <c r="D1366" t="s">
        <v>132</v>
      </c>
      <c r="E1366" t="s">
        <v>171</v>
      </c>
      <c r="F1366" t="s">
        <v>134</v>
      </c>
      <c r="H1366" t="s">
        <v>172</v>
      </c>
      <c r="J1366" t="s">
        <v>4529</v>
      </c>
      <c r="K1366" t="s">
        <v>197</v>
      </c>
      <c r="L1366" t="s">
        <v>176</v>
      </c>
      <c r="M1366" t="s">
        <v>21</v>
      </c>
      <c r="N1366" t="s">
        <v>197</v>
      </c>
      <c r="O1366" t="s">
        <v>172</v>
      </c>
      <c r="R1366" t="s">
        <v>4172</v>
      </c>
      <c r="S1366" t="s">
        <v>261</v>
      </c>
      <c r="T1366" t="s">
        <v>2653</v>
      </c>
      <c r="U1366" t="s">
        <v>142</v>
      </c>
      <c r="Y1366" t="s">
        <v>143</v>
      </c>
      <c r="Z1366">
        <v>0</v>
      </c>
      <c r="AA1366">
        <v>100</v>
      </c>
      <c r="AB1366">
        <v>0</v>
      </c>
      <c r="AC1366" t="s">
        <v>143</v>
      </c>
      <c r="AG1366" t="s">
        <v>1792</v>
      </c>
      <c r="AH1366">
        <v>488</v>
      </c>
      <c r="AI1366" t="s">
        <v>286</v>
      </c>
      <c r="AJ1366" t="s">
        <v>286</v>
      </c>
      <c r="AN1366" t="s">
        <v>569</v>
      </c>
      <c r="AQ1366">
        <v>0</v>
      </c>
      <c r="AS1366">
        <v>0</v>
      </c>
      <c r="AT1366">
        <v>0</v>
      </c>
      <c r="AU1366">
        <v>388</v>
      </c>
      <c r="AV1366">
        <v>0</v>
      </c>
      <c r="AW1366">
        <v>0</v>
      </c>
      <c r="AY1366">
        <v>0</v>
      </c>
      <c r="BB1366">
        <v>0</v>
      </c>
      <c r="BC1366" t="s">
        <v>286</v>
      </c>
      <c r="BE1366" t="s">
        <v>143</v>
      </c>
      <c r="BF1366" t="s">
        <v>2072</v>
      </c>
      <c r="BH1366" t="s">
        <v>3595</v>
      </c>
      <c r="BI1366" t="s">
        <v>4816</v>
      </c>
      <c r="BJ1366" t="s">
        <v>4817</v>
      </c>
      <c r="BW1366">
        <v>0</v>
      </c>
      <c r="CE1366" t="s">
        <v>32</v>
      </c>
      <c r="CG1366">
        <v>20210120005</v>
      </c>
      <c r="CH1366">
        <v>0</v>
      </c>
      <c r="CI1366">
        <v>0</v>
      </c>
      <c r="CJ1366">
        <v>100</v>
      </c>
      <c r="CK1366">
        <v>100</v>
      </c>
      <c r="CL1366">
        <v>100</v>
      </c>
      <c r="CM1366">
        <v>200</v>
      </c>
      <c r="CN1366">
        <v>0</v>
      </c>
      <c r="CO1366" t="s">
        <v>5999</v>
      </c>
      <c r="CP1366" t="s">
        <v>4466</v>
      </c>
      <c r="CQ1366" t="s">
        <v>153</v>
      </c>
      <c r="CR1366" t="str">
        <f>数据源[[#This Row],[部门]]</f>
        <v>销-销售8部</v>
      </c>
      <c r="CS1366">
        <v>60000</v>
      </c>
      <c r="CT1366">
        <v>210000</v>
      </c>
    </row>
    <row r="1367" spans="1:98" x14ac:dyDescent="0.2">
      <c r="A1367" t="s">
        <v>4783</v>
      </c>
      <c r="B1367" t="s">
        <v>314</v>
      </c>
      <c r="C1367" t="s">
        <v>2330</v>
      </c>
      <c r="D1367" t="s">
        <v>132</v>
      </c>
      <c r="E1367" t="s">
        <v>171</v>
      </c>
      <c r="F1367" t="s">
        <v>134</v>
      </c>
      <c r="H1367" t="s">
        <v>135</v>
      </c>
      <c r="I1367" t="s">
        <v>3393</v>
      </c>
      <c r="J1367" t="s">
        <v>3394</v>
      </c>
      <c r="K1367" t="s">
        <v>1673</v>
      </c>
      <c r="L1367" t="s">
        <v>176</v>
      </c>
      <c r="M1367" t="s">
        <v>15</v>
      </c>
      <c r="N1367" t="s">
        <v>1673</v>
      </c>
      <c r="O1367" t="s">
        <v>2586</v>
      </c>
      <c r="R1367" t="s">
        <v>1470</v>
      </c>
      <c r="S1367" t="s">
        <v>1212</v>
      </c>
      <c r="T1367" t="s">
        <v>1102</v>
      </c>
      <c r="U1367" t="s">
        <v>142</v>
      </c>
      <c r="Y1367" t="s">
        <v>143</v>
      </c>
      <c r="Z1367">
        <v>0</v>
      </c>
      <c r="AA1367">
        <v>100</v>
      </c>
      <c r="AB1367">
        <v>0</v>
      </c>
      <c r="AH1367">
        <v>0</v>
      </c>
      <c r="AI1367" t="s">
        <v>143</v>
      </c>
      <c r="AJ1367" t="s">
        <v>143</v>
      </c>
      <c r="AL1367" t="s">
        <v>143</v>
      </c>
      <c r="AQ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Y1367">
        <v>0</v>
      </c>
      <c r="BB1367">
        <v>0</v>
      </c>
      <c r="BC1367" t="s">
        <v>143</v>
      </c>
      <c r="BH1367" t="s">
        <v>143</v>
      </c>
      <c r="BW1367">
        <v>0</v>
      </c>
      <c r="CE1367" t="s">
        <v>451</v>
      </c>
      <c r="CG1367">
        <v>20210120093</v>
      </c>
      <c r="CH1367">
        <v>0</v>
      </c>
      <c r="CI1367">
        <v>0</v>
      </c>
      <c r="CJ1367">
        <v>0</v>
      </c>
      <c r="CK1367">
        <v>0</v>
      </c>
      <c r="CL1367">
        <v>100</v>
      </c>
      <c r="CM1367">
        <v>100</v>
      </c>
      <c r="CN1367">
        <v>0</v>
      </c>
      <c r="CO1367" t="s">
        <v>5999</v>
      </c>
      <c r="CP1367" t="s">
        <v>4466</v>
      </c>
      <c r="CQ1367" t="s">
        <v>153</v>
      </c>
      <c r="CR1367" t="str">
        <f>数据源[[#This Row],[部门]]</f>
        <v>先锋团</v>
      </c>
      <c r="CS1367">
        <v>50000</v>
      </c>
      <c r="CT1367">
        <v>220000</v>
      </c>
    </row>
    <row r="1368" spans="1:98" x14ac:dyDescent="0.2">
      <c r="A1368" t="s">
        <v>4783</v>
      </c>
      <c r="B1368" t="s">
        <v>335</v>
      </c>
      <c r="C1368" t="s">
        <v>634</v>
      </c>
      <c r="D1368" t="s">
        <v>132</v>
      </c>
      <c r="E1368" t="s">
        <v>171</v>
      </c>
      <c r="F1368" t="s">
        <v>134</v>
      </c>
      <c r="H1368" t="s">
        <v>172</v>
      </c>
      <c r="J1368" t="s">
        <v>3599</v>
      </c>
      <c r="K1368" t="s">
        <v>878</v>
      </c>
      <c r="L1368" t="s">
        <v>176</v>
      </c>
      <c r="M1368" t="s">
        <v>15</v>
      </c>
      <c r="N1368" t="s">
        <v>878</v>
      </c>
      <c r="O1368" t="s">
        <v>172</v>
      </c>
      <c r="R1368" t="s">
        <v>1019</v>
      </c>
      <c r="S1368" t="s">
        <v>4811</v>
      </c>
      <c r="T1368" t="s">
        <v>3990</v>
      </c>
      <c r="U1368" t="s">
        <v>142</v>
      </c>
      <c r="Y1368" t="s">
        <v>143</v>
      </c>
      <c r="Z1368">
        <v>0</v>
      </c>
      <c r="AA1368">
        <v>100</v>
      </c>
      <c r="AB1368">
        <v>0</v>
      </c>
      <c r="AC1368" t="s">
        <v>217</v>
      </c>
      <c r="AG1368" t="s">
        <v>1792</v>
      </c>
      <c r="AH1368">
        <v>786</v>
      </c>
      <c r="AI1368" t="s">
        <v>2152</v>
      </c>
      <c r="AJ1368" t="s">
        <v>2152</v>
      </c>
      <c r="AK1368" t="s">
        <v>218</v>
      </c>
      <c r="AQ1368">
        <v>0</v>
      </c>
      <c r="AS1368">
        <v>0</v>
      </c>
      <c r="AT1368">
        <v>0</v>
      </c>
      <c r="AU1368">
        <v>388</v>
      </c>
      <c r="AV1368">
        <v>0</v>
      </c>
      <c r="AW1368">
        <v>0</v>
      </c>
      <c r="AY1368">
        <v>0</v>
      </c>
      <c r="BB1368">
        <v>0</v>
      </c>
      <c r="BC1368" t="s">
        <v>2152</v>
      </c>
      <c r="BE1368" t="s">
        <v>217</v>
      </c>
      <c r="BF1368" t="s">
        <v>2153</v>
      </c>
      <c r="BH1368" t="s">
        <v>597</v>
      </c>
      <c r="BI1368" t="s">
        <v>1067</v>
      </c>
      <c r="BJ1368" t="s">
        <v>3179</v>
      </c>
      <c r="BW1368">
        <v>0</v>
      </c>
      <c r="CC1368" t="s">
        <v>377</v>
      </c>
      <c r="CE1368" t="s">
        <v>377</v>
      </c>
      <c r="CG1368">
        <v>20210120034</v>
      </c>
      <c r="CH1368">
        <v>0</v>
      </c>
      <c r="CI1368">
        <v>0</v>
      </c>
      <c r="CJ1368">
        <v>398</v>
      </c>
      <c r="CK1368">
        <v>398</v>
      </c>
      <c r="CL1368">
        <v>100</v>
      </c>
      <c r="CM1368">
        <v>498</v>
      </c>
      <c r="CN1368">
        <v>0</v>
      </c>
      <c r="CO1368" t="s">
        <v>5999</v>
      </c>
      <c r="CP1368" t="s">
        <v>4466</v>
      </c>
      <c r="CQ1368" t="s">
        <v>153</v>
      </c>
      <c r="CR1368" t="str">
        <f>数据源[[#This Row],[部门]]</f>
        <v>先锋团</v>
      </c>
      <c r="CS1368">
        <v>50000</v>
      </c>
      <c r="CT1368">
        <v>220000</v>
      </c>
    </row>
    <row r="1369" spans="1:98" x14ac:dyDescent="0.2">
      <c r="A1369" t="s">
        <v>4783</v>
      </c>
      <c r="B1369" t="s">
        <v>346</v>
      </c>
      <c r="C1369" t="s">
        <v>131</v>
      </c>
      <c r="D1369" t="s">
        <v>132</v>
      </c>
      <c r="E1369" t="s">
        <v>171</v>
      </c>
      <c r="F1369" t="s">
        <v>134</v>
      </c>
      <c r="H1369" t="s">
        <v>172</v>
      </c>
      <c r="J1369" t="s">
        <v>4820</v>
      </c>
      <c r="K1369" t="s">
        <v>758</v>
      </c>
      <c r="L1369" t="s">
        <v>176</v>
      </c>
      <c r="M1369" t="s">
        <v>5</v>
      </c>
      <c r="N1369" t="s">
        <v>758</v>
      </c>
      <c r="O1369" t="s">
        <v>172</v>
      </c>
      <c r="R1369" t="s">
        <v>1055</v>
      </c>
      <c r="S1369" t="s">
        <v>1080</v>
      </c>
      <c r="T1369" t="s">
        <v>514</v>
      </c>
      <c r="U1369" t="s">
        <v>142</v>
      </c>
      <c r="Y1369" t="s">
        <v>143</v>
      </c>
      <c r="Z1369">
        <v>0</v>
      </c>
      <c r="AA1369">
        <v>100</v>
      </c>
      <c r="AB1369">
        <v>0</v>
      </c>
      <c r="AC1369" t="s">
        <v>143</v>
      </c>
      <c r="AG1369" t="s">
        <v>1792</v>
      </c>
      <c r="AH1369">
        <v>488</v>
      </c>
      <c r="AI1369" t="s">
        <v>286</v>
      </c>
      <c r="AJ1369" t="s">
        <v>286</v>
      </c>
      <c r="AL1369" t="s">
        <v>569</v>
      </c>
      <c r="AQ1369">
        <v>0</v>
      </c>
      <c r="AS1369">
        <v>0</v>
      </c>
      <c r="AT1369">
        <v>0</v>
      </c>
      <c r="AU1369">
        <v>388</v>
      </c>
      <c r="AV1369">
        <v>0</v>
      </c>
      <c r="AW1369">
        <v>0</v>
      </c>
      <c r="AY1369">
        <v>0</v>
      </c>
      <c r="BB1369">
        <v>0</v>
      </c>
      <c r="BC1369" t="s">
        <v>286</v>
      </c>
      <c r="BE1369" t="s">
        <v>143</v>
      </c>
      <c r="BF1369" t="s">
        <v>2072</v>
      </c>
      <c r="BH1369" t="s">
        <v>3595</v>
      </c>
      <c r="BI1369" t="s">
        <v>4816</v>
      </c>
      <c r="BJ1369" t="s">
        <v>4817</v>
      </c>
      <c r="BQ1369" t="s">
        <v>2097</v>
      </c>
      <c r="BR1369" t="s">
        <v>1136</v>
      </c>
      <c r="BW1369">
        <v>0</v>
      </c>
      <c r="CG1369">
        <v>20210120043</v>
      </c>
      <c r="CH1369">
        <v>0</v>
      </c>
      <c r="CI1369">
        <v>0</v>
      </c>
      <c r="CJ1369">
        <v>100</v>
      </c>
      <c r="CK1369">
        <v>100</v>
      </c>
      <c r="CL1369">
        <v>100</v>
      </c>
      <c r="CM1369">
        <v>200</v>
      </c>
      <c r="CN1369">
        <v>0</v>
      </c>
      <c r="CO1369" t="s">
        <v>5999</v>
      </c>
      <c r="CP1369" t="s">
        <v>4466</v>
      </c>
      <c r="CQ1369" t="s">
        <v>153</v>
      </c>
      <c r="CR1369" t="s">
        <v>6004</v>
      </c>
      <c r="CS1369">
        <v>65000</v>
      </c>
      <c r="CT1369">
        <v>300000</v>
      </c>
    </row>
    <row r="1370" spans="1:98" x14ac:dyDescent="0.2">
      <c r="A1370" t="s">
        <v>4783</v>
      </c>
      <c r="B1370" t="s">
        <v>346</v>
      </c>
      <c r="C1370" t="s">
        <v>2341</v>
      </c>
      <c r="D1370" t="s">
        <v>132</v>
      </c>
      <c r="E1370" t="s">
        <v>171</v>
      </c>
      <c r="F1370" t="s">
        <v>134</v>
      </c>
      <c r="G1370" t="s">
        <v>398</v>
      </c>
      <c r="H1370" t="s">
        <v>135</v>
      </c>
      <c r="J1370" t="s">
        <v>4821</v>
      </c>
      <c r="K1370" t="s">
        <v>3621</v>
      </c>
      <c r="L1370" t="s">
        <v>176</v>
      </c>
      <c r="M1370" t="s">
        <v>21</v>
      </c>
      <c r="N1370" t="s">
        <v>3621</v>
      </c>
      <c r="R1370" t="s">
        <v>1423</v>
      </c>
      <c r="S1370" t="s">
        <v>4811</v>
      </c>
      <c r="T1370" t="s">
        <v>410</v>
      </c>
      <c r="U1370" t="s">
        <v>142</v>
      </c>
      <c r="Y1370" t="s">
        <v>143</v>
      </c>
      <c r="Z1370">
        <v>0</v>
      </c>
      <c r="AA1370">
        <v>100</v>
      </c>
      <c r="AB1370">
        <v>0</v>
      </c>
      <c r="AC1370" t="s">
        <v>217</v>
      </c>
      <c r="AH1370">
        <v>398</v>
      </c>
      <c r="AI1370" t="s">
        <v>218</v>
      </c>
      <c r="AJ1370" t="s">
        <v>218</v>
      </c>
      <c r="AK1370" t="s">
        <v>218</v>
      </c>
      <c r="AQ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Y1370">
        <v>0</v>
      </c>
      <c r="BB1370">
        <v>0</v>
      </c>
      <c r="BC1370" t="s">
        <v>218</v>
      </c>
      <c r="BE1370" t="s">
        <v>217</v>
      </c>
      <c r="BF1370" t="s">
        <v>217</v>
      </c>
      <c r="BH1370" t="s">
        <v>219</v>
      </c>
      <c r="BI1370" t="s">
        <v>220</v>
      </c>
      <c r="BJ1370" t="s">
        <v>221</v>
      </c>
      <c r="BW1370">
        <v>0</v>
      </c>
      <c r="CG1370">
        <v>20210120090</v>
      </c>
      <c r="CH1370">
        <v>0</v>
      </c>
      <c r="CI1370">
        <v>0</v>
      </c>
      <c r="CJ1370">
        <v>398</v>
      </c>
      <c r="CK1370">
        <v>398</v>
      </c>
      <c r="CL1370">
        <v>100</v>
      </c>
      <c r="CM1370">
        <v>498</v>
      </c>
      <c r="CN1370">
        <v>0</v>
      </c>
      <c r="CO1370" t="s">
        <v>5999</v>
      </c>
      <c r="CP1370" t="s">
        <v>4466</v>
      </c>
      <c r="CQ1370" t="s">
        <v>153</v>
      </c>
      <c r="CR1370" t="str">
        <f>数据源[[#This Row],[部门]]</f>
        <v>销-销售8部</v>
      </c>
      <c r="CS1370">
        <v>60000</v>
      </c>
      <c r="CT1370">
        <v>210000</v>
      </c>
    </row>
    <row r="1371" spans="1:98" x14ac:dyDescent="0.2">
      <c r="A1371" t="s">
        <v>4783</v>
      </c>
      <c r="B1371" t="s">
        <v>346</v>
      </c>
      <c r="C1371" t="s">
        <v>405</v>
      </c>
      <c r="D1371" t="s">
        <v>132</v>
      </c>
      <c r="E1371" t="s">
        <v>171</v>
      </c>
      <c r="F1371" t="s">
        <v>134</v>
      </c>
      <c r="H1371" t="s">
        <v>172</v>
      </c>
      <c r="J1371" t="s">
        <v>4822</v>
      </c>
      <c r="K1371" t="s">
        <v>3342</v>
      </c>
      <c r="L1371" t="s">
        <v>468</v>
      </c>
      <c r="M1371" t="s">
        <v>23</v>
      </c>
      <c r="N1371" t="s">
        <v>3342</v>
      </c>
      <c r="O1371" t="s">
        <v>172</v>
      </c>
      <c r="R1371" t="s">
        <v>3603</v>
      </c>
      <c r="S1371" t="s">
        <v>1917</v>
      </c>
      <c r="T1371" t="s">
        <v>2495</v>
      </c>
      <c r="U1371" t="s">
        <v>142</v>
      </c>
      <c r="Y1371" t="s">
        <v>143</v>
      </c>
      <c r="Z1371">
        <v>0</v>
      </c>
      <c r="AA1371">
        <v>100</v>
      </c>
      <c r="AB1371">
        <v>0</v>
      </c>
      <c r="AC1371" t="s">
        <v>143</v>
      </c>
      <c r="AG1371" t="s">
        <v>1792</v>
      </c>
      <c r="AH1371">
        <v>488</v>
      </c>
      <c r="AI1371" t="s">
        <v>286</v>
      </c>
      <c r="AJ1371" t="s">
        <v>286</v>
      </c>
      <c r="AK1371" t="s">
        <v>569</v>
      </c>
      <c r="AQ1371">
        <v>0</v>
      </c>
      <c r="AS1371">
        <v>0</v>
      </c>
      <c r="AT1371">
        <v>0</v>
      </c>
      <c r="AU1371">
        <v>388</v>
      </c>
      <c r="AV1371">
        <v>0</v>
      </c>
      <c r="AW1371">
        <v>0</v>
      </c>
      <c r="AY1371">
        <v>0</v>
      </c>
      <c r="BB1371">
        <v>0</v>
      </c>
      <c r="BC1371" t="s">
        <v>286</v>
      </c>
      <c r="BE1371" t="s">
        <v>143</v>
      </c>
      <c r="BF1371" t="s">
        <v>2072</v>
      </c>
      <c r="BH1371" t="s">
        <v>985</v>
      </c>
      <c r="BI1371" t="s">
        <v>1198</v>
      </c>
      <c r="BJ1371" t="s">
        <v>4620</v>
      </c>
      <c r="BW1371">
        <v>0</v>
      </c>
      <c r="CG1371">
        <v>20210120003</v>
      </c>
      <c r="CH1371">
        <v>0</v>
      </c>
      <c r="CI1371">
        <v>0</v>
      </c>
      <c r="CJ1371">
        <v>100</v>
      </c>
      <c r="CK1371">
        <v>100</v>
      </c>
      <c r="CL1371">
        <v>100</v>
      </c>
      <c r="CM1371">
        <v>200</v>
      </c>
      <c r="CN1371">
        <v>0</v>
      </c>
      <c r="CO1371" t="s">
        <v>5999</v>
      </c>
      <c r="CP1371" t="s">
        <v>4466</v>
      </c>
      <c r="CQ1371" t="s">
        <v>153</v>
      </c>
      <c r="CR1371" t="str">
        <f>数据源[[#This Row],[部门]]</f>
        <v>运营部</v>
      </c>
      <c r="CS1371">
        <v>0</v>
      </c>
      <c r="CT1371">
        <v>35000</v>
      </c>
    </row>
    <row r="1372" spans="1:98" x14ac:dyDescent="0.2">
      <c r="A1372" t="s">
        <v>4783</v>
      </c>
      <c r="B1372" t="s">
        <v>352</v>
      </c>
      <c r="C1372" t="s">
        <v>2334</v>
      </c>
      <c r="D1372" t="s">
        <v>132</v>
      </c>
      <c r="E1372" t="s">
        <v>171</v>
      </c>
      <c r="F1372" t="s">
        <v>134</v>
      </c>
      <c r="H1372" t="s">
        <v>135</v>
      </c>
      <c r="J1372" t="s">
        <v>4823</v>
      </c>
      <c r="K1372" t="s">
        <v>658</v>
      </c>
      <c r="L1372" t="s">
        <v>659</v>
      </c>
      <c r="M1372" t="s">
        <v>9</v>
      </c>
      <c r="N1372" t="s">
        <v>658</v>
      </c>
      <c r="R1372" t="s">
        <v>1933</v>
      </c>
      <c r="S1372" t="s">
        <v>3413</v>
      </c>
      <c r="T1372" t="s">
        <v>514</v>
      </c>
      <c r="U1372" t="s">
        <v>142</v>
      </c>
      <c r="Y1372" t="s">
        <v>143</v>
      </c>
      <c r="Z1372">
        <v>0</v>
      </c>
      <c r="AA1372">
        <v>100</v>
      </c>
      <c r="AB1372">
        <v>0</v>
      </c>
      <c r="AC1372" t="s">
        <v>217</v>
      </c>
      <c r="AD1372" t="s">
        <v>145</v>
      </c>
      <c r="AH1372">
        <v>418</v>
      </c>
      <c r="AI1372" t="s">
        <v>309</v>
      </c>
      <c r="AJ1372" t="s">
        <v>309</v>
      </c>
      <c r="AK1372" t="s">
        <v>309</v>
      </c>
      <c r="AQ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Y1372">
        <v>0</v>
      </c>
      <c r="BB1372">
        <v>0</v>
      </c>
      <c r="BC1372" t="s">
        <v>309</v>
      </c>
      <c r="BE1372" t="s">
        <v>1389</v>
      </c>
      <c r="BF1372" t="s">
        <v>1389</v>
      </c>
      <c r="BH1372" t="s">
        <v>219</v>
      </c>
      <c r="BI1372" t="s">
        <v>1699</v>
      </c>
      <c r="BJ1372" t="s">
        <v>1731</v>
      </c>
      <c r="BQ1372" t="s">
        <v>292</v>
      </c>
      <c r="BR1372" t="s">
        <v>2813</v>
      </c>
      <c r="BW1372">
        <v>0</v>
      </c>
      <c r="CG1372">
        <v>20210120089</v>
      </c>
      <c r="CH1372">
        <v>0</v>
      </c>
      <c r="CI1372">
        <v>0</v>
      </c>
      <c r="CJ1372">
        <v>418</v>
      </c>
      <c r="CK1372">
        <v>418</v>
      </c>
      <c r="CL1372">
        <v>100</v>
      </c>
      <c r="CM1372">
        <v>518</v>
      </c>
      <c r="CN1372">
        <v>0</v>
      </c>
      <c r="CO1372" t="s">
        <v>5999</v>
      </c>
      <c r="CP1372" t="s">
        <v>4466</v>
      </c>
      <c r="CQ1372" t="s">
        <v>153</v>
      </c>
      <c r="CR1372" t="str">
        <f>数据源[[#This Row],[部门]]</f>
        <v>会员中心</v>
      </c>
      <c r="CS1372">
        <v>0</v>
      </c>
      <c r="CT1372">
        <v>0</v>
      </c>
    </row>
    <row r="1373" spans="1:98" x14ac:dyDescent="0.2">
      <c r="A1373" t="s">
        <v>4783</v>
      </c>
      <c r="B1373" t="s">
        <v>352</v>
      </c>
      <c r="C1373" t="s">
        <v>170</v>
      </c>
      <c r="D1373" t="s">
        <v>132</v>
      </c>
      <c r="E1373" t="s">
        <v>171</v>
      </c>
      <c r="F1373" t="s">
        <v>134</v>
      </c>
      <c r="H1373" t="s">
        <v>172</v>
      </c>
      <c r="J1373" t="s">
        <v>4824</v>
      </c>
      <c r="K1373" t="s">
        <v>2144</v>
      </c>
      <c r="L1373" t="s">
        <v>176</v>
      </c>
      <c r="M1373" t="s">
        <v>4</v>
      </c>
      <c r="N1373" t="s">
        <v>2144</v>
      </c>
      <c r="O1373" t="s">
        <v>172</v>
      </c>
      <c r="R1373" t="s">
        <v>1876</v>
      </c>
      <c r="S1373" t="s">
        <v>720</v>
      </c>
      <c r="T1373" t="s">
        <v>2085</v>
      </c>
      <c r="U1373" t="s">
        <v>142</v>
      </c>
      <c r="Y1373" t="s">
        <v>143</v>
      </c>
      <c r="Z1373">
        <v>0</v>
      </c>
      <c r="AA1373">
        <v>100</v>
      </c>
      <c r="AB1373">
        <v>0</v>
      </c>
      <c r="AC1373" t="s">
        <v>143</v>
      </c>
      <c r="AG1373" t="s">
        <v>1792</v>
      </c>
      <c r="AH1373">
        <v>488</v>
      </c>
      <c r="AI1373" t="s">
        <v>286</v>
      </c>
      <c r="AJ1373" t="s">
        <v>286</v>
      </c>
      <c r="AK1373" t="s">
        <v>569</v>
      </c>
      <c r="AQ1373">
        <v>0</v>
      </c>
      <c r="AS1373">
        <v>0</v>
      </c>
      <c r="AT1373">
        <v>0</v>
      </c>
      <c r="AU1373">
        <v>388</v>
      </c>
      <c r="AV1373">
        <v>0</v>
      </c>
      <c r="AW1373">
        <v>0</v>
      </c>
      <c r="AY1373">
        <v>0</v>
      </c>
      <c r="BB1373">
        <v>0</v>
      </c>
      <c r="BC1373" t="s">
        <v>286</v>
      </c>
      <c r="BE1373" t="s">
        <v>143</v>
      </c>
      <c r="BF1373" t="s">
        <v>2072</v>
      </c>
      <c r="BH1373" t="s">
        <v>985</v>
      </c>
      <c r="BI1373" t="s">
        <v>1198</v>
      </c>
      <c r="BJ1373" t="s">
        <v>4620</v>
      </c>
      <c r="BQ1373" t="s">
        <v>761</v>
      </c>
      <c r="BR1373" t="s">
        <v>3567</v>
      </c>
      <c r="BW1373">
        <v>0</v>
      </c>
      <c r="CE1373" t="s">
        <v>666</v>
      </c>
      <c r="CG1373">
        <v>20210120011</v>
      </c>
      <c r="CH1373">
        <v>0</v>
      </c>
      <c r="CI1373">
        <v>0</v>
      </c>
      <c r="CJ1373">
        <v>100</v>
      </c>
      <c r="CK1373">
        <v>100</v>
      </c>
      <c r="CL1373">
        <v>100</v>
      </c>
      <c r="CM1373">
        <v>200</v>
      </c>
      <c r="CN1373">
        <v>0</v>
      </c>
      <c r="CO1373" t="s">
        <v>5999</v>
      </c>
      <c r="CP1373" t="s">
        <v>4466</v>
      </c>
      <c r="CQ1373" t="s">
        <v>153</v>
      </c>
      <c r="CR1373" t="s">
        <v>6004</v>
      </c>
      <c r="CS1373">
        <v>65000</v>
      </c>
      <c r="CT1373">
        <v>300000</v>
      </c>
    </row>
    <row r="1374" spans="1:98" x14ac:dyDescent="0.2">
      <c r="A1374" t="s">
        <v>4783</v>
      </c>
      <c r="B1374" t="s">
        <v>370</v>
      </c>
      <c r="C1374" t="s">
        <v>1049</v>
      </c>
      <c r="D1374" t="s">
        <v>132</v>
      </c>
      <c r="E1374" t="s">
        <v>171</v>
      </c>
      <c r="F1374" t="s">
        <v>134</v>
      </c>
      <c r="H1374" t="s">
        <v>156</v>
      </c>
      <c r="J1374" t="s">
        <v>4825</v>
      </c>
      <c r="K1374" t="s">
        <v>1046</v>
      </c>
      <c r="L1374" t="s">
        <v>8</v>
      </c>
      <c r="M1374" t="s">
        <v>8</v>
      </c>
      <c r="N1374" t="s">
        <v>1046</v>
      </c>
      <c r="O1374" t="s">
        <v>156</v>
      </c>
      <c r="R1374" t="s">
        <v>520</v>
      </c>
      <c r="S1374" t="s">
        <v>1966</v>
      </c>
      <c r="T1374" t="s">
        <v>991</v>
      </c>
      <c r="U1374" t="s">
        <v>142</v>
      </c>
      <c r="Y1374" t="s">
        <v>143</v>
      </c>
      <c r="Z1374">
        <v>0</v>
      </c>
      <c r="AA1374">
        <v>100</v>
      </c>
      <c r="AB1374">
        <v>0</v>
      </c>
      <c r="AC1374" t="s">
        <v>218</v>
      </c>
      <c r="AG1374" t="s">
        <v>1792</v>
      </c>
      <c r="AH1374">
        <v>886</v>
      </c>
      <c r="AI1374" t="s">
        <v>2574</v>
      </c>
      <c r="AJ1374" t="s">
        <v>2574</v>
      </c>
      <c r="AK1374" t="s">
        <v>1321</v>
      </c>
      <c r="AQ1374">
        <v>0</v>
      </c>
      <c r="AS1374">
        <v>0</v>
      </c>
      <c r="AT1374">
        <v>0</v>
      </c>
      <c r="AU1374">
        <v>388</v>
      </c>
      <c r="AV1374">
        <v>0</v>
      </c>
      <c r="AW1374">
        <v>0</v>
      </c>
      <c r="AY1374">
        <v>0</v>
      </c>
      <c r="BB1374">
        <v>0</v>
      </c>
      <c r="BC1374" t="s">
        <v>2574</v>
      </c>
      <c r="BE1374" t="s">
        <v>218</v>
      </c>
      <c r="BF1374" t="s">
        <v>2152</v>
      </c>
      <c r="BH1374" t="s">
        <v>597</v>
      </c>
      <c r="BI1374" t="s">
        <v>3470</v>
      </c>
      <c r="BJ1374" t="s">
        <v>4826</v>
      </c>
      <c r="BW1374">
        <v>0</v>
      </c>
      <c r="CG1374">
        <v>20210120055</v>
      </c>
      <c r="CH1374">
        <v>0</v>
      </c>
      <c r="CI1374">
        <v>0</v>
      </c>
      <c r="CJ1374">
        <v>498</v>
      </c>
      <c r="CK1374">
        <v>498</v>
      </c>
      <c r="CL1374">
        <v>100</v>
      </c>
      <c r="CM1374">
        <v>598</v>
      </c>
      <c r="CN1374">
        <v>0</v>
      </c>
      <c r="CO1374" t="s">
        <v>5999</v>
      </c>
      <c r="CP1374" t="s">
        <v>4466</v>
      </c>
      <c r="CQ1374" t="s">
        <v>153</v>
      </c>
      <c r="CR1374" t="str">
        <f>数据源[[#This Row],[部门]]</f>
        <v>国际部</v>
      </c>
      <c r="CS1374">
        <v>45000</v>
      </c>
      <c r="CT1374">
        <v>160000</v>
      </c>
    </row>
    <row r="1375" spans="1:98" x14ac:dyDescent="0.2">
      <c r="A1375" t="s">
        <v>4783</v>
      </c>
      <c r="B1375" t="s">
        <v>370</v>
      </c>
      <c r="C1375" t="s">
        <v>950</v>
      </c>
      <c r="D1375" t="s">
        <v>132</v>
      </c>
      <c r="E1375" t="s">
        <v>171</v>
      </c>
      <c r="F1375" t="s">
        <v>134</v>
      </c>
      <c r="H1375" t="s">
        <v>156</v>
      </c>
      <c r="J1375" t="s">
        <v>4827</v>
      </c>
      <c r="K1375" t="s">
        <v>1320</v>
      </c>
      <c r="L1375" t="s">
        <v>176</v>
      </c>
      <c r="M1375" t="s">
        <v>21</v>
      </c>
      <c r="N1375" t="s">
        <v>1320</v>
      </c>
      <c r="O1375" t="s">
        <v>156</v>
      </c>
      <c r="R1375" t="s">
        <v>964</v>
      </c>
      <c r="S1375" t="s">
        <v>3413</v>
      </c>
      <c r="T1375" t="s">
        <v>2181</v>
      </c>
      <c r="U1375" t="s">
        <v>142</v>
      </c>
      <c r="Y1375" t="s">
        <v>204</v>
      </c>
      <c r="Z1375">
        <v>0</v>
      </c>
      <c r="AA1375">
        <v>50</v>
      </c>
      <c r="AB1375">
        <v>0</v>
      </c>
      <c r="AC1375" t="s">
        <v>1301</v>
      </c>
      <c r="AG1375" t="s">
        <v>1792</v>
      </c>
      <c r="AH1375">
        <v>586</v>
      </c>
      <c r="AI1375" t="s">
        <v>2396</v>
      </c>
      <c r="AJ1375" t="s">
        <v>2396</v>
      </c>
      <c r="AK1375" t="s">
        <v>1267</v>
      </c>
      <c r="AQ1375">
        <v>0</v>
      </c>
      <c r="AS1375">
        <v>0</v>
      </c>
      <c r="AT1375">
        <v>0</v>
      </c>
      <c r="AU1375">
        <v>388</v>
      </c>
      <c r="AV1375">
        <v>0</v>
      </c>
      <c r="AW1375">
        <v>0</v>
      </c>
      <c r="AY1375">
        <v>0</v>
      </c>
      <c r="BB1375">
        <v>0</v>
      </c>
      <c r="BC1375" t="s">
        <v>2396</v>
      </c>
      <c r="BE1375" t="s">
        <v>1301</v>
      </c>
      <c r="BF1375" t="s">
        <v>2211</v>
      </c>
      <c r="BH1375" t="s">
        <v>1923</v>
      </c>
      <c r="BI1375" t="s">
        <v>4828</v>
      </c>
      <c r="BJ1375" t="s">
        <v>4566</v>
      </c>
      <c r="BW1375">
        <v>0</v>
      </c>
      <c r="CC1375" t="s">
        <v>151</v>
      </c>
      <c r="CG1375">
        <v>20210120137</v>
      </c>
      <c r="CH1375">
        <v>0</v>
      </c>
      <c r="CI1375">
        <v>0</v>
      </c>
      <c r="CJ1375">
        <v>198</v>
      </c>
      <c r="CK1375">
        <v>198</v>
      </c>
      <c r="CL1375">
        <v>50</v>
      </c>
      <c r="CM1375">
        <v>248</v>
      </c>
      <c r="CN1375">
        <v>0</v>
      </c>
      <c r="CO1375" t="s">
        <v>5999</v>
      </c>
      <c r="CP1375" t="s">
        <v>4466</v>
      </c>
      <c r="CQ1375" t="s">
        <v>153</v>
      </c>
      <c r="CR1375" t="str">
        <f>数据源[[#This Row],[部门]]</f>
        <v>销-销售8部</v>
      </c>
      <c r="CS1375">
        <v>60000</v>
      </c>
      <c r="CT1375">
        <v>210000</v>
      </c>
    </row>
    <row r="1376" spans="1:98" x14ac:dyDescent="0.2">
      <c r="A1376" t="s">
        <v>4783</v>
      </c>
      <c r="B1376" t="s">
        <v>370</v>
      </c>
      <c r="C1376" t="s">
        <v>590</v>
      </c>
      <c r="D1376" t="s">
        <v>132</v>
      </c>
      <c r="E1376" t="s">
        <v>171</v>
      </c>
      <c r="F1376" t="s">
        <v>134</v>
      </c>
      <c r="G1376" t="s">
        <v>544</v>
      </c>
      <c r="H1376" t="s">
        <v>172</v>
      </c>
      <c r="I1376" t="s">
        <v>4230</v>
      </c>
      <c r="J1376" t="s">
        <v>4829</v>
      </c>
      <c r="K1376" t="s">
        <v>894</v>
      </c>
      <c r="L1376" t="s">
        <v>176</v>
      </c>
      <c r="M1376" t="s">
        <v>18</v>
      </c>
      <c r="N1376" t="s">
        <v>894</v>
      </c>
      <c r="O1376" t="s">
        <v>172</v>
      </c>
      <c r="R1376" t="s">
        <v>235</v>
      </c>
      <c r="S1376" t="s">
        <v>457</v>
      </c>
      <c r="T1376" t="s">
        <v>1797</v>
      </c>
      <c r="U1376" t="s">
        <v>142</v>
      </c>
      <c r="Y1376" t="s">
        <v>143</v>
      </c>
      <c r="Z1376">
        <v>0</v>
      </c>
      <c r="AA1376">
        <v>100</v>
      </c>
      <c r="AB1376">
        <v>0</v>
      </c>
      <c r="AC1376" t="s">
        <v>217</v>
      </c>
      <c r="AG1376" t="s">
        <v>1792</v>
      </c>
      <c r="AH1376">
        <v>786</v>
      </c>
      <c r="AI1376" t="s">
        <v>2152</v>
      </c>
      <c r="AJ1376" t="s">
        <v>2152</v>
      </c>
      <c r="AK1376" t="s">
        <v>218</v>
      </c>
      <c r="AQ1376">
        <v>0</v>
      </c>
      <c r="AS1376">
        <v>0</v>
      </c>
      <c r="AT1376">
        <v>0</v>
      </c>
      <c r="AU1376">
        <v>388</v>
      </c>
      <c r="AV1376">
        <v>0</v>
      </c>
      <c r="AW1376">
        <v>0</v>
      </c>
      <c r="AY1376">
        <v>0</v>
      </c>
      <c r="BB1376">
        <v>0</v>
      </c>
      <c r="BC1376" t="s">
        <v>2152</v>
      </c>
      <c r="BE1376" t="s">
        <v>217</v>
      </c>
      <c r="BF1376" t="s">
        <v>2153</v>
      </c>
      <c r="BH1376" t="s">
        <v>342</v>
      </c>
      <c r="BI1376" t="s">
        <v>2643</v>
      </c>
      <c r="BJ1376" t="s">
        <v>2644</v>
      </c>
      <c r="BQ1376" t="s">
        <v>3477</v>
      </c>
      <c r="BR1376" t="s">
        <v>578</v>
      </c>
      <c r="BW1376">
        <v>0</v>
      </c>
      <c r="CC1376" t="s">
        <v>32</v>
      </c>
      <c r="CE1376" t="s">
        <v>33</v>
      </c>
      <c r="CG1376">
        <v>20210120069</v>
      </c>
      <c r="CH1376">
        <v>0</v>
      </c>
      <c r="CI1376">
        <v>0</v>
      </c>
      <c r="CJ1376">
        <v>398</v>
      </c>
      <c r="CK1376">
        <v>398</v>
      </c>
      <c r="CL1376">
        <v>100</v>
      </c>
      <c r="CM1376">
        <v>498</v>
      </c>
      <c r="CN1376">
        <v>0</v>
      </c>
      <c r="CO1376" t="s">
        <v>5999</v>
      </c>
      <c r="CP1376" t="s">
        <v>4466</v>
      </c>
      <c r="CQ1376" t="s">
        <v>153</v>
      </c>
      <c r="CR1376" t="str">
        <f>数据源[[#This Row],[部门]]</f>
        <v>销-销售5部</v>
      </c>
      <c r="CS1376">
        <v>30000</v>
      </c>
      <c r="CT1376">
        <v>200000</v>
      </c>
    </row>
    <row r="1377" spans="1:98" x14ac:dyDescent="0.2">
      <c r="A1377" t="s">
        <v>4783</v>
      </c>
      <c r="B1377" t="s">
        <v>383</v>
      </c>
      <c r="C1377" t="s">
        <v>746</v>
      </c>
      <c r="D1377" t="s">
        <v>132</v>
      </c>
      <c r="E1377" t="s">
        <v>171</v>
      </c>
      <c r="F1377" t="s">
        <v>134</v>
      </c>
      <c r="H1377" t="s">
        <v>172</v>
      </c>
      <c r="I1377" t="s">
        <v>4830</v>
      </c>
      <c r="J1377" t="s">
        <v>4831</v>
      </c>
      <c r="K1377" t="s">
        <v>1090</v>
      </c>
      <c r="L1377" t="s">
        <v>536</v>
      </c>
      <c r="M1377" t="s">
        <v>15</v>
      </c>
      <c r="N1377" t="s">
        <v>1090</v>
      </c>
      <c r="O1377" t="s">
        <v>172</v>
      </c>
      <c r="R1377" t="s">
        <v>298</v>
      </c>
      <c r="S1377" t="s">
        <v>417</v>
      </c>
      <c r="T1377" t="s">
        <v>2876</v>
      </c>
      <c r="U1377" t="s">
        <v>142</v>
      </c>
      <c r="Y1377" t="s">
        <v>143</v>
      </c>
      <c r="Z1377">
        <v>0</v>
      </c>
      <c r="AA1377">
        <v>100</v>
      </c>
      <c r="AB1377">
        <v>0</v>
      </c>
      <c r="AC1377" t="s">
        <v>143</v>
      </c>
      <c r="AD1377" t="s">
        <v>145</v>
      </c>
      <c r="AE1377" t="s">
        <v>380</v>
      </c>
      <c r="AG1377" t="s">
        <v>1792</v>
      </c>
      <c r="AH1377">
        <v>656</v>
      </c>
      <c r="AI1377" t="s">
        <v>4832</v>
      </c>
      <c r="AJ1377" t="s">
        <v>4832</v>
      </c>
      <c r="AK1377" t="s">
        <v>2427</v>
      </c>
      <c r="AQ1377">
        <v>0</v>
      </c>
      <c r="AS1377">
        <v>0</v>
      </c>
      <c r="AT1377">
        <v>0</v>
      </c>
      <c r="AU1377">
        <v>388</v>
      </c>
      <c r="AV1377">
        <v>0</v>
      </c>
      <c r="AW1377">
        <v>0</v>
      </c>
      <c r="AY1377">
        <v>0</v>
      </c>
      <c r="BB1377">
        <v>0</v>
      </c>
      <c r="BC1377" t="s">
        <v>4832</v>
      </c>
      <c r="BE1377" t="s">
        <v>2428</v>
      </c>
      <c r="BF1377" t="s">
        <v>1073</v>
      </c>
      <c r="BH1377" t="s">
        <v>3763</v>
      </c>
      <c r="BI1377" t="s">
        <v>3614</v>
      </c>
      <c r="BJ1377" t="s">
        <v>4833</v>
      </c>
      <c r="BW1377">
        <v>0</v>
      </c>
      <c r="CG1377">
        <v>20210120056</v>
      </c>
      <c r="CH1377">
        <v>0</v>
      </c>
      <c r="CI1377">
        <v>0</v>
      </c>
      <c r="CJ1377">
        <v>268</v>
      </c>
      <c r="CK1377">
        <v>268</v>
      </c>
      <c r="CL1377">
        <v>100</v>
      </c>
      <c r="CM1377">
        <v>368</v>
      </c>
      <c r="CN1377">
        <v>0</v>
      </c>
      <c r="CO1377" t="s">
        <v>5999</v>
      </c>
      <c r="CP1377" t="s">
        <v>4466</v>
      </c>
      <c r="CQ1377" t="s">
        <v>153</v>
      </c>
      <c r="CR1377" t="str">
        <f>数据源[[#This Row],[部门]]</f>
        <v>先锋团</v>
      </c>
      <c r="CS1377">
        <v>50000</v>
      </c>
      <c r="CT1377">
        <v>220000</v>
      </c>
    </row>
    <row r="1378" spans="1:98" x14ac:dyDescent="0.2">
      <c r="A1378" t="s">
        <v>4783</v>
      </c>
      <c r="B1378" t="s">
        <v>1015</v>
      </c>
      <c r="C1378" t="s">
        <v>302</v>
      </c>
      <c r="D1378" t="s">
        <v>132</v>
      </c>
      <c r="E1378" t="s">
        <v>171</v>
      </c>
      <c r="F1378" t="s">
        <v>134</v>
      </c>
      <c r="G1378" t="s">
        <v>667</v>
      </c>
      <c r="H1378" t="s">
        <v>135</v>
      </c>
      <c r="J1378" t="s">
        <v>4834</v>
      </c>
      <c r="K1378" t="s">
        <v>188</v>
      </c>
      <c r="L1378" t="s">
        <v>176</v>
      </c>
      <c r="M1378" t="s">
        <v>21</v>
      </c>
      <c r="N1378" t="s">
        <v>188</v>
      </c>
      <c r="R1378" t="s">
        <v>1648</v>
      </c>
      <c r="S1378" t="s">
        <v>2145</v>
      </c>
      <c r="T1378" t="s">
        <v>4439</v>
      </c>
      <c r="U1378" t="s">
        <v>142</v>
      </c>
      <c r="Y1378" t="s">
        <v>143</v>
      </c>
      <c r="Z1378">
        <v>0</v>
      </c>
      <c r="AA1378">
        <v>100</v>
      </c>
      <c r="AB1378">
        <v>0</v>
      </c>
      <c r="AC1378" t="s">
        <v>217</v>
      </c>
      <c r="AH1378">
        <v>398</v>
      </c>
      <c r="AI1378" t="s">
        <v>218</v>
      </c>
      <c r="AJ1378" t="s">
        <v>218</v>
      </c>
      <c r="AK1378" t="s">
        <v>218</v>
      </c>
      <c r="AQ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Y1378">
        <v>0</v>
      </c>
      <c r="BB1378">
        <v>0</v>
      </c>
      <c r="BC1378" t="s">
        <v>218</v>
      </c>
      <c r="BE1378" t="s">
        <v>217</v>
      </c>
      <c r="BF1378" t="s">
        <v>217</v>
      </c>
      <c r="BH1378" t="s">
        <v>219</v>
      </c>
      <c r="BI1378" t="s">
        <v>220</v>
      </c>
      <c r="BJ1378" t="s">
        <v>221</v>
      </c>
      <c r="BW1378">
        <v>0</v>
      </c>
      <c r="CC1378" t="s">
        <v>32</v>
      </c>
      <c r="CE1378" t="s">
        <v>404</v>
      </c>
      <c r="CG1378">
        <v>20210120049</v>
      </c>
      <c r="CH1378">
        <v>0</v>
      </c>
      <c r="CI1378">
        <v>0</v>
      </c>
      <c r="CJ1378">
        <v>398</v>
      </c>
      <c r="CK1378">
        <v>398</v>
      </c>
      <c r="CL1378">
        <v>100</v>
      </c>
      <c r="CM1378">
        <v>498</v>
      </c>
      <c r="CN1378">
        <v>0</v>
      </c>
      <c r="CO1378" t="s">
        <v>5999</v>
      </c>
      <c r="CP1378" t="s">
        <v>4466</v>
      </c>
      <c r="CQ1378" t="s">
        <v>153</v>
      </c>
      <c r="CR1378" t="str">
        <f>数据源[[#This Row],[部门]]</f>
        <v>销-销售8部</v>
      </c>
      <c r="CS1378">
        <v>60000</v>
      </c>
      <c r="CT1378">
        <v>210000</v>
      </c>
    </row>
    <row r="1379" spans="1:98" x14ac:dyDescent="0.2">
      <c r="A1379" t="s">
        <v>4783</v>
      </c>
      <c r="B1379" t="s">
        <v>392</v>
      </c>
      <c r="C1379" t="s">
        <v>1471</v>
      </c>
      <c r="D1379" t="s">
        <v>132</v>
      </c>
      <c r="E1379" t="s">
        <v>394</v>
      </c>
      <c r="F1379" t="s">
        <v>394</v>
      </c>
      <c r="H1379" t="s">
        <v>1010</v>
      </c>
      <c r="K1379" t="s">
        <v>13</v>
      </c>
      <c r="M1379" t="s">
        <v>13</v>
      </c>
      <c r="O1379" t="s">
        <v>4835</v>
      </c>
      <c r="R1379" t="s">
        <v>162</v>
      </c>
      <c r="S1379" t="s">
        <v>3943</v>
      </c>
      <c r="T1379" t="s">
        <v>2886</v>
      </c>
      <c r="U1379" t="s">
        <v>142</v>
      </c>
      <c r="Z1379">
        <v>0</v>
      </c>
      <c r="AA1379">
        <v>0</v>
      </c>
      <c r="AB1379">
        <v>0</v>
      </c>
      <c r="AH1379">
        <v>0</v>
      </c>
      <c r="AQ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Y1379">
        <v>0</v>
      </c>
      <c r="BB1379">
        <v>0</v>
      </c>
      <c r="BW1379">
        <v>0</v>
      </c>
      <c r="CG1379">
        <v>20210120143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 t="s">
        <v>5999</v>
      </c>
      <c r="CP1379" t="s">
        <v>4466</v>
      </c>
      <c r="CQ1379" t="s">
        <v>153</v>
      </c>
      <c r="CR1379" t="str">
        <f>数据源[[#This Row],[部门]]</f>
        <v>散客</v>
      </c>
      <c r="CS1379">
        <v>0</v>
      </c>
      <c r="CT1379">
        <v>0</v>
      </c>
    </row>
    <row r="1380" spans="1:98" x14ac:dyDescent="0.2">
      <c r="A1380" t="s">
        <v>4783</v>
      </c>
      <c r="B1380" t="s">
        <v>398</v>
      </c>
      <c r="C1380" t="s">
        <v>347</v>
      </c>
      <c r="D1380" t="s">
        <v>132</v>
      </c>
      <c r="E1380" t="s">
        <v>400</v>
      </c>
      <c r="F1380" t="s">
        <v>400</v>
      </c>
      <c r="H1380" t="s">
        <v>172</v>
      </c>
      <c r="J1380" t="s">
        <v>2803</v>
      </c>
      <c r="K1380" t="s">
        <v>3621</v>
      </c>
      <c r="L1380" t="s">
        <v>176</v>
      </c>
      <c r="M1380" t="s">
        <v>21</v>
      </c>
      <c r="N1380" t="s">
        <v>3621</v>
      </c>
      <c r="O1380" t="s">
        <v>172</v>
      </c>
      <c r="R1380" t="s">
        <v>3158</v>
      </c>
      <c r="S1380" t="s">
        <v>1510</v>
      </c>
      <c r="T1380" t="s">
        <v>2410</v>
      </c>
      <c r="U1380" t="s">
        <v>142</v>
      </c>
      <c r="Z1380">
        <v>0</v>
      </c>
      <c r="AA1380">
        <v>0</v>
      </c>
      <c r="AB1380">
        <v>0</v>
      </c>
      <c r="AE1380" t="s">
        <v>411</v>
      </c>
      <c r="AG1380" t="s">
        <v>1792</v>
      </c>
      <c r="AH1380">
        <v>413</v>
      </c>
      <c r="AI1380" t="s">
        <v>2175</v>
      </c>
      <c r="AJ1380" t="s">
        <v>2175</v>
      </c>
      <c r="AK1380" t="s">
        <v>411</v>
      </c>
      <c r="AQ1380">
        <v>0</v>
      </c>
      <c r="AS1380">
        <v>0</v>
      </c>
      <c r="AT1380">
        <v>0</v>
      </c>
      <c r="AU1380">
        <v>388</v>
      </c>
      <c r="AV1380">
        <v>0</v>
      </c>
      <c r="AW1380">
        <v>0</v>
      </c>
      <c r="AY1380">
        <v>0</v>
      </c>
      <c r="BB1380">
        <v>0</v>
      </c>
      <c r="BC1380" t="s">
        <v>2175</v>
      </c>
      <c r="BE1380" t="s">
        <v>411</v>
      </c>
      <c r="BF1380" t="s">
        <v>2175</v>
      </c>
      <c r="BH1380" t="s">
        <v>210</v>
      </c>
      <c r="BI1380" t="s">
        <v>2624</v>
      </c>
      <c r="BJ1380" t="s">
        <v>2625</v>
      </c>
      <c r="BW1380">
        <v>0</v>
      </c>
      <c r="CG1380">
        <v>20210120006</v>
      </c>
      <c r="CH1380">
        <v>0</v>
      </c>
      <c r="CI1380">
        <v>0</v>
      </c>
      <c r="CJ1380">
        <v>25</v>
      </c>
      <c r="CK1380">
        <v>25</v>
      </c>
      <c r="CL1380">
        <v>0</v>
      </c>
      <c r="CM1380">
        <v>25</v>
      </c>
      <c r="CN1380">
        <v>0</v>
      </c>
      <c r="CO1380" t="s">
        <v>5999</v>
      </c>
      <c r="CP1380" t="s">
        <v>4466</v>
      </c>
      <c r="CQ1380" t="s">
        <v>153</v>
      </c>
      <c r="CR1380" t="str">
        <f>数据源[[#This Row],[部门]]</f>
        <v>销-销售8部</v>
      </c>
      <c r="CS1380">
        <v>60000</v>
      </c>
      <c r="CT1380">
        <v>210000</v>
      </c>
    </row>
    <row r="1381" spans="1:98" x14ac:dyDescent="0.2">
      <c r="A1381" t="s">
        <v>4783</v>
      </c>
      <c r="B1381" t="s">
        <v>423</v>
      </c>
      <c r="C1381" t="s">
        <v>490</v>
      </c>
      <c r="D1381" t="s">
        <v>132</v>
      </c>
      <c r="E1381" t="s">
        <v>400</v>
      </c>
      <c r="F1381" t="s">
        <v>400</v>
      </c>
      <c r="H1381" t="s">
        <v>172</v>
      </c>
      <c r="J1381" t="s">
        <v>4836</v>
      </c>
      <c r="K1381" t="s">
        <v>1205</v>
      </c>
      <c r="L1381" t="s">
        <v>536</v>
      </c>
      <c r="M1381" t="s">
        <v>21</v>
      </c>
      <c r="N1381" t="s">
        <v>1205</v>
      </c>
      <c r="O1381" t="s">
        <v>172</v>
      </c>
      <c r="R1381" t="s">
        <v>349</v>
      </c>
      <c r="S1381" t="s">
        <v>595</v>
      </c>
      <c r="T1381" t="s">
        <v>4837</v>
      </c>
      <c r="U1381" t="s">
        <v>142</v>
      </c>
      <c r="Z1381">
        <v>0</v>
      </c>
      <c r="AA1381">
        <v>0</v>
      </c>
      <c r="AB1381">
        <v>0</v>
      </c>
      <c r="AE1381" t="s">
        <v>411</v>
      </c>
      <c r="AG1381" t="s">
        <v>1792</v>
      </c>
      <c r="AH1381">
        <v>413</v>
      </c>
      <c r="AI1381" t="s">
        <v>2175</v>
      </c>
      <c r="AJ1381" t="s">
        <v>2175</v>
      </c>
      <c r="AK1381" t="s">
        <v>411</v>
      </c>
      <c r="AQ1381">
        <v>0</v>
      </c>
      <c r="AS1381">
        <v>0</v>
      </c>
      <c r="AT1381">
        <v>0</v>
      </c>
      <c r="AU1381">
        <v>388</v>
      </c>
      <c r="AV1381">
        <v>0</v>
      </c>
      <c r="AW1381">
        <v>0</v>
      </c>
      <c r="AY1381">
        <v>0</v>
      </c>
      <c r="BB1381">
        <v>0</v>
      </c>
      <c r="BC1381" t="s">
        <v>2175</v>
      </c>
      <c r="BE1381" t="s">
        <v>411</v>
      </c>
      <c r="BF1381" t="s">
        <v>2175</v>
      </c>
      <c r="BH1381" t="s">
        <v>210</v>
      </c>
      <c r="BI1381" t="s">
        <v>2624</v>
      </c>
      <c r="BJ1381" t="s">
        <v>2625</v>
      </c>
      <c r="BW1381">
        <v>0</v>
      </c>
      <c r="CG1381">
        <v>20210120014</v>
      </c>
      <c r="CH1381">
        <v>0</v>
      </c>
      <c r="CI1381">
        <v>0</v>
      </c>
      <c r="CJ1381">
        <v>25</v>
      </c>
      <c r="CK1381">
        <v>25</v>
      </c>
      <c r="CL1381">
        <v>0</v>
      </c>
      <c r="CM1381">
        <v>25</v>
      </c>
      <c r="CN1381">
        <v>0</v>
      </c>
      <c r="CO1381" t="s">
        <v>5999</v>
      </c>
      <c r="CP1381" t="s">
        <v>4466</v>
      </c>
      <c r="CQ1381" t="s">
        <v>153</v>
      </c>
      <c r="CR1381" t="str">
        <f>数据源[[#This Row],[部门]]</f>
        <v>销-销售8部</v>
      </c>
      <c r="CS1381">
        <v>60000</v>
      </c>
      <c r="CT1381">
        <v>210000</v>
      </c>
    </row>
    <row r="1382" spans="1:98" x14ac:dyDescent="0.2">
      <c r="A1382" t="s">
        <v>4783</v>
      </c>
      <c r="B1382" t="s">
        <v>434</v>
      </c>
      <c r="C1382" t="s">
        <v>575</v>
      </c>
      <c r="D1382" t="s">
        <v>132</v>
      </c>
      <c r="E1382" t="s">
        <v>400</v>
      </c>
      <c r="F1382" t="s">
        <v>400</v>
      </c>
      <c r="G1382" t="s">
        <v>1281</v>
      </c>
      <c r="H1382" t="s">
        <v>172</v>
      </c>
      <c r="J1382" t="s">
        <v>4838</v>
      </c>
      <c r="K1382" t="s">
        <v>1676</v>
      </c>
      <c r="L1382" t="s">
        <v>8</v>
      </c>
      <c r="M1382" t="s">
        <v>8</v>
      </c>
      <c r="N1382" t="s">
        <v>1676</v>
      </c>
      <c r="O1382" t="s">
        <v>172</v>
      </c>
      <c r="R1382" t="s">
        <v>1895</v>
      </c>
      <c r="S1382" t="s">
        <v>715</v>
      </c>
      <c r="T1382" t="s">
        <v>3806</v>
      </c>
      <c r="U1382" t="s">
        <v>142</v>
      </c>
      <c r="Z1382">
        <v>0</v>
      </c>
      <c r="AA1382">
        <v>0</v>
      </c>
      <c r="AB1382">
        <v>0</v>
      </c>
      <c r="AD1382" t="s">
        <v>145</v>
      </c>
      <c r="AG1382" t="s">
        <v>1792</v>
      </c>
      <c r="AH1382">
        <v>408</v>
      </c>
      <c r="AI1382" t="s">
        <v>1657</v>
      </c>
      <c r="AJ1382" t="s">
        <v>1657</v>
      </c>
      <c r="AK1382" t="s">
        <v>145</v>
      </c>
      <c r="AQ1382">
        <v>0</v>
      </c>
      <c r="AS1382">
        <v>0</v>
      </c>
      <c r="AT1382">
        <v>0</v>
      </c>
      <c r="AU1382">
        <v>388</v>
      </c>
      <c r="AV1382">
        <v>0</v>
      </c>
      <c r="AW1382">
        <v>0</v>
      </c>
      <c r="AY1382">
        <v>0</v>
      </c>
      <c r="BB1382">
        <v>0</v>
      </c>
      <c r="BC1382" t="s">
        <v>1657</v>
      </c>
      <c r="BE1382" t="s">
        <v>145</v>
      </c>
      <c r="BF1382" t="s">
        <v>1657</v>
      </c>
      <c r="BH1382" t="s">
        <v>210</v>
      </c>
      <c r="BI1382" t="s">
        <v>843</v>
      </c>
      <c r="BJ1382" t="s">
        <v>2622</v>
      </c>
      <c r="BW1382">
        <v>0</v>
      </c>
      <c r="CG1382">
        <v>20210120023</v>
      </c>
      <c r="CH1382">
        <v>0</v>
      </c>
      <c r="CI1382">
        <v>0</v>
      </c>
      <c r="CJ1382">
        <v>20</v>
      </c>
      <c r="CK1382">
        <v>20</v>
      </c>
      <c r="CL1382">
        <v>0</v>
      </c>
      <c r="CM1382">
        <v>20</v>
      </c>
      <c r="CN1382">
        <v>0</v>
      </c>
      <c r="CO1382" t="s">
        <v>5999</v>
      </c>
      <c r="CP1382" t="s">
        <v>4466</v>
      </c>
      <c r="CQ1382" t="s">
        <v>153</v>
      </c>
      <c r="CR1382" t="str">
        <f>数据源[[#This Row],[部门]]</f>
        <v>国际部</v>
      </c>
      <c r="CS1382">
        <v>45000</v>
      </c>
      <c r="CT1382">
        <v>160000</v>
      </c>
    </row>
    <row r="1383" spans="1:98" x14ac:dyDescent="0.2">
      <c r="A1383" t="s">
        <v>4783</v>
      </c>
      <c r="B1383" t="s">
        <v>434</v>
      </c>
      <c r="C1383" t="s">
        <v>389</v>
      </c>
      <c r="D1383" t="s">
        <v>132</v>
      </c>
      <c r="E1383" t="s">
        <v>400</v>
      </c>
      <c r="F1383" t="s">
        <v>400</v>
      </c>
      <c r="G1383" t="s">
        <v>398</v>
      </c>
      <c r="H1383" t="s">
        <v>172</v>
      </c>
      <c r="J1383" t="s">
        <v>3005</v>
      </c>
      <c r="K1383" t="s">
        <v>1549</v>
      </c>
      <c r="L1383" t="s">
        <v>8</v>
      </c>
      <c r="M1383" t="s">
        <v>8</v>
      </c>
      <c r="N1383" t="s">
        <v>1549</v>
      </c>
      <c r="O1383" t="s">
        <v>172</v>
      </c>
      <c r="R1383" t="s">
        <v>350</v>
      </c>
      <c r="S1383" t="s">
        <v>595</v>
      </c>
      <c r="T1383" t="s">
        <v>321</v>
      </c>
      <c r="U1383" t="s">
        <v>142</v>
      </c>
      <c r="Z1383">
        <v>0</v>
      </c>
      <c r="AA1383">
        <v>0</v>
      </c>
      <c r="AB1383">
        <v>0</v>
      </c>
      <c r="AE1383" t="s">
        <v>3477</v>
      </c>
      <c r="AG1383" t="s">
        <v>1792</v>
      </c>
      <c r="AH1383">
        <v>441</v>
      </c>
      <c r="AI1383" t="s">
        <v>4839</v>
      </c>
      <c r="AJ1383" t="s">
        <v>4839</v>
      </c>
      <c r="AK1383" t="s">
        <v>3477</v>
      </c>
      <c r="AQ1383">
        <v>0</v>
      </c>
      <c r="AS1383">
        <v>0</v>
      </c>
      <c r="AT1383">
        <v>0</v>
      </c>
      <c r="AU1383">
        <v>388</v>
      </c>
      <c r="AV1383">
        <v>0</v>
      </c>
      <c r="AW1383">
        <v>0</v>
      </c>
      <c r="AY1383">
        <v>0</v>
      </c>
      <c r="BB1383">
        <v>0</v>
      </c>
      <c r="BC1383" t="s">
        <v>4839</v>
      </c>
      <c r="BE1383" t="s">
        <v>3477</v>
      </c>
      <c r="BF1383" t="s">
        <v>4839</v>
      </c>
      <c r="BH1383" t="s">
        <v>210</v>
      </c>
      <c r="BI1383" t="s">
        <v>2193</v>
      </c>
      <c r="BJ1383" t="s">
        <v>4840</v>
      </c>
      <c r="BW1383">
        <v>0</v>
      </c>
      <c r="CG1383">
        <v>20210120121</v>
      </c>
      <c r="CH1383">
        <v>0</v>
      </c>
      <c r="CI1383">
        <v>0</v>
      </c>
      <c r="CJ1383">
        <v>53</v>
      </c>
      <c r="CK1383">
        <v>53</v>
      </c>
      <c r="CL1383">
        <v>0</v>
      </c>
      <c r="CM1383">
        <v>53</v>
      </c>
      <c r="CN1383">
        <v>0</v>
      </c>
      <c r="CO1383" t="s">
        <v>5999</v>
      </c>
      <c r="CP1383" t="s">
        <v>4466</v>
      </c>
      <c r="CQ1383" t="s">
        <v>153</v>
      </c>
      <c r="CR1383" t="str">
        <f>数据源[[#This Row],[部门]]</f>
        <v>国际部</v>
      </c>
      <c r="CS1383">
        <v>45000</v>
      </c>
      <c r="CT1383">
        <v>160000</v>
      </c>
    </row>
    <row r="1384" spans="1:98" x14ac:dyDescent="0.2">
      <c r="A1384" t="s">
        <v>4783</v>
      </c>
      <c r="B1384" t="s">
        <v>434</v>
      </c>
      <c r="C1384" t="s">
        <v>562</v>
      </c>
      <c r="D1384" t="s">
        <v>132</v>
      </c>
      <c r="E1384" t="s">
        <v>400</v>
      </c>
      <c r="F1384" t="s">
        <v>400</v>
      </c>
      <c r="H1384" t="s">
        <v>172</v>
      </c>
      <c r="J1384" t="s">
        <v>4841</v>
      </c>
      <c r="K1384" t="s">
        <v>4842</v>
      </c>
      <c r="L1384" t="s">
        <v>8</v>
      </c>
      <c r="M1384" t="s">
        <v>8</v>
      </c>
      <c r="N1384" t="s">
        <v>4842</v>
      </c>
      <c r="O1384" t="s">
        <v>172</v>
      </c>
      <c r="R1384" t="s">
        <v>1913</v>
      </c>
      <c r="S1384" t="s">
        <v>1895</v>
      </c>
      <c r="T1384" t="s">
        <v>397</v>
      </c>
      <c r="U1384" t="s">
        <v>142</v>
      </c>
      <c r="Z1384">
        <v>0</v>
      </c>
      <c r="AA1384">
        <v>0</v>
      </c>
      <c r="AB1384">
        <v>0</v>
      </c>
      <c r="AE1384" t="s">
        <v>2275</v>
      </c>
      <c r="AG1384" t="s">
        <v>1792</v>
      </c>
      <c r="AH1384">
        <v>426</v>
      </c>
      <c r="AI1384" t="s">
        <v>1193</v>
      </c>
      <c r="AJ1384" t="s">
        <v>1193</v>
      </c>
      <c r="AK1384" t="s">
        <v>2275</v>
      </c>
      <c r="AQ1384">
        <v>0</v>
      </c>
      <c r="AS1384">
        <v>0</v>
      </c>
      <c r="AT1384">
        <v>0</v>
      </c>
      <c r="AU1384">
        <v>388</v>
      </c>
      <c r="AV1384">
        <v>0</v>
      </c>
      <c r="AW1384">
        <v>0</v>
      </c>
      <c r="AY1384">
        <v>0</v>
      </c>
      <c r="BB1384">
        <v>0</v>
      </c>
      <c r="BC1384" t="s">
        <v>1193</v>
      </c>
      <c r="BE1384" t="s">
        <v>2275</v>
      </c>
      <c r="BF1384" t="s">
        <v>1193</v>
      </c>
      <c r="BH1384" t="s">
        <v>865</v>
      </c>
      <c r="BI1384" t="s">
        <v>2352</v>
      </c>
      <c r="BJ1384" t="s">
        <v>3408</v>
      </c>
      <c r="BW1384">
        <v>0</v>
      </c>
      <c r="CG1384">
        <v>20210120007</v>
      </c>
      <c r="CH1384">
        <v>0</v>
      </c>
      <c r="CI1384">
        <v>0</v>
      </c>
      <c r="CJ1384">
        <v>38</v>
      </c>
      <c r="CK1384">
        <v>38</v>
      </c>
      <c r="CL1384">
        <v>0</v>
      </c>
      <c r="CM1384">
        <v>38</v>
      </c>
      <c r="CN1384">
        <v>0</v>
      </c>
      <c r="CO1384" t="s">
        <v>5999</v>
      </c>
      <c r="CP1384" t="s">
        <v>4466</v>
      </c>
      <c r="CQ1384" t="s">
        <v>153</v>
      </c>
      <c r="CR1384" t="str">
        <f>数据源[[#This Row],[部门]]</f>
        <v>国际部</v>
      </c>
      <c r="CS1384">
        <v>45000</v>
      </c>
      <c r="CT1384">
        <v>160000</v>
      </c>
    </row>
    <row r="1385" spans="1:98" x14ac:dyDescent="0.2">
      <c r="A1385" t="s">
        <v>4783</v>
      </c>
      <c r="B1385" t="s">
        <v>444</v>
      </c>
      <c r="C1385" t="s">
        <v>977</v>
      </c>
      <c r="D1385" t="s">
        <v>132</v>
      </c>
      <c r="E1385" t="s">
        <v>400</v>
      </c>
      <c r="F1385" t="s">
        <v>400</v>
      </c>
      <c r="H1385" t="s">
        <v>172</v>
      </c>
      <c r="J1385" t="s">
        <v>3194</v>
      </c>
      <c r="K1385" t="s">
        <v>3195</v>
      </c>
      <c r="L1385" t="s">
        <v>227</v>
      </c>
      <c r="M1385" t="s">
        <v>23</v>
      </c>
      <c r="N1385" t="s">
        <v>3195</v>
      </c>
      <c r="O1385" t="s">
        <v>172</v>
      </c>
      <c r="R1385" t="s">
        <v>408</v>
      </c>
      <c r="S1385" t="s">
        <v>759</v>
      </c>
      <c r="T1385" t="s">
        <v>2044</v>
      </c>
      <c r="U1385" t="s">
        <v>142</v>
      </c>
      <c r="Z1385">
        <v>0</v>
      </c>
      <c r="AA1385">
        <v>0</v>
      </c>
      <c r="AB1385">
        <v>0</v>
      </c>
      <c r="AE1385" t="s">
        <v>411</v>
      </c>
      <c r="AG1385" t="s">
        <v>1792</v>
      </c>
      <c r="AH1385">
        <v>413</v>
      </c>
      <c r="AI1385" t="s">
        <v>2175</v>
      </c>
      <c r="AJ1385" t="s">
        <v>2175</v>
      </c>
      <c r="AK1385" t="s">
        <v>411</v>
      </c>
      <c r="AQ1385">
        <v>0</v>
      </c>
      <c r="AS1385">
        <v>0</v>
      </c>
      <c r="AT1385">
        <v>0</v>
      </c>
      <c r="AU1385">
        <v>388</v>
      </c>
      <c r="AV1385">
        <v>0</v>
      </c>
      <c r="AW1385">
        <v>0</v>
      </c>
      <c r="AY1385">
        <v>0</v>
      </c>
      <c r="BB1385">
        <v>0</v>
      </c>
      <c r="BC1385" t="s">
        <v>2175</v>
      </c>
      <c r="BE1385" t="s">
        <v>411</v>
      </c>
      <c r="BF1385" t="s">
        <v>2175</v>
      </c>
      <c r="BH1385" t="s">
        <v>865</v>
      </c>
      <c r="BI1385" t="s">
        <v>2099</v>
      </c>
      <c r="BJ1385" t="s">
        <v>4755</v>
      </c>
      <c r="BW1385">
        <v>0</v>
      </c>
      <c r="CG1385">
        <v>20210120008</v>
      </c>
      <c r="CH1385">
        <v>0</v>
      </c>
      <c r="CI1385">
        <v>0</v>
      </c>
      <c r="CJ1385">
        <v>25</v>
      </c>
      <c r="CK1385">
        <v>25</v>
      </c>
      <c r="CL1385">
        <v>0</v>
      </c>
      <c r="CM1385">
        <v>25</v>
      </c>
      <c r="CN1385">
        <v>0</v>
      </c>
      <c r="CO1385" t="s">
        <v>5999</v>
      </c>
      <c r="CP1385" t="s">
        <v>4466</v>
      </c>
      <c r="CQ1385" t="s">
        <v>153</v>
      </c>
      <c r="CR1385" t="str">
        <f>数据源[[#This Row],[部门]]</f>
        <v>运营部</v>
      </c>
      <c r="CS1385">
        <v>0</v>
      </c>
      <c r="CT1385">
        <v>35000</v>
      </c>
    </row>
    <row r="1386" spans="1:98" x14ac:dyDescent="0.2">
      <c r="A1386" t="s">
        <v>4783</v>
      </c>
      <c r="B1386" t="s">
        <v>444</v>
      </c>
      <c r="C1386" t="s">
        <v>532</v>
      </c>
      <c r="D1386" t="s">
        <v>132</v>
      </c>
      <c r="E1386" t="s">
        <v>400</v>
      </c>
      <c r="F1386" t="s">
        <v>400</v>
      </c>
      <c r="H1386" t="s">
        <v>172</v>
      </c>
      <c r="J1386" t="s">
        <v>4843</v>
      </c>
      <c r="K1386" t="s">
        <v>331</v>
      </c>
      <c r="L1386" t="s">
        <v>227</v>
      </c>
      <c r="M1386" t="s">
        <v>23</v>
      </c>
      <c r="N1386" t="s">
        <v>331</v>
      </c>
      <c r="O1386" t="s">
        <v>172</v>
      </c>
      <c r="R1386" t="s">
        <v>759</v>
      </c>
      <c r="S1386" t="s">
        <v>595</v>
      </c>
      <c r="T1386" t="s">
        <v>3345</v>
      </c>
      <c r="U1386" t="s">
        <v>142</v>
      </c>
      <c r="Z1386">
        <v>0</v>
      </c>
      <c r="AA1386">
        <v>0</v>
      </c>
      <c r="AB1386">
        <v>0</v>
      </c>
      <c r="AD1386" t="s">
        <v>145</v>
      </c>
      <c r="AG1386" t="s">
        <v>1792</v>
      </c>
      <c r="AH1386">
        <v>408</v>
      </c>
      <c r="AI1386" t="s">
        <v>1657</v>
      </c>
      <c r="AJ1386" t="s">
        <v>1657</v>
      </c>
      <c r="AK1386" t="s">
        <v>145</v>
      </c>
      <c r="AQ1386">
        <v>0</v>
      </c>
      <c r="AS1386">
        <v>0</v>
      </c>
      <c r="AT1386">
        <v>0</v>
      </c>
      <c r="AU1386">
        <v>388</v>
      </c>
      <c r="AV1386">
        <v>0</v>
      </c>
      <c r="AW1386">
        <v>0</v>
      </c>
      <c r="AY1386">
        <v>0</v>
      </c>
      <c r="BB1386">
        <v>0</v>
      </c>
      <c r="BC1386" t="s">
        <v>1657</v>
      </c>
      <c r="BE1386" t="s">
        <v>145</v>
      </c>
      <c r="BF1386" t="s">
        <v>1657</v>
      </c>
      <c r="BH1386" t="s">
        <v>404</v>
      </c>
      <c r="BI1386" t="s">
        <v>2199</v>
      </c>
      <c r="BJ1386" t="s">
        <v>2200</v>
      </c>
      <c r="BW1386">
        <v>0</v>
      </c>
      <c r="CG1386">
        <v>20210120064</v>
      </c>
      <c r="CH1386">
        <v>0</v>
      </c>
      <c r="CI1386">
        <v>0</v>
      </c>
      <c r="CJ1386">
        <v>20</v>
      </c>
      <c r="CK1386">
        <v>20</v>
      </c>
      <c r="CL1386">
        <v>0</v>
      </c>
      <c r="CM1386">
        <v>20</v>
      </c>
      <c r="CN1386">
        <v>0</v>
      </c>
      <c r="CO1386" t="s">
        <v>5999</v>
      </c>
      <c r="CP1386" t="s">
        <v>4466</v>
      </c>
      <c r="CQ1386" t="s">
        <v>153</v>
      </c>
      <c r="CR1386" t="str">
        <f>数据源[[#This Row],[部门]]</f>
        <v>运营部</v>
      </c>
      <c r="CS1386">
        <v>0</v>
      </c>
      <c r="CT1386">
        <v>35000</v>
      </c>
    </row>
    <row r="1387" spans="1:98" x14ac:dyDescent="0.2">
      <c r="A1387" t="s">
        <v>4783</v>
      </c>
      <c r="B1387" t="s">
        <v>453</v>
      </c>
      <c r="C1387" t="s">
        <v>811</v>
      </c>
      <c r="D1387" t="s">
        <v>132</v>
      </c>
      <c r="E1387" t="s">
        <v>400</v>
      </c>
      <c r="F1387" t="s">
        <v>400</v>
      </c>
      <c r="H1387" t="s">
        <v>156</v>
      </c>
      <c r="J1387" t="s">
        <v>4844</v>
      </c>
      <c r="K1387" t="s">
        <v>486</v>
      </c>
      <c r="L1387" t="s">
        <v>8</v>
      </c>
      <c r="M1387" t="s">
        <v>8</v>
      </c>
      <c r="N1387" t="s">
        <v>486</v>
      </c>
      <c r="O1387" t="s">
        <v>156</v>
      </c>
      <c r="R1387" t="s">
        <v>4845</v>
      </c>
      <c r="S1387" t="s">
        <v>595</v>
      </c>
      <c r="T1387" t="s">
        <v>4846</v>
      </c>
      <c r="U1387" t="s">
        <v>142</v>
      </c>
      <c r="Z1387">
        <v>0</v>
      </c>
      <c r="AA1387">
        <v>0</v>
      </c>
      <c r="AB1387">
        <v>0</v>
      </c>
      <c r="AC1387" t="s">
        <v>420</v>
      </c>
      <c r="AD1387" t="s">
        <v>145</v>
      </c>
      <c r="AG1387" t="s">
        <v>1792</v>
      </c>
      <c r="AH1387">
        <v>506</v>
      </c>
      <c r="AI1387" t="s">
        <v>2792</v>
      </c>
      <c r="AJ1387" t="s">
        <v>2792</v>
      </c>
      <c r="AK1387" t="s">
        <v>1683</v>
      </c>
      <c r="AQ1387">
        <v>0</v>
      </c>
      <c r="AS1387">
        <v>0</v>
      </c>
      <c r="AT1387">
        <v>0</v>
      </c>
      <c r="AU1387">
        <v>388</v>
      </c>
      <c r="AV1387">
        <v>0</v>
      </c>
      <c r="AW1387">
        <v>0</v>
      </c>
      <c r="AY1387">
        <v>0</v>
      </c>
      <c r="BB1387">
        <v>0</v>
      </c>
      <c r="BC1387" t="s">
        <v>2792</v>
      </c>
      <c r="BE1387" t="s">
        <v>1683</v>
      </c>
      <c r="BF1387" t="s">
        <v>2792</v>
      </c>
      <c r="BH1387" t="s">
        <v>2275</v>
      </c>
      <c r="BI1387" t="s">
        <v>2967</v>
      </c>
      <c r="BJ1387" t="s">
        <v>4755</v>
      </c>
      <c r="BW1387">
        <v>0</v>
      </c>
      <c r="CC1387" t="s">
        <v>327</v>
      </c>
      <c r="CG1387">
        <v>20210120017</v>
      </c>
      <c r="CH1387">
        <v>0</v>
      </c>
      <c r="CI1387">
        <v>0</v>
      </c>
      <c r="CJ1387">
        <v>118</v>
      </c>
      <c r="CK1387">
        <v>118</v>
      </c>
      <c r="CL1387">
        <v>0</v>
      </c>
      <c r="CM1387">
        <v>118</v>
      </c>
      <c r="CN1387">
        <v>0</v>
      </c>
      <c r="CO1387" t="s">
        <v>5999</v>
      </c>
      <c r="CP1387" t="s">
        <v>4466</v>
      </c>
      <c r="CQ1387" t="s">
        <v>153</v>
      </c>
      <c r="CR1387" t="str">
        <f>数据源[[#This Row],[部门]]</f>
        <v>国际部</v>
      </c>
      <c r="CS1387">
        <v>45000</v>
      </c>
      <c r="CT1387">
        <v>160000</v>
      </c>
    </row>
    <row r="1388" spans="1:98" x14ac:dyDescent="0.2">
      <c r="A1388" t="s">
        <v>4783</v>
      </c>
      <c r="B1388" t="s">
        <v>464</v>
      </c>
      <c r="C1388" t="s">
        <v>362</v>
      </c>
      <c r="D1388" t="s">
        <v>132</v>
      </c>
      <c r="E1388" t="s">
        <v>400</v>
      </c>
      <c r="F1388" t="s">
        <v>400</v>
      </c>
      <c r="H1388" t="s">
        <v>172</v>
      </c>
      <c r="J1388" t="s">
        <v>4847</v>
      </c>
      <c r="K1388" t="s">
        <v>2348</v>
      </c>
      <c r="L1388" t="s">
        <v>8</v>
      </c>
      <c r="M1388" t="s">
        <v>8</v>
      </c>
      <c r="N1388" t="s">
        <v>2348</v>
      </c>
      <c r="O1388" t="s">
        <v>172</v>
      </c>
      <c r="R1388" t="s">
        <v>714</v>
      </c>
      <c r="S1388" t="s">
        <v>595</v>
      </c>
      <c r="T1388" t="s">
        <v>1427</v>
      </c>
      <c r="U1388" t="s">
        <v>142</v>
      </c>
      <c r="Z1388">
        <v>0</v>
      </c>
      <c r="AA1388">
        <v>0</v>
      </c>
      <c r="AB1388">
        <v>0</v>
      </c>
      <c r="AD1388" t="s">
        <v>145</v>
      </c>
      <c r="AG1388" t="s">
        <v>1792</v>
      </c>
      <c r="AH1388">
        <v>408</v>
      </c>
      <c r="AI1388" t="s">
        <v>1657</v>
      </c>
      <c r="AJ1388" t="s">
        <v>1657</v>
      </c>
      <c r="AK1388" t="s">
        <v>145</v>
      </c>
      <c r="AQ1388">
        <v>0</v>
      </c>
      <c r="AS1388">
        <v>0</v>
      </c>
      <c r="AT1388">
        <v>0</v>
      </c>
      <c r="AU1388">
        <v>388</v>
      </c>
      <c r="AV1388">
        <v>0</v>
      </c>
      <c r="AW1388">
        <v>0</v>
      </c>
      <c r="AY1388">
        <v>0</v>
      </c>
      <c r="BB1388">
        <v>0</v>
      </c>
      <c r="BC1388" t="s">
        <v>1657</v>
      </c>
      <c r="BE1388" t="s">
        <v>145</v>
      </c>
      <c r="BF1388" t="s">
        <v>1657</v>
      </c>
      <c r="BH1388" t="s">
        <v>210</v>
      </c>
      <c r="BI1388" t="s">
        <v>843</v>
      </c>
      <c r="BJ1388" t="s">
        <v>2622</v>
      </c>
      <c r="BW1388">
        <v>0</v>
      </c>
      <c r="CG1388">
        <v>20210120010</v>
      </c>
      <c r="CH1388">
        <v>0</v>
      </c>
      <c r="CI1388">
        <v>0</v>
      </c>
      <c r="CJ1388">
        <v>20</v>
      </c>
      <c r="CK1388">
        <v>20</v>
      </c>
      <c r="CL1388">
        <v>0</v>
      </c>
      <c r="CM1388">
        <v>20</v>
      </c>
      <c r="CN1388">
        <v>0</v>
      </c>
      <c r="CO1388" t="s">
        <v>5999</v>
      </c>
      <c r="CP1388" t="s">
        <v>4466</v>
      </c>
      <c r="CQ1388" t="s">
        <v>153</v>
      </c>
      <c r="CR1388" t="str">
        <f>数据源[[#This Row],[部门]]</f>
        <v>国际部</v>
      </c>
      <c r="CS1388">
        <v>45000</v>
      </c>
      <c r="CT1388">
        <v>160000</v>
      </c>
    </row>
    <row r="1389" spans="1:98" x14ac:dyDescent="0.2">
      <c r="A1389" t="s">
        <v>4783</v>
      </c>
      <c r="B1389" t="s">
        <v>476</v>
      </c>
      <c r="C1389" t="s">
        <v>2279</v>
      </c>
      <c r="D1389" t="s">
        <v>132</v>
      </c>
      <c r="E1389" t="s">
        <v>400</v>
      </c>
      <c r="F1389" t="s">
        <v>400</v>
      </c>
      <c r="H1389" t="s">
        <v>172</v>
      </c>
      <c r="J1389" t="s">
        <v>1039</v>
      </c>
      <c r="K1389" t="s">
        <v>1032</v>
      </c>
      <c r="L1389" t="s">
        <v>8</v>
      </c>
      <c r="M1389" t="s">
        <v>8</v>
      </c>
      <c r="N1389" t="s">
        <v>1032</v>
      </c>
      <c r="O1389" t="s">
        <v>172</v>
      </c>
      <c r="R1389" t="s">
        <v>2359</v>
      </c>
      <c r="S1389" t="s">
        <v>595</v>
      </c>
      <c r="T1389" t="s">
        <v>366</v>
      </c>
      <c r="U1389" t="s">
        <v>142</v>
      </c>
      <c r="Z1389">
        <v>0</v>
      </c>
      <c r="AA1389">
        <v>0</v>
      </c>
      <c r="AB1389">
        <v>0</v>
      </c>
      <c r="AD1389" t="s">
        <v>145</v>
      </c>
      <c r="AG1389" t="s">
        <v>1792</v>
      </c>
      <c r="AH1389">
        <v>408</v>
      </c>
      <c r="AI1389" t="s">
        <v>1657</v>
      </c>
      <c r="AJ1389" t="s">
        <v>1657</v>
      </c>
      <c r="AK1389" t="s">
        <v>145</v>
      </c>
      <c r="AQ1389">
        <v>0</v>
      </c>
      <c r="AS1389">
        <v>0</v>
      </c>
      <c r="AT1389">
        <v>0</v>
      </c>
      <c r="AU1389">
        <v>388</v>
      </c>
      <c r="AV1389">
        <v>0</v>
      </c>
      <c r="AW1389">
        <v>0</v>
      </c>
      <c r="AY1389">
        <v>0</v>
      </c>
      <c r="BB1389">
        <v>0</v>
      </c>
      <c r="BC1389" t="s">
        <v>1657</v>
      </c>
      <c r="BE1389" t="s">
        <v>145</v>
      </c>
      <c r="BF1389" t="s">
        <v>1657</v>
      </c>
      <c r="BH1389" t="s">
        <v>404</v>
      </c>
      <c r="BI1389" t="s">
        <v>2199</v>
      </c>
      <c r="BJ1389" t="s">
        <v>2200</v>
      </c>
      <c r="BW1389">
        <v>0</v>
      </c>
      <c r="CG1389">
        <v>20210120087</v>
      </c>
      <c r="CH1389">
        <v>0</v>
      </c>
      <c r="CI1389">
        <v>0</v>
      </c>
      <c r="CJ1389">
        <v>20</v>
      </c>
      <c r="CK1389">
        <v>20</v>
      </c>
      <c r="CL1389">
        <v>0</v>
      </c>
      <c r="CM1389">
        <v>20</v>
      </c>
      <c r="CN1389">
        <v>0</v>
      </c>
      <c r="CO1389" t="s">
        <v>5999</v>
      </c>
      <c r="CP1389" t="s">
        <v>4466</v>
      </c>
      <c r="CQ1389" t="s">
        <v>153</v>
      </c>
      <c r="CR1389" t="str">
        <f>数据源[[#This Row],[部门]]</f>
        <v>国际部</v>
      </c>
      <c r="CS1389">
        <v>45000</v>
      </c>
      <c r="CT1389">
        <v>160000</v>
      </c>
    </row>
    <row r="1390" spans="1:98" x14ac:dyDescent="0.2">
      <c r="A1390" t="s">
        <v>4783</v>
      </c>
      <c r="B1390" t="s">
        <v>476</v>
      </c>
      <c r="C1390" t="s">
        <v>545</v>
      </c>
      <c r="D1390" t="s">
        <v>132</v>
      </c>
      <c r="E1390" t="s">
        <v>400</v>
      </c>
      <c r="F1390" t="s">
        <v>400</v>
      </c>
      <c r="H1390" t="s">
        <v>172</v>
      </c>
      <c r="J1390" t="s">
        <v>4463</v>
      </c>
      <c r="K1390" t="s">
        <v>1032</v>
      </c>
      <c r="L1390" t="s">
        <v>8</v>
      </c>
      <c r="M1390" t="s">
        <v>8</v>
      </c>
      <c r="N1390" t="s">
        <v>1032</v>
      </c>
      <c r="O1390" t="s">
        <v>172</v>
      </c>
      <c r="R1390" t="s">
        <v>2264</v>
      </c>
      <c r="S1390" t="s">
        <v>889</v>
      </c>
      <c r="T1390" t="s">
        <v>2982</v>
      </c>
      <c r="U1390" t="s">
        <v>142</v>
      </c>
      <c r="Z1390">
        <v>0</v>
      </c>
      <c r="AA1390">
        <v>0</v>
      </c>
      <c r="AB1390">
        <v>0</v>
      </c>
      <c r="AD1390" t="s">
        <v>145</v>
      </c>
      <c r="AG1390" t="s">
        <v>1792</v>
      </c>
      <c r="AH1390">
        <v>408</v>
      </c>
      <c r="AI1390" t="s">
        <v>1657</v>
      </c>
      <c r="AJ1390" t="s">
        <v>1657</v>
      </c>
      <c r="AK1390" t="s">
        <v>145</v>
      </c>
      <c r="AQ1390">
        <v>0</v>
      </c>
      <c r="AS1390">
        <v>0</v>
      </c>
      <c r="AT1390">
        <v>0</v>
      </c>
      <c r="AU1390">
        <v>388</v>
      </c>
      <c r="AV1390">
        <v>0</v>
      </c>
      <c r="AW1390">
        <v>0</v>
      </c>
      <c r="AY1390">
        <v>0</v>
      </c>
      <c r="BB1390">
        <v>0</v>
      </c>
      <c r="BC1390" t="s">
        <v>1657</v>
      </c>
      <c r="BE1390" t="s">
        <v>145</v>
      </c>
      <c r="BF1390" t="s">
        <v>1657</v>
      </c>
      <c r="BH1390" t="s">
        <v>210</v>
      </c>
      <c r="BI1390" t="s">
        <v>843</v>
      </c>
      <c r="BJ1390" t="s">
        <v>2622</v>
      </c>
      <c r="BW1390">
        <v>0</v>
      </c>
      <c r="CG1390">
        <v>20210120020</v>
      </c>
      <c r="CH1390">
        <v>0</v>
      </c>
      <c r="CI1390">
        <v>0</v>
      </c>
      <c r="CJ1390">
        <v>20</v>
      </c>
      <c r="CK1390">
        <v>20</v>
      </c>
      <c r="CL1390">
        <v>0</v>
      </c>
      <c r="CM1390">
        <v>20</v>
      </c>
      <c r="CN1390">
        <v>0</v>
      </c>
      <c r="CO1390" t="s">
        <v>5999</v>
      </c>
      <c r="CP1390" t="s">
        <v>4466</v>
      </c>
      <c r="CQ1390" t="s">
        <v>153</v>
      </c>
      <c r="CR1390" t="str">
        <f>数据源[[#This Row],[部门]]</f>
        <v>国际部</v>
      </c>
      <c r="CS1390">
        <v>45000</v>
      </c>
      <c r="CT1390">
        <v>160000</v>
      </c>
    </row>
    <row r="1391" spans="1:98" x14ac:dyDescent="0.2">
      <c r="A1391" t="s">
        <v>4783</v>
      </c>
      <c r="B1391" t="s">
        <v>476</v>
      </c>
      <c r="C1391" t="s">
        <v>754</v>
      </c>
      <c r="D1391" t="s">
        <v>132</v>
      </c>
      <c r="E1391" t="s">
        <v>400</v>
      </c>
      <c r="F1391" t="s">
        <v>400</v>
      </c>
      <c r="H1391" t="s">
        <v>172</v>
      </c>
      <c r="J1391" t="s">
        <v>4848</v>
      </c>
      <c r="K1391" t="s">
        <v>214</v>
      </c>
      <c r="L1391" t="s">
        <v>8</v>
      </c>
      <c r="M1391" t="s">
        <v>8</v>
      </c>
      <c r="N1391" t="s">
        <v>214</v>
      </c>
      <c r="O1391" t="s">
        <v>172</v>
      </c>
      <c r="R1391" t="s">
        <v>889</v>
      </c>
      <c r="S1391" t="s">
        <v>236</v>
      </c>
      <c r="T1391" t="s">
        <v>2931</v>
      </c>
      <c r="U1391" t="s">
        <v>142</v>
      </c>
      <c r="Z1391">
        <v>0</v>
      </c>
      <c r="AA1391">
        <v>0</v>
      </c>
      <c r="AB1391">
        <v>0</v>
      </c>
      <c r="AE1391" t="s">
        <v>204</v>
      </c>
      <c r="AG1391" t="s">
        <v>1792</v>
      </c>
      <c r="AH1391">
        <v>438</v>
      </c>
      <c r="AI1391" t="s">
        <v>2167</v>
      </c>
      <c r="AJ1391" t="s">
        <v>2167</v>
      </c>
      <c r="AK1391" t="s">
        <v>204</v>
      </c>
      <c r="AQ1391">
        <v>0</v>
      </c>
      <c r="AS1391">
        <v>0</v>
      </c>
      <c r="AT1391">
        <v>0</v>
      </c>
      <c r="AU1391">
        <v>388</v>
      </c>
      <c r="AV1391">
        <v>0</v>
      </c>
      <c r="AW1391">
        <v>0</v>
      </c>
      <c r="AY1391">
        <v>0</v>
      </c>
      <c r="BB1391">
        <v>0</v>
      </c>
      <c r="BC1391" t="s">
        <v>2167</v>
      </c>
      <c r="BE1391" t="s">
        <v>204</v>
      </c>
      <c r="BF1391" t="s">
        <v>2167</v>
      </c>
      <c r="BH1391" t="s">
        <v>404</v>
      </c>
      <c r="BI1391" t="s">
        <v>2163</v>
      </c>
      <c r="BJ1391" t="s">
        <v>2180</v>
      </c>
      <c r="BW1391">
        <v>0</v>
      </c>
      <c r="CG1391">
        <v>20210120046</v>
      </c>
      <c r="CH1391">
        <v>0</v>
      </c>
      <c r="CI1391">
        <v>0</v>
      </c>
      <c r="CJ1391">
        <v>50</v>
      </c>
      <c r="CK1391">
        <v>50</v>
      </c>
      <c r="CL1391">
        <v>0</v>
      </c>
      <c r="CM1391">
        <v>50</v>
      </c>
      <c r="CN1391">
        <v>0</v>
      </c>
      <c r="CO1391" t="s">
        <v>5999</v>
      </c>
      <c r="CP1391" t="s">
        <v>4466</v>
      </c>
      <c r="CQ1391" t="s">
        <v>153</v>
      </c>
      <c r="CR1391" t="str">
        <f>数据源[[#This Row],[部门]]</f>
        <v>国际部</v>
      </c>
      <c r="CS1391">
        <v>45000</v>
      </c>
      <c r="CT1391">
        <v>160000</v>
      </c>
    </row>
    <row r="1392" spans="1:98" x14ac:dyDescent="0.2">
      <c r="A1392" t="s">
        <v>4783</v>
      </c>
      <c r="B1392" t="s">
        <v>483</v>
      </c>
      <c r="C1392" t="s">
        <v>981</v>
      </c>
      <c r="D1392" t="s">
        <v>132</v>
      </c>
      <c r="E1392" t="s">
        <v>400</v>
      </c>
      <c r="F1392" t="s">
        <v>400</v>
      </c>
      <c r="H1392" t="s">
        <v>172</v>
      </c>
      <c r="J1392" t="s">
        <v>3400</v>
      </c>
      <c r="K1392" t="s">
        <v>3212</v>
      </c>
      <c r="L1392" t="s">
        <v>8</v>
      </c>
      <c r="M1392" t="s">
        <v>8</v>
      </c>
      <c r="N1392" t="s">
        <v>3212</v>
      </c>
      <c r="O1392" t="s">
        <v>172</v>
      </c>
      <c r="R1392" t="s">
        <v>1876</v>
      </c>
      <c r="S1392" t="s">
        <v>595</v>
      </c>
      <c r="T1392" t="s">
        <v>3519</v>
      </c>
      <c r="U1392" t="s">
        <v>142</v>
      </c>
      <c r="Z1392">
        <v>0</v>
      </c>
      <c r="AA1392">
        <v>0</v>
      </c>
      <c r="AB1392">
        <v>0</v>
      </c>
      <c r="AE1392" t="s">
        <v>411</v>
      </c>
      <c r="AG1392" t="s">
        <v>1792</v>
      </c>
      <c r="AH1392">
        <v>413</v>
      </c>
      <c r="AI1392" t="s">
        <v>2175</v>
      </c>
      <c r="AJ1392" t="s">
        <v>2175</v>
      </c>
      <c r="AK1392" t="s">
        <v>411</v>
      </c>
      <c r="AQ1392">
        <v>0</v>
      </c>
      <c r="AS1392">
        <v>0</v>
      </c>
      <c r="AT1392">
        <v>0</v>
      </c>
      <c r="AU1392">
        <v>388</v>
      </c>
      <c r="AV1392">
        <v>0</v>
      </c>
      <c r="AW1392">
        <v>0</v>
      </c>
      <c r="AY1392">
        <v>0</v>
      </c>
      <c r="BB1392">
        <v>0</v>
      </c>
      <c r="BC1392" t="s">
        <v>2175</v>
      </c>
      <c r="BE1392" t="s">
        <v>411</v>
      </c>
      <c r="BF1392" t="s">
        <v>2175</v>
      </c>
      <c r="BH1392" t="s">
        <v>865</v>
      </c>
      <c r="BI1392" t="s">
        <v>2099</v>
      </c>
      <c r="BJ1392" t="s">
        <v>4755</v>
      </c>
      <c r="BW1392">
        <v>0</v>
      </c>
      <c r="CG1392">
        <v>20210120012</v>
      </c>
      <c r="CH1392">
        <v>0</v>
      </c>
      <c r="CI1392">
        <v>0</v>
      </c>
      <c r="CJ1392">
        <v>25</v>
      </c>
      <c r="CK1392">
        <v>25</v>
      </c>
      <c r="CL1392">
        <v>0</v>
      </c>
      <c r="CM1392">
        <v>25</v>
      </c>
      <c r="CN1392">
        <v>0</v>
      </c>
      <c r="CO1392" t="s">
        <v>5999</v>
      </c>
      <c r="CP1392" t="s">
        <v>4466</v>
      </c>
      <c r="CQ1392" t="s">
        <v>153</v>
      </c>
      <c r="CR1392" t="str">
        <f>数据源[[#This Row],[部门]]</f>
        <v>国际部</v>
      </c>
      <c r="CS1392">
        <v>45000</v>
      </c>
      <c r="CT1392">
        <v>160000</v>
      </c>
    </row>
    <row r="1393" spans="1:98" x14ac:dyDescent="0.2">
      <c r="A1393" t="s">
        <v>4783</v>
      </c>
      <c r="B1393" t="s">
        <v>489</v>
      </c>
      <c r="C1393" t="s">
        <v>668</v>
      </c>
      <c r="D1393" t="s">
        <v>132</v>
      </c>
      <c r="E1393" t="s">
        <v>400</v>
      </c>
      <c r="F1393" t="s">
        <v>400</v>
      </c>
      <c r="H1393" t="s">
        <v>172</v>
      </c>
      <c r="J1393" t="s">
        <v>4849</v>
      </c>
      <c r="K1393" t="s">
        <v>1305</v>
      </c>
      <c r="L1393" t="s">
        <v>176</v>
      </c>
      <c r="M1393" t="s">
        <v>15</v>
      </c>
      <c r="N1393" t="s">
        <v>1305</v>
      </c>
      <c r="O1393" t="s">
        <v>172</v>
      </c>
      <c r="R1393" t="s">
        <v>247</v>
      </c>
      <c r="S1393" t="s">
        <v>595</v>
      </c>
      <c r="T1393" t="s">
        <v>2006</v>
      </c>
      <c r="U1393" t="s">
        <v>142</v>
      </c>
      <c r="Z1393">
        <v>0</v>
      </c>
      <c r="AA1393">
        <v>0</v>
      </c>
      <c r="AB1393">
        <v>0</v>
      </c>
      <c r="AD1393" t="s">
        <v>145</v>
      </c>
      <c r="AG1393" t="s">
        <v>1792</v>
      </c>
      <c r="AH1393">
        <v>408</v>
      </c>
      <c r="AI1393" t="s">
        <v>1657</v>
      </c>
      <c r="AJ1393" t="s">
        <v>1657</v>
      </c>
      <c r="AK1393" t="s">
        <v>145</v>
      </c>
      <c r="AQ1393">
        <v>0</v>
      </c>
      <c r="AS1393">
        <v>0</v>
      </c>
      <c r="AT1393">
        <v>0</v>
      </c>
      <c r="AU1393">
        <v>388</v>
      </c>
      <c r="AV1393">
        <v>0</v>
      </c>
      <c r="AW1393">
        <v>0</v>
      </c>
      <c r="AY1393">
        <v>0</v>
      </c>
      <c r="BB1393">
        <v>0</v>
      </c>
      <c r="BC1393" t="s">
        <v>1657</v>
      </c>
      <c r="BE1393" t="s">
        <v>145</v>
      </c>
      <c r="BF1393" t="s">
        <v>1657</v>
      </c>
      <c r="BH1393" t="s">
        <v>404</v>
      </c>
      <c r="BI1393" t="s">
        <v>2199</v>
      </c>
      <c r="BJ1393" t="s">
        <v>2200</v>
      </c>
      <c r="BW1393">
        <v>0</v>
      </c>
      <c r="CG1393">
        <v>20210120031</v>
      </c>
      <c r="CH1393">
        <v>0</v>
      </c>
      <c r="CI1393">
        <v>0</v>
      </c>
      <c r="CJ1393">
        <v>20</v>
      </c>
      <c r="CK1393">
        <v>20</v>
      </c>
      <c r="CL1393">
        <v>0</v>
      </c>
      <c r="CM1393">
        <v>20</v>
      </c>
      <c r="CN1393">
        <v>0</v>
      </c>
      <c r="CO1393" t="s">
        <v>5999</v>
      </c>
      <c r="CP1393" t="s">
        <v>4466</v>
      </c>
      <c r="CQ1393" t="s">
        <v>153</v>
      </c>
      <c r="CR1393" t="str">
        <f>数据源[[#This Row],[部门]]</f>
        <v>先锋团</v>
      </c>
      <c r="CS1393">
        <v>50000</v>
      </c>
      <c r="CT1393">
        <v>220000</v>
      </c>
    </row>
    <row r="1394" spans="1:98" x14ac:dyDescent="0.2">
      <c r="A1394" t="s">
        <v>4783</v>
      </c>
      <c r="B1394" t="s">
        <v>510</v>
      </c>
      <c r="C1394" t="s">
        <v>723</v>
      </c>
      <c r="D1394" t="s">
        <v>132</v>
      </c>
      <c r="E1394" t="s">
        <v>400</v>
      </c>
      <c r="F1394" t="s">
        <v>400</v>
      </c>
      <c r="H1394" t="s">
        <v>172</v>
      </c>
      <c r="J1394" t="s">
        <v>4850</v>
      </c>
      <c r="K1394" t="s">
        <v>1673</v>
      </c>
      <c r="L1394" t="s">
        <v>176</v>
      </c>
      <c r="M1394" t="s">
        <v>15</v>
      </c>
      <c r="N1394" t="s">
        <v>1673</v>
      </c>
      <c r="O1394" t="s">
        <v>172</v>
      </c>
      <c r="R1394" t="s">
        <v>1426</v>
      </c>
      <c r="S1394" t="s">
        <v>3641</v>
      </c>
      <c r="T1394" t="s">
        <v>419</v>
      </c>
      <c r="U1394" t="s">
        <v>142</v>
      </c>
      <c r="Z1394">
        <v>0</v>
      </c>
      <c r="AA1394">
        <v>0</v>
      </c>
      <c r="AB1394">
        <v>0</v>
      </c>
      <c r="AD1394" t="s">
        <v>145</v>
      </c>
      <c r="AG1394" t="s">
        <v>1792</v>
      </c>
      <c r="AH1394">
        <v>408</v>
      </c>
      <c r="AI1394" t="s">
        <v>1657</v>
      </c>
      <c r="AJ1394" t="s">
        <v>1657</v>
      </c>
      <c r="AK1394" t="s">
        <v>145</v>
      </c>
      <c r="AQ1394">
        <v>0</v>
      </c>
      <c r="AS1394">
        <v>0</v>
      </c>
      <c r="AT1394">
        <v>0</v>
      </c>
      <c r="AU1394">
        <v>388</v>
      </c>
      <c r="AV1394">
        <v>0</v>
      </c>
      <c r="AW1394">
        <v>0</v>
      </c>
      <c r="AY1394">
        <v>0</v>
      </c>
      <c r="BB1394">
        <v>0</v>
      </c>
      <c r="BC1394" t="s">
        <v>1657</v>
      </c>
      <c r="BE1394" t="s">
        <v>145</v>
      </c>
      <c r="BF1394" t="s">
        <v>1657</v>
      </c>
      <c r="BH1394" t="s">
        <v>210</v>
      </c>
      <c r="BI1394" t="s">
        <v>843</v>
      </c>
      <c r="BJ1394" t="s">
        <v>2622</v>
      </c>
      <c r="BW1394">
        <v>0</v>
      </c>
      <c r="CG1394">
        <v>20210120016</v>
      </c>
      <c r="CH1394">
        <v>0</v>
      </c>
      <c r="CI1394">
        <v>0</v>
      </c>
      <c r="CJ1394">
        <v>20</v>
      </c>
      <c r="CK1394">
        <v>20</v>
      </c>
      <c r="CL1394">
        <v>0</v>
      </c>
      <c r="CM1394">
        <v>20</v>
      </c>
      <c r="CN1394">
        <v>0</v>
      </c>
      <c r="CO1394" t="s">
        <v>5999</v>
      </c>
      <c r="CP1394" t="s">
        <v>4466</v>
      </c>
      <c r="CQ1394" t="s">
        <v>153</v>
      </c>
      <c r="CR1394" t="str">
        <f>数据源[[#This Row],[部门]]</f>
        <v>先锋团</v>
      </c>
      <c r="CS1394">
        <v>50000</v>
      </c>
      <c r="CT1394">
        <v>220000</v>
      </c>
    </row>
    <row r="1395" spans="1:98" x14ac:dyDescent="0.2">
      <c r="A1395" t="s">
        <v>4783</v>
      </c>
      <c r="B1395" t="s">
        <v>510</v>
      </c>
      <c r="C1395" t="s">
        <v>694</v>
      </c>
      <c r="D1395" t="s">
        <v>132</v>
      </c>
      <c r="E1395" t="s">
        <v>400</v>
      </c>
      <c r="F1395" t="s">
        <v>400</v>
      </c>
      <c r="H1395" t="s">
        <v>172</v>
      </c>
      <c r="J1395" t="s">
        <v>4851</v>
      </c>
      <c r="K1395" t="s">
        <v>3845</v>
      </c>
      <c r="L1395" t="s">
        <v>176</v>
      </c>
      <c r="M1395" t="s">
        <v>15</v>
      </c>
      <c r="N1395" t="s">
        <v>3845</v>
      </c>
      <c r="O1395" t="s">
        <v>172</v>
      </c>
      <c r="R1395" t="s">
        <v>3641</v>
      </c>
      <c r="S1395" t="s">
        <v>932</v>
      </c>
      <c r="T1395" t="s">
        <v>2244</v>
      </c>
      <c r="U1395" t="s">
        <v>142</v>
      </c>
      <c r="Z1395">
        <v>0</v>
      </c>
      <c r="AA1395">
        <v>0</v>
      </c>
      <c r="AB1395">
        <v>0</v>
      </c>
      <c r="AD1395" t="s">
        <v>145</v>
      </c>
      <c r="AG1395" t="s">
        <v>1792</v>
      </c>
      <c r="AH1395">
        <v>408</v>
      </c>
      <c r="AI1395" t="s">
        <v>1657</v>
      </c>
      <c r="AJ1395" t="s">
        <v>1657</v>
      </c>
      <c r="AK1395" t="s">
        <v>145</v>
      </c>
      <c r="AQ1395">
        <v>0</v>
      </c>
      <c r="AS1395">
        <v>0</v>
      </c>
      <c r="AT1395">
        <v>0</v>
      </c>
      <c r="AU1395">
        <v>388</v>
      </c>
      <c r="AV1395">
        <v>0</v>
      </c>
      <c r="AW1395">
        <v>0</v>
      </c>
      <c r="AY1395">
        <v>0</v>
      </c>
      <c r="BB1395">
        <v>0</v>
      </c>
      <c r="BC1395" t="s">
        <v>1657</v>
      </c>
      <c r="BE1395" t="s">
        <v>145</v>
      </c>
      <c r="BF1395" t="s">
        <v>1657</v>
      </c>
      <c r="BH1395" t="s">
        <v>815</v>
      </c>
      <c r="BI1395" t="s">
        <v>2362</v>
      </c>
      <c r="BJ1395" t="s">
        <v>4376</v>
      </c>
      <c r="BW1395">
        <v>0</v>
      </c>
      <c r="CG1395">
        <v>20210120028</v>
      </c>
      <c r="CH1395">
        <v>0</v>
      </c>
      <c r="CI1395">
        <v>0</v>
      </c>
      <c r="CJ1395">
        <v>20</v>
      </c>
      <c r="CK1395">
        <v>20</v>
      </c>
      <c r="CL1395">
        <v>0</v>
      </c>
      <c r="CM1395">
        <v>20</v>
      </c>
      <c r="CN1395">
        <v>0</v>
      </c>
      <c r="CO1395" t="s">
        <v>5999</v>
      </c>
      <c r="CP1395" t="s">
        <v>4466</v>
      </c>
      <c r="CQ1395" t="s">
        <v>153</v>
      </c>
      <c r="CR1395" t="str">
        <f>数据源[[#This Row],[部门]]</f>
        <v>先锋团</v>
      </c>
      <c r="CS1395">
        <v>50000</v>
      </c>
      <c r="CT1395">
        <v>220000</v>
      </c>
    </row>
    <row r="1396" spans="1:98" x14ac:dyDescent="0.2">
      <c r="A1396" t="s">
        <v>4783</v>
      </c>
      <c r="B1396" t="s">
        <v>515</v>
      </c>
      <c r="C1396" t="s">
        <v>445</v>
      </c>
      <c r="D1396" t="s">
        <v>132</v>
      </c>
      <c r="E1396" t="s">
        <v>133</v>
      </c>
      <c r="F1396" t="s">
        <v>134</v>
      </c>
      <c r="H1396" t="s">
        <v>135</v>
      </c>
      <c r="I1396" t="s">
        <v>4852</v>
      </c>
      <c r="J1396" t="s">
        <v>4853</v>
      </c>
      <c r="K1396" t="s">
        <v>3502</v>
      </c>
      <c r="L1396" t="s">
        <v>176</v>
      </c>
      <c r="M1396" t="s">
        <v>15</v>
      </c>
      <c r="N1396" t="s">
        <v>3502</v>
      </c>
      <c r="R1396" t="s">
        <v>4854</v>
      </c>
      <c r="S1396" t="s">
        <v>1697</v>
      </c>
      <c r="T1396" t="s">
        <v>2486</v>
      </c>
      <c r="U1396" t="s">
        <v>142</v>
      </c>
      <c r="Y1396" t="s">
        <v>143</v>
      </c>
      <c r="Z1396">
        <v>0</v>
      </c>
      <c r="AA1396">
        <v>100</v>
      </c>
      <c r="AB1396">
        <v>0</v>
      </c>
      <c r="AC1396" t="s">
        <v>551</v>
      </c>
      <c r="AE1396" t="s">
        <v>145</v>
      </c>
      <c r="AH1396">
        <v>2000</v>
      </c>
      <c r="AI1396" t="s">
        <v>1455</v>
      </c>
      <c r="AJ1396" t="s">
        <v>1455</v>
      </c>
      <c r="AK1396" t="s">
        <v>143</v>
      </c>
      <c r="AQ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Y1396">
        <v>0</v>
      </c>
      <c r="BA1396" t="s">
        <v>702</v>
      </c>
      <c r="BB1396">
        <v>0</v>
      </c>
      <c r="BC1396" t="s">
        <v>1455</v>
      </c>
      <c r="BE1396" t="s">
        <v>702</v>
      </c>
      <c r="BF1396" t="s">
        <v>702</v>
      </c>
      <c r="BG1396" t="s">
        <v>702</v>
      </c>
      <c r="BH1396" t="s">
        <v>556</v>
      </c>
      <c r="BI1396" t="s">
        <v>2633</v>
      </c>
      <c r="BJ1396" t="s">
        <v>3781</v>
      </c>
      <c r="BK1396" t="s">
        <v>702</v>
      </c>
      <c r="BP1396" t="s">
        <v>1165</v>
      </c>
      <c r="BW1396">
        <v>0</v>
      </c>
      <c r="CC1396" t="s">
        <v>182</v>
      </c>
      <c r="CE1396" t="s">
        <v>33</v>
      </c>
      <c r="CG1396">
        <v>20210120019</v>
      </c>
      <c r="CH1396">
        <v>0</v>
      </c>
      <c r="CI1396">
        <v>100</v>
      </c>
      <c r="CJ1396">
        <v>1900</v>
      </c>
      <c r="CK1396">
        <v>2000</v>
      </c>
      <c r="CL1396">
        <v>100</v>
      </c>
      <c r="CM1396">
        <v>2100</v>
      </c>
      <c r="CN1396">
        <v>0</v>
      </c>
      <c r="CO1396" t="s">
        <v>5999</v>
      </c>
      <c r="CP1396" t="s">
        <v>4466</v>
      </c>
      <c r="CQ1396" t="s">
        <v>153</v>
      </c>
      <c r="CR1396" t="str">
        <f>数据源[[#This Row],[部门]]</f>
        <v>先锋团</v>
      </c>
      <c r="CS1396">
        <v>50000</v>
      </c>
      <c r="CT1396">
        <v>220000</v>
      </c>
    </row>
    <row r="1397" spans="1:98" x14ac:dyDescent="0.2">
      <c r="A1397" t="s">
        <v>4783</v>
      </c>
      <c r="B1397" t="s">
        <v>515</v>
      </c>
      <c r="C1397" t="s">
        <v>2741</v>
      </c>
      <c r="D1397" t="s">
        <v>132</v>
      </c>
      <c r="E1397" t="s">
        <v>133</v>
      </c>
      <c r="F1397" t="s">
        <v>134</v>
      </c>
      <c r="H1397" t="s">
        <v>135</v>
      </c>
      <c r="I1397" t="s">
        <v>4691</v>
      </c>
      <c r="J1397" t="s">
        <v>4692</v>
      </c>
      <c r="K1397" t="s">
        <v>830</v>
      </c>
      <c r="L1397" t="s">
        <v>14</v>
      </c>
      <c r="M1397" t="s">
        <v>14</v>
      </c>
      <c r="N1397" t="s">
        <v>830</v>
      </c>
      <c r="R1397" t="s">
        <v>673</v>
      </c>
      <c r="S1397" t="s">
        <v>760</v>
      </c>
      <c r="T1397" t="s">
        <v>1482</v>
      </c>
      <c r="U1397" t="s">
        <v>142</v>
      </c>
      <c r="Y1397" t="s">
        <v>143</v>
      </c>
      <c r="Z1397">
        <v>0</v>
      </c>
      <c r="AA1397">
        <v>100</v>
      </c>
      <c r="AB1397">
        <v>0</v>
      </c>
      <c r="AC1397" t="s">
        <v>144</v>
      </c>
      <c r="AH1397">
        <v>1200</v>
      </c>
      <c r="AI1397" t="s">
        <v>793</v>
      </c>
      <c r="AJ1397" t="s">
        <v>793</v>
      </c>
      <c r="AK1397" t="s">
        <v>793</v>
      </c>
      <c r="AQ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Y1397">
        <v>0</v>
      </c>
      <c r="BB1397">
        <v>0</v>
      </c>
      <c r="BC1397" t="s">
        <v>793</v>
      </c>
      <c r="BE1397" t="s">
        <v>144</v>
      </c>
      <c r="BF1397" t="s">
        <v>144</v>
      </c>
      <c r="BH1397" t="s">
        <v>584</v>
      </c>
      <c r="BI1397" t="s">
        <v>2222</v>
      </c>
      <c r="BJ1397" t="s">
        <v>2223</v>
      </c>
      <c r="BQ1397" t="s">
        <v>4191</v>
      </c>
      <c r="BR1397" t="s">
        <v>4855</v>
      </c>
      <c r="BW1397">
        <v>0</v>
      </c>
      <c r="CG1397">
        <v>20210120102</v>
      </c>
      <c r="CH1397">
        <v>0</v>
      </c>
      <c r="CI1397">
        <v>0</v>
      </c>
      <c r="CJ1397">
        <v>1200</v>
      </c>
      <c r="CK1397">
        <v>1200</v>
      </c>
      <c r="CL1397">
        <v>100</v>
      </c>
      <c r="CM1397">
        <v>1300</v>
      </c>
      <c r="CN1397">
        <v>0</v>
      </c>
      <c r="CO1397" t="s">
        <v>5999</v>
      </c>
      <c r="CP1397" t="s">
        <v>4466</v>
      </c>
      <c r="CQ1397" t="s">
        <v>153</v>
      </c>
      <c r="CR1397" t="str">
        <f>数据源[[#This Row],[部门]]</f>
        <v>市场部</v>
      </c>
      <c r="CS1397">
        <v>20000</v>
      </c>
      <c r="CT1397">
        <v>60000</v>
      </c>
    </row>
    <row r="1398" spans="1:98" x14ac:dyDescent="0.2">
      <c r="A1398" t="s">
        <v>4783</v>
      </c>
      <c r="B1398" t="s">
        <v>531</v>
      </c>
      <c r="C1398" t="s">
        <v>681</v>
      </c>
      <c r="D1398" t="s">
        <v>132</v>
      </c>
      <c r="E1398" t="s">
        <v>133</v>
      </c>
      <c r="F1398" t="s">
        <v>134</v>
      </c>
      <c r="H1398" t="s">
        <v>156</v>
      </c>
      <c r="I1398" t="s">
        <v>772</v>
      </c>
      <c r="J1398" t="s">
        <v>773</v>
      </c>
      <c r="K1398" t="s">
        <v>774</v>
      </c>
      <c r="L1398" t="s">
        <v>775</v>
      </c>
      <c r="M1398" t="s">
        <v>23</v>
      </c>
      <c r="N1398" t="s">
        <v>774</v>
      </c>
      <c r="O1398" t="s">
        <v>156</v>
      </c>
      <c r="R1398" t="s">
        <v>332</v>
      </c>
      <c r="S1398" t="s">
        <v>3413</v>
      </c>
      <c r="T1398" t="s">
        <v>1300</v>
      </c>
      <c r="U1398" t="s">
        <v>142</v>
      </c>
      <c r="Y1398" t="s">
        <v>143</v>
      </c>
      <c r="Z1398">
        <v>0</v>
      </c>
      <c r="AA1398">
        <v>100</v>
      </c>
      <c r="AB1398">
        <v>0</v>
      </c>
      <c r="AC1398" t="s">
        <v>184</v>
      </c>
      <c r="AD1398" t="s">
        <v>145</v>
      </c>
      <c r="AG1398" t="s">
        <v>1792</v>
      </c>
      <c r="AH1398">
        <v>1096</v>
      </c>
      <c r="AI1398" t="s">
        <v>2076</v>
      </c>
      <c r="AJ1398" t="s">
        <v>2076</v>
      </c>
      <c r="AK1398" t="s">
        <v>569</v>
      </c>
      <c r="AQ1398">
        <v>0</v>
      </c>
      <c r="AS1398">
        <v>0</v>
      </c>
      <c r="AT1398">
        <v>0</v>
      </c>
      <c r="AU1398">
        <v>388</v>
      </c>
      <c r="AV1398">
        <v>0</v>
      </c>
      <c r="AW1398">
        <v>0</v>
      </c>
      <c r="AY1398">
        <v>0</v>
      </c>
      <c r="BA1398" t="s">
        <v>288</v>
      </c>
      <c r="BB1398">
        <v>0</v>
      </c>
      <c r="BC1398" t="s">
        <v>2076</v>
      </c>
      <c r="BE1398" t="s">
        <v>287</v>
      </c>
      <c r="BF1398" t="s">
        <v>2077</v>
      </c>
      <c r="BG1398" t="s">
        <v>288</v>
      </c>
      <c r="BH1398" t="s">
        <v>924</v>
      </c>
      <c r="BI1398" t="s">
        <v>632</v>
      </c>
      <c r="BJ1398" t="s">
        <v>4545</v>
      </c>
      <c r="BK1398" t="s">
        <v>288</v>
      </c>
      <c r="BQ1398" t="s">
        <v>292</v>
      </c>
      <c r="BR1398" t="s">
        <v>2813</v>
      </c>
      <c r="BW1398">
        <v>0</v>
      </c>
      <c r="CC1398" t="s">
        <v>33</v>
      </c>
      <c r="CE1398" t="s">
        <v>601</v>
      </c>
      <c r="CG1398">
        <v>20210120073</v>
      </c>
      <c r="CH1398">
        <v>0</v>
      </c>
      <c r="CI1398">
        <v>0</v>
      </c>
      <c r="CJ1398">
        <v>708</v>
      </c>
      <c r="CK1398">
        <v>708</v>
      </c>
      <c r="CL1398">
        <v>100</v>
      </c>
      <c r="CM1398">
        <v>808</v>
      </c>
      <c r="CN1398">
        <v>0</v>
      </c>
      <c r="CO1398" t="s">
        <v>5999</v>
      </c>
      <c r="CP1398" t="s">
        <v>4466</v>
      </c>
      <c r="CQ1398" t="s">
        <v>153</v>
      </c>
      <c r="CR1398" t="str">
        <f>数据源[[#This Row],[部门]]</f>
        <v>运营部</v>
      </c>
      <c r="CS1398">
        <v>0</v>
      </c>
      <c r="CT1398">
        <v>35000</v>
      </c>
    </row>
    <row r="1399" spans="1:98" x14ac:dyDescent="0.2">
      <c r="A1399" t="s">
        <v>4783</v>
      </c>
      <c r="B1399" t="s">
        <v>544</v>
      </c>
      <c r="C1399" t="s">
        <v>2755</v>
      </c>
      <c r="D1399" t="s">
        <v>132</v>
      </c>
      <c r="E1399" t="s">
        <v>133</v>
      </c>
      <c r="F1399" t="s">
        <v>134</v>
      </c>
      <c r="H1399" t="s">
        <v>172</v>
      </c>
      <c r="J1399" t="s">
        <v>1304</v>
      </c>
      <c r="K1399" t="s">
        <v>1305</v>
      </c>
      <c r="L1399" t="s">
        <v>176</v>
      </c>
      <c r="M1399" t="s">
        <v>15</v>
      </c>
      <c r="N1399" t="s">
        <v>1305</v>
      </c>
      <c r="O1399" t="s">
        <v>172</v>
      </c>
      <c r="R1399" t="s">
        <v>580</v>
      </c>
      <c r="S1399" t="s">
        <v>3413</v>
      </c>
      <c r="T1399" t="s">
        <v>1292</v>
      </c>
      <c r="U1399" t="s">
        <v>142</v>
      </c>
      <c r="Y1399" t="s">
        <v>143</v>
      </c>
      <c r="Z1399">
        <v>0</v>
      </c>
      <c r="AA1399">
        <v>100</v>
      </c>
      <c r="AB1399">
        <v>0</v>
      </c>
      <c r="AG1399" t="s">
        <v>1792</v>
      </c>
      <c r="AH1399">
        <v>388</v>
      </c>
      <c r="AI1399" t="s">
        <v>2072</v>
      </c>
      <c r="AJ1399" t="s">
        <v>2072</v>
      </c>
      <c r="AK1399" t="s">
        <v>143</v>
      </c>
      <c r="AQ1399">
        <v>0</v>
      </c>
      <c r="AS1399">
        <v>0</v>
      </c>
      <c r="AT1399">
        <v>0</v>
      </c>
      <c r="AU1399">
        <v>388</v>
      </c>
      <c r="AV1399">
        <v>0</v>
      </c>
      <c r="AW1399">
        <v>0</v>
      </c>
      <c r="AY1399">
        <v>0</v>
      </c>
      <c r="BB1399">
        <v>0</v>
      </c>
      <c r="BC1399" t="s">
        <v>2072</v>
      </c>
      <c r="BF1399" t="s">
        <v>1792</v>
      </c>
      <c r="BH1399" t="s">
        <v>950</v>
      </c>
      <c r="BI1399" t="s">
        <v>2663</v>
      </c>
      <c r="BJ1399" t="s">
        <v>2664</v>
      </c>
      <c r="BW1399">
        <v>0</v>
      </c>
      <c r="CG1399">
        <v>20210120098</v>
      </c>
      <c r="CH1399">
        <v>0</v>
      </c>
      <c r="CI1399">
        <v>0</v>
      </c>
      <c r="CJ1399">
        <v>0</v>
      </c>
      <c r="CK1399">
        <v>0</v>
      </c>
      <c r="CL1399">
        <v>100</v>
      </c>
      <c r="CM1399">
        <v>100</v>
      </c>
      <c r="CN1399">
        <v>0</v>
      </c>
      <c r="CO1399" t="s">
        <v>5999</v>
      </c>
      <c r="CP1399" t="s">
        <v>4466</v>
      </c>
      <c r="CQ1399" t="s">
        <v>153</v>
      </c>
      <c r="CR1399" t="str">
        <f>数据源[[#This Row],[部门]]</f>
        <v>先锋团</v>
      </c>
      <c r="CS1399">
        <v>50000</v>
      </c>
      <c r="CT1399">
        <v>220000</v>
      </c>
    </row>
    <row r="1400" spans="1:98" x14ac:dyDescent="0.2">
      <c r="A1400" t="s">
        <v>4783</v>
      </c>
      <c r="B1400" t="s">
        <v>561</v>
      </c>
      <c r="C1400" t="s">
        <v>155</v>
      </c>
      <c r="D1400" t="s">
        <v>132</v>
      </c>
      <c r="E1400" t="s">
        <v>133</v>
      </c>
      <c r="F1400" t="s">
        <v>134</v>
      </c>
      <c r="H1400" t="s">
        <v>135</v>
      </c>
      <c r="I1400" t="s">
        <v>4856</v>
      </c>
      <c r="J1400" t="s">
        <v>4857</v>
      </c>
      <c r="K1400" t="s">
        <v>1810</v>
      </c>
      <c r="L1400" t="s">
        <v>305</v>
      </c>
      <c r="M1400" t="s">
        <v>25</v>
      </c>
      <c r="N1400" t="s">
        <v>1810</v>
      </c>
      <c r="R1400" t="s">
        <v>697</v>
      </c>
      <c r="S1400" t="s">
        <v>990</v>
      </c>
      <c r="T1400" t="s">
        <v>1670</v>
      </c>
      <c r="U1400" t="s">
        <v>142</v>
      </c>
      <c r="Y1400" t="s">
        <v>143</v>
      </c>
      <c r="Z1400">
        <v>0</v>
      </c>
      <c r="AA1400">
        <v>100</v>
      </c>
      <c r="AB1400">
        <v>0</v>
      </c>
      <c r="AC1400" t="s">
        <v>4573</v>
      </c>
      <c r="AD1400" t="s">
        <v>145</v>
      </c>
      <c r="AH1400">
        <v>1325</v>
      </c>
      <c r="AI1400" t="s">
        <v>2125</v>
      </c>
      <c r="AJ1400" t="s">
        <v>2125</v>
      </c>
      <c r="AK1400" t="s">
        <v>504</v>
      </c>
      <c r="AQ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Y1400">
        <v>0</v>
      </c>
      <c r="BA1400" t="s">
        <v>144</v>
      </c>
      <c r="BB1400">
        <v>0</v>
      </c>
      <c r="BC1400" t="s">
        <v>2125</v>
      </c>
      <c r="BE1400" t="s">
        <v>4858</v>
      </c>
      <c r="BF1400" t="s">
        <v>4858</v>
      </c>
      <c r="BG1400" t="s">
        <v>144</v>
      </c>
      <c r="BH1400" t="s">
        <v>430</v>
      </c>
      <c r="BI1400" t="s">
        <v>742</v>
      </c>
      <c r="BJ1400" t="s">
        <v>4859</v>
      </c>
      <c r="BK1400" t="s">
        <v>144</v>
      </c>
      <c r="BP1400" t="s">
        <v>2947</v>
      </c>
      <c r="BQ1400" t="s">
        <v>3173</v>
      </c>
      <c r="BR1400" t="s">
        <v>4860</v>
      </c>
      <c r="BW1400">
        <v>0</v>
      </c>
      <c r="CC1400" t="s">
        <v>412</v>
      </c>
      <c r="CE1400" t="s">
        <v>313</v>
      </c>
      <c r="CF1400" t="s">
        <v>32</v>
      </c>
      <c r="CG1400">
        <v>20210120048</v>
      </c>
      <c r="CH1400">
        <v>0</v>
      </c>
      <c r="CI1400">
        <v>0</v>
      </c>
      <c r="CJ1400">
        <v>1325</v>
      </c>
      <c r="CK1400">
        <v>1325</v>
      </c>
      <c r="CL1400">
        <v>100</v>
      </c>
      <c r="CM1400">
        <v>1425</v>
      </c>
      <c r="CN1400">
        <v>0</v>
      </c>
      <c r="CO1400" t="s">
        <v>5999</v>
      </c>
      <c r="CP1400" t="s">
        <v>4466</v>
      </c>
      <c r="CQ1400" t="s">
        <v>153</v>
      </c>
      <c r="CR1400" t="s">
        <v>6005</v>
      </c>
      <c r="CS1400">
        <v>60000</v>
      </c>
      <c r="CT1400">
        <v>300000</v>
      </c>
    </row>
    <row r="1401" spans="1:98" x14ac:dyDescent="0.2">
      <c r="A1401" t="s">
        <v>4783</v>
      </c>
      <c r="B1401" t="s">
        <v>561</v>
      </c>
      <c r="C1401" t="s">
        <v>1042</v>
      </c>
      <c r="D1401" t="s">
        <v>132</v>
      </c>
      <c r="E1401" t="s">
        <v>133</v>
      </c>
      <c r="F1401" t="s">
        <v>134</v>
      </c>
      <c r="G1401" t="s">
        <v>211</v>
      </c>
      <c r="H1401" t="s">
        <v>156</v>
      </c>
      <c r="J1401" t="s">
        <v>4861</v>
      </c>
      <c r="K1401" t="s">
        <v>1771</v>
      </c>
      <c r="L1401" t="s">
        <v>176</v>
      </c>
      <c r="M1401" t="s">
        <v>3</v>
      </c>
      <c r="N1401" t="s">
        <v>1771</v>
      </c>
      <c r="O1401" t="s">
        <v>156</v>
      </c>
      <c r="R1401" t="s">
        <v>2588</v>
      </c>
      <c r="S1401" t="s">
        <v>3413</v>
      </c>
      <c r="T1401" t="s">
        <v>4032</v>
      </c>
      <c r="U1401" t="s">
        <v>142</v>
      </c>
      <c r="Y1401" t="s">
        <v>203</v>
      </c>
      <c r="Z1401">
        <v>0</v>
      </c>
      <c r="AA1401">
        <v>150</v>
      </c>
      <c r="AB1401">
        <v>0</v>
      </c>
      <c r="AC1401" t="s">
        <v>3190</v>
      </c>
      <c r="AG1401" t="s">
        <v>1792</v>
      </c>
      <c r="AH1401">
        <v>1084</v>
      </c>
      <c r="AI1401" t="s">
        <v>3174</v>
      </c>
      <c r="AJ1401" t="s">
        <v>3174</v>
      </c>
      <c r="AK1401" t="s">
        <v>1539</v>
      </c>
      <c r="AQ1401">
        <v>0</v>
      </c>
      <c r="AS1401">
        <v>0</v>
      </c>
      <c r="AT1401">
        <v>0</v>
      </c>
      <c r="AU1401">
        <v>388</v>
      </c>
      <c r="AV1401">
        <v>0</v>
      </c>
      <c r="AW1401">
        <v>0</v>
      </c>
      <c r="AY1401">
        <v>0</v>
      </c>
      <c r="BB1401">
        <v>0</v>
      </c>
      <c r="BC1401" t="s">
        <v>3174</v>
      </c>
      <c r="BE1401" t="s">
        <v>3190</v>
      </c>
      <c r="BF1401" t="s">
        <v>3618</v>
      </c>
      <c r="BH1401" t="s">
        <v>914</v>
      </c>
      <c r="BI1401" t="s">
        <v>4862</v>
      </c>
      <c r="BJ1401" t="s">
        <v>4863</v>
      </c>
      <c r="BQ1401" t="s">
        <v>4864</v>
      </c>
      <c r="BR1401" t="s">
        <v>3576</v>
      </c>
      <c r="BW1401">
        <v>0</v>
      </c>
      <c r="CG1401">
        <v>20210120047</v>
      </c>
      <c r="CH1401">
        <v>0</v>
      </c>
      <c r="CI1401">
        <v>0</v>
      </c>
      <c r="CJ1401">
        <v>696</v>
      </c>
      <c r="CK1401">
        <v>696</v>
      </c>
      <c r="CL1401">
        <v>150</v>
      </c>
      <c r="CM1401">
        <v>846</v>
      </c>
      <c r="CN1401">
        <v>0</v>
      </c>
      <c r="CO1401" t="s">
        <v>5999</v>
      </c>
      <c r="CP1401" t="s">
        <v>4466</v>
      </c>
      <c r="CQ1401" t="s">
        <v>153</v>
      </c>
      <c r="CR1401" t="s">
        <v>6004</v>
      </c>
      <c r="CS1401">
        <v>65000</v>
      </c>
      <c r="CT1401">
        <v>300000</v>
      </c>
    </row>
    <row r="1402" spans="1:98" x14ac:dyDescent="0.2">
      <c r="A1402" t="s">
        <v>4783</v>
      </c>
      <c r="B1402" t="s">
        <v>1116</v>
      </c>
      <c r="C1402" t="s">
        <v>438</v>
      </c>
      <c r="D1402" t="s">
        <v>132</v>
      </c>
      <c r="E1402" t="s">
        <v>133</v>
      </c>
      <c r="F1402" t="s">
        <v>134</v>
      </c>
      <c r="G1402" t="s">
        <v>1721</v>
      </c>
      <c r="H1402" t="s">
        <v>135</v>
      </c>
      <c r="I1402" t="s">
        <v>1725</v>
      </c>
      <c r="J1402" t="s">
        <v>1726</v>
      </c>
      <c r="K1402" t="s">
        <v>1500</v>
      </c>
      <c r="L1402" t="s">
        <v>536</v>
      </c>
      <c r="M1402" t="s">
        <v>19</v>
      </c>
      <c r="N1402" t="s">
        <v>1500</v>
      </c>
      <c r="O1402" t="s">
        <v>1727</v>
      </c>
      <c r="R1402" t="s">
        <v>2115</v>
      </c>
      <c r="S1402" t="s">
        <v>3413</v>
      </c>
      <c r="T1402" t="s">
        <v>2161</v>
      </c>
      <c r="U1402" t="s">
        <v>142</v>
      </c>
      <c r="V1402" t="s">
        <v>1120</v>
      </c>
      <c r="Y1402" t="s">
        <v>569</v>
      </c>
      <c r="Z1402">
        <v>0</v>
      </c>
      <c r="AA1402">
        <v>800</v>
      </c>
      <c r="AB1402">
        <v>0</v>
      </c>
      <c r="AC1402" t="s">
        <v>761</v>
      </c>
      <c r="AD1402" t="s">
        <v>264</v>
      </c>
      <c r="AH1402">
        <v>540</v>
      </c>
      <c r="AI1402" t="s">
        <v>1603</v>
      </c>
      <c r="AJ1402" t="s">
        <v>1603</v>
      </c>
      <c r="AK1402" t="s">
        <v>1857</v>
      </c>
      <c r="AL1402" t="s">
        <v>1120</v>
      </c>
      <c r="AQ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Y1402">
        <v>0</v>
      </c>
      <c r="BB1402">
        <v>0</v>
      </c>
      <c r="BC1402" t="s">
        <v>1603</v>
      </c>
      <c r="BE1402" t="s">
        <v>1997</v>
      </c>
      <c r="BF1402" t="s">
        <v>1997</v>
      </c>
      <c r="BH1402" t="s">
        <v>826</v>
      </c>
      <c r="BI1402" t="s">
        <v>4364</v>
      </c>
      <c r="BJ1402" t="s">
        <v>4865</v>
      </c>
      <c r="BQ1402" t="s">
        <v>625</v>
      </c>
      <c r="BR1402" t="s">
        <v>2503</v>
      </c>
      <c r="BW1402">
        <v>0</v>
      </c>
      <c r="CC1402" t="s">
        <v>666</v>
      </c>
      <c r="CE1402" t="s">
        <v>666</v>
      </c>
      <c r="CG1402">
        <v>20210120026</v>
      </c>
      <c r="CH1402">
        <v>0</v>
      </c>
      <c r="CI1402">
        <v>0</v>
      </c>
      <c r="CJ1402">
        <v>540</v>
      </c>
      <c r="CK1402">
        <v>540</v>
      </c>
      <c r="CL1402">
        <v>800</v>
      </c>
      <c r="CM1402">
        <v>1340</v>
      </c>
      <c r="CN1402">
        <v>0</v>
      </c>
      <c r="CO1402" t="s">
        <v>5999</v>
      </c>
      <c r="CP1402" t="s">
        <v>4466</v>
      </c>
      <c r="CQ1402" t="s">
        <v>153</v>
      </c>
      <c r="CR1402" t="str">
        <f>数据源[[#This Row],[部门]]</f>
        <v>销-销售6部</v>
      </c>
      <c r="CS1402">
        <v>0</v>
      </c>
      <c r="CT1402">
        <v>0</v>
      </c>
    </row>
    <row r="1403" spans="1:98" x14ac:dyDescent="0.2">
      <c r="A1403" t="s">
        <v>4783</v>
      </c>
      <c r="B1403" t="s">
        <v>617</v>
      </c>
      <c r="C1403" t="s">
        <v>414</v>
      </c>
      <c r="D1403" t="s">
        <v>132</v>
      </c>
      <c r="E1403" t="s">
        <v>133</v>
      </c>
      <c r="F1403" t="s">
        <v>134</v>
      </c>
      <c r="H1403" t="s">
        <v>1590</v>
      </c>
      <c r="J1403" t="s">
        <v>1591</v>
      </c>
      <c r="K1403" t="s">
        <v>830</v>
      </c>
      <c r="L1403" t="s">
        <v>14</v>
      </c>
      <c r="M1403" t="s">
        <v>14</v>
      </c>
      <c r="N1403" t="s">
        <v>830</v>
      </c>
      <c r="O1403" t="s">
        <v>1590</v>
      </c>
      <c r="R1403" t="s">
        <v>831</v>
      </c>
      <c r="S1403" t="s">
        <v>580</v>
      </c>
      <c r="T1403" t="s">
        <v>1012</v>
      </c>
      <c r="U1403" t="s">
        <v>142</v>
      </c>
      <c r="Y1403" t="s">
        <v>143</v>
      </c>
      <c r="Z1403">
        <v>1280</v>
      </c>
      <c r="AA1403">
        <v>1380</v>
      </c>
      <c r="AB1403">
        <v>0</v>
      </c>
      <c r="AC1403" t="s">
        <v>143</v>
      </c>
      <c r="AH1403">
        <v>100</v>
      </c>
      <c r="AI1403" t="s">
        <v>2351</v>
      </c>
      <c r="AJ1403" t="s">
        <v>2351</v>
      </c>
      <c r="AK1403" t="s">
        <v>569</v>
      </c>
      <c r="AP1403" t="s">
        <v>1110</v>
      </c>
      <c r="AQ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Y1403">
        <v>0</v>
      </c>
      <c r="BB1403">
        <v>0</v>
      </c>
      <c r="BC1403" t="s">
        <v>2351</v>
      </c>
      <c r="BF1403" t="s">
        <v>143</v>
      </c>
      <c r="BH1403" t="s">
        <v>997</v>
      </c>
      <c r="BI1403" t="s">
        <v>3911</v>
      </c>
      <c r="BJ1403" t="s">
        <v>3912</v>
      </c>
      <c r="BW1403">
        <v>0</v>
      </c>
      <c r="CG1403">
        <v>20210120081</v>
      </c>
      <c r="CH1403">
        <v>0</v>
      </c>
      <c r="CI1403">
        <v>0</v>
      </c>
      <c r="CJ1403">
        <v>100</v>
      </c>
      <c r="CK1403">
        <v>100</v>
      </c>
      <c r="CL1403">
        <v>100</v>
      </c>
      <c r="CM1403">
        <v>200</v>
      </c>
      <c r="CN1403">
        <v>0</v>
      </c>
      <c r="CO1403" t="s">
        <v>5999</v>
      </c>
      <c r="CP1403" t="s">
        <v>4466</v>
      </c>
      <c r="CQ1403" t="s">
        <v>153</v>
      </c>
      <c r="CR1403" t="str">
        <f>数据源[[#This Row],[部门]]</f>
        <v>市场部</v>
      </c>
      <c r="CS1403">
        <v>20000</v>
      </c>
      <c r="CT1403">
        <v>60000</v>
      </c>
    </row>
    <row r="1404" spans="1:98" x14ac:dyDescent="0.2">
      <c r="A1404" t="s">
        <v>4783</v>
      </c>
      <c r="B1404" t="s">
        <v>617</v>
      </c>
      <c r="C1404" t="s">
        <v>219</v>
      </c>
      <c r="D1404" t="s">
        <v>132</v>
      </c>
      <c r="E1404" t="s">
        <v>133</v>
      </c>
      <c r="F1404" t="s">
        <v>134</v>
      </c>
      <c r="H1404" t="s">
        <v>156</v>
      </c>
      <c r="J1404" t="s">
        <v>4866</v>
      </c>
      <c r="K1404" t="s">
        <v>902</v>
      </c>
      <c r="L1404" t="s">
        <v>176</v>
      </c>
      <c r="M1404" t="s">
        <v>16</v>
      </c>
      <c r="N1404" t="s">
        <v>902</v>
      </c>
      <c r="O1404" t="s">
        <v>156</v>
      </c>
      <c r="R1404" t="s">
        <v>1914</v>
      </c>
      <c r="S1404" t="s">
        <v>3413</v>
      </c>
      <c r="T1404" t="s">
        <v>1004</v>
      </c>
      <c r="U1404" t="s">
        <v>142</v>
      </c>
      <c r="Y1404" t="s">
        <v>143</v>
      </c>
      <c r="Z1404">
        <v>0</v>
      </c>
      <c r="AA1404">
        <v>100</v>
      </c>
      <c r="AB1404">
        <v>0</v>
      </c>
      <c r="AC1404" t="s">
        <v>286</v>
      </c>
      <c r="AG1404" t="s">
        <v>1792</v>
      </c>
      <c r="AH1404">
        <v>976</v>
      </c>
      <c r="AI1404" t="s">
        <v>2086</v>
      </c>
      <c r="AJ1404" t="s">
        <v>2086</v>
      </c>
      <c r="AK1404" t="s">
        <v>184</v>
      </c>
      <c r="AQ1404">
        <v>0</v>
      </c>
      <c r="AS1404">
        <v>0</v>
      </c>
      <c r="AT1404">
        <v>0</v>
      </c>
      <c r="AU1404">
        <v>388</v>
      </c>
      <c r="AV1404">
        <v>0</v>
      </c>
      <c r="AW1404">
        <v>0</v>
      </c>
      <c r="AY1404">
        <v>0</v>
      </c>
      <c r="BB1404">
        <v>0</v>
      </c>
      <c r="BC1404" t="s">
        <v>2086</v>
      </c>
      <c r="BE1404" t="s">
        <v>286</v>
      </c>
      <c r="BF1404" t="s">
        <v>2087</v>
      </c>
      <c r="BH1404" t="s">
        <v>2423</v>
      </c>
      <c r="BI1404" t="s">
        <v>4137</v>
      </c>
      <c r="BJ1404" t="s">
        <v>4867</v>
      </c>
      <c r="BW1404">
        <v>0</v>
      </c>
      <c r="CG1404">
        <v>20210120108</v>
      </c>
      <c r="CH1404">
        <v>0</v>
      </c>
      <c r="CI1404">
        <v>0</v>
      </c>
      <c r="CJ1404">
        <v>588</v>
      </c>
      <c r="CK1404">
        <v>588</v>
      </c>
      <c r="CL1404">
        <v>100</v>
      </c>
      <c r="CM1404">
        <v>688</v>
      </c>
      <c r="CN1404">
        <v>0</v>
      </c>
      <c r="CO1404" t="s">
        <v>5999</v>
      </c>
      <c r="CP1404" t="s">
        <v>4466</v>
      </c>
      <c r="CQ1404" t="s">
        <v>153</v>
      </c>
      <c r="CR1404" t="str">
        <f>数据源[[#This Row],[部门]]</f>
        <v>销-销售1部</v>
      </c>
      <c r="CS1404">
        <v>60000</v>
      </c>
      <c r="CT1404">
        <v>210000</v>
      </c>
    </row>
    <row r="1405" spans="1:98" x14ac:dyDescent="0.2">
      <c r="A1405" t="s">
        <v>4783</v>
      </c>
      <c r="B1405" t="s">
        <v>1151</v>
      </c>
      <c r="C1405" t="s">
        <v>459</v>
      </c>
      <c r="D1405" t="s">
        <v>132</v>
      </c>
      <c r="E1405" t="s">
        <v>133</v>
      </c>
      <c r="F1405" t="s">
        <v>134</v>
      </c>
      <c r="H1405" t="s">
        <v>135</v>
      </c>
      <c r="I1405" t="s">
        <v>3056</v>
      </c>
      <c r="J1405" t="s">
        <v>3057</v>
      </c>
      <c r="K1405" t="s">
        <v>658</v>
      </c>
      <c r="L1405" t="s">
        <v>659</v>
      </c>
      <c r="M1405" t="s">
        <v>9</v>
      </c>
      <c r="N1405" t="s">
        <v>658</v>
      </c>
      <c r="R1405" t="s">
        <v>1109</v>
      </c>
      <c r="S1405" t="s">
        <v>162</v>
      </c>
      <c r="T1405" t="s">
        <v>1395</v>
      </c>
      <c r="U1405" t="s">
        <v>142</v>
      </c>
      <c r="V1405" t="s">
        <v>2828</v>
      </c>
      <c r="W1405" t="s">
        <v>264</v>
      </c>
      <c r="Y1405" t="s">
        <v>143</v>
      </c>
      <c r="Z1405">
        <v>0</v>
      </c>
      <c r="AA1405">
        <v>1194</v>
      </c>
      <c r="AB1405">
        <v>0</v>
      </c>
      <c r="AC1405" t="s">
        <v>1159</v>
      </c>
      <c r="AD1405" t="s">
        <v>264</v>
      </c>
      <c r="AF1405" t="s">
        <v>1120</v>
      </c>
      <c r="AH1405">
        <v>1800</v>
      </c>
      <c r="AI1405" t="s">
        <v>4868</v>
      </c>
      <c r="AJ1405" t="s">
        <v>4868</v>
      </c>
      <c r="AK1405" t="s">
        <v>3898</v>
      </c>
      <c r="AL1405" t="s">
        <v>262</v>
      </c>
      <c r="AQ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Y1405">
        <v>0</v>
      </c>
      <c r="BA1405" t="s">
        <v>144</v>
      </c>
      <c r="BB1405">
        <v>0</v>
      </c>
      <c r="BC1405" t="s">
        <v>4868</v>
      </c>
      <c r="BE1405" t="s">
        <v>2509</v>
      </c>
      <c r="BF1405" t="s">
        <v>2509</v>
      </c>
      <c r="BG1405" t="s">
        <v>144</v>
      </c>
      <c r="BH1405" t="s">
        <v>3484</v>
      </c>
      <c r="BI1405" t="s">
        <v>4869</v>
      </c>
      <c r="BJ1405" t="s">
        <v>4870</v>
      </c>
      <c r="BK1405" t="s">
        <v>1068</v>
      </c>
      <c r="BP1405" t="s">
        <v>2947</v>
      </c>
      <c r="BW1405">
        <v>0</v>
      </c>
      <c r="CC1405" t="s">
        <v>328</v>
      </c>
      <c r="CE1405" t="s">
        <v>411</v>
      </c>
      <c r="CG1405">
        <v>20210120077</v>
      </c>
      <c r="CH1405">
        <v>150</v>
      </c>
      <c r="CI1405">
        <v>0</v>
      </c>
      <c r="CJ1405">
        <v>1650</v>
      </c>
      <c r="CK1405">
        <v>1800</v>
      </c>
      <c r="CL1405">
        <v>1194</v>
      </c>
      <c r="CM1405">
        <v>2994</v>
      </c>
      <c r="CN1405">
        <v>0</v>
      </c>
      <c r="CO1405" t="s">
        <v>5999</v>
      </c>
      <c r="CP1405" t="s">
        <v>4466</v>
      </c>
      <c r="CQ1405" t="s">
        <v>153</v>
      </c>
      <c r="CR1405" t="str">
        <f>数据源[[#This Row],[部门]]</f>
        <v>会员中心</v>
      </c>
      <c r="CS1405">
        <v>0</v>
      </c>
      <c r="CT1405">
        <v>0</v>
      </c>
    </row>
    <row r="1406" spans="1:98" x14ac:dyDescent="0.2">
      <c r="A1406" t="s">
        <v>4783</v>
      </c>
      <c r="B1406" t="s">
        <v>546</v>
      </c>
      <c r="C1406" t="s">
        <v>353</v>
      </c>
      <c r="D1406" t="s">
        <v>132</v>
      </c>
      <c r="E1406" t="s">
        <v>133</v>
      </c>
      <c r="F1406" t="s">
        <v>134</v>
      </c>
      <c r="H1406" t="s">
        <v>172</v>
      </c>
      <c r="K1406" t="s">
        <v>2813</v>
      </c>
      <c r="L1406" t="s">
        <v>813</v>
      </c>
      <c r="M1406" t="s">
        <v>27</v>
      </c>
      <c r="N1406" t="s">
        <v>2813</v>
      </c>
      <c r="O1406" t="s">
        <v>172</v>
      </c>
      <c r="R1406" t="s">
        <v>161</v>
      </c>
      <c r="S1406" t="s">
        <v>1023</v>
      </c>
      <c r="T1406" t="s">
        <v>941</v>
      </c>
      <c r="U1406" t="s">
        <v>142</v>
      </c>
      <c r="V1406" t="s">
        <v>143</v>
      </c>
      <c r="Y1406" t="s">
        <v>143</v>
      </c>
      <c r="Z1406">
        <v>0</v>
      </c>
      <c r="AA1406">
        <v>200</v>
      </c>
      <c r="AB1406">
        <v>0</v>
      </c>
      <c r="AH1406">
        <v>0</v>
      </c>
      <c r="AI1406" t="s">
        <v>569</v>
      </c>
      <c r="AJ1406" t="s">
        <v>569</v>
      </c>
      <c r="AK1406" t="s">
        <v>569</v>
      </c>
      <c r="AQ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Y1406">
        <v>0</v>
      </c>
      <c r="BB1406">
        <v>0</v>
      </c>
      <c r="BC1406" t="s">
        <v>569</v>
      </c>
      <c r="BH1406" t="s">
        <v>1587</v>
      </c>
      <c r="BI1406" t="s">
        <v>4871</v>
      </c>
      <c r="BJ1406" t="s">
        <v>368</v>
      </c>
      <c r="BQ1406" t="s">
        <v>1512</v>
      </c>
      <c r="BR1406" t="s">
        <v>3567</v>
      </c>
      <c r="BW1406">
        <v>0</v>
      </c>
      <c r="CG1406">
        <v>20210120066</v>
      </c>
      <c r="CH1406">
        <v>0</v>
      </c>
      <c r="CI1406">
        <v>0</v>
      </c>
      <c r="CJ1406">
        <v>0</v>
      </c>
      <c r="CK1406">
        <v>0</v>
      </c>
      <c r="CL1406">
        <v>200</v>
      </c>
      <c r="CM1406">
        <v>200</v>
      </c>
      <c r="CN1406">
        <v>0</v>
      </c>
      <c r="CO1406" t="s">
        <v>5999</v>
      </c>
      <c r="CP1406" t="s">
        <v>4466</v>
      </c>
      <c r="CQ1406" t="s">
        <v>153</v>
      </c>
      <c r="CR1406" t="str">
        <f>数据源[[#This Row],[部门]]</f>
        <v>总-店长</v>
      </c>
      <c r="CS1406">
        <v>0</v>
      </c>
      <c r="CT1406">
        <v>0</v>
      </c>
    </row>
    <row r="1407" spans="1:98" x14ac:dyDescent="0.2">
      <c r="A1407" t="s">
        <v>4783</v>
      </c>
      <c r="B1407" t="s">
        <v>641</v>
      </c>
      <c r="C1407" t="s">
        <v>2335</v>
      </c>
      <c r="D1407" t="s">
        <v>132</v>
      </c>
      <c r="E1407" t="s">
        <v>133</v>
      </c>
      <c r="F1407" t="s">
        <v>134</v>
      </c>
      <c r="H1407" t="s">
        <v>156</v>
      </c>
      <c r="I1407" t="s">
        <v>4872</v>
      </c>
      <c r="J1407" t="s">
        <v>4873</v>
      </c>
      <c r="K1407" t="s">
        <v>1099</v>
      </c>
      <c r="L1407" t="s">
        <v>1100</v>
      </c>
      <c r="M1407" t="s">
        <v>30</v>
      </c>
      <c r="N1407" t="s">
        <v>1099</v>
      </c>
      <c r="O1407" t="s">
        <v>156</v>
      </c>
      <c r="R1407" t="s">
        <v>189</v>
      </c>
      <c r="S1407" t="s">
        <v>1023</v>
      </c>
      <c r="T1407" t="s">
        <v>661</v>
      </c>
      <c r="U1407" t="s">
        <v>142</v>
      </c>
      <c r="Y1407" t="s">
        <v>143</v>
      </c>
      <c r="Z1407">
        <v>0</v>
      </c>
      <c r="AA1407">
        <v>100</v>
      </c>
      <c r="AB1407">
        <v>0</v>
      </c>
      <c r="AC1407" t="s">
        <v>286</v>
      </c>
      <c r="AD1407" t="s">
        <v>145</v>
      </c>
      <c r="AG1407" t="s">
        <v>1792</v>
      </c>
      <c r="AH1407">
        <v>996</v>
      </c>
      <c r="AI1407" t="s">
        <v>2077</v>
      </c>
      <c r="AJ1407" t="s">
        <v>2077</v>
      </c>
      <c r="AK1407" t="s">
        <v>287</v>
      </c>
      <c r="AQ1407">
        <v>0</v>
      </c>
      <c r="AS1407">
        <v>0</v>
      </c>
      <c r="AT1407">
        <v>0</v>
      </c>
      <c r="AU1407">
        <v>388</v>
      </c>
      <c r="AV1407">
        <v>0</v>
      </c>
      <c r="AW1407">
        <v>0</v>
      </c>
      <c r="AY1407">
        <v>0</v>
      </c>
      <c r="BB1407">
        <v>0</v>
      </c>
      <c r="BC1407" t="s">
        <v>2077</v>
      </c>
      <c r="BE1407" t="s">
        <v>288</v>
      </c>
      <c r="BF1407" t="s">
        <v>1486</v>
      </c>
      <c r="BH1407" t="s">
        <v>1368</v>
      </c>
      <c r="BI1407" t="s">
        <v>4874</v>
      </c>
      <c r="BJ1407" t="s">
        <v>4875</v>
      </c>
      <c r="BW1407">
        <v>0</v>
      </c>
      <c r="CC1407" t="s">
        <v>1846</v>
      </c>
      <c r="CG1407">
        <v>20210120083</v>
      </c>
      <c r="CH1407">
        <v>0</v>
      </c>
      <c r="CI1407">
        <v>0</v>
      </c>
      <c r="CJ1407">
        <v>608</v>
      </c>
      <c r="CK1407">
        <v>608</v>
      </c>
      <c r="CL1407">
        <v>100</v>
      </c>
      <c r="CM1407">
        <v>708</v>
      </c>
      <c r="CN1407">
        <v>0</v>
      </c>
      <c r="CO1407" t="s">
        <v>5999</v>
      </c>
      <c r="CP1407" t="s">
        <v>4466</v>
      </c>
      <c r="CQ1407" t="s">
        <v>153</v>
      </c>
      <c r="CR1407" t="str">
        <f>数据源[[#This Row],[部门]]</f>
        <v>总经办</v>
      </c>
      <c r="CS1407">
        <v>0</v>
      </c>
      <c r="CT1407">
        <v>0</v>
      </c>
    </row>
    <row r="1408" spans="1:98" x14ac:dyDescent="0.2">
      <c r="A1408" t="s">
        <v>4783</v>
      </c>
      <c r="B1408" t="s">
        <v>654</v>
      </c>
      <c r="C1408" t="s">
        <v>718</v>
      </c>
      <c r="D1408" t="s">
        <v>132</v>
      </c>
      <c r="E1408" t="s">
        <v>133</v>
      </c>
      <c r="F1408" t="s">
        <v>134</v>
      </c>
      <c r="H1408" t="s">
        <v>1934</v>
      </c>
      <c r="K1408" t="s">
        <v>13</v>
      </c>
      <c r="L1408" t="s">
        <v>2773</v>
      </c>
      <c r="M1408" t="s">
        <v>13</v>
      </c>
      <c r="N1408" t="s">
        <v>2774</v>
      </c>
      <c r="O1408" t="s">
        <v>1934</v>
      </c>
      <c r="R1408" t="s">
        <v>1315</v>
      </c>
      <c r="S1408" t="s">
        <v>1023</v>
      </c>
      <c r="T1408" t="s">
        <v>2876</v>
      </c>
      <c r="U1408" t="s">
        <v>142</v>
      </c>
      <c r="Z1408">
        <v>0</v>
      </c>
      <c r="AA1408">
        <v>0</v>
      </c>
      <c r="AB1408">
        <v>0</v>
      </c>
      <c r="AG1408" t="s">
        <v>4876</v>
      </c>
      <c r="AH1408">
        <v>2982</v>
      </c>
      <c r="AI1408" t="s">
        <v>4876</v>
      </c>
      <c r="AJ1408" t="s">
        <v>4876</v>
      </c>
      <c r="AQ1408">
        <v>0</v>
      </c>
      <c r="AS1408">
        <v>2982</v>
      </c>
      <c r="AT1408">
        <v>0</v>
      </c>
      <c r="AU1408">
        <v>0</v>
      </c>
      <c r="AV1408">
        <v>0</v>
      </c>
      <c r="AW1408">
        <v>0</v>
      </c>
      <c r="AY1408">
        <v>0</v>
      </c>
      <c r="BB1408">
        <v>0</v>
      </c>
      <c r="BC1408" t="s">
        <v>4876</v>
      </c>
      <c r="BF1408" t="s">
        <v>4876</v>
      </c>
      <c r="BH1408" t="s">
        <v>4877</v>
      </c>
      <c r="BI1408" t="s">
        <v>4878</v>
      </c>
      <c r="BJ1408" t="s">
        <v>4879</v>
      </c>
      <c r="BW1408">
        <v>0</v>
      </c>
      <c r="CG1408">
        <v>20210120067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 t="s">
        <v>5999</v>
      </c>
      <c r="CP1408" t="s">
        <v>4466</v>
      </c>
      <c r="CQ1408" t="s">
        <v>153</v>
      </c>
      <c r="CR1408" t="str">
        <f>数据源[[#This Row],[部门]]</f>
        <v>散客</v>
      </c>
      <c r="CS1408">
        <v>0</v>
      </c>
      <c r="CT1408">
        <v>0</v>
      </c>
    </row>
    <row r="1409" spans="1:98" x14ac:dyDescent="0.2">
      <c r="A1409" t="s">
        <v>4783</v>
      </c>
      <c r="B1409" t="s">
        <v>667</v>
      </c>
      <c r="C1409" t="s">
        <v>2306</v>
      </c>
      <c r="D1409" t="s">
        <v>132</v>
      </c>
      <c r="E1409" t="s">
        <v>133</v>
      </c>
      <c r="F1409" t="s">
        <v>134</v>
      </c>
      <c r="H1409" t="s">
        <v>172</v>
      </c>
      <c r="J1409" t="s">
        <v>4619</v>
      </c>
      <c r="K1409" t="s">
        <v>3316</v>
      </c>
      <c r="L1409" t="s">
        <v>160</v>
      </c>
      <c r="M1409" t="s">
        <v>2</v>
      </c>
      <c r="N1409" t="s">
        <v>3316</v>
      </c>
      <c r="O1409" t="s">
        <v>172</v>
      </c>
      <c r="R1409" t="s">
        <v>1003</v>
      </c>
      <c r="S1409" t="s">
        <v>1023</v>
      </c>
      <c r="T1409" t="s">
        <v>1292</v>
      </c>
      <c r="U1409" t="s">
        <v>142</v>
      </c>
      <c r="Y1409" t="s">
        <v>143</v>
      </c>
      <c r="Z1409">
        <v>0</v>
      </c>
      <c r="AA1409">
        <v>100</v>
      </c>
      <c r="AB1409">
        <v>0</v>
      </c>
      <c r="AC1409" t="s">
        <v>143</v>
      </c>
      <c r="AG1409" t="s">
        <v>1792</v>
      </c>
      <c r="AH1409">
        <v>488</v>
      </c>
      <c r="AI1409" t="s">
        <v>286</v>
      </c>
      <c r="AJ1409" t="s">
        <v>286</v>
      </c>
      <c r="AK1409" t="s">
        <v>569</v>
      </c>
      <c r="AQ1409">
        <v>0</v>
      </c>
      <c r="AS1409">
        <v>0</v>
      </c>
      <c r="AT1409">
        <v>0</v>
      </c>
      <c r="AU1409">
        <v>388</v>
      </c>
      <c r="AV1409">
        <v>0</v>
      </c>
      <c r="AW1409">
        <v>0</v>
      </c>
      <c r="AY1409">
        <v>0</v>
      </c>
      <c r="BB1409">
        <v>0</v>
      </c>
      <c r="BC1409" t="s">
        <v>286</v>
      </c>
      <c r="BE1409" t="s">
        <v>143</v>
      </c>
      <c r="BF1409" t="s">
        <v>2072</v>
      </c>
      <c r="BH1409" t="s">
        <v>1322</v>
      </c>
      <c r="BI1409" t="s">
        <v>2252</v>
      </c>
      <c r="BJ1409" t="s">
        <v>4880</v>
      </c>
      <c r="BW1409">
        <v>0</v>
      </c>
      <c r="CG1409">
        <v>20210120095</v>
      </c>
      <c r="CH1409">
        <v>0</v>
      </c>
      <c r="CI1409">
        <v>0</v>
      </c>
      <c r="CJ1409">
        <v>100</v>
      </c>
      <c r="CK1409">
        <v>100</v>
      </c>
      <c r="CL1409">
        <v>100</v>
      </c>
      <c r="CM1409">
        <v>200</v>
      </c>
      <c r="CN1409">
        <v>0</v>
      </c>
      <c r="CO1409" t="s">
        <v>5999</v>
      </c>
      <c r="CP1409" t="s">
        <v>4466</v>
      </c>
      <c r="CQ1409" t="s">
        <v>153</v>
      </c>
      <c r="CR1409" t="str">
        <f>数据源[[#This Row],[部门]]</f>
        <v>出品部</v>
      </c>
      <c r="CS1409">
        <v>0</v>
      </c>
      <c r="CT1409">
        <v>18000</v>
      </c>
    </row>
    <row r="1410" spans="1:98" x14ac:dyDescent="0.2">
      <c r="A1410" t="s">
        <v>4783</v>
      </c>
      <c r="B1410" t="s">
        <v>667</v>
      </c>
      <c r="C1410" t="s">
        <v>384</v>
      </c>
      <c r="D1410" t="s">
        <v>132</v>
      </c>
      <c r="E1410" t="s">
        <v>133</v>
      </c>
      <c r="F1410" t="s">
        <v>134</v>
      </c>
      <c r="H1410" t="s">
        <v>3340</v>
      </c>
      <c r="J1410" t="s">
        <v>4881</v>
      </c>
      <c r="K1410" t="s">
        <v>1090</v>
      </c>
      <c r="L1410" t="s">
        <v>536</v>
      </c>
      <c r="M1410" t="s">
        <v>15</v>
      </c>
      <c r="N1410" t="s">
        <v>1090</v>
      </c>
      <c r="O1410" t="s">
        <v>3343</v>
      </c>
      <c r="R1410" t="s">
        <v>919</v>
      </c>
      <c r="S1410" t="s">
        <v>1350</v>
      </c>
      <c r="T1410" t="s">
        <v>2703</v>
      </c>
      <c r="U1410" t="s">
        <v>142</v>
      </c>
      <c r="Y1410" t="s">
        <v>143</v>
      </c>
      <c r="Z1410">
        <v>0</v>
      </c>
      <c r="AA1410">
        <v>100</v>
      </c>
      <c r="AB1410">
        <v>0</v>
      </c>
      <c r="AD1410" t="s">
        <v>145</v>
      </c>
      <c r="AG1410" t="s">
        <v>1792</v>
      </c>
      <c r="AH1410">
        <v>408</v>
      </c>
      <c r="AI1410" t="s">
        <v>2081</v>
      </c>
      <c r="AJ1410" t="s">
        <v>2081</v>
      </c>
      <c r="AK1410" t="s">
        <v>180</v>
      </c>
      <c r="AQ1410">
        <v>0</v>
      </c>
      <c r="AS1410">
        <v>0</v>
      </c>
      <c r="AT1410">
        <v>0</v>
      </c>
      <c r="AU1410">
        <v>388</v>
      </c>
      <c r="AV1410">
        <v>0</v>
      </c>
      <c r="AW1410">
        <v>0</v>
      </c>
      <c r="AY1410">
        <v>0</v>
      </c>
      <c r="BB1410">
        <v>0</v>
      </c>
      <c r="BC1410" t="s">
        <v>2081</v>
      </c>
      <c r="BE1410" t="s">
        <v>145</v>
      </c>
      <c r="BF1410" t="s">
        <v>1657</v>
      </c>
      <c r="BH1410" t="s">
        <v>2799</v>
      </c>
      <c r="BI1410" t="s">
        <v>1799</v>
      </c>
      <c r="BJ1410" t="s">
        <v>4882</v>
      </c>
      <c r="BQ1410" t="s">
        <v>1792</v>
      </c>
      <c r="BR1410" t="s">
        <v>2813</v>
      </c>
      <c r="BW1410">
        <v>0</v>
      </c>
      <c r="CG1410">
        <v>20210120060</v>
      </c>
      <c r="CH1410">
        <v>0</v>
      </c>
      <c r="CI1410">
        <v>0</v>
      </c>
      <c r="CJ1410">
        <v>20</v>
      </c>
      <c r="CK1410">
        <v>20</v>
      </c>
      <c r="CL1410">
        <v>100</v>
      </c>
      <c r="CM1410">
        <v>120</v>
      </c>
      <c r="CN1410">
        <v>0</v>
      </c>
      <c r="CO1410" t="s">
        <v>5999</v>
      </c>
      <c r="CP1410" t="s">
        <v>4466</v>
      </c>
      <c r="CQ1410" t="s">
        <v>153</v>
      </c>
      <c r="CR1410" t="str">
        <f>数据源[[#This Row],[部门]]</f>
        <v>先锋团</v>
      </c>
      <c r="CS1410">
        <v>50000</v>
      </c>
      <c r="CT1410">
        <v>220000</v>
      </c>
    </row>
    <row r="1411" spans="1:98" x14ac:dyDescent="0.2">
      <c r="A1411" t="s">
        <v>4783</v>
      </c>
      <c r="B1411" t="s">
        <v>693</v>
      </c>
      <c r="C1411" t="s">
        <v>2771</v>
      </c>
      <c r="D1411" t="s">
        <v>132</v>
      </c>
      <c r="E1411" t="s">
        <v>133</v>
      </c>
      <c r="F1411" t="s">
        <v>134</v>
      </c>
      <c r="H1411" t="s">
        <v>135</v>
      </c>
      <c r="J1411" t="s">
        <v>4883</v>
      </c>
      <c r="K1411" t="s">
        <v>535</v>
      </c>
      <c r="L1411" t="s">
        <v>536</v>
      </c>
      <c r="M1411" t="s">
        <v>17</v>
      </c>
      <c r="N1411" t="s">
        <v>535</v>
      </c>
      <c r="R1411" t="s">
        <v>862</v>
      </c>
      <c r="S1411" t="s">
        <v>1023</v>
      </c>
      <c r="T1411" t="s">
        <v>3405</v>
      </c>
      <c r="U1411" t="s">
        <v>142</v>
      </c>
      <c r="Y1411" t="s">
        <v>143</v>
      </c>
      <c r="Z1411">
        <v>0</v>
      </c>
      <c r="AA1411">
        <v>100</v>
      </c>
      <c r="AB1411">
        <v>0</v>
      </c>
      <c r="AC1411" t="s">
        <v>286</v>
      </c>
      <c r="AD1411" t="s">
        <v>145</v>
      </c>
      <c r="AH1411">
        <v>608</v>
      </c>
      <c r="AI1411" t="s">
        <v>287</v>
      </c>
      <c r="AJ1411" t="s">
        <v>287</v>
      </c>
      <c r="AK1411" t="s">
        <v>145</v>
      </c>
      <c r="AL1411" t="s">
        <v>184</v>
      </c>
      <c r="AQ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Y1411">
        <v>0</v>
      </c>
      <c r="BB1411">
        <v>0</v>
      </c>
      <c r="BC1411" t="s">
        <v>287</v>
      </c>
      <c r="BE1411" t="s">
        <v>288</v>
      </c>
      <c r="BF1411" t="s">
        <v>288</v>
      </c>
      <c r="BH1411" t="s">
        <v>1683</v>
      </c>
      <c r="BI1411" t="s">
        <v>3032</v>
      </c>
      <c r="BJ1411" t="s">
        <v>2303</v>
      </c>
      <c r="BW1411">
        <v>0</v>
      </c>
      <c r="CG1411">
        <v>20210120113</v>
      </c>
      <c r="CH1411">
        <v>0</v>
      </c>
      <c r="CI1411">
        <v>0</v>
      </c>
      <c r="CJ1411">
        <v>608</v>
      </c>
      <c r="CK1411">
        <v>608</v>
      </c>
      <c r="CL1411">
        <v>100</v>
      </c>
      <c r="CM1411">
        <v>708</v>
      </c>
      <c r="CN1411">
        <v>0</v>
      </c>
      <c r="CO1411" t="s">
        <v>5999</v>
      </c>
      <c r="CP1411" t="s">
        <v>4466</v>
      </c>
      <c r="CQ1411" t="s">
        <v>153</v>
      </c>
      <c r="CR1411" t="str">
        <f>数据源[[#This Row],[部门]]</f>
        <v>销-销售2部</v>
      </c>
      <c r="CS1411">
        <v>60000</v>
      </c>
      <c r="CT1411">
        <v>250000</v>
      </c>
    </row>
    <row r="1412" spans="1:98" x14ac:dyDescent="0.2">
      <c r="A1412" t="s">
        <v>4783</v>
      </c>
      <c r="B1412" t="s">
        <v>693</v>
      </c>
      <c r="C1412" t="s">
        <v>788</v>
      </c>
      <c r="D1412" t="s">
        <v>132</v>
      </c>
      <c r="E1412" t="s">
        <v>133</v>
      </c>
      <c r="F1412" t="s">
        <v>134</v>
      </c>
      <c r="H1412" t="s">
        <v>1590</v>
      </c>
      <c r="J1412" t="s">
        <v>4884</v>
      </c>
      <c r="K1412" t="s">
        <v>1592</v>
      </c>
      <c r="L1412" t="s">
        <v>14</v>
      </c>
      <c r="M1412" t="s">
        <v>14</v>
      </c>
      <c r="N1412" t="s">
        <v>1592</v>
      </c>
      <c r="O1412" t="s">
        <v>1590</v>
      </c>
      <c r="R1412" t="s">
        <v>2988</v>
      </c>
      <c r="S1412" t="s">
        <v>739</v>
      </c>
      <c r="T1412" t="s">
        <v>1004</v>
      </c>
      <c r="U1412" t="s">
        <v>142</v>
      </c>
      <c r="Y1412" t="s">
        <v>143</v>
      </c>
      <c r="Z1412">
        <v>880</v>
      </c>
      <c r="AA1412">
        <v>980</v>
      </c>
      <c r="AB1412">
        <v>0</v>
      </c>
      <c r="AC1412" t="s">
        <v>143</v>
      </c>
      <c r="AH1412">
        <v>100</v>
      </c>
      <c r="AI1412" t="s">
        <v>3231</v>
      </c>
      <c r="AJ1412" t="s">
        <v>3231</v>
      </c>
      <c r="AK1412" t="s">
        <v>143</v>
      </c>
      <c r="AL1412" t="s">
        <v>143</v>
      </c>
      <c r="AP1412" t="s">
        <v>1165</v>
      </c>
      <c r="AQ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Y1412">
        <v>0</v>
      </c>
      <c r="BB1412">
        <v>0</v>
      </c>
      <c r="BC1412" t="s">
        <v>3231</v>
      </c>
      <c r="BE1412" t="s">
        <v>143</v>
      </c>
      <c r="BF1412" t="s">
        <v>143</v>
      </c>
      <c r="BH1412" t="s">
        <v>950</v>
      </c>
      <c r="BI1412" t="s">
        <v>3068</v>
      </c>
      <c r="BJ1412" t="s">
        <v>1558</v>
      </c>
      <c r="BW1412">
        <v>0</v>
      </c>
      <c r="CG1412">
        <v>20210120079</v>
      </c>
      <c r="CH1412">
        <v>0</v>
      </c>
      <c r="CI1412">
        <v>0</v>
      </c>
      <c r="CJ1412">
        <v>100</v>
      </c>
      <c r="CK1412">
        <v>100</v>
      </c>
      <c r="CL1412">
        <v>100</v>
      </c>
      <c r="CM1412">
        <v>200</v>
      </c>
      <c r="CN1412">
        <v>0</v>
      </c>
      <c r="CO1412" t="s">
        <v>5999</v>
      </c>
      <c r="CP1412" t="s">
        <v>4466</v>
      </c>
      <c r="CQ1412" t="s">
        <v>153</v>
      </c>
      <c r="CR1412" t="str">
        <f>数据源[[#This Row],[部门]]</f>
        <v>市场部</v>
      </c>
      <c r="CS1412">
        <v>20000</v>
      </c>
      <c r="CT1412">
        <v>60000</v>
      </c>
    </row>
    <row r="1413" spans="1:98" x14ac:dyDescent="0.2">
      <c r="A1413" t="s">
        <v>4783</v>
      </c>
      <c r="B1413" t="s">
        <v>708</v>
      </c>
      <c r="C1413" t="s">
        <v>2322</v>
      </c>
      <c r="D1413" t="s">
        <v>132</v>
      </c>
      <c r="E1413" t="s">
        <v>133</v>
      </c>
      <c r="F1413" t="s">
        <v>134</v>
      </c>
      <c r="H1413" t="s">
        <v>135</v>
      </c>
      <c r="J1413" t="s">
        <v>4885</v>
      </c>
      <c r="K1413" t="s">
        <v>3316</v>
      </c>
      <c r="L1413" t="s">
        <v>160</v>
      </c>
      <c r="M1413" t="s">
        <v>2</v>
      </c>
      <c r="N1413" t="s">
        <v>3316</v>
      </c>
      <c r="R1413" t="s">
        <v>2359</v>
      </c>
      <c r="S1413" t="s">
        <v>1023</v>
      </c>
      <c r="T1413" t="s">
        <v>832</v>
      </c>
      <c r="U1413" t="s">
        <v>142</v>
      </c>
      <c r="Y1413" t="s">
        <v>143</v>
      </c>
      <c r="Z1413">
        <v>880</v>
      </c>
      <c r="AA1413">
        <v>980</v>
      </c>
      <c r="AB1413">
        <v>0</v>
      </c>
      <c r="AC1413" t="s">
        <v>286</v>
      </c>
      <c r="AH1413">
        <v>588</v>
      </c>
      <c r="AI1413" t="s">
        <v>1620</v>
      </c>
      <c r="AJ1413" t="s">
        <v>1620</v>
      </c>
      <c r="AK1413" t="s">
        <v>286</v>
      </c>
      <c r="AL1413" t="s">
        <v>143</v>
      </c>
      <c r="AP1413" t="s">
        <v>1165</v>
      </c>
      <c r="AQ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Y1413">
        <v>0</v>
      </c>
      <c r="BB1413">
        <v>0</v>
      </c>
      <c r="BC1413" t="s">
        <v>1620</v>
      </c>
      <c r="BF1413" t="s">
        <v>286</v>
      </c>
      <c r="BH1413" t="s">
        <v>2423</v>
      </c>
      <c r="BI1413" t="s">
        <v>4117</v>
      </c>
      <c r="BJ1413" t="s">
        <v>4886</v>
      </c>
      <c r="BW1413">
        <v>0</v>
      </c>
      <c r="CG1413">
        <v>20210120086</v>
      </c>
      <c r="CH1413">
        <v>0</v>
      </c>
      <c r="CI1413">
        <v>0</v>
      </c>
      <c r="CJ1413">
        <v>588</v>
      </c>
      <c r="CK1413">
        <v>588</v>
      </c>
      <c r="CL1413">
        <v>100</v>
      </c>
      <c r="CM1413">
        <v>688</v>
      </c>
      <c r="CN1413">
        <v>0</v>
      </c>
      <c r="CO1413" t="s">
        <v>5999</v>
      </c>
      <c r="CP1413" t="s">
        <v>4466</v>
      </c>
      <c r="CQ1413" t="s">
        <v>153</v>
      </c>
      <c r="CR1413" t="str">
        <f>数据源[[#This Row],[部门]]</f>
        <v>出品部</v>
      </c>
      <c r="CS1413">
        <v>0</v>
      </c>
      <c r="CT1413">
        <v>18000</v>
      </c>
    </row>
    <row r="1414" spans="1:98" x14ac:dyDescent="0.2">
      <c r="A1414" t="s">
        <v>4783</v>
      </c>
      <c r="B1414" t="s">
        <v>717</v>
      </c>
      <c r="C1414" t="s">
        <v>2315</v>
      </c>
      <c r="D1414" t="s">
        <v>132</v>
      </c>
      <c r="E1414" t="s">
        <v>133</v>
      </c>
      <c r="F1414" t="s">
        <v>134</v>
      </c>
      <c r="H1414" t="s">
        <v>135</v>
      </c>
      <c r="J1414" t="s">
        <v>4887</v>
      </c>
      <c r="K1414" t="s">
        <v>774</v>
      </c>
      <c r="L1414" t="s">
        <v>775</v>
      </c>
      <c r="M1414" t="s">
        <v>23</v>
      </c>
      <c r="N1414" t="s">
        <v>774</v>
      </c>
      <c r="R1414" t="s">
        <v>2202</v>
      </c>
      <c r="S1414" t="s">
        <v>1023</v>
      </c>
      <c r="T1414" t="s">
        <v>2486</v>
      </c>
      <c r="U1414" t="s">
        <v>142</v>
      </c>
      <c r="Y1414" t="s">
        <v>143</v>
      </c>
      <c r="Z1414">
        <v>0</v>
      </c>
      <c r="AA1414">
        <v>100</v>
      </c>
      <c r="AB1414">
        <v>0</v>
      </c>
      <c r="AC1414" t="s">
        <v>154</v>
      </c>
      <c r="AH1414">
        <v>888</v>
      </c>
      <c r="AI1414" t="s">
        <v>662</v>
      </c>
      <c r="AJ1414" t="s">
        <v>662</v>
      </c>
      <c r="AN1414" t="s">
        <v>662</v>
      </c>
      <c r="AQ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Y1414">
        <v>0</v>
      </c>
      <c r="BB1414">
        <v>0</v>
      </c>
      <c r="BC1414" t="s">
        <v>662</v>
      </c>
      <c r="BE1414" t="s">
        <v>154</v>
      </c>
      <c r="BF1414" t="s">
        <v>154</v>
      </c>
      <c r="BH1414" t="s">
        <v>3595</v>
      </c>
      <c r="BI1414" t="s">
        <v>4888</v>
      </c>
      <c r="BJ1414" t="s">
        <v>4889</v>
      </c>
      <c r="BQ1414" t="s">
        <v>1221</v>
      </c>
      <c r="BR1414" t="s">
        <v>2813</v>
      </c>
      <c r="BW1414">
        <v>0</v>
      </c>
      <c r="CG1414">
        <v>20210120084</v>
      </c>
      <c r="CH1414">
        <v>0</v>
      </c>
      <c r="CI1414">
        <v>0</v>
      </c>
      <c r="CJ1414">
        <v>888</v>
      </c>
      <c r="CK1414">
        <v>888</v>
      </c>
      <c r="CL1414">
        <v>100</v>
      </c>
      <c r="CM1414">
        <v>988</v>
      </c>
      <c r="CN1414">
        <v>0</v>
      </c>
      <c r="CO1414" t="s">
        <v>5999</v>
      </c>
      <c r="CP1414" t="s">
        <v>4466</v>
      </c>
      <c r="CQ1414" t="s">
        <v>153</v>
      </c>
      <c r="CR1414" t="str">
        <f>数据源[[#This Row],[部门]]</f>
        <v>运营部</v>
      </c>
      <c r="CS1414">
        <v>0</v>
      </c>
      <c r="CT1414">
        <v>35000</v>
      </c>
    </row>
    <row r="1415" spans="1:98" x14ac:dyDescent="0.2">
      <c r="A1415" t="s">
        <v>4783</v>
      </c>
      <c r="B1415" t="s">
        <v>733</v>
      </c>
      <c r="C1415" t="s">
        <v>734</v>
      </c>
      <c r="D1415" t="s">
        <v>132</v>
      </c>
      <c r="E1415" t="s">
        <v>133</v>
      </c>
      <c r="F1415" t="s">
        <v>134</v>
      </c>
      <c r="H1415" t="s">
        <v>135</v>
      </c>
      <c r="J1415" t="s">
        <v>4397</v>
      </c>
      <c r="K1415" t="s">
        <v>1254</v>
      </c>
      <c r="L1415" t="s">
        <v>536</v>
      </c>
      <c r="M1415" t="s">
        <v>19</v>
      </c>
      <c r="N1415" t="s">
        <v>1254</v>
      </c>
      <c r="R1415" t="s">
        <v>3641</v>
      </c>
      <c r="S1415" t="s">
        <v>822</v>
      </c>
      <c r="T1415" t="s">
        <v>1422</v>
      </c>
      <c r="U1415" t="s">
        <v>142</v>
      </c>
      <c r="V1415" t="s">
        <v>2427</v>
      </c>
      <c r="Y1415" t="s">
        <v>143</v>
      </c>
      <c r="Z1415">
        <v>0</v>
      </c>
      <c r="AA1415">
        <v>468</v>
      </c>
      <c r="AB1415">
        <v>0</v>
      </c>
      <c r="AC1415" t="s">
        <v>761</v>
      </c>
      <c r="AD1415" t="s">
        <v>264</v>
      </c>
      <c r="AH1415">
        <v>540</v>
      </c>
      <c r="AI1415" t="s">
        <v>559</v>
      </c>
      <c r="AJ1415" t="s">
        <v>559</v>
      </c>
      <c r="AK1415" t="s">
        <v>2081</v>
      </c>
      <c r="AL1415" t="s">
        <v>569</v>
      </c>
      <c r="AQ1415">
        <v>0</v>
      </c>
      <c r="AR1415" t="s">
        <v>262</v>
      </c>
      <c r="AS1415">
        <v>0</v>
      </c>
      <c r="AT1415">
        <v>0</v>
      </c>
      <c r="AU1415">
        <v>0</v>
      </c>
      <c r="AV1415">
        <v>0</v>
      </c>
      <c r="AW1415">
        <v>0</v>
      </c>
      <c r="AY1415">
        <v>0</v>
      </c>
      <c r="BB1415">
        <v>0</v>
      </c>
      <c r="BC1415" t="s">
        <v>559</v>
      </c>
      <c r="BE1415" t="s">
        <v>1997</v>
      </c>
      <c r="BF1415" t="s">
        <v>1997</v>
      </c>
      <c r="BH1415" t="s">
        <v>2971</v>
      </c>
      <c r="BI1415" t="s">
        <v>4364</v>
      </c>
      <c r="BJ1415" t="s">
        <v>4890</v>
      </c>
      <c r="BQ1415" t="s">
        <v>4891</v>
      </c>
      <c r="BR1415" t="s">
        <v>4398</v>
      </c>
      <c r="BW1415">
        <v>0</v>
      </c>
      <c r="CC1415" t="s">
        <v>222</v>
      </c>
      <c r="CE1415" t="s">
        <v>666</v>
      </c>
      <c r="CG1415">
        <v>20210120027</v>
      </c>
      <c r="CH1415">
        <v>0</v>
      </c>
      <c r="CI1415">
        <v>0</v>
      </c>
      <c r="CJ1415">
        <v>540</v>
      </c>
      <c r="CK1415">
        <v>540</v>
      </c>
      <c r="CL1415">
        <v>468</v>
      </c>
      <c r="CM1415">
        <v>1008</v>
      </c>
      <c r="CN1415">
        <v>0</v>
      </c>
      <c r="CO1415" t="s">
        <v>5999</v>
      </c>
      <c r="CP1415" t="s">
        <v>4466</v>
      </c>
      <c r="CQ1415" t="s">
        <v>153</v>
      </c>
      <c r="CR1415" t="str">
        <f>数据源[[#This Row],[部门]]</f>
        <v>销-销售6部</v>
      </c>
      <c r="CS1415">
        <v>0</v>
      </c>
      <c r="CT1415">
        <v>0</v>
      </c>
    </row>
    <row r="1416" spans="1:98" x14ac:dyDescent="0.2">
      <c r="A1416" t="s">
        <v>4783</v>
      </c>
      <c r="B1416" t="s">
        <v>745</v>
      </c>
      <c r="C1416" t="s">
        <v>424</v>
      </c>
      <c r="D1416" t="s">
        <v>132</v>
      </c>
      <c r="E1416" t="s">
        <v>133</v>
      </c>
      <c r="F1416" t="s">
        <v>134</v>
      </c>
      <c r="H1416" t="s">
        <v>156</v>
      </c>
      <c r="I1416" t="s">
        <v>4892</v>
      </c>
      <c r="J1416" t="s">
        <v>4893</v>
      </c>
      <c r="K1416" t="s">
        <v>4894</v>
      </c>
      <c r="L1416" t="s">
        <v>227</v>
      </c>
      <c r="M1416" t="s">
        <v>23</v>
      </c>
      <c r="N1416" t="s">
        <v>4894</v>
      </c>
      <c r="O1416" t="s">
        <v>156</v>
      </c>
      <c r="R1416" t="s">
        <v>456</v>
      </c>
      <c r="S1416" t="s">
        <v>1826</v>
      </c>
      <c r="T1416" t="s">
        <v>2136</v>
      </c>
      <c r="U1416" t="s">
        <v>142</v>
      </c>
      <c r="Y1416" t="s">
        <v>143</v>
      </c>
      <c r="Z1416">
        <v>0</v>
      </c>
      <c r="AA1416">
        <v>100</v>
      </c>
      <c r="AB1416">
        <v>0</v>
      </c>
      <c r="AC1416" t="s">
        <v>217</v>
      </c>
      <c r="AG1416" t="s">
        <v>1792</v>
      </c>
      <c r="AH1416">
        <v>786</v>
      </c>
      <c r="AI1416" t="s">
        <v>2152</v>
      </c>
      <c r="AJ1416" t="s">
        <v>2152</v>
      </c>
      <c r="AL1416" t="s">
        <v>218</v>
      </c>
      <c r="AQ1416">
        <v>0</v>
      </c>
      <c r="AS1416">
        <v>0</v>
      </c>
      <c r="AT1416">
        <v>0</v>
      </c>
      <c r="AU1416">
        <v>388</v>
      </c>
      <c r="AV1416">
        <v>0</v>
      </c>
      <c r="AW1416">
        <v>0</v>
      </c>
      <c r="AY1416">
        <v>0</v>
      </c>
      <c r="BB1416">
        <v>0</v>
      </c>
      <c r="BC1416" t="s">
        <v>2152</v>
      </c>
      <c r="BE1416" t="s">
        <v>217</v>
      </c>
      <c r="BF1416" t="s">
        <v>2153</v>
      </c>
      <c r="BH1416" t="s">
        <v>342</v>
      </c>
      <c r="BI1416" t="s">
        <v>2643</v>
      </c>
      <c r="BJ1416" t="s">
        <v>2644</v>
      </c>
      <c r="BQ1416" t="s">
        <v>2331</v>
      </c>
      <c r="BR1416" t="s">
        <v>2813</v>
      </c>
      <c r="BW1416">
        <v>0</v>
      </c>
      <c r="CC1416" t="s">
        <v>35</v>
      </c>
      <c r="CG1416">
        <v>20210120045</v>
      </c>
      <c r="CH1416">
        <v>0</v>
      </c>
      <c r="CI1416">
        <v>0</v>
      </c>
      <c r="CJ1416">
        <v>398</v>
      </c>
      <c r="CK1416">
        <v>398</v>
      </c>
      <c r="CL1416">
        <v>100</v>
      </c>
      <c r="CM1416">
        <v>498</v>
      </c>
      <c r="CN1416">
        <v>0</v>
      </c>
      <c r="CO1416" t="s">
        <v>5999</v>
      </c>
      <c r="CP1416" t="s">
        <v>4466</v>
      </c>
      <c r="CQ1416" t="s">
        <v>153</v>
      </c>
      <c r="CR1416" t="str">
        <f>数据源[[#This Row],[部门]]</f>
        <v>运营部</v>
      </c>
      <c r="CS1416">
        <v>0</v>
      </c>
      <c r="CT1416">
        <v>35000</v>
      </c>
    </row>
    <row r="1417" spans="1:98" x14ac:dyDescent="0.2">
      <c r="A1417" t="s">
        <v>4783</v>
      </c>
      <c r="B1417" t="s">
        <v>753</v>
      </c>
      <c r="C1417" t="s">
        <v>881</v>
      </c>
      <c r="D1417" t="s">
        <v>132</v>
      </c>
      <c r="E1417" t="s">
        <v>133</v>
      </c>
      <c r="F1417" t="s">
        <v>134</v>
      </c>
      <c r="G1417" t="s">
        <v>3288</v>
      </c>
      <c r="H1417" t="s">
        <v>135</v>
      </c>
      <c r="I1417" t="s">
        <v>1252</v>
      </c>
      <c r="J1417" t="s">
        <v>1253</v>
      </c>
      <c r="K1417" t="s">
        <v>1254</v>
      </c>
      <c r="L1417" t="s">
        <v>536</v>
      </c>
      <c r="M1417" t="s">
        <v>19</v>
      </c>
      <c r="N1417" t="s">
        <v>1254</v>
      </c>
      <c r="R1417" t="s">
        <v>622</v>
      </c>
      <c r="S1417" t="s">
        <v>1409</v>
      </c>
      <c r="T1417" t="s">
        <v>1608</v>
      </c>
      <c r="U1417" t="s">
        <v>142</v>
      </c>
      <c r="V1417" t="s">
        <v>625</v>
      </c>
      <c r="Y1417" t="s">
        <v>262</v>
      </c>
      <c r="Z1417">
        <v>0</v>
      </c>
      <c r="AA1417">
        <v>580</v>
      </c>
      <c r="AB1417">
        <v>0</v>
      </c>
      <c r="AD1417" t="s">
        <v>145</v>
      </c>
      <c r="AH1417">
        <v>20</v>
      </c>
      <c r="AI1417" t="s">
        <v>1120</v>
      </c>
      <c r="AJ1417" t="s">
        <v>1120</v>
      </c>
      <c r="AK1417" t="s">
        <v>845</v>
      </c>
      <c r="AN1417" t="s">
        <v>778</v>
      </c>
      <c r="AQ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Y1417">
        <v>0</v>
      </c>
      <c r="BB1417">
        <v>0</v>
      </c>
      <c r="BC1417" t="s">
        <v>1120</v>
      </c>
      <c r="BE1417" t="s">
        <v>145</v>
      </c>
      <c r="BF1417" t="s">
        <v>145</v>
      </c>
      <c r="BH1417" t="s">
        <v>4895</v>
      </c>
      <c r="BI1417" t="s">
        <v>2287</v>
      </c>
      <c r="BJ1417" t="s">
        <v>4896</v>
      </c>
      <c r="BQ1417" t="s">
        <v>1132</v>
      </c>
      <c r="BR1417" t="s">
        <v>4398</v>
      </c>
      <c r="BW1417">
        <v>0</v>
      </c>
      <c r="CC1417" t="s">
        <v>1659</v>
      </c>
      <c r="CE1417" t="s">
        <v>743</v>
      </c>
      <c r="CG1417">
        <v>20210120042</v>
      </c>
      <c r="CH1417">
        <v>0</v>
      </c>
      <c r="CI1417">
        <v>0</v>
      </c>
      <c r="CJ1417">
        <v>20</v>
      </c>
      <c r="CK1417">
        <v>20</v>
      </c>
      <c r="CL1417">
        <v>580</v>
      </c>
      <c r="CM1417">
        <v>600</v>
      </c>
      <c r="CN1417">
        <v>0</v>
      </c>
      <c r="CO1417" t="s">
        <v>5999</v>
      </c>
      <c r="CP1417" t="s">
        <v>4466</v>
      </c>
      <c r="CQ1417" t="s">
        <v>153</v>
      </c>
      <c r="CR1417" t="str">
        <f>数据源[[#This Row],[部门]]</f>
        <v>销-销售6部</v>
      </c>
      <c r="CS1417">
        <v>0</v>
      </c>
      <c r="CT1417">
        <v>0</v>
      </c>
    </row>
    <row r="1418" spans="1:98" x14ac:dyDescent="0.2">
      <c r="A1418" t="s">
        <v>4783</v>
      </c>
      <c r="B1418" t="s">
        <v>769</v>
      </c>
      <c r="C1418" t="s">
        <v>1202</v>
      </c>
      <c r="D1418" t="s">
        <v>132</v>
      </c>
      <c r="E1418" t="s">
        <v>133</v>
      </c>
      <c r="F1418" t="s">
        <v>134</v>
      </c>
      <c r="G1418" t="s">
        <v>771</v>
      </c>
      <c r="H1418" t="s">
        <v>135</v>
      </c>
      <c r="I1418" t="s">
        <v>772</v>
      </c>
      <c r="J1418" t="s">
        <v>773</v>
      </c>
      <c r="K1418" t="s">
        <v>774</v>
      </c>
      <c r="L1418" t="s">
        <v>775</v>
      </c>
      <c r="M1418" t="s">
        <v>23</v>
      </c>
      <c r="N1418" t="s">
        <v>774</v>
      </c>
      <c r="R1418" t="s">
        <v>983</v>
      </c>
      <c r="S1418" t="s">
        <v>1826</v>
      </c>
      <c r="T1418" t="s">
        <v>4897</v>
      </c>
      <c r="U1418" t="s">
        <v>142</v>
      </c>
      <c r="Y1418" t="s">
        <v>843</v>
      </c>
      <c r="Z1418">
        <v>0</v>
      </c>
      <c r="AA1418">
        <v>400</v>
      </c>
      <c r="AB1418">
        <v>0</v>
      </c>
      <c r="AC1418" t="s">
        <v>4898</v>
      </c>
      <c r="AD1418" t="s">
        <v>145</v>
      </c>
      <c r="AE1418" t="s">
        <v>3063</v>
      </c>
      <c r="AF1418" t="s">
        <v>262</v>
      </c>
      <c r="AH1418">
        <v>3241</v>
      </c>
      <c r="AI1418" t="s">
        <v>4899</v>
      </c>
      <c r="AJ1418" t="s">
        <v>4899</v>
      </c>
      <c r="AK1418" t="s">
        <v>4144</v>
      </c>
      <c r="AN1418" t="s">
        <v>936</v>
      </c>
      <c r="AQ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Y1418">
        <v>0</v>
      </c>
      <c r="BA1418" t="s">
        <v>263</v>
      </c>
      <c r="BB1418">
        <v>0</v>
      </c>
      <c r="BC1418" t="s">
        <v>4899</v>
      </c>
      <c r="BE1418" t="s">
        <v>4900</v>
      </c>
      <c r="BF1418" t="s">
        <v>4900</v>
      </c>
      <c r="BG1418" t="s">
        <v>263</v>
      </c>
      <c r="BH1418" t="s">
        <v>4494</v>
      </c>
      <c r="BI1418" t="s">
        <v>4901</v>
      </c>
      <c r="BJ1418" t="s">
        <v>2977</v>
      </c>
      <c r="BL1418" t="s">
        <v>263</v>
      </c>
      <c r="BP1418" t="s">
        <v>3719</v>
      </c>
      <c r="BQ1418" t="s">
        <v>144</v>
      </c>
      <c r="BR1418" t="s">
        <v>4431</v>
      </c>
      <c r="BW1418">
        <v>0</v>
      </c>
      <c r="CC1418" t="s">
        <v>827</v>
      </c>
      <c r="CE1418" t="s">
        <v>32</v>
      </c>
      <c r="CG1418">
        <v>20210120033</v>
      </c>
      <c r="CH1418">
        <v>75</v>
      </c>
      <c r="CI1418">
        <v>0</v>
      </c>
      <c r="CJ1418">
        <v>3166</v>
      </c>
      <c r="CK1418">
        <v>3241</v>
      </c>
      <c r="CL1418">
        <v>400</v>
      </c>
      <c r="CM1418">
        <v>3641</v>
      </c>
      <c r="CN1418">
        <v>0</v>
      </c>
      <c r="CO1418" t="s">
        <v>5999</v>
      </c>
      <c r="CP1418" t="s">
        <v>4466</v>
      </c>
      <c r="CQ1418" t="s">
        <v>153</v>
      </c>
      <c r="CR1418" t="str">
        <f>数据源[[#This Row],[部门]]</f>
        <v>运营部</v>
      </c>
      <c r="CS1418">
        <v>0</v>
      </c>
      <c r="CT1418">
        <v>35000</v>
      </c>
    </row>
    <row r="1419" spans="1:98" x14ac:dyDescent="0.2">
      <c r="A1419" t="s">
        <v>4783</v>
      </c>
      <c r="B1419" t="s">
        <v>787</v>
      </c>
      <c r="C1419" t="s">
        <v>2345</v>
      </c>
      <c r="D1419" t="s">
        <v>132</v>
      </c>
      <c r="E1419" t="s">
        <v>394</v>
      </c>
      <c r="F1419" t="s">
        <v>394</v>
      </c>
      <c r="G1419" t="s">
        <v>243</v>
      </c>
      <c r="H1419" t="s">
        <v>172</v>
      </c>
      <c r="J1419" t="s">
        <v>4902</v>
      </c>
      <c r="K1419" t="s">
        <v>993</v>
      </c>
      <c r="L1419" t="s">
        <v>176</v>
      </c>
      <c r="M1419" t="s">
        <v>22</v>
      </c>
      <c r="N1419" t="s">
        <v>993</v>
      </c>
      <c r="O1419" t="s">
        <v>172</v>
      </c>
      <c r="R1419" t="s">
        <v>261</v>
      </c>
      <c r="S1419" t="s">
        <v>567</v>
      </c>
      <c r="T1419" t="s">
        <v>2129</v>
      </c>
      <c r="U1419" t="s">
        <v>142</v>
      </c>
      <c r="Y1419" t="s">
        <v>262</v>
      </c>
      <c r="Z1419">
        <v>0</v>
      </c>
      <c r="AA1419">
        <v>300</v>
      </c>
      <c r="AB1419">
        <v>0</v>
      </c>
      <c r="AC1419" t="s">
        <v>2961</v>
      </c>
      <c r="AG1419" t="s">
        <v>1792</v>
      </c>
      <c r="AH1419">
        <v>884</v>
      </c>
      <c r="AI1419" t="s">
        <v>1979</v>
      </c>
      <c r="AJ1419" t="s">
        <v>1979</v>
      </c>
      <c r="AK1419" t="s">
        <v>921</v>
      </c>
      <c r="AQ1419">
        <v>0</v>
      </c>
      <c r="AS1419">
        <v>0</v>
      </c>
      <c r="AT1419">
        <v>0</v>
      </c>
      <c r="AU1419">
        <v>388</v>
      </c>
      <c r="AV1419">
        <v>0</v>
      </c>
      <c r="AW1419">
        <v>0</v>
      </c>
      <c r="AY1419">
        <v>0</v>
      </c>
      <c r="BB1419">
        <v>0</v>
      </c>
      <c r="BC1419" t="s">
        <v>1979</v>
      </c>
      <c r="BE1419" t="s">
        <v>2961</v>
      </c>
      <c r="BF1419" t="s">
        <v>2960</v>
      </c>
      <c r="BH1419" t="s">
        <v>4596</v>
      </c>
      <c r="BI1419" t="s">
        <v>1336</v>
      </c>
      <c r="BJ1419" t="s">
        <v>4903</v>
      </c>
      <c r="BW1419">
        <v>0</v>
      </c>
      <c r="CC1419" t="s">
        <v>313</v>
      </c>
      <c r="CG1419">
        <v>20210120091</v>
      </c>
      <c r="CH1419">
        <v>0</v>
      </c>
      <c r="CI1419">
        <v>0</v>
      </c>
      <c r="CJ1419">
        <v>496</v>
      </c>
      <c r="CK1419">
        <v>496</v>
      </c>
      <c r="CL1419">
        <v>300</v>
      </c>
      <c r="CM1419">
        <v>796</v>
      </c>
      <c r="CN1419">
        <v>0</v>
      </c>
      <c r="CO1419" t="s">
        <v>5999</v>
      </c>
      <c r="CP1419" t="s">
        <v>4466</v>
      </c>
      <c r="CQ1419" t="s">
        <v>153</v>
      </c>
      <c r="CR1419" t="str">
        <f>数据源[[#This Row],[部门]]</f>
        <v>销-销售9部</v>
      </c>
      <c r="CS1419">
        <v>50000</v>
      </c>
      <c r="CT1419">
        <v>200000</v>
      </c>
    </row>
    <row r="1420" spans="1:98" x14ac:dyDescent="0.2">
      <c r="A1420" t="s">
        <v>4783</v>
      </c>
      <c r="B1420" t="s">
        <v>798</v>
      </c>
      <c r="C1420" t="s">
        <v>799</v>
      </c>
      <c r="D1420" t="s">
        <v>132</v>
      </c>
      <c r="E1420" t="s">
        <v>800</v>
      </c>
      <c r="F1420" t="s">
        <v>800</v>
      </c>
      <c r="H1420" t="s">
        <v>135</v>
      </c>
      <c r="K1420" t="s">
        <v>13</v>
      </c>
      <c r="M1420" t="s">
        <v>13</v>
      </c>
      <c r="R1420" t="s">
        <v>4904</v>
      </c>
      <c r="S1420" t="s">
        <v>3943</v>
      </c>
      <c r="T1420" t="s">
        <v>4905</v>
      </c>
      <c r="U1420" t="s">
        <v>142</v>
      </c>
      <c r="W1420" t="s">
        <v>145</v>
      </c>
      <c r="Z1420">
        <v>0</v>
      </c>
      <c r="AA1420">
        <v>20</v>
      </c>
      <c r="AB1420">
        <v>0</v>
      </c>
      <c r="AC1420" t="s">
        <v>4906</v>
      </c>
      <c r="AE1420" t="s">
        <v>4907</v>
      </c>
      <c r="AF1420" t="s">
        <v>4908</v>
      </c>
      <c r="AH1420">
        <v>18351</v>
      </c>
      <c r="AI1420" t="s">
        <v>4909</v>
      </c>
      <c r="AJ1420" t="s">
        <v>4909</v>
      </c>
      <c r="AK1420" t="s">
        <v>3314</v>
      </c>
      <c r="AQ1420">
        <v>0</v>
      </c>
      <c r="AS1420">
        <v>0</v>
      </c>
      <c r="AT1420">
        <v>18283</v>
      </c>
      <c r="AU1420">
        <v>0</v>
      </c>
      <c r="AV1420">
        <v>0</v>
      </c>
      <c r="AW1420">
        <v>0</v>
      </c>
      <c r="AY1420">
        <v>0</v>
      </c>
      <c r="BB1420">
        <v>0</v>
      </c>
      <c r="BC1420" t="s">
        <v>4909</v>
      </c>
      <c r="BE1420" t="s">
        <v>322</v>
      </c>
      <c r="BF1420" t="s">
        <v>4910</v>
      </c>
      <c r="BH1420" t="s">
        <v>2082</v>
      </c>
      <c r="BI1420" t="s">
        <v>4911</v>
      </c>
      <c r="BJ1420" t="s">
        <v>4912</v>
      </c>
      <c r="BW1420">
        <v>0</v>
      </c>
      <c r="CC1420" t="s">
        <v>1724</v>
      </c>
      <c r="CE1420" t="s">
        <v>32</v>
      </c>
      <c r="CG1420">
        <v>20210120001</v>
      </c>
      <c r="CH1420">
        <v>0</v>
      </c>
      <c r="CI1420">
        <v>0</v>
      </c>
      <c r="CJ1420">
        <v>68</v>
      </c>
      <c r="CK1420">
        <v>68</v>
      </c>
      <c r="CL1420">
        <v>20</v>
      </c>
      <c r="CM1420">
        <v>88</v>
      </c>
      <c r="CN1420">
        <v>0</v>
      </c>
      <c r="CO1420" t="s">
        <v>5999</v>
      </c>
      <c r="CP1420" t="s">
        <v>4466</v>
      </c>
      <c r="CQ1420" t="s">
        <v>153</v>
      </c>
      <c r="CR1420" t="str">
        <f>数据源[[#This Row],[部门]]</f>
        <v>散客</v>
      </c>
      <c r="CS1420">
        <v>0</v>
      </c>
      <c r="CT1420">
        <v>0</v>
      </c>
    </row>
    <row r="1421" spans="1:98" x14ac:dyDescent="0.2">
      <c r="A1421" t="s">
        <v>4783</v>
      </c>
      <c r="B1421" t="s">
        <v>1548</v>
      </c>
      <c r="C1421" t="s">
        <v>2094</v>
      </c>
      <c r="D1421" t="s">
        <v>132</v>
      </c>
      <c r="E1421" t="s">
        <v>1282</v>
      </c>
      <c r="F1421" t="s">
        <v>1282</v>
      </c>
      <c r="H1421" t="s">
        <v>135</v>
      </c>
      <c r="K1421" t="s">
        <v>2346</v>
      </c>
      <c r="L1421" t="s">
        <v>8</v>
      </c>
      <c r="M1421" t="s">
        <v>8</v>
      </c>
      <c r="N1421" t="s">
        <v>2346</v>
      </c>
      <c r="R1421" t="s">
        <v>333</v>
      </c>
      <c r="S1421" t="s">
        <v>3018</v>
      </c>
      <c r="T1421" t="s">
        <v>2307</v>
      </c>
      <c r="U1421" t="s">
        <v>142</v>
      </c>
      <c r="Z1421">
        <v>0</v>
      </c>
      <c r="AA1421">
        <v>0</v>
      </c>
      <c r="AB1421">
        <v>0</v>
      </c>
      <c r="AC1421" t="s">
        <v>33</v>
      </c>
      <c r="AE1421" t="s">
        <v>2331</v>
      </c>
      <c r="AH1421">
        <v>50</v>
      </c>
      <c r="AI1421" t="s">
        <v>204</v>
      </c>
      <c r="AJ1421" t="s">
        <v>204</v>
      </c>
      <c r="AK1421" t="s">
        <v>204</v>
      </c>
      <c r="AQ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Y1421">
        <v>0</v>
      </c>
      <c r="BB1421">
        <v>0</v>
      </c>
      <c r="BC1421" t="s">
        <v>204</v>
      </c>
      <c r="BE1421" t="s">
        <v>204</v>
      </c>
      <c r="BF1421" t="s">
        <v>204</v>
      </c>
      <c r="BI1421" t="s">
        <v>204</v>
      </c>
      <c r="BW1421">
        <v>0</v>
      </c>
      <c r="CG1421">
        <v>20210120110</v>
      </c>
      <c r="CH1421">
        <v>0</v>
      </c>
      <c r="CI1421">
        <v>0</v>
      </c>
      <c r="CJ1421">
        <v>50</v>
      </c>
      <c r="CK1421">
        <v>50</v>
      </c>
      <c r="CL1421">
        <v>0</v>
      </c>
      <c r="CM1421">
        <v>50</v>
      </c>
      <c r="CN1421">
        <v>0</v>
      </c>
      <c r="CO1421" t="s">
        <v>5999</v>
      </c>
      <c r="CP1421" t="s">
        <v>4466</v>
      </c>
      <c r="CQ1421" t="s">
        <v>153</v>
      </c>
      <c r="CR1421" t="str">
        <f>数据源[[#This Row],[部门]]</f>
        <v>国际部</v>
      </c>
      <c r="CS1421">
        <v>45000</v>
      </c>
      <c r="CT1421">
        <v>160000</v>
      </c>
    </row>
    <row r="1422" spans="1:98" x14ac:dyDescent="0.2">
      <c r="A1422" t="s">
        <v>4783</v>
      </c>
      <c r="B1422" t="s">
        <v>1548</v>
      </c>
      <c r="C1422" t="s">
        <v>2458</v>
      </c>
      <c r="D1422" t="s">
        <v>132</v>
      </c>
      <c r="E1422" t="s">
        <v>1282</v>
      </c>
      <c r="F1422" t="s">
        <v>1282</v>
      </c>
      <c r="H1422" t="s">
        <v>135</v>
      </c>
      <c r="K1422" t="s">
        <v>1136</v>
      </c>
      <c r="L1422" t="s">
        <v>536</v>
      </c>
      <c r="M1422" t="s">
        <v>6</v>
      </c>
      <c r="N1422" t="s">
        <v>1136</v>
      </c>
      <c r="R1422" t="s">
        <v>2206</v>
      </c>
      <c r="S1422" t="s">
        <v>1444</v>
      </c>
      <c r="T1422" t="s">
        <v>2319</v>
      </c>
      <c r="U1422" t="s">
        <v>142</v>
      </c>
      <c r="Z1422">
        <v>0</v>
      </c>
      <c r="AA1422">
        <v>0</v>
      </c>
      <c r="AB1422">
        <v>0</v>
      </c>
      <c r="AC1422" t="s">
        <v>33</v>
      </c>
      <c r="AE1422" t="s">
        <v>2331</v>
      </c>
      <c r="AH1422">
        <v>50</v>
      </c>
      <c r="AI1422" t="s">
        <v>204</v>
      </c>
      <c r="AJ1422" t="s">
        <v>204</v>
      </c>
      <c r="AK1422" t="s">
        <v>204</v>
      </c>
      <c r="AQ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Y1422">
        <v>0</v>
      </c>
      <c r="BB1422">
        <v>0</v>
      </c>
      <c r="BC1422" t="s">
        <v>204</v>
      </c>
      <c r="BE1422" t="s">
        <v>204</v>
      </c>
      <c r="BF1422" t="s">
        <v>204</v>
      </c>
      <c r="BI1422" t="s">
        <v>204</v>
      </c>
      <c r="BW1422">
        <v>0</v>
      </c>
      <c r="CG1422">
        <v>20210120123</v>
      </c>
      <c r="CH1422">
        <v>0</v>
      </c>
      <c r="CI1422">
        <v>0</v>
      </c>
      <c r="CJ1422">
        <v>50</v>
      </c>
      <c r="CK1422">
        <v>50</v>
      </c>
      <c r="CL1422">
        <v>0</v>
      </c>
      <c r="CM1422">
        <v>50</v>
      </c>
      <c r="CN1422">
        <v>0</v>
      </c>
      <c r="CO1422" t="s">
        <v>5999</v>
      </c>
      <c r="CP1422" t="s">
        <v>4466</v>
      </c>
      <c r="CQ1422" t="s">
        <v>153</v>
      </c>
      <c r="CR1422" t="s">
        <v>6004</v>
      </c>
      <c r="CS1422">
        <v>65000</v>
      </c>
      <c r="CT1422">
        <v>300000</v>
      </c>
    </row>
    <row r="1423" spans="1:98" x14ac:dyDescent="0.2">
      <c r="A1423" t="s">
        <v>4783</v>
      </c>
      <c r="B1423" t="s">
        <v>1548</v>
      </c>
      <c r="C1423" t="s">
        <v>663</v>
      </c>
      <c r="D1423" t="s">
        <v>132</v>
      </c>
      <c r="E1423" t="s">
        <v>1282</v>
      </c>
      <c r="F1423" t="s">
        <v>1282</v>
      </c>
      <c r="H1423" t="s">
        <v>135</v>
      </c>
      <c r="K1423" t="s">
        <v>671</v>
      </c>
      <c r="L1423" t="s">
        <v>536</v>
      </c>
      <c r="M1423" t="s">
        <v>16</v>
      </c>
      <c r="N1423" t="s">
        <v>671</v>
      </c>
      <c r="R1423" t="s">
        <v>199</v>
      </c>
      <c r="S1423" t="s">
        <v>1481</v>
      </c>
      <c r="T1423" t="s">
        <v>2343</v>
      </c>
      <c r="U1423" t="s">
        <v>142</v>
      </c>
      <c r="Z1423">
        <v>0</v>
      </c>
      <c r="AA1423">
        <v>0</v>
      </c>
      <c r="AB1423">
        <v>0</v>
      </c>
      <c r="AC1423" t="s">
        <v>204</v>
      </c>
      <c r="AH1423">
        <v>50</v>
      </c>
      <c r="AI1423" t="s">
        <v>204</v>
      </c>
      <c r="AJ1423" t="s">
        <v>204</v>
      </c>
      <c r="AK1423" t="s">
        <v>204</v>
      </c>
      <c r="AQ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Y1423">
        <v>0</v>
      </c>
      <c r="BB1423">
        <v>0</v>
      </c>
      <c r="BC1423" t="s">
        <v>204</v>
      </c>
      <c r="BE1423" t="s">
        <v>204</v>
      </c>
      <c r="BF1423" t="s">
        <v>204</v>
      </c>
      <c r="BH1423" t="s">
        <v>151</v>
      </c>
      <c r="BI1423" t="s">
        <v>768</v>
      </c>
      <c r="BJ1423" t="s">
        <v>2035</v>
      </c>
      <c r="BW1423">
        <v>0</v>
      </c>
      <c r="CC1423" t="s">
        <v>33</v>
      </c>
      <c r="CG1423">
        <v>20210120131</v>
      </c>
      <c r="CH1423">
        <v>0</v>
      </c>
      <c r="CI1423">
        <v>0</v>
      </c>
      <c r="CJ1423">
        <v>50</v>
      </c>
      <c r="CK1423">
        <v>50</v>
      </c>
      <c r="CL1423">
        <v>0</v>
      </c>
      <c r="CM1423">
        <v>50</v>
      </c>
      <c r="CN1423">
        <v>0</v>
      </c>
      <c r="CO1423" t="s">
        <v>5999</v>
      </c>
      <c r="CP1423" t="s">
        <v>4466</v>
      </c>
      <c r="CQ1423" t="s">
        <v>153</v>
      </c>
      <c r="CR1423" t="str">
        <f>数据源[[#This Row],[部门]]</f>
        <v>销-销售1部</v>
      </c>
      <c r="CS1423">
        <v>60000</v>
      </c>
      <c r="CT1423">
        <v>210000</v>
      </c>
    </row>
    <row r="1424" spans="1:98" x14ac:dyDescent="0.2">
      <c r="A1424" t="s">
        <v>4783</v>
      </c>
      <c r="B1424" t="s">
        <v>1548</v>
      </c>
      <c r="C1424" t="s">
        <v>819</v>
      </c>
      <c r="D1424" t="s">
        <v>132</v>
      </c>
      <c r="E1424" t="s">
        <v>1282</v>
      </c>
      <c r="F1424" t="s">
        <v>1282</v>
      </c>
      <c r="H1424" t="s">
        <v>135</v>
      </c>
      <c r="K1424" t="s">
        <v>713</v>
      </c>
      <c r="L1424" t="s">
        <v>176</v>
      </c>
      <c r="M1424" t="s">
        <v>14</v>
      </c>
      <c r="N1424" t="s">
        <v>713</v>
      </c>
      <c r="R1424" t="s">
        <v>879</v>
      </c>
      <c r="S1424" t="s">
        <v>1350</v>
      </c>
      <c r="T1424" t="s">
        <v>495</v>
      </c>
      <c r="U1424" t="s">
        <v>142</v>
      </c>
      <c r="Z1424">
        <v>0</v>
      </c>
      <c r="AA1424">
        <v>0</v>
      </c>
      <c r="AB1424">
        <v>0</v>
      </c>
      <c r="AC1424" t="s">
        <v>204</v>
      </c>
      <c r="AH1424">
        <v>50</v>
      </c>
      <c r="AI1424" t="s">
        <v>204</v>
      </c>
      <c r="AJ1424" t="s">
        <v>204</v>
      </c>
      <c r="AK1424" t="s">
        <v>204</v>
      </c>
      <c r="AQ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Y1424">
        <v>0</v>
      </c>
      <c r="BB1424">
        <v>0</v>
      </c>
      <c r="BC1424" t="s">
        <v>204</v>
      </c>
      <c r="BE1424" t="s">
        <v>204</v>
      </c>
      <c r="BF1424" t="s">
        <v>204</v>
      </c>
      <c r="BH1424" t="s">
        <v>431</v>
      </c>
      <c r="BI1424" t="s">
        <v>2275</v>
      </c>
      <c r="BJ1424" t="s">
        <v>413</v>
      </c>
      <c r="BW1424">
        <v>0</v>
      </c>
      <c r="CG1424">
        <v>20210120072</v>
      </c>
      <c r="CH1424">
        <v>0</v>
      </c>
      <c r="CI1424">
        <v>0</v>
      </c>
      <c r="CJ1424">
        <v>50</v>
      </c>
      <c r="CK1424">
        <v>50</v>
      </c>
      <c r="CL1424">
        <v>0</v>
      </c>
      <c r="CM1424">
        <v>50</v>
      </c>
      <c r="CN1424">
        <v>0</v>
      </c>
      <c r="CO1424" t="s">
        <v>5999</v>
      </c>
      <c r="CP1424" t="s">
        <v>4466</v>
      </c>
      <c r="CQ1424" t="s">
        <v>153</v>
      </c>
      <c r="CR1424" t="str">
        <f>数据源[[#This Row],[部门]]</f>
        <v>市场部</v>
      </c>
      <c r="CS1424">
        <v>20000</v>
      </c>
      <c r="CT1424">
        <v>60000</v>
      </c>
    </row>
    <row r="1425" spans="1:98" x14ac:dyDescent="0.2">
      <c r="A1425" t="s">
        <v>4783</v>
      </c>
      <c r="B1425" t="s">
        <v>1548</v>
      </c>
      <c r="C1425" t="s">
        <v>342</v>
      </c>
      <c r="D1425" t="s">
        <v>132</v>
      </c>
      <c r="E1425" t="s">
        <v>1282</v>
      </c>
      <c r="F1425" t="s">
        <v>1282</v>
      </c>
      <c r="H1425" t="s">
        <v>135</v>
      </c>
      <c r="K1425" t="s">
        <v>4913</v>
      </c>
      <c r="L1425" t="s">
        <v>176</v>
      </c>
      <c r="M1425" t="s">
        <v>17</v>
      </c>
      <c r="N1425" t="s">
        <v>4913</v>
      </c>
      <c r="R1425" t="s">
        <v>1410</v>
      </c>
      <c r="S1425" t="s">
        <v>3453</v>
      </c>
      <c r="T1425" t="s">
        <v>2343</v>
      </c>
      <c r="U1425" t="s">
        <v>142</v>
      </c>
      <c r="Z1425">
        <v>0</v>
      </c>
      <c r="AA1425">
        <v>0</v>
      </c>
      <c r="AB1425">
        <v>0</v>
      </c>
      <c r="AC1425" t="s">
        <v>204</v>
      </c>
      <c r="AH1425">
        <v>50</v>
      </c>
      <c r="AI1425" t="s">
        <v>204</v>
      </c>
      <c r="AJ1425" t="s">
        <v>204</v>
      </c>
      <c r="AK1425" t="s">
        <v>204</v>
      </c>
      <c r="AQ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Y1425">
        <v>0</v>
      </c>
      <c r="BB1425">
        <v>0</v>
      </c>
      <c r="BC1425" t="s">
        <v>204</v>
      </c>
      <c r="BE1425" t="s">
        <v>204</v>
      </c>
      <c r="BF1425" t="s">
        <v>204</v>
      </c>
      <c r="BH1425" t="s">
        <v>151</v>
      </c>
      <c r="BI1425" t="s">
        <v>768</v>
      </c>
      <c r="BJ1425" t="s">
        <v>2035</v>
      </c>
      <c r="BW1425">
        <v>0</v>
      </c>
      <c r="CG1425">
        <v>20210120145</v>
      </c>
      <c r="CH1425">
        <v>0</v>
      </c>
      <c r="CI1425">
        <v>0</v>
      </c>
      <c r="CJ1425">
        <v>50</v>
      </c>
      <c r="CK1425">
        <v>50</v>
      </c>
      <c r="CL1425">
        <v>0</v>
      </c>
      <c r="CM1425">
        <v>50</v>
      </c>
      <c r="CN1425">
        <v>0</v>
      </c>
      <c r="CO1425" t="s">
        <v>5999</v>
      </c>
      <c r="CP1425" t="s">
        <v>4466</v>
      </c>
      <c r="CQ1425" t="s">
        <v>153</v>
      </c>
      <c r="CR1425" t="str">
        <f>数据源[[#This Row],[部门]]</f>
        <v>销-销售2部</v>
      </c>
      <c r="CS1425">
        <v>60000</v>
      </c>
      <c r="CT1425">
        <v>250000</v>
      </c>
    </row>
    <row r="1426" spans="1:98" x14ac:dyDescent="0.2">
      <c r="A1426" t="s">
        <v>4783</v>
      </c>
      <c r="B1426" t="s">
        <v>1548</v>
      </c>
      <c r="C1426" t="s">
        <v>824</v>
      </c>
      <c r="D1426" t="s">
        <v>132</v>
      </c>
      <c r="E1426" t="s">
        <v>1282</v>
      </c>
      <c r="F1426" t="s">
        <v>1282</v>
      </c>
      <c r="H1426" t="s">
        <v>135</v>
      </c>
      <c r="K1426" t="s">
        <v>2069</v>
      </c>
      <c r="L1426" t="s">
        <v>176</v>
      </c>
      <c r="M1426" t="s">
        <v>4</v>
      </c>
      <c r="N1426" t="s">
        <v>2069</v>
      </c>
      <c r="R1426" t="s">
        <v>715</v>
      </c>
      <c r="S1426" t="s">
        <v>417</v>
      </c>
      <c r="T1426" t="s">
        <v>2307</v>
      </c>
      <c r="U1426" t="s">
        <v>142</v>
      </c>
      <c r="Z1426">
        <v>0</v>
      </c>
      <c r="AA1426">
        <v>0</v>
      </c>
      <c r="AB1426">
        <v>0</v>
      </c>
      <c r="AC1426" t="s">
        <v>204</v>
      </c>
      <c r="AH1426">
        <v>50</v>
      </c>
      <c r="AI1426" t="s">
        <v>204</v>
      </c>
      <c r="AJ1426" t="s">
        <v>204</v>
      </c>
      <c r="AK1426" t="s">
        <v>204</v>
      </c>
      <c r="AQ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Y1426">
        <v>0</v>
      </c>
      <c r="BB1426">
        <v>0</v>
      </c>
      <c r="BC1426" t="s">
        <v>204</v>
      </c>
      <c r="BE1426" t="s">
        <v>204</v>
      </c>
      <c r="BF1426" t="s">
        <v>204</v>
      </c>
      <c r="BH1426" t="s">
        <v>151</v>
      </c>
      <c r="BI1426" t="s">
        <v>768</v>
      </c>
      <c r="BJ1426" t="s">
        <v>2035</v>
      </c>
      <c r="BW1426">
        <v>0</v>
      </c>
      <c r="CC1426" t="s">
        <v>33</v>
      </c>
      <c r="CG1426">
        <v>20210120135</v>
      </c>
      <c r="CH1426">
        <v>0</v>
      </c>
      <c r="CI1426">
        <v>0</v>
      </c>
      <c r="CJ1426">
        <v>50</v>
      </c>
      <c r="CK1426">
        <v>50</v>
      </c>
      <c r="CL1426">
        <v>0</v>
      </c>
      <c r="CM1426">
        <v>50</v>
      </c>
      <c r="CN1426">
        <v>0</v>
      </c>
      <c r="CO1426" t="s">
        <v>5999</v>
      </c>
      <c r="CP1426" t="s">
        <v>4466</v>
      </c>
      <c r="CQ1426" t="s">
        <v>153</v>
      </c>
      <c r="CR1426" t="s">
        <v>6004</v>
      </c>
      <c r="CS1426">
        <v>65000</v>
      </c>
      <c r="CT1426">
        <v>300000</v>
      </c>
    </row>
    <row r="1427" spans="1:98" x14ac:dyDescent="0.2">
      <c r="A1427" t="s">
        <v>4783</v>
      </c>
      <c r="B1427" t="s">
        <v>1548</v>
      </c>
      <c r="C1427" t="s">
        <v>251</v>
      </c>
      <c r="D1427" t="s">
        <v>132</v>
      </c>
      <c r="E1427" t="s">
        <v>1282</v>
      </c>
      <c r="F1427" t="s">
        <v>1282</v>
      </c>
      <c r="H1427" t="s">
        <v>135</v>
      </c>
      <c r="K1427" t="s">
        <v>2778</v>
      </c>
      <c r="L1427" t="s">
        <v>8</v>
      </c>
      <c r="M1427" t="s">
        <v>8</v>
      </c>
      <c r="N1427" t="s">
        <v>2778</v>
      </c>
      <c r="R1427" t="s">
        <v>396</v>
      </c>
      <c r="S1427" t="s">
        <v>698</v>
      </c>
      <c r="T1427" t="s">
        <v>2343</v>
      </c>
      <c r="U1427" t="s">
        <v>142</v>
      </c>
      <c r="Z1427">
        <v>0</v>
      </c>
      <c r="AA1427">
        <v>0</v>
      </c>
      <c r="AB1427">
        <v>0</v>
      </c>
      <c r="AC1427" t="s">
        <v>411</v>
      </c>
      <c r="AE1427" t="s">
        <v>411</v>
      </c>
      <c r="AH1427">
        <v>50</v>
      </c>
      <c r="AI1427" t="s">
        <v>204</v>
      </c>
      <c r="AJ1427" t="s">
        <v>204</v>
      </c>
      <c r="AK1427" t="s">
        <v>204</v>
      </c>
      <c r="AQ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Y1427">
        <v>0</v>
      </c>
      <c r="BB1427">
        <v>0</v>
      </c>
      <c r="BC1427" t="s">
        <v>204</v>
      </c>
      <c r="BE1427" t="s">
        <v>204</v>
      </c>
      <c r="BF1427" t="s">
        <v>204</v>
      </c>
      <c r="BH1427" t="s">
        <v>33</v>
      </c>
      <c r="BI1427" t="s">
        <v>2331</v>
      </c>
      <c r="BJ1427" t="s">
        <v>2375</v>
      </c>
      <c r="BW1427">
        <v>0</v>
      </c>
      <c r="CC1427" t="s">
        <v>32</v>
      </c>
      <c r="CG1427">
        <v>20210120139</v>
      </c>
      <c r="CH1427">
        <v>0</v>
      </c>
      <c r="CI1427">
        <v>0</v>
      </c>
      <c r="CJ1427">
        <v>50</v>
      </c>
      <c r="CK1427">
        <v>50</v>
      </c>
      <c r="CL1427">
        <v>0</v>
      </c>
      <c r="CM1427">
        <v>50</v>
      </c>
      <c r="CN1427">
        <v>0</v>
      </c>
      <c r="CO1427" t="s">
        <v>5999</v>
      </c>
      <c r="CP1427" t="s">
        <v>4466</v>
      </c>
      <c r="CQ1427" t="s">
        <v>153</v>
      </c>
      <c r="CR1427" t="str">
        <f>数据源[[#This Row],[部门]]</f>
        <v>国际部</v>
      </c>
      <c r="CS1427">
        <v>45000</v>
      </c>
      <c r="CT1427">
        <v>160000</v>
      </c>
    </row>
    <row r="1428" spans="1:98" x14ac:dyDescent="0.2">
      <c r="A1428" t="s">
        <v>4783</v>
      </c>
      <c r="B1428" t="s">
        <v>1548</v>
      </c>
      <c r="C1428" t="s">
        <v>1013</v>
      </c>
      <c r="D1428" t="s">
        <v>132</v>
      </c>
      <c r="E1428" t="s">
        <v>1282</v>
      </c>
      <c r="F1428" t="s">
        <v>1282</v>
      </c>
      <c r="H1428" t="s">
        <v>135</v>
      </c>
      <c r="K1428" t="s">
        <v>988</v>
      </c>
      <c r="L1428" t="s">
        <v>8</v>
      </c>
      <c r="M1428" t="s">
        <v>8</v>
      </c>
      <c r="N1428" t="s">
        <v>988</v>
      </c>
      <c r="R1428" t="s">
        <v>1180</v>
      </c>
      <c r="S1428" t="s">
        <v>1655</v>
      </c>
      <c r="T1428" t="s">
        <v>403</v>
      </c>
      <c r="U1428" t="s">
        <v>142</v>
      </c>
      <c r="Z1428">
        <v>0</v>
      </c>
      <c r="AA1428">
        <v>0</v>
      </c>
      <c r="AB1428">
        <v>0</v>
      </c>
      <c r="AC1428" t="s">
        <v>204</v>
      </c>
      <c r="AH1428">
        <v>50</v>
      </c>
      <c r="AI1428" t="s">
        <v>204</v>
      </c>
      <c r="AJ1428" t="s">
        <v>204</v>
      </c>
      <c r="AK1428" t="s">
        <v>204</v>
      </c>
      <c r="AQ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Y1428">
        <v>0</v>
      </c>
      <c r="BB1428">
        <v>0</v>
      </c>
      <c r="BC1428" t="s">
        <v>204</v>
      </c>
      <c r="BE1428" t="s">
        <v>204</v>
      </c>
      <c r="BF1428" t="s">
        <v>204</v>
      </c>
      <c r="BH1428" t="s">
        <v>35</v>
      </c>
      <c r="BI1428" t="s">
        <v>2110</v>
      </c>
      <c r="BJ1428" t="s">
        <v>1059</v>
      </c>
      <c r="BW1428">
        <v>0</v>
      </c>
      <c r="CC1428" t="s">
        <v>33</v>
      </c>
      <c r="CG1428">
        <v>20210120134</v>
      </c>
      <c r="CH1428">
        <v>0</v>
      </c>
      <c r="CI1428">
        <v>0</v>
      </c>
      <c r="CJ1428">
        <v>50</v>
      </c>
      <c r="CK1428">
        <v>50</v>
      </c>
      <c r="CL1428">
        <v>0</v>
      </c>
      <c r="CM1428">
        <v>50</v>
      </c>
      <c r="CN1428">
        <v>0</v>
      </c>
      <c r="CO1428" t="s">
        <v>5999</v>
      </c>
      <c r="CP1428" t="s">
        <v>4466</v>
      </c>
      <c r="CQ1428" t="s">
        <v>153</v>
      </c>
      <c r="CR1428" t="str">
        <f>数据源[[#This Row],[部门]]</f>
        <v>国际部</v>
      </c>
      <c r="CS1428">
        <v>45000</v>
      </c>
      <c r="CT1428">
        <v>160000</v>
      </c>
    </row>
    <row r="1429" spans="1:98" x14ac:dyDescent="0.2">
      <c r="A1429" t="s">
        <v>4783</v>
      </c>
      <c r="B1429" t="s">
        <v>1548</v>
      </c>
      <c r="C1429" t="s">
        <v>180</v>
      </c>
      <c r="D1429" t="s">
        <v>132</v>
      </c>
      <c r="E1429" t="s">
        <v>1282</v>
      </c>
      <c r="F1429" t="s">
        <v>1282</v>
      </c>
      <c r="H1429" t="s">
        <v>135</v>
      </c>
      <c r="K1429" t="s">
        <v>2151</v>
      </c>
      <c r="L1429" t="s">
        <v>176</v>
      </c>
      <c r="M1429" t="s">
        <v>3</v>
      </c>
      <c r="N1429" t="s">
        <v>2151</v>
      </c>
      <c r="R1429" t="s">
        <v>3156</v>
      </c>
      <c r="S1429" t="s">
        <v>1570</v>
      </c>
      <c r="T1429" t="s">
        <v>2319</v>
      </c>
      <c r="U1429" t="s">
        <v>142</v>
      </c>
      <c r="Z1429">
        <v>0</v>
      </c>
      <c r="AA1429">
        <v>0</v>
      </c>
      <c r="AB1429">
        <v>0</v>
      </c>
      <c r="AC1429" t="s">
        <v>204</v>
      </c>
      <c r="AH1429">
        <v>50</v>
      </c>
      <c r="AI1429" t="s">
        <v>204</v>
      </c>
      <c r="AJ1429" t="s">
        <v>204</v>
      </c>
      <c r="AK1429" t="s">
        <v>204</v>
      </c>
      <c r="AQ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Y1429">
        <v>0</v>
      </c>
      <c r="BB1429">
        <v>0</v>
      </c>
      <c r="BC1429" t="s">
        <v>204</v>
      </c>
      <c r="BE1429" t="s">
        <v>204</v>
      </c>
      <c r="BF1429" t="s">
        <v>204</v>
      </c>
      <c r="BH1429" t="s">
        <v>151</v>
      </c>
      <c r="BI1429" t="s">
        <v>768</v>
      </c>
      <c r="BJ1429" t="s">
        <v>2035</v>
      </c>
      <c r="BW1429">
        <v>0</v>
      </c>
      <c r="CG1429">
        <v>20210120120</v>
      </c>
      <c r="CH1429">
        <v>0</v>
      </c>
      <c r="CI1429">
        <v>0</v>
      </c>
      <c r="CJ1429">
        <v>50</v>
      </c>
      <c r="CK1429">
        <v>50</v>
      </c>
      <c r="CL1429">
        <v>0</v>
      </c>
      <c r="CM1429">
        <v>50</v>
      </c>
      <c r="CN1429">
        <v>0</v>
      </c>
      <c r="CO1429" t="s">
        <v>5999</v>
      </c>
      <c r="CP1429" t="s">
        <v>4466</v>
      </c>
      <c r="CQ1429" t="s">
        <v>153</v>
      </c>
      <c r="CR1429" t="s">
        <v>6004</v>
      </c>
      <c r="CS1429">
        <v>65000</v>
      </c>
      <c r="CT1429">
        <v>300000</v>
      </c>
    </row>
    <row r="1430" spans="1:98" x14ac:dyDescent="0.2">
      <c r="A1430" t="s">
        <v>4783</v>
      </c>
      <c r="B1430" t="s">
        <v>2311</v>
      </c>
      <c r="C1430" t="s">
        <v>598</v>
      </c>
      <c r="D1430" t="s">
        <v>132</v>
      </c>
      <c r="E1430" t="s">
        <v>1282</v>
      </c>
      <c r="F1430" t="s">
        <v>1282</v>
      </c>
      <c r="H1430" t="s">
        <v>135</v>
      </c>
      <c r="K1430" t="s">
        <v>1106</v>
      </c>
      <c r="L1430" t="s">
        <v>176</v>
      </c>
      <c r="M1430" t="s">
        <v>22</v>
      </c>
      <c r="N1430" t="s">
        <v>1106</v>
      </c>
      <c r="R1430" t="s">
        <v>401</v>
      </c>
      <c r="S1430" t="s">
        <v>1353</v>
      </c>
      <c r="T1430" t="s">
        <v>2357</v>
      </c>
      <c r="U1430" t="s">
        <v>142</v>
      </c>
      <c r="Z1430">
        <v>0</v>
      </c>
      <c r="AA1430">
        <v>0</v>
      </c>
      <c r="AB1430">
        <v>0</v>
      </c>
      <c r="AC1430" t="s">
        <v>204</v>
      </c>
      <c r="AH1430">
        <v>50</v>
      </c>
      <c r="AI1430" t="s">
        <v>204</v>
      </c>
      <c r="AJ1430" t="s">
        <v>204</v>
      </c>
      <c r="AK1430" t="s">
        <v>204</v>
      </c>
      <c r="AQ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Y1430">
        <v>0</v>
      </c>
      <c r="BB1430">
        <v>0</v>
      </c>
      <c r="BC1430" t="s">
        <v>204</v>
      </c>
      <c r="BE1430" t="s">
        <v>204</v>
      </c>
      <c r="BF1430" t="s">
        <v>204</v>
      </c>
      <c r="BH1430" t="s">
        <v>151</v>
      </c>
      <c r="BI1430" t="s">
        <v>768</v>
      </c>
      <c r="BJ1430" t="s">
        <v>2035</v>
      </c>
      <c r="BW1430">
        <v>0</v>
      </c>
      <c r="CC1430" t="s">
        <v>33</v>
      </c>
      <c r="CG1430">
        <v>20210120104</v>
      </c>
      <c r="CH1430">
        <v>0</v>
      </c>
      <c r="CI1430">
        <v>0</v>
      </c>
      <c r="CJ1430">
        <v>50</v>
      </c>
      <c r="CK1430">
        <v>50</v>
      </c>
      <c r="CL1430">
        <v>0</v>
      </c>
      <c r="CM1430">
        <v>50</v>
      </c>
      <c r="CN1430">
        <v>0</v>
      </c>
      <c r="CO1430" t="s">
        <v>5999</v>
      </c>
      <c r="CP1430" t="s">
        <v>4466</v>
      </c>
      <c r="CQ1430" t="s">
        <v>153</v>
      </c>
      <c r="CR1430" t="str">
        <f>数据源[[#This Row],[部门]]</f>
        <v>销-销售9部</v>
      </c>
      <c r="CS1430">
        <v>50000</v>
      </c>
      <c r="CT1430">
        <v>200000</v>
      </c>
    </row>
    <row r="1431" spans="1:98" x14ac:dyDescent="0.2">
      <c r="A1431" t="s">
        <v>4783</v>
      </c>
      <c r="B1431" t="s">
        <v>2311</v>
      </c>
      <c r="C1431" t="s">
        <v>1322</v>
      </c>
      <c r="D1431" t="s">
        <v>132</v>
      </c>
      <c r="E1431" t="s">
        <v>1282</v>
      </c>
      <c r="F1431" t="s">
        <v>1282</v>
      </c>
      <c r="H1431" t="s">
        <v>135</v>
      </c>
      <c r="K1431" t="s">
        <v>3561</v>
      </c>
      <c r="L1431" t="s">
        <v>176</v>
      </c>
      <c r="M1431" t="s">
        <v>17</v>
      </c>
      <c r="N1431" t="s">
        <v>3561</v>
      </c>
      <c r="R1431" t="s">
        <v>1445</v>
      </c>
      <c r="S1431" t="s">
        <v>3552</v>
      </c>
      <c r="T1431" t="s">
        <v>2343</v>
      </c>
      <c r="U1431" t="s">
        <v>142</v>
      </c>
      <c r="Z1431">
        <v>0</v>
      </c>
      <c r="AA1431">
        <v>0</v>
      </c>
      <c r="AB1431">
        <v>0</v>
      </c>
      <c r="AC1431" t="s">
        <v>204</v>
      </c>
      <c r="AH1431">
        <v>50</v>
      </c>
      <c r="AI1431" t="s">
        <v>204</v>
      </c>
      <c r="AJ1431" t="s">
        <v>204</v>
      </c>
      <c r="AK1431" t="s">
        <v>204</v>
      </c>
      <c r="AQ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Y1431">
        <v>0</v>
      </c>
      <c r="BB1431">
        <v>0</v>
      </c>
      <c r="BC1431" t="s">
        <v>204</v>
      </c>
      <c r="BE1431" t="s">
        <v>204</v>
      </c>
      <c r="BF1431" t="s">
        <v>204</v>
      </c>
      <c r="BH1431" t="s">
        <v>151</v>
      </c>
      <c r="BI1431" t="s">
        <v>768</v>
      </c>
      <c r="BJ1431" t="s">
        <v>2035</v>
      </c>
      <c r="BW1431">
        <v>0</v>
      </c>
      <c r="CC1431" t="s">
        <v>35</v>
      </c>
      <c r="CG1431">
        <v>20210120146</v>
      </c>
      <c r="CH1431">
        <v>0</v>
      </c>
      <c r="CI1431">
        <v>0</v>
      </c>
      <c r="CJ1431">
        <v>50</v>
      </c>
      <c r="CK1431">
        <v>50</v>
      </c>
      <c r="CL1431">
        <v>0</v>
      </c>
      <c r="CM1431">
        <v>50</v>
      </c>
      <c r="CN1431">
        <v>0</v>
      </c>
      <c r="CO1431" t="s">
        <v>5999</v>
      </c>
      <c r="CP1431" t="s">
        <v>4466</v>
      </c>
      <c r="CQ1431" t="s">
        <v>153</v>
      </c>
      <c r="CR1431" t="str">
        <f>数据源[[#This Row],[部门]]</f>
        <v>销-销售2部</v>
      </c>
      <c r="CS1431">
        <v>60000</v>
      </c>
      <c r="CT1431">
        <v>250000</v>
      </c>
    </row>
    <row r="1432" spans="1:98" x14ac:dyDescent="0.2">
      <c r="A1432" t="s">
        <v>4783</v>
      </c>
      <c r="B1432" t="s">
        <v>2311</v>
      </c>
      <c r="C1432" t="s">
        <v>985</v>
      </c>
      <c r="D1432" t="s">
        <v>132</v>
      </c>
      <c r="E1432" t="s">
        <v>1282</v>
      </c>
      <c r="F1432" t="s">
        <v>1282</v>
      </c>
      <c r="H1432" t="s">
        <v>135</v>
      </c>
      <c r="K1432" t="s">
        <v>175</v>
      </c>
      <c r="L1432" t="s">
        <v>176</v>
      </c>
      <c r="M1432" t="s">
        <v>19</v>
      </c>
      <c r="N1432" t="s">
        <v>175</v>
      </c>
      <c r="R1432" t="s">
        <v>698</v>
      </c>
      <c r="S1432" t="s">
        <v>2868</v>
      </c>
      <c r="T1432" t="s">
        <v>2343</v>
      </c>
      <c r="U1432" t="s">
        <v>142</v>
      </c>
      <c r="Z1432">
        <v>0</v>
      </c>
      <c r="AA1432">
        <v>0</v>
      </c>
      <c r="AB1432">
        <v>0</v>
      </c>
      <c r="AC1432" t="s">
        <v>204</v>
      </c>
      <c r="AH1432">
        <v>50</v>
      </c>
      <c r="AI1432" t="s">
        <v>204</v>
      </c>
      <c r="AJ1432" t="s">
        <v>204</v>
      </c>
      <c r="AK1432" t="s">
        <v>204</v>
      </c>
      <c r="AQ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Y1432">
        <v>0</v>
      </c>
      <c r="BB1432">
        <v>0</v>
      </c>
      <c r="BC1432" t="s">
        <v>204</v>
      </c>
      <c r="BE1432" t="s">
        <v>204</v>
      </c>
      <c r="BF1432" t="s">
        <v>204</v>
      </c>
      <c r="BH1432" t="s">
        <v>151</v>
      </c>
      <c r="BI1432" t="s">
        <v>768</v>
      </c>
      <c r="BJ1432" t="s">
        <v>2035</v>
      </c>
      <c r="BW1432">
        <v>0</v>
      </c>
      <c r="CC1432" t="s">
        <v>33</v>
      </c>
      <c r="CG1432">
        <v>20210120140</v>
      </c>
      <c r="CH1432">
        <v>0</v>
      </c>
      <c r="CI1432">
        <v>0</v>
      </c>
      <c r="CJ1432">
        <v>50</v>
      </c>
      <c r="CK1432">
        <v>50</v>
      </c>
      <c r="CL1432">
        <v>0</v>
      </c>
      <c r="CM1432">
        <v>50</v>
      </c>
      <c r="CN1432">
        <v>0</v>
      </c>
      <c r="CO1432" t="s">
        <v>5999</v>
      </c>
      <c r="CP1432" t="s">
        <v>4466</v>
      </c>
      <c r="CQ1432" t="s">
        <v>153</v>
      </c>
      <c r="CR1432" t="str">
        <f>数据源[[#This Row],[部门]]</f>
        <v>销-销售6部</v>
      </c>
      <c r="CS1432">
        <v>0</v>
      </c>
      <c r="CT1432">
        <v>0</v>
      </c>
    </row>
    <row r="1433" spans="1:98" x14ac:dyDescent="0.2">
      <c r="A1433" t="s">
        <v>4783</v>
      </c>
      <c r="B1433" t="s">
        <v>2311</v>
      </c>
      <c r="C1433" t="s">
        <v>2355</v>
      </c>
      <c r="D1433" t="s">
        <v>132</v>
      </c>
      <c r="E1433" t="s">
        <v>1282</v>
      </c>
      <c r="F1433" t="s">
        <v>1282</v>
      </c>
      <c r="H1433" t="s">
        <v>135</v>
      </c>
      <c r="K1433" t="s">
        <v>416</v>
      </c>
      <c r="L1433" t="s">
        <v>176</v>
      </c>
      <c r="M1433" t="s">
        <v>15</v>
      </c>
      <c r="N1433" t="s">
        <v>416</v>
      </c>
      <c r="R1433" t="s">
        <v>1033</v>
      </c>
      <c r="S1433" t="s">
        <v>1350</v>
      </c>
      <c r="T1433" t="s">
        <v>792</v>
      </c>
      <c r="U1433" t="s">
        <v>142</v>
      </c>
      <c r="Z1433">
        <v>0</v>
      </c>
      <c r="AA1433">
        <v>0</v>
      </c>
      <c r="AB1433">
        <v>0</v>
      </c>
      <c r="AE1433" t="s">
        <v>204</v>
      </c>
      <c r="AH1433">
        <v>50</v>
      </c>
      <c r="AI1433" t="s">
        <v>204</v>
      </c>
      <c r="AJ1433" t="s">
        <v>204</v>
      </c>
      <c r="AN1433" t="s">
        <v>204</v>
      </c>
      <c r="AQ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Y1433">
        <v>0</v>
      </c>
      <c r="BB1433">
        <v>0</v>
      </c>
      <c r="BC1433" t="s">
        <v>204</v>
      </c>
      <c r="BE1433" t="s">
        <v>204</v>
      </c>
      <c r="BF1433" t="s">
        <v>204</v>
      </c>
      <c r="BI1433" t="s">
        <v>204</v>
      </c>
      <c r="BW1433">
        <v>0</v>
      </c>
      <c r="CG1433">
        <v>20210120085</v>
      </c>
      <c r="CH1433">
        <v>0</v>
      </c>
      <c r="CI1433">
        <v>0</v>
      </c>
      <c r="CJ1433">
        <v>50</v>
      </c>
      <c r="CK1433">
        <v>50</v>
      </c>
      <c r="CL1433">
        <v>0</v>
      </c>
      <c r="CM1433">
        <v>50</v>
      </c>
      <c r="CN1433">
        <v>0</v>
      </c>
      <c r="CO1433" t="s">
        <v>5999</v>
      </c>
      <c r="CP1433" t="s">
        <v>4466</v>
      </c>
      <c r="CQ1433" t="s">
        <v>153</v>
      </c>
      <c r="CR1433" t="str">
        <f>数据源[[#This Row],[部门]]</f>
        <v>先锋团</v>
      </c>
      <c r="CS1433">
        <v>50000</v>
      </c>
      <c r="CT1433">
        <v>220000</v>
      </c>
    </row>
    <row r="1434" spans="1:98" x14ac:dyDescent="0.2">
      <c r="A1434" t="s">
        <v>4783</v>
      </c>
      <c r="B1434" t="s">
        <v>2311</v>
      </c>
      <c r="C1434" t="s">
        <v>1092</v>
      </c>
      <c r="D1434" t="s">
        <v>132</v>
      </c>
      <c r="E1434" t="s">
        <v>1282</v>
      </c>
      <c r="F1434" t="s">
        <v>1282</v>
      </c>
      <c r="H1434" t="s">
        <v>135</v>
      </c>
      <c r="K1434" t="s">
        <v>4393</v>
      </c>
      <c r="L1434" t="s">
        <v>176</v>
      </c>
      <c r="M1434" t="s">
        <v>20</v>
      </c>
      <c r="N1434" t="s">
        <v>4393</v>
      </c>
      <c r="R1434" t="s">
        <v>3198</v>
      </c>
      <c r="S1434" t="s">
        <v>1570</v>
      </c>
      <c r="T1434" t="s">
        <v>2340</v>
      </c>
      <c r="U1434" t="s">
        <v>142</v>
      </c>
      <c r="Z1434">
        <v>0</v>
      </c>
      <c r="AA1434">
        <v>0</v>
      </c>
      <c r="AB1434">
        <v>0</v>
      </c>
      <c r="AC1434" t="s">
        <v>204</v>
      </c>
      <c r="AH1434">
        <v>50</v>
      </c>
      <c r="AI1434" t="s">
        <v>204</v>
      </c>
      <c r="AJ1434" t="s">
        <v>204</v>
      </c>
      <c r="AK1434" t="s">
        <v>204</v>
      </c>
      <c r="AQ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Y1434">
        <v>0</v>
      </c>
      <c r="BB1434">
        <v>0</v>
      </c>
      <c r="BC1434" t="s">
        <v>204</v>
      </c>
      <c r="BE1434" t="s">
        <v>204</v>
      </c>
      <c r="BF1434" t="s">
        <v>204</v>
      </c>
      <c r="BH1434" t="s">
        <v>151</v>
      </c>
      <c r="BI1434" t="s">
        <v>768</v>
      </c>
      <c r="BJ1434" t="s">
        <v>2035</v>
      </c>
      <c r="BW1434">
        <v>0</v>
      </c>
      <c r="CC1434" t="s">
        <v>35</v>
      </c>
      <c r="CG1434">
        <v>20210120111</v>
      </c>
      <c r="CH1434">
        <v>0</v>
      </c>
      <c r="CI1434">
        <v>0</v>
      </c>
      <c r="CJ1434">
        <v>50</v>
      </c>
      <c r="CK1434">
        <v>50</v>
      </c>
      <c r="CL1434">
        <v>0</v>
      </c>
      <c r="CM1434">
        <v>50</v>
      </c>
      <c r="CN1434">
        <v>0</v>
      </c>
      <c r="CO1434" t="s">
        <v>5999</v>
      </c>
      <c r="CP1434" t="s">
        <v>4466</v>
      </c>
      <c r="CQ1434" t="s">
        <v>153</v>
      </c>
      <c r="CR1434" t="str">
        <f>数据源[[#This Row],[部门]]</f>
        <v>销-销售7部</v>
      </c>
      <c r="CS1434">
        <v>60000</v>
      </c>
      <c r="CT1434">
        <v>300000</v>
      </c>
    </row>
    <row r="1435" spans="1:98" x14ac:dyDescent="0.2">
      <c r="A1435" t="s">
        <v>4783</v>
      </c>
      <c r="B1435" t="s">
        <v>2311</v>
      </c>
      <c r="C1435" t="s">
        <v>1088</v>
      </c>
      <c r="D1435" t="s">
        <v>132</v>
      </c>
      <c r="E1435" t="s">
        <v>1282</v>
      </c>
      <c r="F1435" t="s">
        <v>1282</v>
      </c>
      <c r="H1435" t="s">
        <v>135</v>
      </c>
      <c r="K1435" t="s">
        <v>1465</v>
      </c>
      <c r="L1435" t="s">
        <v>176</v>
      </c>
      <c r="M1435" t="s">
        <v>20</v>
      </c>
      <c r="N1435" t="s">
        <v>1465</v>
      </c>
      <c r="R1435" t="s">
        <v>2336</v>
      </c>
      <c r="S1435" t="s">
        <v>2318</v>
      </c>
      <c r="T1435" t="s">
        <v>2319</v>
      </c>
      <c r="U1435" t="s">
        <v>142</v>
      </c>
      <c r="Z1435">
        <v>0</v>
      </c>
      <c r="AA1435">
        <v>0</v>
      </c>
      <c r="AB1435">
        <v>0</v>
      </c>
      <c r="AC1435" t="s">
        <v>204</v>
      </c>
      <c r="AH1435">
        <v>50</v>
      </c>
      <c r="AI1435" t="s">
        <v>204</v>
      </c>
      <c r="AJ1435" t="s">
        <v>204</v>
      </c>
      <c r="AK1435" t="s">
        <v>204</v>
      </c>
      <c r="AQ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Y1435">
        <v>0</v>
      </c>
      <c r="BB1435">
        <v>0</v>
      </c>
      <c r="BC1435" t="s">
        <v>204</v>
      </c>
      <c r="BE1435" t="s">
        <v>204</v>
      </c>
      <c r="BF1435" t="s">
        <v>204</v>
      </c>
      <c r="BH1435" t="s">
        <v>151</v>
      </c>
      <c r="BI1435" t="s">
        <v>768</v>
      </c>
      <c r="BJ1435" t="s">
        <v>2035</v>
      </c>
      <c r="BW1435">
        <v>0</v>
      </c>
      <c r="CC1435" t="s">
        <v>35</v>
      </c>
      <c r="CG1435">
        <v>20210120124</v>
      </c>
      <c r="CH1435">
        <v>0</v>
      </c>
      <c r="CI1435">
        <v>0</v>
      </c>
      <c r="CJ1435">
        <v>50</v>
      </c>
      <c r="CK1435">
        <v>50</v>
      </c>
      <c r="CL1435">
        <v>0</v>
      </c>
      <c r="CM1435">
        <v>50</v>
      </c>
      <c r="CN1435">
        <v>0</v>
      </c>
      <c r="CO1435" t="s">
        <v>5999</v>
      </c>
      <c r="CP1435" t="s">
        <v>4466</v>
      </c>
      <c r="CQ1435" t="s">
        <v>153</v>
      </c>
      <c r="CR1435" t="str">
        <f>数据源[[#This Row],[部门]]</f>
        <v>销-销售7部</v>
      </c>
      <c r="CS1435">
        <v>60000</v>
      </c>
      <c r="CT1435">
        <v>300000</v>
      </c>
    </row>
    <row r="1436" spans="1:98" x14ac:dyDescent="0.2">
      <c r="A1436" t="s">
        <v>4783</v>
      </c>
      <c r="B1436" t="s">
        <v>2311</v>
      </c>
      <c r="C1436" t="s">
        <v>289</v>
      </c>
      <c r="D1436" t="s">
        <v>132</v>
      </c>
      <c r="E1436" t="s">
        <v>1282</v>
      </c>
      <c r="F1436" t="s">
        <v>1282</v>
      </c>
      <c r="H1436" t="s">
        <v>135</v>
      </c>
      <c r="K1436" t="s">
        <v>2956</v>
      </c>
      <c r="L1436" t="s">
        <v>176</v>
      </c>
      <c r="M1436" t="s">
        <v>3</v>
      </c>
      <c r="N1436" t="s">
        <v>2956</v>
      </c>
      <c r="R1436" t="s">
        <v>1118</v>
      </c>
      <c r="S1436" t="s">
        <v>1481</v>
      </c>
      <c r="T1436" t="s">
        <v>2343</v>
      </c>
      <c r="U1436" t="s">
        <v>142</v>
      </c>
      <c r="Z1436">
        <v>0</v>
      </c>
      <c r="AA1436">
        <v>0</v>
      </c>
      <c r="AB1436">
        <v>0</v>
      </c>
      <c r="AC1436" t="s">
        <v>204</v>
      </c>
      <c r="AH1436">
        <v>50</v>
      </c>
      <c r="AI1436" t="s">
        <v>204</v>
      </c>
      <c r="AJ1436" t="s">
        <v>204</v>
      </c>
      <c r="AK1436" t="s">
        <v>204</v>
      </c>
      <c r="AQ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Y1436">
        <v>0</v>
      </c>
      <c r="BB1436">
        <v>0</v>
      </c>
      <c r="BC1436" t="s">
        <v>204</v>
      </c>
      <c r="BE1436" t="s">
        <v>204</v>
      </c>
      <c r="BF1436" t="s">
        <v>204</v>
      </c>
      <c r="BH1436" t="s">
        <v>151</v>
      </c>
      <c r="BI1436" t="s">
        <v>768</v>
      </c>
      <c r="BJ1436" t="s">
        <v>2035</v>
      </c>
      <c r="BW1436">
        <v>0</v>
      </c>
      <c r="CC1436" t="s">
        <v>33</v>
      </c>
      <c r="CG1436">
        <v>20210120132</v>
      </c>
      <c r="CH1436">
        <v>0</v>
      </c>
      <c r="CI1436">
        <v>0</v>
      </c>
      <c r="CJ1436">
        <v>50</v>
      </c>
      <c r="CK1436">
        <v>50</v>
      </c>
      <c r="CL1436">
        <v>0</v>
      </c>
      <c r="CM1436">
        <v>50</v>
      </c>
      <c r="CN1436">
        <v>0</v>
      </c>
      <c r="CO1436" t="s">
        <v>5999</v>
      </c>
      <c r="CP1436" t="s">
        <v>4466</v>
      </c>
      <c r="CQ1436" t="s">
        <v>153</v>
      </c>
      <c r="CR1436" t="s">
        <v>6004</v>
      </c>
      <c r="CS1436">
        <v>65000</v>
      </c>
      <c r="CT1436">
        <v>300000</v>
      </c>
    </row>
    <row r="1437" spans="1:98" x14ac:dyDescent="0.2">
      <c r="A1437" t="s">
        <v>4783</v>
      </c>
      <c r="B1437" t="s">
        <v>2320</v>
      </c>
      <c r="C1437" t="s">
        <v>506</v>
      </c>
      <c r="D1437" t="s">
        <v>132</v>
      </c>
      <c r="E1437" t="s">
        <v>1282</v>
      </c>
      <c r="F1437" t="s">
        <v>1282</v>
      </c>
      <c r="H1437" t="s">
        <v>135</v>
      </c>
      <c r="K1437" t="s">
        <v>565</v>
      </c>
      <c r="L1437" t="s">
        <v>8</v>
      </c>
      <c r="M1437" t="s">
        <v>8</v>
      </c>
      <c r="N1437" t="s">
        <v>565</v>
      </c>
      <c r="R1437" t="s">
        <v>2313</v>
      </c>
      <c r="S1437" t="s">
        <v>1118</v>
      </c>
      <c r="T1437" t="s">
        <v>2307</v>
      </c>
      <c r="U1437" t="s">
        <v>142</v>
      </c>
      <c r="Z1437">
        <v>0</v>
      </c>
      <c r="AA1437">
        <v>0</v>
      </c>
      <c r="AB1437">
        <v>0</v>
      </c>
      <c r="AC1437" t="s">
        <v>204</v>
      </c>
      <c r="AH1437">
        <v>50</v>
      </c>
      <c r="AI1437" t="s">
        <v>204</v>
      </c>
      <c r="AJ1437" t="s">
        <v>204</v>
      </c>
      <c r="AK1437" t="s">
        <v>204</v>
      </c>
      <c r="AQ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Y1437">
        <v>0</v>
      </c>
      <c r="BB1437">
        <v>0</v>
      </c>
      <c r="BC1437" t="s">
        <v>204</v>
      </c>
      <c r="BE1437" t="s">
        <v>204</v>
      </c>
      <c r="BF1437" t="s">
        <v>204</v>
      </c>
      <c r="BH1437" t="s">
        <v>151</v>
      </c>
      <c r="BI1437" t="s">
        <v>768</v>
      </c>
      <c r="BJ1437" t="s">
        <v>2035</v>
      </c>
      <c r="BW1437">
        <v>0</v>
      </c>
      <c r="CC1437" t="s">
        <v>33</v>
      </c>
      <c r="CG1437">
        <v>20210120125</v>
      </c>
      <c r="CH1437">
        <v>0</v>
      </c>
      <c r="CI1437">
        <v>0</v>
      </c>
      <c r="CJ1437">
        <v>50</v>
      </c>
      <c r="CK1437">
        <v>50</v>
      </c>
      <c r="CL1437">
        <v>0</v>
      </c>
      <c r="CM1437">
        <v>50</v>
      </c>
      <c r="CN1437">
        <v>0</v>
      </c>
      <c r="CO1437" t="s">
        <v>5999</v>
      </c>
      <c r="CP1437" t="s">
        <v>4466</v>
      </c>
      <c r="CQ1437" t="s">
        <v>153</v>
      </c>
      <c r="CR1437" t="str">
        <f>数据源[[#This Row],[部门]]</f>
        <v>国际部</v>
      </c>
      <c r="CS1437">
        <v>45000</v>
      </c>
      <c r="CT1437">
        <v>160000</v>
      </c>
    </row>
    <row r="1438" spans="1:98" x14ac:dyDescent="0.2">
      <c r="A1438" t="s">
        <v>4783</v>
      </c>
      <c r="B1438" t="s">
        <v>2320</v>
      </c>
      <c r="C1438" t="s">
        <v>933</v>
      </c>
      <c r="D1438" t="s">
        <v>132</v>
      </c>
      <c r="E1438" t="s">
        <v>1282</v>
      </c>
      <c r="F1438" t="s">
        <v>1282</v>
      </c>
      <c r="H1438" t="s">
        <v>135</v>
      </c>
      <c r="K1438" t="s">
        <v>1399</v>
      </c>
      <c r="L1438" t="s">
        <v>176</v>
      </c>
      <c r="M1438" t="s">
        <v>17</v>
      </c>
      <c r="N1438" t="s">
        <v>1399</v>
      </c>
      <c r="R1438" t="s">
        <v>1445</v>
      </c>
      <c r="S1438" t="s">
        <v>3555</v>
      </c>
      <c r="T1438" t="s">
        <v>2324</v>
      </c>
      <c r="U1438" t="s">
        <v>142</v>
      </c>
      <c r="Z1438">
        <v>0</v>
      </c>
      <c r="AA1438">
        <v>0</v>
      </c>
      <c r="AB1438">
        <v>0</v>
      </c>
      <c r="AC1438" t="s">
        <v>33</v>
      </c>
      <c r="AE1438" t="s">
        <v>2331</v>
      </c>
      <c r="AH1438">
        <v>50</v>
      </c>
      <c r="AI1438" t="s">
        <v>204</v>
      </c>
      <c r="AJ1438" t="s">
        <v>204</v>
      </c>
      <c r="AK1438" t="s">
        <v>204</v>
      </c>
      <c r="AQ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Y1438">
        <v>0</v>
      </c>
      <c r="BB1438">
        <v>0</v>
      </c>
      <c r="BC1438" t="s">
        <v>204</v>
      </c>
      <c r="BE1438" t="s">
        <v>204</v>
      </c>
      <c r="BF1438" t="s">
        <v>204</v>
      </c>
      <c r="BI1438" t="s">
        <v>204</v>
      </c>
      <c r="BW1438">
        <v>0</v>
      </c>
      <c r="CG1438">
        <v>20210120147</v>
      </c>
      <c r="CH1438">
        <v>0</v>
      </c>
      <c r="CI1438">
        <v>0</v>
      </c>
      <c r="CJ1438">
        <v>50</v>
      </c>
      <c r="CK1438">
        <v>50</v>
      </c>
      <c r="CL1438">
        <v>0</v>
      </c>
      <c r="CM1438">
        <v>50</v>
      </c>
      <c r="CN1438">
        <v>0</v>
      </c>
      <c r="CO1438" t="s">
        <v>5999</v>
      </c>
      <c r="CP1438" t="s">
        <v>4466</v>
      </c>
      <c r="CQ1438" t="s">
        <v>153</v>
      </c>
      <c r="CR1438" t="str">
        <f>数据源[[#This Row],[部门]]</f>
        <v>销-销售2部</v>
      </c>
      <c r="CS1438">
        <v>60000</v>
      </c>
      <c r="CT1438">
        <v>250000</v>
      </c>
    </row>
    <row r="1439" spans="1:98" x14ac:dyDescent="0.2">
      <c r="A1439" t="s">
        <v>4783</v>
      </c>
      <c r="B1439" t="s">
        <v>2320</v>
      </c>
      <c r="C1439" t="s">
        <v>2356</v>
      </c>
      <c r="D1439" t="s">
        <v>132</v>
      </c>
      <c r="E1439" t="s">
        <v>1282</v>
      </c>
      <c r="F1439" t="s">
        <v>1282</v>
      </c>
      <c r="H1439" t="s">
        <v>135</v>
      </c>
      <c r="K1439" t="s">
        <v>2316</v>
      </c>
      <c r="L1439" t="s">
        <v>2317</v>
      </c>
      <c r="M1439" t="s">
        <v>8</v>
      </c>
      <c r="N1439" t="s">
        <v>2316</v>
      </c>
      <c r="R1439" t="s">
        <v>940</v>
      </c>
      <c r="S1439" t="s">
        <v>739</v>
      </c>
      <c r="T1439" t="s">
        <v>2328</v>
      </c>
      <c r="U1439" t="s">
        <v>142</v>
      </c>
      <c r="Z1439">
        <v>0</v>
      </c>
      <c r="AA1439">
        <v>0</v>
      </c>
      <c r="AB1439">
        <v>0</v>
      </c>
      <c r="AC1439" t="s">
        <v>204</v>
      </c>
      <c r="AH1439">
        <v>50</v>
      </c>
      <c r="AI1439" t="s">
        <v>204</v>
      </c>
      <c r="AJ1439" t="s">
        <v>204</v>
      </c>
      <c r="AK1439" t="s">
        <v>204</v>
      </c>
      <c r="AQ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Y1439">
        <v>0</v>
      </c>
      <c r="BB1439">
        <v>0</v>
      </c>
      <c r="BC1439" t="s">
        <v>204</v>
      </c>
      <c r="BE1439" t="s">
        <v>204</v>
      </c>
      <c r="BF1439" t="s">
        <v>204</v>
      </c>
      <c r="BH1439" t="s">
        <v>210</v>
      </c>
      <c r="BI1439" t="s">
        <v>4914</v>
      </c>
      <c r="BJ1439" t="s">
        <v>4589</v>
      </c>
      <c r="BW1439">
        <v>0</v>
      </c>
      <c r="CG1439">
        <v>20210120094</v>
      </c>
      <c r="CH1439">
        <v>0</v>
      </c>
      <c r="CI1439">
        <v>0</v>
      </c>
      <c r="CJ1439">
        <v>50</v>
      </c>
      <c r="CK1439">
        <v>50</v>
      </c>
      <c r="CL1439">
        <v>0</v>
      </c>
      <c r="CM1439">
        <v>50</v>
      </c>
      <c r="CN1439">
        <v>0</v>
      </c>
      <c r="CO1439" t="s">
        <v>5999</v>
      </c>
      <c r="CP1439" t="s">
        <v>4466</v>
      </c>
      <c r="CQ1439" t="s">
        <v>153</v>
      </c>
      <c r="CR1439" t="str">
        <f>数据源[[#This Row],[部门]]</f>
        <v>国际部</v>
      </c>
      <c r="CS1439">
        <v>45000</v>
      </c>
      <c r="CT1439">
        <v>160000</v>
      </c>
    </row>
    <row r="1440" spans="1:98" x14ac:dyDescent="0.2">
      <c r="A1440" t="s">
        <v>4783</v>
      </c>
      <c r="B1440" t="s">
        <v>2320</v>
      </c>
      <c r="C1440" t="s">
        <v>1258</v>
      </c>
      <c r="D1440" t="s">
        <v>132</v>
      </c>
      <c r="E1440" t="s">
        <v>1282</v>
      </c>
      <c r="F1440" t="s">
        <v>1282</v>
      </c>
      <c r="H1440" t="s">
        <v>135</v>
      </c>
      <c r="K1440" t="s">
        <v>726</v>
      </c>
      <c r="L1440" t="s">
        <v>176</v>
      </c>
      <c r="M1440" t="s">
        <v>20</v>
      </c>
      <c r="N1440" t="s">
        <v>726</v>
      </c>
      <c r="R1440" t="s">
        <v>3198</v>
      </c>
      <c r="S1440" t="s">
        <v>1570</v>
      </c>
      <c r="T1440" t="s">
        <v>2340</v>
      </c>
      <c r="U1440" t="s">
        <v>142</v>
      </c>
      <c r="Z1440">
        <v>0</v>
      </c>
      <c r="AA1440">
        <v>0</v>
      </c>
      <c r="AB1440">
        <v>0</v>
      </c>
      <c r="AC1440" t="s">
        <v>204</v>
      </c>
      <c r="AH1440">
        <v>50</v>
      </c>
      <c r="AI1440" t="s">
        <v>204</v>
      </c>
      <c r="AJ1440" t="s">
        <v>204</v>
      </c>
      <c r="AK1440" t="s">
        <v>204</v>
      </c>
      <c r="AQ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Y1440">
        <v>0</v>
      </c>
      <c r="BB1440">
        <v>0</v>
      </c>
      <c r="BC1440" t="s">
        <v>204</v>
      </c>
      <c r="BE1440" t="s">
        <v>204</v>
      </c>
      <c r="BF1440" t="s">
        <v>204</v>
      </c>
      <c r="BH1440" t="s">
        <v>151</v>
      </c>
      <c r="BI1440" t="s">
        <v>768</v>
      </c>
      <c r="BJ1440" t="s">
        <v>2035</v>
      </c>
      <c r="BW1440">
        <v>0</v>
      </c>
      <c r="CG1440">
        <v>20210120112</v>
      </c>
      <c r="CH1440">
        <v>0</v>
      </c>
      <c r="CI1440">
        <v>0</v>
      </c>
      <c r="CJ1440">
        <v>50</v>
      </c>
      <c r="CK1440">
        <v>50</v>
      </c>
      <c r="CL1440">
        <v>0</v>
      </c>
      <c r="CM1440">
        <v>50</v>
      </c>
      <c r="CN1440">
        <v>0</v>
      </c>
      <c r="CO1440" t="s">
        <v>5999</v>
      </c>
      <c r="CP1440" t="s">
        <v>4466</v>
      </c>
      <c r="CQ1440" t="s">
        <v>153</v>
      </c>
      <c r="CR1440" t="str">
        <f>数据源[[#This Row],[部门]]</f>
        <v>销-销售7部</v>
      </c>
      <c r="CS1440">
        <v>60000</v>
      </c>
      <c r="CT1440">
        <v>300000</v>
      </c>
    </row>
    <row r="1441" spans="1:98" x14ac:dyDescent="0.2">
      <c r="A1441" t="s">
        <v>4783</v>
      </c>
      <c r="B1441" t="s">
        <v>2320</v>
      </c>
      <c r="C1441" t="s">
        <v>2522</v>
      </c>
      <c r="D1441" t="s">
        <v>132</v>
      </c>
      <c r="E1441" t="s">
        <v>1282</v>
      </c>
      <c r="F1441" t="s">
        <v>1282</v>
      </c>
      <c r="H1441" t="s">
        <v>135</v>
      </c>
      <c r="K1441" t="s">
        <v>2302</v>
      </c>
      <c r="L1441" t="s">
        <v>8</v>
      </c>
      <c r="M1441" t="s">
        <v>8</v>
      </c>
      <c r="N1441" t="s">
        <v>2302</v>
      </c>
      <c r="R1441" t="s">
        <v>3029</v>
      </c>
      <c r="S1441" t="s">
        <v>1353</v>
      </c>
      <c r="T1441" t="s">
        <v>419</v>
      </c>
      <c r="U1441" t="s">
        <v>142</v>
      </c>
      <c r="Z1441">
        <v>0</v>
      </c>
      <c r="AA1441">
        <v>0</v>
      </c>
      <c r="AB1441">
        <v>0</v>
      </c>
      <c r="AC1441" t="s">
        <v>204</v>
      </c>
      <c r="AH1441">
        <v>50</v>
      </c>
      <c r="AI1441" t="s">
        <v>204</v>
      </c>
      <c r="AJ1441" t="s">
        <v>204</v>
      </c>
      <c r="AK1441" t="s">
        <v>204</v>
      </c>
      <c r="AQ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Y1441">
        <v>0</v>
      </c>
      <c r="BB1441">
        <v>0</v>
      </c>
      <c r="BC1441" t="s">
        <v>204</v>
      </c>
      <c r="BE1441" t="s">
        <v>204</v>
      </c>
      <c r="BF1441" t="s">
        <v>204</v>
      </c>
      <c r="BH1441" t="s">
        <v>35</v>
      </c>
      <c r="BI1441" t="s">
        <v>2110</v>
      </c>
      <c r="BJ1441" t="s">
        <v>1059</v>
      </c>
      <c r="BW1441">
        <v>0</v>
      </c>
      <c r="CG1441">
        <v>20210120101</v>
      </c>
      <c r="CH1441">
        <v>0</v>
      </c>
      <c r="CI1441">
        <v>0</v>
      </c>
      <c r="CJ1441">
        <v>50</v>
      </c>
      <c r="CK1441">
        <v>50</v>
      </c>
      <c r="CL1441">
        <v>0</v>
      </c>
      <c r="CM1441">
        <v>50</v>
      </c>
      <c r="CN1441">
        <v>0</v>
      </c>
      <c r="CO1441" t="s">
        <v>5999</v>
      </c>
      <c r="CP1441" t="s">
        <v>4466</v>
      </c>
      <c r="CQ1441" t="s">
        <v>153</v>
      </c>
      <c r="CR1441" t="str">
        <f>数据源[[#This Row],[部门]]</f>
        <v>国际部</v>
      </c>
      <c r="CS1441">
        <v>45000</v>
      </c>
      <c r="CT1441">
        <v>160000</v>
      </c>
    </row>
    <row r="1442" spans="1:98" x14ac:dyDescent="0.2">
      <c r="A1442" t="s">
        <v>4783</v>
      </c>
      <c r="B1442" t="s">
        <v>2321</v>
      </c>
      <c r="C1442" t="s">
        <v>2781</v>
      </c>
      <c r="D1442" t="s">
        <v>132</v>
      </c>
      <c r="E1442" t="s">
        <v>1282</v>
      </c>
      <c r="F1442" t="s">
        <v>1282</v>
      </c>
      <c r="H1442" t="s">
        <v>135</v>
      </c>
      <c r="K1442" t="s">
        <v>2011</v>
      </c>
      <c r="L1442" t="s">
        <v>2557</v>
      </c>
      <c r="M1442" t="s">
        <v>24</v>
      </c>
      <c r="N1442" t="s">
        <v>2011</v>
      </c>
      <c r="R1442" t="s">
        <v>1003</v>
      </c>
      <c r="S1442" t="s">
        <v>3943</v>
      </c>
      <c r="T1442" t="s">
        <v>1424</v>
      </c>
      <c r="U1442" t="s">
        <v>142</v>
      </c>
      <c r="Z1442">
        <v>0</v>
      </c>
      <c r="AA1442">
        <v>0</v>
      </c>
      <c r="AB1442">
        <v>0</v>
      </c>
      <c r="AH1442">
        <v>0</v>
      </c>
      <c r="AQ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Y1442">
        <v>0</v>
      </c>
      <c r="BB1442">
        <v>0</v>
      </c>
      <c r="BS1442" t="s">
        <v>4915</v>
      </c>
      <c r="BW1442">
        <v>2160</v>
      </c>
      <c r="CG1442">
        <v>20210120097</v>
      </c>
      <c r="CH1442">
        <v>0</v>
      </c>
      <c r="CI1442">
        <v>0</v>
      </c>
      <c r="CJ1442">
        <v>0</v>
      </c>
      <c r="CK1442">
        <v>0</v>
      </c>
      <c r="CL1442">
        <v>2160</v>
      </c>
      <c r="CM1442">
        <v>2160</v>
      </c>
      <c r="CN1442">
        <v>0</v>
      </c>
      <c r="CO1442" t="s">
        <v>5999</v>
      </c>
      <c r="CP1442" t="s">
        <v>4466</v>
      </c>
      <c r="CQ1442" t="s">
        <v>153</v>
      </c>
      <c r="CR1442" t="s">
        <v>6005</v>
      </c>
      <c r="CS1442">
        <v>60000</v>
      </c>
      <c r="CT1442">
        <v>300000</v>
      </c>
    </row>
    <row r="1443" spans="1:98" x14ac:dyDescent="0.2">
      <c r="A1443" t="s">
        <v>4783</v>
      </c>
      <c r="B1443" t="s">
        <v>2329</v>
      </c>
      <c r="C1443" t="s">
        <v>2856</v>
      </c>
      <c r="D1443" t="s">
        <v>132</v>
      </c>
      <c r="E1443" t="s">
        <v>1282</v>
      </c>
      <c r="F1443" t="s">
        <v>1282</v>
      </c>
      <c r="H1443" t="s">
        <v>135</v>
      </c>
      <c r="K1443" t="s">
        <v>480</v>
      </c>
      <c r="L1443" t="s">
        <v>8</v>
      </c>
      <c r="M1443" t="s">
        <v>8</v>
      </c>
      <c r="N1443" t="s">
        <v>480</v>
      </c>
      <c r="R1443" t="s">
        <v>2299</v>
      </c>
      <c r="S1443" t="s">
        <v>1118</v>
      </c>
      <c r="T1443" t="s">
        <v>2307</v>
      </c>
      <c r="U1443" t="s">
        <v>142</v>
      </c>
      <c r="Z1443">
        <v>0</v>
      </c>
      <c r="AA1443">
        <v>0</v>
      </c>
      <c r="AB1443">
        <v>0</v>
      </c>
      <c r="AC1443" t="s">
        <v>451</v>
      </c>
      <c r="AD1443" t="s">
        <v>145</v>
      </c>
      <c r="AH1443">
        <v>50</v>
      </c>
      <c r="AI1443" t="s">
        <v>204</v>
      </c>
      <c r="AJ1443" t="s">
        <v>204</v>
      </c>
      <c r="AK1443" t="s">
        <v>204</v>
      </c>
      <c r="AQ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Y1443">
        <v>0</v>
      </c>
      <c r="BB1443">
        <v>0</v>
      </c>
      <c r="BC1443" t="s">
        <v>204</v>
      </c>
      <c r="BE1443" t="s">
        <v>204</v>
      </c>
      <c r="BF1443" t="s">
        <v>204</v>
      </c>
      <c r="BH1443" t="s">
        <v>151</v>
      </c>
      <c r="BI1443" t="s">
        <v>768</v>
      </c>
      <c r="BJ1443" t="s">
        <v>2035</v>
      </c>
      <c r="BW1443">
        <v>0</v>
      </c>
      <c r="CG1443">
        <v>20210120126</v>
      </c>
      <c r="CH1443">
        <v>0</v>
      </c>
      <c r="CI1443">
        <v>0</v>
      </c>
      <c r="CJ1443">
        <v>50</v>
      </c>
      <c r="CK1443">
        <v>50</v>
      </c>
      <c r="CL1443">
        <v>0</v>
      </c>
      <c r="CM1443">
        <v>50</v>
      </c>
      <c r="CN1443">
        <v>0</v>
      </c>
      <c r="CO1443" t="s">
        <v>5999</v>
      </c>
      <c r="CP1443" t="s">
        <v>4466</v>
      </c>
      <c r="CQ1443" t="s">
        <v>153</v>
      </c>
      <c r="CR1443" t="str">
        <f>数据源[[#This Row],[部门]]</f>
        <v>国际部</v>
      </c>
      <c r="CS1443">
        <v>45000</v>
      </c>
      <c r="CT1443">
        <v>160000</v>
      </c>
    </row>
    <row r="1444" spans="1:98" x14ac:dyDescent="0.2">
      <c r="A1444" t="s">
        <v>4783</v>
      </c>
      <c r="B1444" t="s">
        <v>2329</v>
      </c>
      <c r="C1444" t="s">
        <v>380</v>
      </c>
      <c r="D1444" t="s">
        <v>132</v>
      </c>
      <c r="E1444" t="s">
        <v>1282</v>
      </c>
      <c r="F1444" t="s">
        <v>1282</v>
      </c>
      <c r="H1444" t="s">
        <v>135</v>
      </c>
      <c r="K1444" t="s">
        <v>1386</v>
      </c>
      <c r="L1444" t="s">
        <v>176</v>
      </c>
      <c r="M1444" t="s">
        <v>4</v>
      </c>
      <c r="N1444" t="s">
        <v>1386</v>
      </c>
      <c r="R1444" t="s">
        <v>1445</v>
      </c>
      <c r="S1444" t="s">
        <v>4916</v>
      </c>
      <c r="T1444" t="s">
        <v>2340</v>
      </c>
      <c r="U1444" t="s">
        <v>142</v>
      </c>
      <c r="Z1444">
        <v>0</v>
      </c>
      <c r="AA1444">
        <v>0</v>
      </c>
      <c r="AB1444">
        <v>0</v>
      </c>
      <c r="AC1444" t="s">
        <v>204</v>
      </c>
      <c r="AH1444">
        <v>50</v>
      </c>
      <c r="AI1444" t="s">
        <v>204</v>
      </c>
      <c r="AJ1444" t="s">
        <v>204</v>
      </c>
      <c r="AK1444" t="s">
        <v>204</v>
      </c>
      <c r="AQ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Y1444">
        <v>0</v>
      </c>
      <c r="BB1444">
        <v>0</v>
      </c>
      <c r="BC1444" t="s">
        <v>204</v>
      </c>
      <c r="BE1444" t="s">
        <v>204</v>
      </c>
      <c r="BF1444" t="s">
        <v>204</v>
      </c>
      <c r="BH1444" t="s">
        <v>151</v>
      </c>
      <c r="BI1444" t="s">
        <v>768</v>
      </c>
      <c r="BJ1444" t="s">
        <v>2035</v>
      </c>
      <c r="BW1444">
        <v>0</v>
      </c>
      <c r="CC1444" t="s">
        <v>33</v>
      </c>
      <c r="CG1444">
        <v>20210120148</v>
      </c>
      <c r="CH1444">
        <v>0</v>
      </c>
      <c r="CI1444">
        <v>0</v>
      </c>
      <c r="CJ1444">
        <v>50</v>
      </c>
      <c r="CK1444">
        <v>50</v>
      </c>
      <c r="CL1444">
        <v>0</v>
      </c>
      <c r="CM1444">
        <v>50</v>
      </c>
      <c r="CN1444">
        <v>0</v>
      </c>
      <c r="CO1444" t="s">
        <v>5999</v>
      </c>
      <c r="CP1444" t="s">
        <v>4466</v>
      </c>
      <c r="CQ1444" t="s">
        <v>153</v>
      </c>
      <c r="CR1444" t="s">
        <v>6004</v>
      </c>
      <c r="CS1444">
        <v>65000</v>
      </c>
      <c r="CT1444">
        <v>300000</v>
      </c>
    </row>
    <row r="1445" spans="1:98" x14ac:dyDescent="0.2">
      <c r="A1445" t="s">
        <v>4783</v>
      </c>
      <c r="B1445" t="s">
        <v>2329</v>
      </c>
      <c r="C1445" t="s">
        <v>1634</v>
      </c>
      <c r="D1445" t="s">
        <v>132</v>
      </c>
      <c r="E1445" t="s">
        <v>1282</v>
      </c>
      <c r="F1445" t="s">
        <v>1282</v>
      </c>
      <c r="H1445" t="s">
        <v>135</v>
      </c>
      <c r="K1445" t="s">
        <v>1712</v>
      </c>
      <c r="L1445" t="s">
        <v>176</v>
      </c>
      <c r="M1445" t="s">
        <v>17</v>
      </c>
      <c r="N1445" t="s">
        <v>1712</v>
      </c>
      <c r="R1445" t="s">
        <v>2439</v>
      </c>
      <c r="S1445" t="s">
        <v>990</v>
      </c>
      <c r="T1445" t="s">
        <v>2343</v>
      </c>
      <c r="U1445" t="s">
        <v>142</v>
      </c>
      <c r="Z1445">
        <v>0</v>
      </c>
      <c r="AA1445">
        <v>0</v>
      </c>
      <c r="AB1445">
        <v>0</v>
      </c>
      <c r="AC1445" t="s">
        <v>33</v>
      </c>
      <c r="AE1445" t="s">
        <v>2331</v>
      </c>
      <c r="AH1445">
        <v>50</v>
      </c>
      <c r="AI1445" t="s">
        <v>204</v>
      </c>
      <c r="AJ1445" t="s">
        <v>204</v>
      </c>
      <c r="AK1445" t="s">
        <v>204</v>
      </c>
      <c r="AQ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Y1445">
        <v>0</v>
      </c>
      <c r="BB1445">
        <v>0</v>
      </c>
      <c r="BC1445" t="s">
        <v>204</v>
      </c>
      <c r="BE1445" t="s">
        <v>204</v>
      </c>
      <c r="BF1445" t="s">
        <v>204</v>
      </c>
      <c r="BI1445" t="s">
        <v>204</v>
      </c>
      <c r="BW1445">
        <v>0</v>
      </c>
      <c r="CG1445">
        <v>20210120115</v>
      </c>
      <c r="CH1445">
        <v>0</v>
      </c>
      <c r="CI1445">
        <v>0</v>
      </c>
      <c r="CJ1445">
        <v>50</v>
      </c>
      <c r="CK1445">
        <v>50</v>
      </c>
      <c r="CL1445">
        <v>0</v>
      </c>
      <c r="CM1445">
        <v>50</v>
      </c>
      <c r="CN1445">
        <v>0</v>
      </c>
      <c r="CO1445" t="s">
        <v>5999</v>
      </c>
      <c r="CP1445" t="s">
        <v>4466</v>
      </c>
      <c r="CQ1445" t="s">
        <v>153</v>
      </c>
      <c r="CR1445" t="str">
        <f>数据源[[#This Row],[部门]]</f>
        <v>销-销售2部</v>
      </c>
      <c r="CS1445">
        <v>60000</v>
      </c>
      <c r="CT1445">
        <v>250000</v>
      </c>
    </row>
    <row r="1446" spans="1:98" x14ac:dyDescent="0.2">
      <c r="A1446" t="s">
        <v>4783</v>
      </c>
      <c r="B1446" t="s">
        <v>2329</v>
      </c>
      <c r="C1446" t="s">
        <v>181</v>
      </c>
      <c r="D1446" t="s">
        <v>132</v>
      </c>
      <c r="E1446" t="s">
        <v>1282</v>
      </c>
      <c r="F1446" t="s">
        <v>1282</v>
      </c>
      <c r="H1446" t="s">
        <v>135</v>
      </c>
      <c r="K1446" t="s">
        <v>3003</v>
      </c>
      <c r="L1446" t="s">
        <v>8</v>
      </c>
      <c r="M1446" t="s">
        <v>8</v>
      </c>
      <c r="N1446" t="s">
        <v>3003</v>
      </c>
      <c r="R1446" t="s">
        <v>402</v>
      </c>
      <c r="S1446" t="s">
        <v>1353</v>
      </c>
      <c r="T1446" t="s">
        <v>2328</v>
      </c>
      <c r="U1446" t="s">
        <v>142</v>
      </c>
      <c r="Z1446">
        <v>0</v>
      </c>
      <c r="AA1446">
        <v>0</v>
      </c>
      <c r="AB1446">
        <v>0</v>
      </c>
      <c r="AC1446" t="s">
        <v>33</v>
      </c>
      <c r="AE1446" t="s">
        <v>2331</v>
      </c>
      <c r="AH1446">
        <v>50</v>
      </c>
      <c r="AI1446" t="s">
        <v>204</v>
      </c>
      <c r="AJ1446" t="s">
        <v>204</v>
      </c>
      <c r="AK1446" t="s">
        <v>204</v>
      </c>
      <c r="AQ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Y1446">
        <v>0</v>
      </c>
      <c r="BB1446">
        <v>0</v>
      </c>
      <c r="BC1446" t="s">
        <v>204</v>
      </c>
      <c r="BE1446" t="s">
        <v>204</v>
      </c>
      <c r="BF1446" t="s">
        <v>204</v>
      </c>
      <c r="BI1446" t="s">
        <v>204</v>
      </c>
      <c r="BW1446">
        <v>0</v>
      </c>
      <c r="CG1446">
        <v>20210120106</v>
      </c>
      <c r="CH1446">
        <v>0</v>
      </c>
      <c r="CI1446">
        <v>0</v>
      </c>
      <c r="CJ1446">
        <v>50</v>
      </c>
      <c r="CK1446">
        <v>50</v>
      </c>
      <c r="CL1446">
        <v>0</v>
      </c>
      <c r="CM1446">
        <v>50</v>
      </c>
      <c r="CN1446">
        <v>0</v>
      </c>
      <c r="CO1446" t="s">
        <v>5999</v>
      </c>
      <c r="CP1446" t="s">
        <v>4466</v>
      </c>
      <c r="CQ1446" t="s">
        <v>153</v>
      </c>
      <c r="CR1446" t="str">
        <f>数据源[[#This Row],[部门]]</f>
        <v>国际部</v>
      </c>
      <c r="CS1446">
        <v>45000</v>
      </c>
      <c r="CT1446">
        <v>160000</v>
      </c>
    </row>
    <row r="1447" spans="1:98" x14ac:dyDescent="0.2">
      <c r="A1447" t="s">
        <v>4783</v>
      </c>
      <c r="B1447" t="s">
        <v>2337</v>
      </c>
      <c r="C1447" t="s">
        <v>367</v>
      </c>
      <c r="D1447" t="s">
        <v>132</v>
      </c>
      <c r="E1447" t="s">
        <v>1282</v>
      </c>
      <c r="F1447" t="s">
        <v>1282</v>
      </c>
      <c r="H1447" t="s">
        <v>135</v>
      </c>
      <c r="K1447" t="s">
        <v>947</v>
      </c>
      <c r="L1447" t="s">
        <v>176</v>
      </c>
      <c r="M1447" t="s">
        <v>4</v>
      </c>
      <c r="N1447" t="s">
        <v>947</v>
      </c>
      <c r="R1447" t="s">
        <v>1444</v>
      </c>
      <c r="S1447" t="s">
        <v>1118</v>
      </c>
      <c r="T1447" t="s">
        <v>2324</v>
      </c>
      <c r="U1447" t="s">
        <v>142</v>
      </c>
      <c r="Z1447">
        <v>0</v>
      </c>
      <c r="AA1447">
        <v>0</v>
      </c>
      <c r="AB1447">
        <v>0</v>
      </c>
      <c r="AC1447" t="s">
        <v>204</v>
      </c>
      <c r="AH1447">
        <v>50</v>
      </c>
      <c r="AI1447" t="s">
        <v>204</v>
      </c>
      <c r="AJ1447" t="s">
        <v>204</v>
      </c>
      <c r="AK1447" t="s">
        <v>204</v>
      </c>
      <c r="AQ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Y1447">
        <v>0</v>
      </c>
      <c r="BB1447">
        <v>0</v>
      </c>
      <c r="BC1447" t="s">
        <v>204</v>
      </c>
      <c r="BE1447" t="s">
        <v>204</v>
      </c>
      <c r="BF1447" t="s">
        <v>204</v>
      </c>
      <c r="BH1447" t="s">
        <v>151</v>
      </c>
      <c r="BI1447" t="s">
        <v>768</v>
      </c>
      <c r="BJ1447" t="s">
        <v>2035</v>
      </c>
      <c r="BW1447">
        <v>0</v>
      </c>
      <c r="CC1447" t="s">
        <v>33</v>
      </c>
      <c r="CG1447">
        <v>20210120129</v>
      </c>
      <c r="CH1447">
        <v>0</v>
      </c>
      <c r="CI1447">
        <v>0</v>
      </c>
      <c r="CJ1447">
        <v>50</v>
      </c>
      <c r="CK1447">
        <v>50</v>
      </c>
      <c r="CL1447">
        <v>0</v>
      </c>
      <c r="CM1447">
        <v>50</v>
      </c>
      <c r="CN1447">
        <v>0</v>
      </c>
      <c r="CO1447" t="s">
        <v>5999</v>
      </c>
      <c r="CP1447" t="s">
        <v>4466</v>
      </c>
      <c r="CQ1447" t="s">
        <v>153</v>
      </c>
      <c r="CR1447" t="s">
        <v>6004</v>
      </c>
      <c r="CS1447">
        <v>65000</v>
      </c>
      <c r="CT1447">
        <v>300000</v>
      </c>
    </row>
    <row r="1448" spans="1:98" x14ac:dyDescent="0.2">
      <c r="A1448" t="s">
        <v>4783</v>
      </c>
      <c r="B1448" t="s">
        <v>2337</v>
      </c>
      <c r="C1448" t="s">
        <v>597</v>
      </c>
      <c r="D1448" t="s">
        <v>132</v>
      </c>
      <c r="E1448" t="s">
        <v>1282</v>
      </c>
      <c r="F1448" t="s">
        <v>1282</v>
      </c>
      <c r="H1448" t="s">
        <v>135</v>
      </c>
      <c r="K1448" t="s">
        <v>492</v>
      </c>
      <c r="L1448" t="s">
        <v>8</v>
      </c>
      <c r="M1448" t="s">
        <v>8</v>
      </c>
      <c r="N1448" t="s">
        <v>492</v>
      </c>
      <c r="R1448" t="s">
        <v>2439</v>
      </c>
      <c r="S1448" t="s">
        <v>1444</v>
      </c>
      <c r="T1448" t="s">
        <v>2333</v>
      </c>
      <c r="U1448" t="s">
        <v>142</v>
      </c>
      <c r="Z1448">
        <v>0</v>
      </c>
      <c r="AA1448">
        <v>0</v>
      </c>
      <c r="AB1448">
        <v>0</v>
      </c>
      <c r="AC1448" t="s">
        <v>431</v>
      </c>
      <c r="AE1448" t="s">
        <v>2275</v>
      </c>
      <c r="AH1448">
        <v>50</v>
      </c>
      <c r="AI1448" t="s">
        <v>204</v>
      </c>
      <c r="AJ1448" t="s">
        <v>204</v>
      </c>
      <c r="AK1448" t="s">
        <v>204</v>
      </c>
      <c r="AQ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Y1448">
        <v>0</v>
      </c>
      <c r="BB1448">
        <v>0</v>
      </c>
      <c r="BC1448" t="s">
        <v>204</v>
      </c>
      <c r="BE1448" t="s">
        <v>204</v>
      </c>
      <c r="BF1448" t="s">
        <v>204</v>
      </c>
      <c r="BI1448" t="s">
        <v>204</v>
      </c>
      <c r="BW1448">
        <v>0</v>
      </c>
      <c r="CG1448">
        <v>20210120116</v>
      </c>
      <c r="CH1448">
        <v>0</v>
      </c>
      <c r="CI1448">
        <v>0</v>
      </c>
      <c r="CJ1448">
        <v>50</v>
      </c>
      <c r="CK1448">
        <v>50</v>
      </c>
      <c r="CL1448">
        <v>0</v>
      </c>
      <c r="CM1448">
        <v>50</v>
      </c>
      <c r="CN1448">
        <v>0</v>
      </c>
      <c r="CO1448" t="s">
        <v>5999</v>
      </c>
      <c r="CP1448" t="s">
        <v>4466</v>
      </c>
      <c r="CQ1448" t="s">
        <v>153</v>
      </c>
      <c r="CR1448" t="str">
        <f>数据源[[#This Row],[部门]]</f>
        <v>国际部</v>
      </c>
      <c r="CS1448">
        <v>45000</v>
      </c>
      <c r="CT1448">
        <v>160000</v>
      </c>
    </row>
    <row r="1449" spans="1:98" x14ac:dyDescent="0.2">
      <c r="A1449" t="s">
        <v>4783</v>
      </c>
      <c r="B1449" t="s">
        <v>2338</v>
      </c>
      <c r="C1449" t="s">
        <v>3595</v>
      </c>
      <c r="D1449" t="s">
        <v>132</v>
      </c>
      <c r="E1449" t="s">
        <v>1282</v>
      </c>
      <c r="F1449" t="s">
        <v>1282</v>
      </c>
      <c r="H1449" t="s">
        <v>135</v>
      </c>
      <c r="K1449" t="s">
        <v>2332</v>
      </c>
      <c r="L1449" t="s">
        <v>8</v>
      </c>
      <c r="M1449" t="s">
        <v>8</v>
      </c>
      <c r="N1449" t="s">
        <v>2332</v>
      </c>
      <c r="R1449" t="s">
        <v>2439</v>
      </c>
      <c r="S1449" t="s">
        <v>1444</v>
      </c>
      <c r="T1449" t="s">
        <v>1318</v>
      </c>
      <c r="U1449" t="s">
        <v>142</v>
      </c>
      <c r="Z1449">
        <v>0</v>
      </c>
      <c r="AA1449">
        <v>0</v>
      </c>
      <c r="AB1449">
        <v>0</v>
      </c>
      <c r="AC1449" t="s">
        <v>431</v>
      </c>
      <c r="AE1449" t="s">
        <v>2275</v>
      </c>
      <c r="AH1449">
        <v>50</v>
      </c>
      <c r="AI1449" t="s">
        <v>204</v>
      </c>
      <c r="AJ1449" t="s">
        <v>204</v>
      </c>
      <c r="AK1449" t="s">
        <v>204</v>
      </c>
      <c r="AQ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Y1449">
        <v>0</v>
      </c>
      <c r="BB1449">
        <v>0</v>
      </c>
      <c r="BC1449" t="s">
        <v>204</v>
      </c>
      <c r="BE1449" t="s">
        <v>204</v>
      </c>
      <c r="BF1449" t="s">
        <v>204</v>
      </c>
      <c r="BI1449" t="s">
        <v>204</v>
      </c>
      <c r="BW1449">
        <v>0</v>
      </c>
      <c r="CG1449">
        <v>20210120117</v>
      </c>
      <c r="CH1449">
        <v>0</v>
      </c>
      <c r="CI1449">
        <v>0</v>
      </c>
      <c r="CJ1449">
        <v>50</v>
      </c>
      <c r="CK1449">
        <v>50</v>
      </c>
      <c r="CL1449">
        <v>0</v>
      </c>
      <c r="CM1449">
        <v>50</v>
      </c>
      <c r="CN1449">
        <v>0</v>
      </c>
      <c r="CO1449" t="s">
        <v>5999</v>
      </c>
      <c r="CP1449" t="s">
        <v>4466</v>
      </c>
      <c r="CQ1449" t="s">
        <v>153</v>
      </c>
      <c r="CR1449" t="str">
        <f>数据源[[#This Row],[部门]]</f>
        <v>国际部</v>
      </c>
      <c r="CS1449">
        <v>45000</v>
      </c>
      <c r="CT1449">
        <v>160000</v>
      </c>
    </row>
    <row r="1450" spans="1:98" x14ac:dyDescent="0.2">
      <c r="A1450" t="s">
        <v>4783</v>
      </c>
      <c r="B1450" t="s">
        <v>2344</v>
      </c>
      <c r="C1450" t="s">
        <v>1309</v>
      </c>
      <c r="D1450" t="s">
        <v>132</v>
      </c>
      <c r="E1450" t="s">
        <v>1282</v>
      </c>
      <c r="F1450" t="s">
        <v>1282</v>
      </c>
      <c r="H1450" t="s">
        <v>135</v>
      </c>
      <c r="K1450" t="s">
        <v>282</v>
      </c>
      <c r="L1450" t="s">
        <v>176</v>
      </c>
      <c r="M1450" t="s">
        <v>22</v>
      </c>
      <c r="N1450" t="s">
        <v>282</v>
      </c>
      <c r="R1450" t="s">
        <v>2304</v>
      </c>
      <c r="S1450" t="s">
        <v>417</v>
      </c>
      <c r="T1450" t="s">
        <v>419</v>
      </c>
      <c r="U1450" t="s">
        <v>142</v>
      </c>
      <c r="Z1450">
        <v>0</v>
      </c>
      <c r="AA1450">
        <v>0</v>
      </c>
      <c r="AB1450">
        <v>0</v>
      </c>
      <c r="AC1450" t="s">
        <v>522</v>
      </c>
      <c r="AH1450">
        <v>60</v>
      </c>
      <c r="AI1450" t="s">
        <v>522</v>
      </c>
      <c r="AJ1450" t="s">
        <v>522</v>
      </c>
      <c r="AK1450" t="s">
        <v>522</v>
      </c>
      <c r="AQ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Y1450">
        <v>0</v>
      </c>
      <c r="BB1450">
        <v>0</v>
      </c>
      <c r="BC1450" t="s">
        <v>522</v>
      </c>
      <c r="BE1450" t="s">
        <v>522</v>
      </c>
      <c r="BF1450" t="s">
        <v>522</v>
      </c>
      <c r="BH1450" t="s">
        <v>242</v>
      </c>
      <c r="BI1450" t="s">
        <v>204</v>
      </c>
      <c r="BJ1450" t="s">
        <v>2303</v>
      </c>
      <c r="BW1450">
        <v>0</v>
      </c>
      <c r="CG1450">
        <v>20210120128</v>
      </c>
      <c r="CH1450">
        <v>0</v>
      </c>
      <c r="CI1450">
        <v>0</v>
      </c>
      <c r="CJ1450">
        <v>60</v>
      </c>
      <c r="CK1450">
        <v>60</v>
      </c>
      <c r="CL1450">
        <v>0</v>
      </c>
      <c r="CM1450">
        <v>60</v>
      </c>
      <c r="CN1450">
        <v>0</v>
      </c>
      <c r="CO1450" t="s">
        <v>5999</v>
      </c>
      <c r="CP1450" t="s">
        <v>4466</v>
      </c>
      <c r="CQ1450" t="s">
        <v>153</v>
      </c>
      <c r="CR1450" t="str">
        <f>数据源[[#This Row],[部门]]</f>
        <v>销-销售9部</v>
      </c>
      <c r="CS1450">
        <v>50000</v>
      </c>
      <c r="CT1450">
        <v>200000</v>
      </c>
    </row>
    <row r="1451" spans="1:98" x14ac:dyDescent="0.2">
      <c r="A1451" t="s">
        <v>4783</v>
      </c>
      <c r="B1451" t="s">
        <v>2344</v>
      </c>
      <c r="C1451" t="s">
        <v>1683</v>
      </c>
      <c r="D1451" t="s">
        <v>132</v>
      </c>
      <c r="E1451" t="s">
        <v>1282</v>
      </c>
      <c r="F1451" t="s">
        <v>1282</v>
      </c>
      <c r="H1451" t="s">
        <v>135</v>
      </c>
      <c r="K1451" t="s">
        <v>1018</v>
      </c>
      <c r="L1451" t="s">
        <v>8</v>
      </c>
      <c r="M1451" t="s">
        <v>8</v>
      </c>
      <c r="N1451" t="s">
        <v>1018</v>
      </c>
      <c r="R1451" t="s">
        <v>3018</v>
      </c>
      <c r="S1451" t="s">
        <v>1206</v>
      </c>
      <c r="T1451" t="s">
        <v>2328</v>
      </c>
      <c r="U1451" t="s">
        <v>142</v>
      </c>
      <c r="Z1451">
        <v>0</v>
      </c>
      <c r="AA1451">
        <v>0</v>
      </c>
      <c r="AB1451">
        <v>0</v>
      </c>
      <c r="AC1451" t="s">
        <v>204</v>
      </c>
      <c r="AH1451">
        <v>50</v>
      </c>
      <c r="AI1451" t="s">
        <v>204</v>
      </c>
      <c r="AJ1451" t="s">
        <v>204</v>
      </c>
      <c r="AK1451" t="s">
        <v>204</v>
      </c>
      <c r="AQ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Y1451">
        <v>0</v>
      </c>
      <c r="BB1451">
        <v>0</v>
      </c>
      <c r="BC1451" t="s">
        <v>204</v>
      </c>
      <c r="BE1451" t="s">
        <v>204</v>
      </c>
      <c r="BF1451" t="s">
        <v>204</v>
      </c>
      <c r="BH1451" t="s">
        <v>151</v>
      </c>
      <c r="BI1451" t="s">
        <v>768</v>
      </c>
      <c r="BJ1451" t="s">
        <v>2035</v>
      </c>
      <c r="BW1451">
        <v>0</v>
      </c>
      <c r="CG1451">
        <v>20210120118</v>
      </c>
      <c r="CH1451">
        <v>0</v>
      </c>
      <c r="CI1451">
        <v>0</v>
      </c>
      <c r="CJ1451">
        <v>50</v>
      </c>
      <c r="CK1451">
        <v>50</v>
      </c>
      <c r="CL1451">
        <v>0</v>
      </c>
      <c r="CM1451">
        <v>50</v>
      </c>
      <c r="CN1451">
        <v>0</v>
      </c>
      <c r="CO1451" t="s">
        <v>5999</v>
      </c>
      <c r="CP1451" t="s">
        <v>4466</v>
      </c>
      <c r="CQ1451" t="s">
        <v>153</v>
      </c>
      <c r="CR1451" t="str">
        <f>数据源[[#This Row],[部门]]</f>
        <v>国际部</v>
      </c>
      <c r="CS1451">
        <v>45000</v>
      </c>
      <c r="CT1451">
        <v>160000</v>
      </c>
    </row>
    <row r="1452" spans="1:98" x14ac:dyDescent="0.2">
      <c r="A1452" t="s">
        <v>4783</v>
      </c>
      <c r="B1452" t="s">
        <v>1281</v>
      </c>
      <c r="C1452" t="s">
        <v>205</v>
      </c>
      <c r="D1452" t="s">
        <v>132</v>
      </c>
      <c r="E1452" t="s">
        <v>1282</v>
      </c>
      <c r="F1452" t="s">
        <v>1282</v>
      </c>
      <c r="H1452" t="s">
        <v>135</v>
      </c>
      <c r="K1452" t="s">
        <v>259</v>
      </c>
      <c r="L1452" t="s">
        <v>176</v>
      </c>
      <c r="M1452" t="s">
        <v>4</v>
      </c>
      <c r="N1452" t="s">
        <v>259</v>
      </c>
      <c r="R1452" t="s">
        <v>3156</v>
      </c>
      <c r="S1452" t="s">
        <v>1206</v>
      </c>
      <c r="T1452" t="s">
        <v>2319</v>
      </c>
      <c r="U1452" t="s">
        <v>142</v>
      </c>
      <c r="Z1452">
        <v>0</v>
      </c>
      <c r="AA1452">
        <v>0</v>
      </c>
      <c r="AB1452">
        <v>0</v>
      </c>
      <c r="AC1452" t="s">
        <v>204</v>
      </c>
      <c r="AH1452">
        <v>50</v>
      </c>
      <c r="AI1452" t="s">
        <v>204</v>
      </c>
      <c r="AJ1452" t="s">
        <v>204</v>
      </c>
      <c r="AK1452" t="s">
        <v>204</v>
      </c>
      <c r="AQ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Y1452">
        <v>0</v>
      </c>
      <c r="BB1452">
        <v>0</v>
      </c>
      <c r="BC1452" t="s">
        <v>204</v>
      </c>
      <c r="BE1452" t="s">
        <v>204</v>
      </c>
      <c r="BF1452" t="s">
        <v>204</v>
      </c>
      <c r="BH1452" t="s">
        <v>151</v>
      </c>
      <c r="BI1452" t="s">
        <v>768</v>
      </c>
      <c r="BJ1452" t="s">
        <v>2035</v>
      </c>
      <c r="BW1452">
        <v>0</v>
      </c>
      <c r="CG1452">
        <v>20210120119</v>
      </c>
      <c r="CH1452">
        <v>0</v>
      </c>
      <c r="CI1452">
        <v>0</v>
      </c>
      <c r="CJ1452">
        <v>50</v>
      </c>
      <c r="CK1452">
        <v>50</v>
      </c>
      <c r="CL1452">
        <v>0</v>
      </c>
      <c r="CM1452">
        <v>50</v>
      </c>
      <c r="CN1452">
        <v>0</v>
      </c>
      <c r="CO1452" t="s">
        <v>5999</v>
      </c>
      <c r="CP1452" t="s">
        <v>4466</v>
      </c>
      <c r="CQ1452" t="s">
        <v>153</v>
      </c>
      <c r="CR1452" t="s">
        <v>6004</v>
      </c>
      <c r="CS1452">
        <v>65000</v>
      </c>
      <c r="CT1452">
        <v>300000</v>
      </c>
    </row>
    <row r="1453" spans="1:98" x14ac:dyDescent="0.2">
      <c r="A1453" t="s">
        <v>4783</v>
      </c>
      <c r="B1453" t="s">
        <v>1281</v>
      </c>
      <c r="C1453" t="s">
        <v>647</v>
      </c>
      <c r="D1453" t="s">
        <v>132</v>
      </c>
      <c r="E1453" t="s">
        <v>1282</v>
      </c>
      <c r="F1453" t="s">
        <v>1282</v>
      </c>
      <c r="H1453" t="s">
        <v>135</v>
      </c>
      <c r="K1453" t="s">
        <v>519</v>
      </c>
      <c r="L1453" t="s">
        <v>176</v>
      </c>
      <c r="M1453" t="s">
        <v>17</v>
      </c>
      <c r="N1453" t="s">
        <v>519</v>
      </c>
      <c r="R1453" t="s">
        <v>715</v>
      </c>
      <c r="S1453" t="s">
        <v>284</v>
      </c>
      <c r="T1453" t="s">
        <v>2319</v>
      </c>
      <c r="U1453" t="s">
        <v>142</v>
      </c>
      <c r="Z1453">
        <v>0</v>
      </c>
      <c r="AA1453">
        <v>0</v>
      </c>
      <c r="AB1453">
        <v>0</v>
      </c>
      <c r="AC1453" t="s">
        <v>204</v>
      </c>
      <c r="AH1453">
        <v>50</v>
      </c>
      <c r="AI1453" t="s">
        <v>204</v>
      </c>
      <c r="AJ1453" t="s">
        <v>204</v>
      </c>
      <c r="AK1453" t="s">
        <v>204</v>
      </c>
      <c r="AQ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Y1453">
        <v>0</v>
      </c>
      <c r="BB1453">
        <v>0</v>
      </c>
      <c r="BC1453" t="s">
        <v>204</v>
      </c>
      <c r="BE1453" t="s">
        <v>204</v>
      </c>
      <c r="BF1453" t="s">
        <v>204</v>
      </c>
      <c r="BH1453" t="s">
        <v>151</v>
      </c>
      <c r="BI1453" t="s">
        <v>768</v>
      </c>
      <c r="BJ1453" t="s">
        <v>2035</v>
      </c>
      <c r="BW1453">
        <v>0</v>
      </c>
      <c r="CC1453" t="s">
        <v>33</v>
      </c>
      <c r="CG1453">
        <v>20210120136</v>
      </c>
      <c r="CH1453">
        <v>0</v>
      </c>
      <c r="CI1453">
        <v>0</v>
      </c>
      <c r="CJ1453">
        <v>50</v>
      </c>
      <c r="CK1453">
        <v>50</v>
      </c>
      <c r="CL1453">
        <v>0</v>
      </c>
      <c r="CM1453">
        <v>50</v>
      </c>
      <c r="CN1453">
        <v>0</v>
      </c>
      <c r="CO1453" t="s">
        <v>5999</v>
      </c>
      <c r="CP1453" t="s">
        <v>4466</v>
      </c>
      <c r="CQ1453" t="s">
        <v>153</v>
      </c>
      <c r="CR1453" t="str">
        <f>数据源[[#This Row],[部门]]</f>
        <v>销-销售2部</v>
      </c>
      <c r="CS1453">
        <v>60000</v>
      </c>
      <c r="CT1453">
        <v>250000</v>
      </c>
    </row>
    <row r="1454" spans="1:98" x14ac:dyDescent="0.2">
      <c r="A1454" t="s">
        <v>4783</v>
      </c>
      <c r="B1454" t="s">
        <v>1281</v>
      </c>
      <c r="C1454" t="s">
        <v>3763</v>
      </c>
      <c r="D1454" t="s">
        <v>132</v>
      </c>
      <c r="E1454" t="s">
        <v>1282</v>
      </c>
      <c r="F1454" t="s">
        <v>1282</v>
      </c>
      <c r="H1454" t="s">
        <v>135</v>
      </c>
      <c r="K1454" t="s">
        <v>2434</v>
      </c>
      <c r="L1454" t="s">
        <v>176</v>
      </c>
      <c r="M1454" t="s">
        <v>3</v>
      </c>
      <c r="N1454" t="s">
        <v>2434</v>
      </c>
      <c r="R1454" t="s">
        <v>1034</v>
      </c>
      <c r="S1454" t="s">
        <v>721</v>
      </c>
      <c r="T1454" t="s">
        <v>403</v>
      </c>
      <c r="U1454" t="s">
        <v>142</v>
      </c>
      <c r="Z1454">
        <v>0</v>
      </c>
      <c r="AA1454">
        <v>0</v>
      </c>
      <c r="AB1454">
        <v>0</v>
      </c>
      <c r="AC1454" t="s">
        <v>204</v>
      </c>
      <c r="AH1454">
        <v>50</v>
      </c>
      <c r="AI1454" t="s">
        <v>204</v>
      </c>
      <c r="AJ1454" t="s">
        <v>204</v>
      </c>
      <c r="AK1454" t="s">
        <v>204</v>
      </c>
      <c r="AQ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Y1454">
        <v>0</v>
      </c>
      <c r="BB1454">
        <v>0</v>
      </c>
      <c r="BC1454" t="s">
        <v>204</v>
      </c>
      <c r="BE1454" t="s">
        <v>204</v>
      </c>
      <c r="BF1454" t="s">
        <v>204</v>
      </c>
      <c r="BH1454" t="s">
        <v>151</v>
      </c>
      <c r="BI1454" t="s">
        <v>768</v>
      </c>
      <c r="BJ1454" t="s">
        <v>2035</v>
      </c>
      <c r="BW1454">
        <v>0</v>
      </c>
      <c r="CC1454" t="s">
        <v>33</v>
      </c>
      <c r="CG1454">
        <v>20210120141</v>
      </c>
      <c r="CH1454">
        <v>0</v>
      </c>
      <c r="CI1454">
        <v>0</v>
      </c>
      <c r="CJ1454">
        <v>50</v>
      </c>
      <c r="CK1454">
        <v>50</v>
      </c>
      <c r="CL1454">
        <v>0</v>
      </c>
      <c r="CM1454">
        <v>50</v>
      </c>
      <c r="CN1454">
        <v>0</v>
      </c>
      <c r="CO1454" t="s">
        <v>5999</v>
      </c>
      <c r="CP1454" t="s">
        <v>4466</v>
      </c>
      <c r="CQ1454" t="s">
        <v>153</v>
      </c>
      <c r="CR1454" t="s">
        <v>6004</v>
      </c>
      <c r="CS1454">
        <v>65000</v>
      </c>
      <c r="CT1454">
        <v>300000</v>
      </c>
    </row>
    <row r="1455" spans="1:98" x14ac:dyDescent="0.2">
      <c r="A1455" t="s">
        <v>4783</v>
      </c>
      <c r="B1455" t="s">
        <v>1281</v>
      </c>
      <c r="C1455" t="s">
        <v>3557</v>
      </c>
      <c r="D1455" t="s">
        <v>132</v>
      </c>
      <c r="E1455" t="s">
        <v>1282</v>
      </c>
      <c r="F1455" t="s">
        <v>1282</v>
      </c>
      <c r="H1455" t="s">
        <v>135</v>
      </c>
      <c r="K1455" t="s">
        <v>860</v>
      </c>
      <c r="L1455" t="s">
        <v>8</v>
      </c>
      <c r="M1455" t="s">
        <v>8</v>
      </c>
      <c r="N1455" t="s">
        <v>860</v>
      </c>
      <c r="R1455" t="s">
        <v>1481</v>
      </c>
      <c r="S1455" t="s">
        <v>1655</v>
      </c>
      <c r="T1455" t="s">
        <v>2324</v>
      </c>
      <c r="U1455" t="s">
        <v>142</v>
      </c>
      <c r="Z1455">
        <v>0</v>
      </c>
      <c r="AA1455">
        <v>0</v>
      </c>
      <c r="AB1455">
        <v>0</v>
      </c>
      <c r="AC1455" t="s">
        <v>33</v>
      </c>
      <c r="AE1455" t="s">
        <v>2331</v>
      </c>
      <c r="AH1455">
        <v>50</v>
      </c>
      <c r="AI1455" t="s">
        <v>204</v>
      </c>
      <c r="AJ1455" t="s">
        <v>204</v>
      </c>
      <c r="AK1455" t="s">
        <v>204</v>
      </c>
      <c r="AQ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Y1455">
        <v>0</v>
      </c>
      <c r="BB1455">
        <v>0</v>
      </c>
      <c r="BC1455" t="s">
        <v>204</v>
      </c>
      <c r="BE1455" t="s">
        <v>204</v>
      </c>
      <c r="BF1455" t="s">
        <v>204</v>
      </c>
      <c r="BI1455" t="s">
        <v>204</v>
      </c>
      <c r="BW1455">
        <v>0</v>
      </c>
      <c r="CG1455">
        <v>20210120133</v>
      </c>
      <c r="CH1455">
        <v>0</v>
      </c>
      <c r="CI1455">
        <v>0</v>
      </c>
      <c r="CJ1455">
        <v>50</v>
      </c>
      <c r="CK1455">
        <v>50</v>
      </c>
      <c r="CL1455">
        <v>0</v>
      </c>
      <c r="CM1455">
        <v>50</v>
      </c>
      <c r="CN1455">
        <v>0</v>
      </c>
      <c r="CO1455" t="s">
        <v>5999</v>
      </c>
      <c r="CP1455" t="s">
        <v>4466</v>
      </c>
      <c r="CQ1455" t="s">
        <v>153</v>
      </c>
      <c r="CR1455" t="str">
        <f>数据源[[#This Row],[部门]]</f>
        <v>国际部</v>
      </c>
      <c r="CS1455">
        <v>45000</v>
      </c>
      <c r="CT1455">
        <v>160000</v>
      </c>
    </row>
    <row r="1456" spans="1:98" x14ac:dyDescent="0.2">
      <c r="A1456" t="s">
        <v>4783</v>
      </c>
      <c r="B1456" t="s">
        <v>1281</v>
      </c>
      <c r="C1456" t="s">
        <v>2661</v>
      </c>
      <c r="D1456" t="s">
        <v>132</v>
      </c>
      <c r="E1456" t="s">
        <v>1282</v>
      </c>
      <c r="F1456" t="s">
        <v>1282</v>
      </c>
      <c r="H1456" t="s">
        <v>135</v>
      </c>
      <c r="K1456" t="s">
        <v>2339</v>
      </c>
      <c r="L1456" t="s">
        <v>8</v>
      </c>
      <c r="M1456" t="s">
        <v>8</v>
      </c>
      <c r="N1456" t="s">
        <v>2339</v>
      </c>
      <c r="R1456" t="s">
        <v>333</v>
      </c>
      <c r="S1456" t="s">
        <v>3018</v>
      </c>
      <c r="T1456" t="s">
        <v>2307</v>
      </c>
      <c r="U1456" t="s">
        <v>142</v>
      </c>
      <c r="Z1456">
        <v>0</v>
      </c>
      <c r="AA1456">
        <v>0</v>
      </c>
      <c r="AB1456">
        <v>0</v>
      </c>
      <c r="AC1456" t="s">
        <v>33</v>
      </c>
      <c r="AE1456" t="s">
        <v>2331</v>
      </c>
      <c r="AH1456">
        <v>50</v>
      </c>
      <c r="AI1456" t="s">
        <v>204</v>
      </c>
      <c r="AJ1456" t="s">
        <v>204</v>
      </c>
      <c r="AK1456" t="s">
        <v>204</v>
      </c>
      <c r="AQ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Y1456">
        <v>0</v>
      </c>
      <c r="BB1456">
        <v>0</v>
      </c>
      <c r="BC1456" t="s">
        <v>204</v>
      </c>
      <c r="BE1456" t="s">
        <v>204</v>
      </c>
      <c r="BF1456" t="s">
        <v>204</v>
      </c>
      <c r="BI1456" t="s">
        <v>204</v>
      </c>
      <c r="BW1456">
        <v>0</v>
      </c>
      <c r="CG1456">
        <v>20210120109</v>
      </c>
      <c r="CH1456">
        <v>0</v>
      </c>
      <c r="CI1456">
        <v>0</v>
      </c>
      <c r="CJ1456">
        <v>50</v>
      </c>
      <c r="CK1456">
        <v>50</v>
      </c>
      <c r="CL1456">
        <v>0</v>
      </c>
      <c r="CM1456">
        <v>50</v>
      </c>
      <c r="CN1456">
        <v>0</v>
      </c>
      <c r="CO1456" t="s">
        <v>5999</v>
      </c>
      <c r="CP1456" t="s">
        <v>4466</v>
      </c>
      <c r="CQ1456" t="s">
        <v>153</v>
      </c>
      <c r="CR1456" t="str">
        <f>数据源[[#This Row],[部门]]</f>
        <v>国际部</v>
      </c>
      <c r="CS1456">
        <v>45000</v>
      </c>
      <c r="CT1456">
        <v>160000</v>
      </c>
    </row>
    <row r="1457" spans="1:98" x14ac:dyDescent="0.2">
      <c r="A1457" t="s">
        <v>4783</v>
      </c>
      <c r="B1457" t="s">
        <v>1281</v>
      </c>
      <c r="C1457" t="s">
        <v>358</v>
      </c>
      <c r="D1457" t="s">
        <v>132</v>
      </c>
      <c r="E1457" t="s">
        <v>1282</v>
      </c>
      <c r="F1457" t="s">
        <v>1282</v>
      </c>
      <c r="H1457" t="s">
        <v>135</v>
      </c>
      <c r="K1457" t="s">
        <v>355</v>
      </c>
      <c r="L1457" t="s">
        <v>8</v>
      </c>
      <c r="M1457" t="s">
        <v>8</v>
      </c>
      <c r="N1457" t="s">
        <v>355</v>
      </c>
      <c r="R1457" t="s">
        <v>199</v>
      </c>
      <c r="S1457" t="s">
        <v>1713</v>
      </c>
      <c r="T1457" t="s">
        <v>2343</v>
      </c>
      <c r="U1457" t="s">
        <v>142</v>
      </c>
      <c r="Z1457">
        <v>0</v>
      </c>
      <c r="AA1457">
        <v>0</v>
      </c>
      <c r="AB1457">
        <v>0</v>
      </c>
      <c r="AC1457" t="s">
        <v>204</v>
      </c>
      <c r="AH1457">
        <v>50</v>
      </c>
      <c r="AI1457" t="s">
        <v>204</v>
      </c>
      <c r="AJ1457" t="s">
        <v>204</v>
      </c>
      <c r="AK1457" t="s">
        <v>204</v>
      </c>
      <c r="AQ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Y1457">
        <v>0</v>
      </c>
      <c r="BB1457">
        <v>0</v>
      </c>
      <c r="BC1457" t="s">
        <v>204</v>
      </c>
      <c r="BE1457" t="s">
        <v>204</v>
      </c>
      <c r="BF1457" t="s">
        <v>204</v>
      </c>
      <c r="BH1457" t="s">
        <v>35</v>
      </c>
      <c r="BI1457" t="s">
        <v>2110</v>
      </c>
      <c r="BJ1457" t="s">
        <v>1059</v>
      </c>
      <c r="BW1457">
        <v>0</v>
      </c>
      <c r="CG1457">
        <v>20210120130</v>
      </c>
      <c r="CH1457">
        <v>0</v>
      </c>
      <c r="CI1457">
        <v>0</v>
      </c>
      <c r="CJ1457">
        <v>50</v>
      </c>
      <c r="CK1457">
        <v>50</v>
      </c>
      <c r="CL1457">
        <v>0</v>
      </c>
      <c r="CM1457">
        <v>50</v>
      </c>
      <c r="CN1457">
        <v>0</v>
      </c>
      <c r="CO1457" t="s">
        <v>5999</v>
      </c>
      <c r="CP1457" t="s">
        <v>4466</v>
      </c>
      <c r="CQ1457" t="s">
        <v>153</v>
      </c>
      <c r="CR1457" t="str">
        <f>数据源[[#This Row],[部门]]</f>
        <v>国际部</v>
      </c>
      <c r="CS1457">
        <v>45000</v>
      </c>
      <c r="CT1457">
        <v>160000</v>
      </c>
    </row>
    <row r="1458" spans="1:98" x14ac:dyDescent="0.2">
      <c r="A1458" t="s">
        <v>4783</v>
      </c>
      <c r="B1458" t="s">
        <v>1281</v>
      </c>
      <c r="C1458" t="s">
        <v>1483</v>
      </c>
      <c r="D1458" t="s">
        <v>132</v>
      </c>
      <c r="E1458" t="s">
        <v>1282</v>
      </c>
      <c r="F1458" t="s">
        <v>1282</v>
      </c>
      <c r="H1458" t="s">
        <v>135</v>
      </c>
      <c r="K1458" t="s">
        <v>636</v>
      </c>
      <c r="L1458" t="s">
        <v>176</v>
      </c>
      <c r="M1458" t="s">
        <v>17</v>
      </c>
      <c r="N1458" t="s">
        <v>636</v>
      </c>
      <c r="R1458" t="s">
        <v>1410</v>
      </c>
      <c r="S1458" t="s">
        <v>3453</v>
      </c>
      <c r="T1458" t="s">
        <v>2343</v>
      </c>
      <c r="U1458" t="s">
        <v>142</v>
      </c>
      <c r="Z1458">
        <v>0</v>
      </c>
      <c r="AA1458">
        <v>0</v>
      </c>
      <c r="AB1458">
        <v>0</v>
      </c>
      <c r="AC1458" t="s">
        <v>204</v>
      </c>
      <c r="AH1458">
        <v>50</v>
      </c>
      <c r="AI1458" t="s">
        <v>204</v>
      </c>
      <c r="AJ1458" t="s">
        <v>204</v>
      </c>
      <c r="AK1458" t="s">
        <v>204</v>
      </c>
      <c r="AQ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Y1458">
        <v>0</v>
      </c>
      <c r="BB1458">
        <v>0</v>
      </c>
      <c r="BC1458" t="s">
        <v>204</v>
      </c>
      <c r="BE1458" t="s">
        <v>204</v>
      </c>
      <c r="BF1458" t="s">
        <v>204</v>
      </c>
      <c r="BH1458" t="s">
        <v>151</v>
      </c>
      <c r="BI1458" t="s">
        <v>768</v>
      </c>
      <c r="BJ1458" t="s">
        <v>2035</v>
      </c>
      <c r="BW1458">
        <v>0</v>
      </c>
      <c r="CC1458" t="s">
        <v>33</v>
      </c>
      <c r="CG1458">
        <v>20210120144</v>
      </c>
      <c r="CH1458">
        <v>0</v>
      </c>
      <c r="CI1458">
        <v>0</v>
      </c>
      <c r="CJ1458">
        <v>50</v>
      </c>
      <c r="CK1458">
        <v>50</v>
      </c>
      <c r="CL1458">
        <v>0</v>
      </c>
      <c r="CM1458">
        <v>50</v>
      </c>
      <c r="CN1458">
        <v>0</v>
      </c>
      <c r="CO1458" t="s">
        <v>5999</v>
      </c>
      <c r="CP1458" t="s">
        <v>4466</v>
      </c>
      <c r="CQ1458" t="s">
        <v>153</v>
      </c>
      <c r="CR1458" t="str">
        <f>数据源[[#This Row],[部门]]</f>
        <v>销-销售2部</v>
      </c>
      <c r="CS1458">
        <v>60000</v>
      </c>
      <c r="CT1458">
        <v>250000</v>
      </c>
    </row>
    <row r="1459" spans="1:98" x14ac:dyDescent="0.2">
      <c r="A1459" t="s">
        <v>4783</v>
      </c>
      <c r="B1459" t="s">
        <v>1281</v>
      </c>
      <c r="C1459" t="s">
        <v>885</v>
      </c>
      <c r="D1459" t="s">
        <v>132</v>
      </c>
      <c r="E1459" t="s">
        <v>1282</v>
      </c>
      <c r="F1459" t="s">
        <v>1282</v>
      </c>
      <c r="H1459" t="s">
        <v>135</v>
      </c>
      <c r="K1459" t="s">
        <v>1784</v>
      </c>
      <c r="L1459" t="s">
        <v>536</v>
      </c>
      <c r="M1459" t="s">
        <v>20</v>
      </c>
      <c r="N1459" t="s">
        <v>1784</v>
      </c>
      <c r="R1459" t="s">
        <v>1967</v>
      </c>
      <c r="S1459" t="s">
        <v>2318</v>
      </c>
      <c r="T1459" t="s">
        <v>2328</v>
      </c>
      <c r="U1459" t="s">
        <v>142</v>
      </c>
      <c r="Z1459">
        <v>0</v>
      </c>
      <c r="AA1459">
        <v>0</v>
      </c>
      <c r="AB1459">
        <v>0</v>
      </c>
      <c r="AC1459" t="s">
        <v>204</v>
      </c>
      <c r="AH1459">
        <v>50</v>
      </c>
      <c r="AI1459" t="s">
        <v>204</v>
      </c>
      <c r="AJ1459" t="s">
        <v>204</v>
      </c>
      <c r="AK1459" t="s">
        <v>204</v>
      </c>
      <c r="AQ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Y1459">
        <v>0</v>
      </c>
      <c r="BB1459">
        <v>0</v>
      </c>
      <c r="BC1459" t="s">
        <v>204</v>
      </c>
      <c r="BE1459" t="s">
        <v>204</v>
      </c>
      <c r="BF1459" t="s">
        <v>204</v>
      </c>
      <c r="BH1459" t="s">
        <v>151</v>
      </c>
      <c r="BI1459" t="s">
        <v>768</v>
      </c>
      <c r="BJ1459" t="s">
        <v>2035</v>
      </c>
      <c r="BW1459">
        <v>0</v>
      </c>
      <c r="CG1459">
        <v>20210120122</v>
      </c>
      <c r="CH1459">
        <v>0</v>
      </c>
      <c r="CI1459">
        <v>0</v>
      </c>
      <c r="CJ1459">
        <v>50</v>
      </c>
      <c r="CK1459">
        <v>50</v>
      </c>
      <c r="CL1459">
        <v>0</v>
      </c>
      <c r="CM1459">
        <v>50</v>
      </c>
      <c r="CN1459">
        <v>0</v>
      </c>
      <c r="CO1459" t="s">
        <v>5999</v>
      </c>
      <c r="CP1459" t="s">
        <v>4466</v>
      </c>
      <c r="CQ1459" t="s">
        <v>153</v>
      </c>
      <c r="CR1459" t="str">
        <f>数据源[[#This Row],[部门]]</f>
        <v>销-销售7部</v>
      </c>
      <c r="CS1459">
        <v>60000</v>
      </c>
      <c r="CT1459">
        <v>300000</v>
      </c>
    </row>
    <row r="1460" spans="1:98" x14ac:dyDescent="0.2">
      <c r="A1460" t="s">
        <v>4783</v>
      </c>
      <c r="B1460" t="s">
        <v>1281</v>
      </c>
      <c r="C1460" t="s">
        <v>3759</v>
      </c>
      <c r="D1460" t="s">
        <v>132</v>
      </c>
      <c r="E1460" t="s">
        <v>1282</v>
      </c>
      <c r="F1460" t="s">
        <v>1282</v>
      </c>
      <c r="H1460" t="s">
        <v>135</v>
      </c>
      <c r="K1460" t="s">
        <v>4917</v>
      </c>
      <c r="L1460" t="s">
        <v>8</v>
      </c>
      <c r="M1460" t="s">
        <v>8</v>
      </c>
      <c r="N1460" t="s">
        <v>4917</v>
      </c>
      <c r="R1460" t="s">
        <v>595</v>
      </c>
      <c r="S1460" t="s">
        <v>162</v>
      </c>
      <c r="T1460" t="s">
        <v>2324</v>
      </c>
      <c r="U1460" t="s">
        <v>142</v>
      </c>
      <c r="Z1460">
        <v>0</v>
      </c>
      <c r="AA1460">
        <v>0</v>
      </c>
      <c r="AB1460">
        <v>0</v>
      </c>
      <c r="AC1460" t="s">
        <v>451</v>
      </c>
      <c r="AD1460" t="s">
        <v>145</v>
      </c>
      <c r="AH1460">
        <v>50</v>
      </c>
      <c r="AI1460" t="s">
        <v>204</v>
      </c>
      <c r="AJ1460" t="s">
        <v>204</v>
      </c>
      <c r="AK1460" t="s">
        <v>204</v>
      </c>
      <c r="AQ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Y1460">
        <v>0</v>
      </c>
      <c r="BB1460">
        <v>0</v>
      </c>
      <c r="BC1460" t="s">
        <v>204</v>
      </c>
      <c r="BE1460" t="s">
        <v>204</v>
      </c>
      <c r="BF1460" t="s">
        <v>204</v>
      </c>
      <c r="BH1460" t="s">
        <v>151</v>
      </c>
      <c r="BI1460" t="s">
        <v>768</v>
      </c>
      <c r="BJ1460" t="s">
        <v>2035</v>
      </c>
      <c r="BW1460">
        <v>0</v>
      </c>
      <c r="CG1460">
        <v>20210120142</v>
      </c>
      <c r="CH1460">
        <v>0</v>
      </c>
      <c r="CI1460">
        <v>0</v>
      </c>
      <c r="CJ1460">
        <v>50</v>
      </c>
      <c r="CK1460">
        <v>50</v>
      </c>
      <c r="CL1460">
        <v>0</v>
      </c>
      <c r="CM1460">
        <v>50</v>
      </c>
      <c r="CN1460">
        <v>0</v>
      </c>
      <c r="CO1460" t="s">
        <v>5999</v>
      </c>
      <c r="CP1460" t="s">
        <v>4466</v>
      </c>
      <c r="CQ1460" t="s">
        <v>153</v>
      </c>
      <c r="CR1460" t="str">
        <f>数据源[[#This Row],[部门]]</f>
        <v>国际部</v>
      </c>
      <c r="CS1460">
        <v>45000</v>
      </c>
      <c r="CT1460">
        <v>160000</v>
      </c>
    </row>
    <row r="1461" spans="1:98" x14ac:dyDescent="0.2">
      <c r="A1461" t="s">
        <v>4783</v>
      </c>
      <c r="B1461" t="s">
        <v>1281</v>
      </c>
      <c r="C1461" t="s">
        <v>873</v>
      </c>
      <c r="D1461" t="s">
        <v>132</v>
      </c>
      <c r="E1461" t="s">
        <v>1282</v>
      </c>
      <c r="F1461" t="s">
        <v>1282</v>
      </c>
      <c r="H1461" t="s">
        <v>135</v>
      </c>
      <c r="K1461" t="s">
        <v>830</v>
      </c>
      <c r="L1461" t="s">
        <v>14</v>
      </c>
      <c r="M1461" t="s">
        <v>14</v>
      </c>
      <c r="N1461" t="s">
        <v>830</v>
      </c>
      <c r="R1461" t="s">
        <v>494</v>
      </c>
      <c r="S1461" t="s">
        <v>1350</v>
      </c>
      <c r="T1461" t="s">
        <v>1024</v>
      </c>
      <c r="U1461" t="s">
        <v>142</v>
      </c>
      <c r="Z1461">
        <v>0</v>
      </c>
      <c r="AA1461">
        <v>0</v>
      </c>
      <c r="AB1461">
        <v>0</v>
      </c>
      <c r="AC1461" t="s">
        <v>522</v>
      </c>
      <c r="AH1461">
        <v>60</v>
      </c>
      <c r="AI1461" t="s">
        <v>522</v>
      </c>
      <c r="AJ1461" t="s">
        <v>522</v>
      </c>
      <c r="AK1461" t="s">
        <v>522</v>
      </c>
      <c r="AQ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Y1461">
        <v>0</v>
      </c>
      <c r="BB1461">
        <v>0</v>
      </c>
      <c r="BC1461" t="s">
        <v>522</v>
      </c>
      <c r="BE1461" t="s">
        <v>522</v>
      </c>
      <c r="BF1461" t="s">
        <v>522</v>
      </c>
      <c r="BH1461" t="s">
        <v>151</v>
      </c>
      <c r="BI1461" t="s">
        <v>4918</v>
      </c>
      <c r="BJ1461" t="s">
        <v>4919</v>
      </c>
      <c r="BW1461">
        <v>0</v>
      </c>
      <c r="CG1461">
        <v>20210120070</v>
      </c>
      <c r="CH1461">
        <v>0</v>
      </c>
      <c r="CI1461">
        <v>0</v>
      </c>
      <c r="CJ1461">
        <v>60</v>
      </c>
      <c r="CK1461">
        <v>60</v>
      </c>
      <c r="CL1461">
        <v>0</v>
      </c>
      <c r="CM1461">
        <v>60</v>
      </c>
      <c r="CN1461">
        <v>0</v>
      </c>
      <c r="CO1461" t="s">
        <v>5999</v>
      </c>
      <c r="CP1461" t="s">
        <v>4466</v>
      </c>
      <c r="CQ1461" t="s">
        <v>153</v>
      </c>
      <c r="CR1461" t="str">
        <f>数据源[[#This Row],[部门]]</f>
        <v>市场部</v>
      </c>
      <c r="CS1461">
        <v>20000</v>
      </c>
      <c r="CT1461">
        <v>60000</v>
      </c>
    </row>
    <row r="1462" spans="1:98" x14ac:dyDescent="0.2">
      <c r="A1462" t="s">
        <v>4783</v>
      </c>
      <c r="B1462" t="s">
        <v>1281</v>
      </c>
      <c r="C1462" t="s">
        <v>507</v>
      </c>
      <c r="D1462" t="s">
        <v>132</v>
      </c>
      <c r="E1462" t="s">
        <v>1282</v>
      </c>
      <c r="F1462" t="s">
        <v>1282</v>
      </c>
      <c r="H1462" t="s">
        <v>135</v>
      </c>
      <c r="K1462" t="s">
        <v>1681</v>
      </c>
      <c r="L1462" t="s">
        <v>176</v>
      </c>
      <c r="M1462" t="s">
        <v>20</v>
      </c>
      <c r="N1462" t="s">
        <v>1681</v>
      </c>
      <c r="R1462" t="s">
        <v>2145</v>
      </c>
      <c r="S1462" t="s">
        <v>698</v>
      </c>
      <c r="T1462" t="s">
        <v>2324</v>
      </c>
      <c r="U1462" t="s">
        <v>142</v>
      </c>
      <c r="Z1462">
        <v>0</v>
      </c>
      <c r="AA1462">
        <v>0</v>
      </c>
      <c r="AB1462">
        <v>0</v>
      </c>
      <c r="AC1462" t="s">
        <v>204</v>
      </c>
      <c r="AH1462">
        <v>50</v>
      </c>
      <c r="AI1462" t="s">
        <v>204</v>
      </c>
      <c r="AJ1462" t="s">
        <v>204</v>
      </c>
      <c r="AL1462" t="s">
        <v>204</v>
      </c>
      <c r="AQ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Y1462">
        <v>0</v>
      </c>
      <c r="BB1462">
        <v>0</v>
      </c>
      <c r="BC1462" t="s">
        <v>204</v>
      </c>
      <c r="BE1462" t="s">
        <v>204</v>
      </c>
      <c r="BF1462" t="s">
        <v>204</v>
      </c>
      <c r="BH1462" t="s">
        <v>35</v>
      </c>
      <c r="BI1462" t="s">
        <v>2110</v>
      </c>
      <c r="BJ1462" t="s">
        <v>1059</v>
      </c>
      <c r="BW1462">
        <v>0</v>
      </c>
      <c r="CG1462">
        <v>20210120138</v>
      </c>
      <c r="CH1462">
        <v>0</v>
      </c>
      <c r="CI1462">
        <v>0</v>
      </c>
      <c r="CJ1462">
        <v>50</v>
      </c>
      <c r="CK1462">
        <v>50</v>
      </c>
      <c r="CL1462">
        <v>0</v>
      </c>
      <c r="CM1462">
        <v>50</v>
      </c>
      <c r="CN1462">
        <v>0</v>
      </c>
      <c r="CO1462" t="s">
        <v>5999</v>
      </c>
      <c r="CP1462" t="s">
        <v>4466</v>
      </c>
      <c r="CQ1462" t="s">
        <v>153</v>
      </c>
      <c r="CR1462" t="str">
        <f>数据源[[#This Row],[部门]]</f>
        <v>销-销售7部</v>
      </c>
      <c r="CS1462">
        <v>60000</v>
      </c>
      <c r="CT1462">
        <v>300000</v>
      </c>
    </row>
    <row r="1463" spans="1:98" x14ac:dyDescent="0.2">
      <c r="A1463" t="s">
        <v>4783</v>
      </c>
      <c r="B1463" t="s">
        <v>1281</v>
      </c>
      <c r="C1463" t="s">
        <v>1478</v>
      </c>
      <c r="D1463" t="s">
        <v>132</v>
      </c>
      <c r="E1463" t="s">
        <v>1282</v>
      </c>
      <c r="F1463" t="s">
        <v>1282</v>
      </c>
      <c r="H1463" t="s">
        <v>135</v>
      </c>
      <c r="K1463" t="s">
        <v>338</v>
      </c>
      <c r="L1463" t="s">
        <v>176</v>
      </c>
      <c r="M1463" t="s">
        <v>17</v>
      </c>
      <c r="N1463" t="s">
        <v>338</v>
      </c>
      <c r="R1463" t="s">
        <v>457</v>
      </c>
      <c r="S1463" t="s">
        <v>1353</v>
      </c>
      <c r="T1463" t="s">
        <v>2305</v>
      </c>
      <c r="U1463" t="s">
        <v>142</v>
      </c>
      <c r="Z1463">
        <v>0</v>
      </c>
      <c r="AA1463">
        <v>0</v>
      </c>
      <c r="AB1463">
        <v>0</v>
      </c>
      <c r="AC1463" t="s">
        <v>33</v>
      </c>
      <c r="AE1463" t="s">
        <v>2331</v>
      </c>
      <c r="AH1463">
        <v>50</v>
      </c>
      <c r="AI1463" t="s">
        <v>204</v>
      </c>
      <c r="AJ1463" t="s">
        <v>204</v>
      </c>
      <c r="AK1463" t="s">
        <v>204</v>
      </c>
      <c r="AQ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Y1463">
        <v>0</v>
      </c>
      <c r="BB1463">
        <v>0</v>
      </c>
      <c r="BC1463" t="s">
        <v>204</v>
      </c>
      <c r="BE1463" t="s">
        <v>204</v>
      </c>
      <c r="BF1463" t="s">
        <v>204</v>
      </c>
      <c r="BI1463" t="s">
        <v>204</v>
      </c>
      <c r="BW1463">
        <v>0</v>
      </c>
      <c r="CG1463">
        <v>20210120107</v>
      </c>
      <c r="CH1463">
        <v>0</v>
      </c>
      <c r="CI1463">
        <v>0</v>
      </c>
      <c r="CJ1463">
        <v>50</v>
      </c>
      <c r="CK1463">
        <v>50</v>
      </c>
      <c r="CL1463">
        <v>0</v>
      </c>
      <c r="CM1463">
        <v>50</v>
      </c>
      <c r="CN1463">
        <v>0</v>
      </c>
      <c r="CO1463" t="s">
        <v>5999</v>
      </c>
      <c r="CP1463" t="s">
        <v>4466</v>
      </c>
      <c r="CQ1463" t="s">
        <v>153</v>
      </c>
      <c r="CR1463" t="str">
        <f>数据源[[#This Row],[部门]]</f>
        <v>销-销售2部</v>
      </c>
      <c r="CS1463">
        <v>60000</v>
      </c>
      <c r="CT1463">
        <v>250000</v>
      </c>
    </row>
    <row r="1464" spans="1:98" x14ac:dyDescent="0.2">
      <c r="A1464" t="s">
        <v>4783</v>
      </c>
      <c r="B1464" t="s">
        <v>810</v>
      </c>
      <c r="C1464" t="s">
        <v>143</v>
      </c>
      <c r="D1464" t="s">
        <v>132</v>
      </c>
      <c r="E1464" t="s">
        <v>394</v>
      </c>
      <c r="F1464" t="s">
        <v>394</v>
      </c>
      <c r="G1464" t="s">
        <v>733</v>
      </c>
      <c r="H1464" t="s">
        <v>135</v>
      </c>
      <c r="I1464" t="s">
        <v>1284</v>
      </c>
      <c r="J1464" t="s">
        <v>1285</v>
      </c>
      <c r="K1464" t="s">
        <v>748</v>
      </c>
      <c r="L1464" t="s">
        <v>176</v>
      </c>
      <c r="M1464" t="s">
        <v>20</v>
      </c>
      <c r="N1464" t="s">
        <v>748</v>
      </c>
      <c r="R1464" t="s">
        <v>1501</v>
      </c>
      <c r="S1464" t="s">
        <v>3943</v>
      </c>
      <c r="T1464" t="s">
        <v>596</v>
      </c>
      <c r="U1464" t="s">
        <v>142</v>
      </c>
      <c r="Y1464" t="s">
        <v>262</v>
      </c>
      <c r="Z1464">
        <v>0</v>
      </c>
      <c r="AA1464">
        <v>300</v>
      </c>
      <c r="AB1464">
        <v>0</v>
      </c>
      <c r="AC1464" t="s">
        <v>843</v>
      </c>
      <c r="AD1464" t="s">
        <v>264</v>
      </c>
      <c r="AH1464">
        <v>440</v>
      </c>
      <c r="AI1464" t="s">
        <v>1857</v>
      </c>
      <c r="AJ1464" t="s">
        <v>1857</v>
      </c>
      <c r="AK1464" t="s">
        <v>1857</v>
      </c>
      <c r="AQ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Y1464">
        <v>0</v>
      </c>
      <c r="BB1464">
        <v>0</v>
      </c>
      <c r="BC1464" t="s">
        <v>1857</v>
      </c>
      <c r="BE1464" t="s">
        <v>3044</v>
      </c>
      <c r="BF1464" t="s">
        <v>3044</v>
      </c>
      <c r="BH1464" t="s">
        <v>4920</v>
      </c>
      <c r="BI1464" t="s">
        <v>1799</v>
      </c>
      <c r="BJ1464" t="s">
        <v>4921</v>
      </c>
      <c r="BQ1464" t="s">
        <v>4922</v>
      </c>
      <c r="BR1464" t="s">
        <v>4227</v>
      </c>
      <c r="BW1464">
        <v>0</v>
      </c>
      <c r="CE1464" t="s">
        <v>431</v>
      </c>
      <c r="CG1464">
        <v>20210120100</v>
      </c>
      <c r="CH1464">
        <v>0</v>
      </c>
      <c r="CI1464">
        <v>0</v>
      </c>
      <c r="CJ1464">
        <v>440</v>
      </c>
      <c r="CK1464">
        <v>440</v>
      </c>
      <c r="CL1464">
        <v>300</v>
      </c>
      <c r="CM1464">
        <v>740</v>
      </c>
      <c r="CN1464">
        <v>0</v>
      </c>
      <c r="CO1464" t="s">
        <v>5999</v>
      </c>
      <c r="CP1464" t="s">
        <v>4466</v>
      </c>
      <c r="CQ1464" t="s">
        <v>153</v>
      </c>
      <c r="CR1464" t="str">
        <f>数据源[[#This Row],[部门]]</f>
        <v>销-销售7部</v>
      </c>
      <c r="CS1464">
        <v>60000</v>
      </c>
      <c r="CT1464">
        <v>300000</v>
      </c>
    </row>
    <row r="1465" spans="1:98" x14ac:dyDescent="0.2">
      <c r="A1465" t="s">
        <v>4923</v>
      </c>
      <c r="B1465" t="s">
        <v>130</v>
      </c>
      <c r="C1465" t="s">
        <v>718</v>
      </c>
      <c r="D1465" t="s">
        <v>132</v>
      </c>
      <c r="E1465" t="s">
        <v>133</v>
      </c>
      <c r="F1465" t="s">
        <v>134</v>
      </c>
      <c r="H1465" t="s">
        <v>135</v>
      </c>
      <c r="I1465" t="s">
        <v>4924</v>
      </c>
      <c r="J1465" t="s">
        <v>4925</v>
      </c>
      <c r="K1465" t="s">
        <v>331</v>
      </c>
      <c r="L1465" t="s">
        <v>227</v>
      </c>
      <c r="M1465" t="s">
        <v>23</v>
      </c>
      <c r="N1465" t="s">
        <v>331</v>
      </c>
      <c r="R1465" t="s">
        <v>1966</v>
      </c>
      <c r="S1465" t="s">
        <v>1410</v>
      </c>
      <c r="T1465" t="s">
        <v>2075</v>
      </c>
      <c r="U1465" t="s">
        <v>142</v>
      </c>
      <c r="Y1465" t="s">
        <v>143</v>
      </c>
      <c r="Z1465">
        <v>0</v>
      </c>
      <c r="AA1465">
        <v>100</v>
      </c>
      <c r="AB1465">
        <v>0</v>
      </c>
      <c r="AC1465" t="s">
        <v>144</v>
      </c>
      <c r="AD1465" t="s">
        <v>145</v>
      </c>
      <c r="AH1465">
        <v>1220</v>
      </c>
      <c r="AI1465" t="s">
        <v>146</v>
      </c>
      <c r="AJ1465" t="s">
        <v>146</v>
      </c>
      <c r="AK1465" t="s">
        <v>145</v>
      </c>
      <c r="AL1465" t="s">
        <v>143</v>
      </c>
      <c r="AQ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Y1465">
        <v>0</v>
      </c>
      <c r="BA1465" t="s">
        <v>144</v>
      </c>
      <c r="BB1465">
        <v>0</v>
      </c>
      <c r="BC1465" t="s">
        <v>146</v>
      </c>
      <c r="BE1465" t="s">
        <v>147</v>
      </c>
      <c r="BF1465" t="s">
        <v>147</v>
      </c>
      <c r="BG1465" t="s">
        <v>144</v>
      </c>
      <c r="BH1465" t="s">
        <v>3557</v>
      </c>
      <c r="BI1465" t="s">
        <v>4926</v>
      </c>
      <c r="BJ1465" t="s">
        <v>1615</v>
      </c>
      <c r="BK1465" t="s">
        <v>378</v>
      </c>
      <c r="BN1465" t="s">
        <v>761</v>
      </c>
      <c r="BP1465" t="s">
        <v>2947</v>
      </c>
      <c r="BW1465">
        <v>0</v>
      </c>
      <c r="CC1465" t="s">
        <v>32</v>
      </c>
      <c r="CG1465">
        <v>20210121067</v>
      </c>
      <c r="CH1465">
        <v>0</v>
      </c>
      <c r="CI1465">
        <v>0</v>
      </c>
      <c r="CJ1465">
        <v>1220</v>
      </c>
      <c r="CK1465">
        <v>1220</v>
      </c>
      <c r="CL1465">
        <v>100</v>
      </c>
      <c r="CM1465">
        <v>1320</v>
      </c>
      <c r="CN1465">
        <v>0</v>
      </c>
      <c r="CO1465" t="s">
        <v>5999</v>
      </c>
      <c r="CP1465" t="s">
        <v>4466</v>
      </c>
      <c r="CQ1465" t="s">
        <v>153</v>
      </c>
      <c r="CR1465" t="str">
        <f>数据源[[#This Row],[部门]]</f>
        <v>运营部</v>
      </c>
      <c r="CS1465">
        <v>0</v>
      </c>
      <c r="CT1465">
        <v>35000</v>
      </c>
    </row>
    <row r="1466" spans="1:98" x14ac:dyDescent="0.2">
      <c r="A1466" t="s">
        <v>4923</v>
      </c>
      <c r="B1466" t="s">
        <v>154</v>
      </c>
      <c r="C1466" t="s">
        <v>642</v>
      </c>
      <c r="D1466" t="s">
        <v>132</v>
      </c>
      <c r="E1466" t="s">
        <v>133</v>
      </c>
      <c r="F1466" t="s">
        <v>134</v>
      </c>
      <c r="H1466" t="s">
        <v>135</v>
      </c>
      <c r="J1466" t="s">
        <v>4927</v>
      </c>
      <c r="K1466" t="s">
        <v>4393</v>
      </c>
      <c r="L1466" t="s">
        <v>176</v>
      </c>
      <c r="M1466" t="s">
        <v>20</v>
      </c>
      <c r="N1466" t="s">
        <v>4393</v>
      </c>
      <c r="R1466" t="s">
        <v>1966</v>
      </c>
      <c r="S1466" t="s">
        <v>2393</v>
      </c>
      <c r="T1466" t="s">
        <v>1048</v>
      </c>
      <c r="U1466" t="s">
        <v>142</v>
      </c>
      <c r="Y1466" t="s">
        <v>143</v>
      </c>
      <c r="Z1466">
        <v>0</v>
      </c>
      <c r="AA1466">
        <v>100</v>
      </c>
      <c r="AB1466">
        <v>0</v>
      </c>
      <c r="AC1466" t="s">
        <v>662</v>
      </c>
      <c r="AD1466" t="s">
        <v>145</v>
      </c>
      <c r="AH1466">
        <v>1008</v>
      </c>
      <c r="AI1466" t="s">
        <v>149</v>
      </c>
      <c r="AJ1466" t="s">
        <v>149</v>
      </c>
      <c r="AK1466" t="s">
        <v>149</v>
      </c>
      <c r="AQ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Y1466">
        <v>0</v>
      </c>
      <c r="BB1466">
        <v>0</v>
      </c>
      <c r="BC1466" t="s">
        <v>149</v>
      </c>
      <c r="BE1466" t="s">
        <v>559</v>
      </c>
      <c r="BF1466" t="s">
        <v>559</v>
      </c>
      <c r="BH1466" t="s">
        <v>3580</v>
      </c>
      <c r="BI1466" t="s">
        <v>4928</v>
      </c>
      <c r="BJ1466" t="s">
        <v>4929</v>
      </c>
      <c r="BW1466">
        <v>0</v>
      </c>
      <c r="CG1466">
        <v>20210121068</v>
      </c>
      <c r="CH1466">
        <v>0</v>
      </c>
      <c r="CI1466">
        <v>0</v>
      </c>
      <c r="CJ1466">
        <v>1008</v>
      </c>
      <c r="CK1466">
        <v>1008</v>
      </c>
      <c r="CL1466">
        <v>100</v>
      </c>
      <c r="CM1466">
        <v>1108</v>
      </c>
      <c r="CN1466">
        <v>0</v>
      </c>
      <c r="CO1466" t="s">
        <v>5999</v>
      </c>
      <c r="CP1466" t="s">
        <v>4466</v>
      </c>
      <c r="CQ1466" t="s">
        <v>153</v>
      </c>
      <c r="CR1466" t="str">
        <f>数据源[[#This Row],[部门]]</f>
        <v>销-销售7部</v>
      </c>
      <c r="CS1466">
        <v>60000</v>
      </c>
      <c r="CT1466">
        <v>300000</v>
      </c>
    </row>
    <row r="1467" spans="1:98" x14ac:dyDescent="0.2">
      <c r="A1467" t="s">
        <v>4923</v>
      </c>
      <c r="B1467" t="s">
        <v>169</v>
      </c>
      <c r="C1467" t="s">
        <v>709</v>
      </c>
      <c r="D1467" t="s">
        <v>132</v>
      </c>
      <c r="E1467" t="s">
        <v>171</v>
      </c>
      <c r="F1467" t="s">
        <v>134</v>
      </c>
      <c r="H1467" t="s">
        <v>135</v>
      </c>
      <c r="J1467" t="s">
        <v>3584</v>
      </c>
      <c r="K1467" t="s">
        <v>226</v>
      </c>
      <c r="L1467" t="s">
        <v>227</v>
      </c>
      <c r="M1467" t="s">
        <v>23</v>
      </c>
      <c r="N1467" t="s">
        <v>226</v>
      </c>
      <c r="O1467" t="s">
        <v>2586</v>
      </c>
      <c r="R1467" t="s">
        <v>4029</v>
      </c>
      <c r="S1467" t="s">
        <v>973</v>
      </c>
      <c r="T1467" t="s">
        <v>2044</v>
      </c>
      <c r="U1467" t="s">
        <v>142</v>
      </c>
      <c r="Y1467" t="s">
        <v>143</v>
      </c>
      <c r="Z1467">
        <v>0</v>
      </c>
      <c r="AA1467">
        <v>100</v>
      </c>
      <c r="AB1467">
        <v>0</v>
      </c>
      <c r="AH1467">
        <v>0</v>
      </c>
      <c r="AI1467" t="s">
        <v>143</v>
      </c>
      <c r="AJ1467" t="s">
        <v>143</v>
      </c>
      <c r="AK1467" t="s">
        <v>143</v>
      </c>
      <c r="AQ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Y1467">
        <v>0</v>
      </c>
      <c r="BB1467">
        <v>0</v>
      </c>
      <c r="BC1467" t="s">
        <v>143</v>
      </c>
      <c r="BH1467" t="s">
        <v>219</v>
      </c>
      <c r="BI1467" t="s">
        <v>323</v>
      </c>
      <c r="BJ1467" t="s">
        <v>323</v>
      </c>
      <c r="BQ1467" t="s">
        <v>1309</v>
      </c>
      <c r="BR1467" t="s">
        <v>3567</v>
      </c>
      <c r="BW1467">
        <v>0</v>
      </c>
      <c r="CE1467" t="s">
        <v>328</v>
      </c>
      <c r="CG1467">
        <v>20210121004</v>
      </c>
      <c r="CH1467">
        <v>0</v>
      </c>
      <c r="CI1467">
        <v>0</v>
      </c>
      <c r="CJ1467">
        <v>0</v>
      </c>
      <c r="CK1467">
        <v>0</v>
      </c>
      <c r="CL1467">
        <v>100</v>
      </c>
      <c r="CM1467">
        <v>100</v>
      </c>
      <c r="CN1467">
        <v>0</v>
      </c>
      <c r="CO1467" t="s">
        <v>5999</v>
      </c>
      <c r="CP1467" t="s">
        <v>4466</v>
      </c>
      <c r="CQ1467" t="s">
        <v>153</v>
      </c>
      <c r="CR1467" t="str">
        <f>数据源[[#This Row],[部门]]</f>
        <v>运营部</v>
      </c>
      <c r="CS1467">
        <v>0</v>
      </c>
      <c r="CT1467">
        <v>35000</v>
      </c>
    </row>
    <row r="1468" spans="1:98" x14ac:dyDescent="0.2">
      <c r="A1468" t="s">
        <v>4923</v>
      </c>
      <c r="B1468" t="s">
        <v>169</v>
      </c>
      <c r="C1468" t="s">
        <v>532</v>
      </c>
      <c r="D1468" t="s">
        <v>132</v>
      </c>
      <c r="E1468" t="s">
        <v>171</v>
      </c>
      <c r="F1468" t="s">
        <v>134</v>
      </c>
      <c r="H1468" t="s">
        <v>135</v>
      </c>
      <c r="J1468" t="s">
        <v>1569</v>
      </c>
      <c r="K1468" t="s">
        <v>304</v>
      </c>
      <c r="L1468" t="s">
        <v>305</v>
      </c>
      <c r="M1468" t="s">
        <v>25</v>
      </c>
      <c r="N1468" t="s">
        <v>304</v>
      </c>
      <c r="R1468" t="s">
        <v>306</v>
      </c>
      <c r="S1468" t="s">
        <v>3453</v>
      </c>
      <c r="T1468" t="s">
        <v>1030</v>
      </c>
      <c r="U1468" t="s">
        <v>142</v>
      </c>
      <c r="Y1468" t="s">
        <v>143</v>
      </c>
      <c r="Z1468">
        <v>0</v>
      </c>
      <c r="AA1468">
        <v>100</v>
      </c>
      <c r="AB1468">
        <v>0</v>
      </c>
      <c r="AC1468" t="s">
        <v>2574</v>
      </c>
      <c r="AH1468">
        <v>986</v>
      </c>
      <c r="AI1468" t="s">
        <v>1344</v>
      </c>
      <c r="AJ1468" t="s">
        <v>1344</v>
      </c>
      <c r="AK1468" t="s">
        <v>1344</v>
      </c>
      <c r="AQ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Y1468">
        <v>0</v>
      </c>
      <c r="BB1468">
        <v>0</v>
      </c>
      <c r="BC1468" t="s">
        <v>1344</v>
      </c>
      <c r="BE1468" t="s">
        <v>2574</v>
      </c>
      <c r="BF1468" t="s">
        <v>2574</v>
      </c>
      <c r="BH1468" t="s">
        <v>506</v>
      </c>
      <c r="BI1468" t="s">
        <v>4930</v>
      </c>
      <c r="BJ1468" t="s">
        <v>4931</v>
      </c>
      <c r="BQ1468" t="s">
        <v>238</v>
      </c>
      <c r="BR1468" t="s">
        <v>3567</v>
      </c>
      <c r="BU1468" t="s">
        <v>143</v>
      </c>
      <c r="BW1468">
        <v>100</v>
      </c>
      <c r="CC1468" t="s">
        <v>242</v>
      </c>
      <c r="CG1468">
        <v>20210121064</v>
      </c>
      <c r="CH1468">
        <v>0</v>
      </c>
      <c r="CI1468">
        <v>0</v>
      </c>
      <c r="CJ1468">
        <v>986</v>
      </c>
      <c r="CK1468">
        <v>986</v>
      </c>
      <c r="CL1468">
        <v>200</v>
      </c>
      <c r="CM1468">
        <v>1186</v>
      </c>
      <c r="CN1468">
        <v>0</v>
      </c>
      <c r="CO1468" t="s">
        <v>5999</v>
      </c>
      <c r="CP1468" t="s">
        <v>4466</v>
      </c>
      <c r="CQ1468" t="s">
        <v>153</v>
      </c>
      <c r="CR1468" t="s">
        <v>6005</v>
      </c>
      <c r="CS1468">
        <v>60000</v>
      </c>
      <c r="CT1468">
        <v>300000</v>
      </c>
    </row>
    <row r="1469" spans="1:98" x14ac:dyDescent="0.2">
      <c r="A1469" t="s">
        <v>4923</v>
      </c>
      <c r="B1469" t="s">
        <v>185</v>
      </c>
      <c r="C1469" t="s">
        <v>315</v>
      </c>
      <c r="D1469" t="s">
        <v>132</v>
      </c>
      <c r="E1469" t="s">
        <v>171</v>
      </c>
      <c r="F1469" t="s">
        <v>134</v>
      </c>
      <c r="G1469" t="s">
        <v>423</v>
      </c>
      <c r="H1469" t="s">
        <v>135</v>
      </c>
      <c r="J1469" t="s">
        <v>4701</v>
      </c>
      <c r="K1469" t="s">
        <v>4000</v>
      </c>
      <c r="L1469" t="s">
        <v>176</v>
      </c>
      <c r="M1469" t="s">
        <v>15</v>
      </c>
      <c r="N1469" t="s">
        <v>4000</v>
      </c>
      <c r="R1469" t="s">
        <v>831</v>
      </c>
      <c r="S1469" t="s">
        <v>3453</v>
      </c>
      <c r="T1469" t="s">
        <v>955</v>
      </c>
      <c r="U1469" t="s">
        <v>142</v>
      </c>
      <c r="Y1469" t="s">
        <v>143</v>
      </c>
      <c r="Z1469">
        <v>0</v>
      </c>
      <c r="AA1469">
        <v>100</v>
      </c>
      <c r="AB1469">
        <v>0</v>
      </c>
      <c r="AC1469" t="s">
        <v>2793</v>
      </c>
      <c r="AH1469">
        <v>494</v>
      </c>
      <c r="AI1469" t="s">
        <v>2935</v>
      </c>
      <c r="AJ1469" t="s">
        <v>2935</v>
      </c>
      <c r="AK1469" t="s">
        <v>217</v>
      </c>
      <c r="AL1469" t="s">
        <v>430</v>
      </c>
      <c r="AQ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Y1469">
        <v>0</v>
      </c>
      <c r="BB1469">
        <v>0</v>
      </c>
      <c r="BC1469" t="s">
        <v>2935</v>
      </c>
      <c r="BE1469" t="s">
        <v>2793</v>
      </c>
      <c r="BF1469" t="s">
        <v>2793</v>
      </c>
      <c r="BH1469" t="s">
        <v>3572</v>
      </c>
      <c r="BI1469" t="s">
        <v>2252</v>
      </c>
      <c r="BJ1469" t="s">
        <v>4932</v>
      </c>
      <c r="BQ1469" t="s">
        <v>761</v>
      </c>
      <c r="BR1469" t="s">
        <v>3567</v>
      </c>
      <c r="BW1469">
        <v>0</v>
      </c>
      <c r="CC1469" t="s">
        <v>32</v>
      </c>
      <c r="CG1469">
        <v>20210121078</v>
      </c>
      <c r="CH1469">
        <v>0</v>
      </c>
      <c r="CI1469">
        <v>0</v>
      </c>
      <c r="CJ1469">
        <v>494</v>
      </c>
      <c r="CK1469">
        <v>494</v>
      </c>
      <c r="CL1469">
        <v>100</v>
      </c>
      <c r="CM1469">
        <v>594</v>
      </c>
      <c r="CN1469">
        <v>0</v>
      </c>
      <c r="CO1469" t="s">
        <v>5999</v>
      </c>
      <c r="CP1469" t="s">
        <v>4466</v>
      </c>
      <c r="CQ1469" t="s">
        <v>153</v>
      </c>
      <c r="CR1469" t="str">
        <f>数据源[[#This Row],[部门]]</f>
        <v>先锋团</v>
      </c>
      <c r="CS1469">
        <v>50000</v>
      </c>
      <c r="CT1469">
        <v>220000</v>
      </c>
    </row>
    <row r="1470" spans="1:98" x14ac:dyDescent="0.2">
      <c r="A1470" t="s">
        <v>4923</v>
      </c>
      <c r="B1470" t="s">
        <v>185</v>
      </c>
      <c r="C1470" t="s">
        <v>590</v>
      </c>
      <c r="D1470" t="s">
        <v>132</v>
      </c>
      <c r="E1470" t="s">
        <v>171</v>
      </c>
      <c r="F1470" t="s">
        <v>134</v>
      </c>
      <c r="G1470" t="s">
        <v>787</v>
      </c>
      <c r="H1470" t="s">
        <v>135</v>
      </c>
      <c r="J1470" t="s">
        <v>4933</v>
      </c>
      <c r="K1470" t="s">
        <v>4934</v>
      </c>
      <c r="L1470" t="s">
        <v>176</v>
      </c>
      <c r="M1470" t="s">
        <v>17</v>
      </c>
      <c r="N1470" t="s">
        <v>4934</v>
      </c>
      <c r="R1470" t="s">
        <v>1567</v>
      </c>
      <c r="S1470" t="s">
        <v>580</v>
      </c>
      <c r="T1470" t="s">
        <v>499</v>
      </c>
      <c r="U1470" t="s">
        <v>142</v>
      </c>
      <c r="Y1470" t="s">
        <v>143</v>
      </c>
      <c r="Z1470">
        <v>0</v>
      </c>
      <c r="AA1470">
        <v>100</v>
      </c>
      <c r="AB1470">
        <v>0</v>
      </c>
      <c r="AC1470" t="s">
        <v>921</v>
      </c>
      <c r="AH1470">
        <v>796</v>
      </c>
      <c r="AI1470" t="s">
        <v>936</v>
      </c>
      <c r="AJ1470" t="s">
        <v>936</v>
      </c>
      <c r="AK1470" t="s">
        <v>936</v>
      </c>
      <c r="AQ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Y1470">
        <v>0</v>
      </c>
      <c r="BB1470">
        <v>0</v>
      </c>
      <c r="BC1470" t="s">
        <v>936</v>
      </c>
      <c r="BE1470" t="s">
        <v>921</v>
      </c>
      <c r="BF1470" t="s">
        <v>921</v>
      </c>
      <c r="BH1470" t="s">
        <v>597</v>
      </c>
      <c r="BI1470" t="s">
        <v>2215</v>
      </c>
      <c r="BJ1470" t="s">
        <v>2976</v>
      </c>
      <c r="BQ1470" t="s">
        <v>1221</v>
      </c>
      <c r="BR1470" t="s">
        <v>535</v>
      </c>
      <c r="BW1470">
        <v>0</v>
      </c>
      <c r="CG1470">
        <v>20210121069</v>
      </c>
      <c r="CH1470">
        <v>0</v>
      </c>
      <c r="CI1470">
        <v>0</v>
      </c>
      <c r="CJ1470">
        <v>796</v>
      </c>
      <c r="CK1470">
        <v>796</v>
      </c>
      <c r="CL1470">
        <v>100</v>
      </c>
      <c r="CM1470">
        <v>896</v>
      </c>
      <c r="CN1470">
        <v>0</v>
      </c>
      <c r="CO1470" t="s">
        <v>5999</v>
      </c>
      <c r="CP1470" t="s">
        <v>4466</v>
      </c>
      <c r="CQ1470" t="s">
        <v>153</v>
      </c>
      <c r="CR1470" t="str">
        <f>数据源[[#This Row],[部门]]</f>
        <v>销-销售2部</v>
      </c>
      <c r="CS1470">
        <v>60000</v>
      </c>
      <c r="CT1470">
        <v>250000</v>
      </c>
    </row>
    <row r="1471" spans="1:98" x14ac:dyDescent="0.2">
      <c r="A1471" t="s">
        <v>4923</v>
      </c>
      <c r="B1471" t="s">
        <v>193</v>
      </c>
      <c r="C1471" t="s">
        <v>511</v>
      </c>
      <c r="D1471" t="s">
        <v>132</v>
      </c>
      <c r="E1471" t="s">
        <v>171</v>
      </c>
      <c r="F1471" t="s">
        <v>134</v>
      </c>
      <c r="H1471" t="s">
        <v>172</v>
      </c>
      <c r="J1471" t="s">
        <v>4935</v>
      </c>
      <c r="K1471" t="s">
        <v>758</v>
      </c>
      <c r="L1471" t="s">
        <v>176</v>
      </c>
      <c r="M1471" t="s">
        <v>5</v>
      </c>
      <c r="N1471" t="s">
        <v>758</v>
      </c>
      <c r="O1471" t="s">
        <v>172</v>
      </c>
      <c r="R1471" t="s">
        <v>1079</v>
      </c>
      <c r="S1471" t="s">
        <v>340</v>
      </c>
      <c r="T1471" t="s">
        <v>1577</v>
      </c>
      <c r="U1471" t="s">
        <v>142</v>
      </c>
      <c r="Y1471" t="s">
        <v>143</v>
      </c>
      <c r="Z1471">
        <v>0</v>
      </c>
      <c r="AA1471">
        <v>100</v>
      </c>
      <c r="AB1471">
        <v>0</v>
      </c>
      <c r="AC1471" t="s">
        <v>154</v>
      </c>
      <c r="AG1471" t="s">
        <v>4907</v>
      </c>
      <c r="AH1471">
        <v>1856</v>
      </c>
      <c r="AI1471" t="s">
        <v>4642</v>
      </c>
      <c r="AJ1471" t="s">
        <v>4642</v>
      </c>
      <c r="AL1471" t="s">
        <v>662</v>
      </c>
      <c r="AQ1471">
        <v>0</v>
      </c>
      <c r="AS1471">
        <v>0</v>
      </c>
      <c r="AT1471">
        <v>0</v>
      </c>
      <c r="AU1471">
        <v>388</v>
      </c>
      <c r="AV1471">
        <v>0</v>
      </c>
      <c r="AW1471">
        <v>580</v>
      </c>
      <c r="AY1471">
        <v>0</v>
      </c>
      <c r="BB1471">
        <v>0</v>
      </c>
      <c r="BC1471" t="s">
        <v>4642</v>
      </c>
      <c r="BE1471" t="s">
        <v>154</v>
      </c>
      <c r="BF1471" t="s">
        <v>2093</v>
      </c>
      <c r="BH1471" t="s">
        <v>985</v>
      </c>
      <c r="BI1471" t="s">
        <v>1557</v>
      </c>
      <c r="BJ1471" t="s">
        <v>4936</v>
      </c>
      <c r="BQ1471" t="s">
        <v>4937</v>
      </c>
      <c r="BR1471" t="s">
        <v>3576</v>
      </c>
      <c r="BW1471">
        <v>0</v>
      </c>
      <c r="CC1471" t="s">
        <v>151</v>
      </c>
      <c r="CE1471" t="s">
        <v>242</v>
      </c>
      <c r="CG1471">
        <v>20210121062</v>
      </c>
      <c r="CH1471">
        <v>0</v>
      </c>
      <c r="CI1471">
        <v>0</v>
      </c>
      <c r="CJ1471">
        <v>888</v>
      </c>
      <c r="CK1471">
        <v>888</v>
      </c>
      <c r="CL1471">
        <v>100</v>
      </c>
      <c r="CM1471">
        <v>988</v>
      </c>
      <c r="CN1471">
        <v>0</v>
      </c>
      <c r="CO1471" t="s">
        <v>5999</v>
      </c>
      <c r="CP1471" t="s">
        <v>4466</v>
      </c>
      <c r="CQ1471" t="s">
        <v>153</v>
      </c>
      <c r="CR1471" t="s">
        <v>6004</v>
      </c>
      <c r="CS1471">
        <v>65000</v>
      </c>
      <c r="CT1471">
        <v>300000</v>
      </c>
    </row>
    <row r="1472" spans="1:98" x14ac:dyDescent="0.2">
      <c r="A1472" t="s">
        <v>4923</v>
      </c>
      <c r="B1472" t="s">
        <v>211</v>
      </c>
      <c r="C1472" t="s">
        <v>888</v>
      </c>
      <c r="D1472" t="s">
        <v>132</v>
      </c>
      <c r="E1472" t="s">
        <v>171</v>
      </c>
      <c r="F1472" t="s">
        <v>134</v>
      </c>
      <c r="H1472" t="s">
        <v>172</v>
      </c>
      <c r="I1472" t="s">
        <v>4938</v>
      </c>
      <c r="J1472" t="s">
        <v>4939</v>
      </c>
      <c r="K1472" t="s">
        <v>2151</v>
      </c>
      <c r="L1472" t="s">
        <v>176</v>
      </c>
      <c r="M1472" t="s">
        <v>3</v>
      </c>
      <c r="N1472" t="s">
        <v>2151</v>
      </c>
      <c r="O1472" t="s">
        <v>172</v>
      </c>
      <c r="R1472" t="s">
        <v>983</v>
      </c>
      <c r="S1472" t="s">
        <v>3453</v>
      </c>
      <c r="T1472" t="s">
        <v>2892</v>
      </c>
      <c r="U1472" t="s">
        <v>142</v>
      </c>
      <c r="Y1472" t="s">
        <v>143</v>
      </c>
      <c r="Z1472">
        <v>0</v>
      </c>
      <c r="AA1472">
        <v>100</v>
      </c>
      <c r="AB1472">
        <v>0</v>
      </c>
      <c r="AC1472" t="s">
        <v>921</v>
      </c>
      <c r="AG1472" t="s">
        <v>1792</v>
      </c>
      <c r="AH1472">
        <v>1184</v>
      </c>
      <c r="AI1472" t="s">
        <v>2763</v>
      </c>
      <c r="AJ1472" t="s">
        <v>2763</v>
      </c>
      <c r="AK1472" t="s">
        <v>936</v>
      </c>
      <c r="AQ1472">
        <v>0</v>
      </c>
      <c r="AS1472">
        <v>0</v>
      </c>
      <c r="AT1472">
        <v>0</v>
      </c>
      <c r="AU1472">
        <v>388</v>
      </c>
      <c r="AV1472">
        <v>0</v>
      </c>
      <c r="AW1472">
        <v>0</v>
      </c>
      <c r="AY1472">
        <v>0</v>
      </c>
      <c r="BB1472">
        <v>0</v>
      </c>
      <c r="BC1472" t="s">
        <v>2763</v>
      </c>
      <c r="BE1472" t="s">
        <v>921</v>
      </c>
      <c r="BF1472" t="s">
        <v>1979</v>
      </c>
      <c r="BH1472" t="s">
        <v>1088</v>
      </c>
      <c r="BI1472" t="s">
        <v>1159</v>
      </c>
      <c r="BJ1472" t="s">
        <v>4940</v>
      </c>
      <c r="BQ1472" t="s">
        <v>4941</v>
      </c>
      <c r="BR1472" t="s">
        <v>3576</v>
      </c>
      <c r="BW1472">
        <v>0</v>
      </c>
      <c r="CG1472">
        <v>20210121015</v>
      </c>
      <c r="CH1472">
        <v>0</v>
      </c>
      <c r="CI1472">
        <v>0</v>
      </c>
      <c r="CJ1472">
        <v>796</v>
      </c>
      <c r="CK1472">
        <v>796</v>
      </c>
      <c r="CL1472">
        <v>100</v>
      </c>
      <c r="CM1472">
        <v>896</v>
      </c>
      <c r="CN1472">
        <v>0</v>
      </c>
      <c r="CO1472" t="s">
        <v>5999</v>
      </c>
      <c r="CP1472" t="s">
        <v>4466</v>
      </c>
      <c r="CQ1472" t="s">
        <v>153</v>
      </c>
      <c r="CR1472" t="s">
        <v>6004</v>
      </c>
      <c r="CS1472">
        <v>65000</v>
      </c>
      <c r="CT1472">
        <v>300000</v>
      </c>
    </row>
    <row r="1473" spans="1:98" x14ac:dyDescent="0.2">
      <c r="A1473" t="s">
        <v>4923</v>
      </c>
      <c r="B1473" t="s">
        <v>223</v>
      </c>
      <c r="C1473" t="s">
        <v>981</v>
      </c>
      <c r="D1473" t="s">
        <v>132</v>
      </c>
      <c r="E1473" t="s">
        <v>171</v>
      </c>
      <c r="F1473" t="s">
        <v>134</v>
      </c>
      <c r="H1473" t="s">
        <v>156</v>
      </c>
      <c r="J1473" t="s">
        <v>3597</v>
      </c>
      <c r="K1473" t="s">
        <v>4569</v>
      </c>
      <c r="L1473" t="s">
        <v>319</v>
      </c>
      <c r="M1473" t="s">
        <v>9</v>
      </c>
      <c r="N1473" t="s">
        <v>4569</v>
      </c>
      <c r="O1473" t="s">
        <v>156</v>
      </c>
      <c r="R1473" t="s">
        <v>2005</v>
      </c>
      <c r="S1473" t="s">
        <v>3156</v>
      </c>
      <c r="T1473" t="s">
        <v>920</v>
      </c>
      <c r="U1473" t="s">
        <v>142</v>
      </c>
      <c r="Y1473" t="s">
        <v>143</v>
      </c>
      <c r="Z1473">
        <v>0</v>
      </c>
      <c r="AA1473">
        <v>100</v>
      </c>
      <c r="AB1473">
        <v>0</v>
      </c>
      <c r="AC1473" t="s">
        <v>2901</v>
      </c>
      <c r="AG1473" t="s">
        <v>1792</v>
      </c>
      <c r="AH1473">
        <v>736</v>
      </c>
      <c r="AI1473" t="s">
        <v>3325</v>
      </c>
      <c r="AJ1473" t="s">
        <v>3325</v>
      </c>
      <c r="AK1473" t="s">
        <v>1198</v>
      </c>
      <c r="AQ1473">
        <v>0</v>
      </c>
      <c r="AS1473">
        <v>0</v>
      </c>
      <c r="AT1473">
        <v>0</v>
      </c>
      <c r="AU1473">
        <v>388</v>
      </c>
      <c r="AV1473">
        <v>0</v>
      </c>
      <c r="AW1473">
        <v>0</v>
      </c>
      <c r="AY1473">
        <v>0</v>
      </c>
      <c r="BB1473">
        <v>0</v>
      </c>
      <c r="BC1473" t="s">
        <v>3325</v>
      </c>
      <c r="BE1473" t="s">
        <v>2901</v>
      </c>
      <c r="BF1473" t="s">
        <v>2395</v>
      </c>
      <c r="BH1473" t="s">
        <v>358</v>
      </c>
      <c r="BI1473" t="s">
        <v>3370</v>
      </c>
      <c r="BJ1473" t="s">
        <v>4308</v>
      </c>
      <c r="BW1473">
        <v>0</v>
      </c>
      <c r="CG1473">
        <v>20210121012</v>
      </c>
      <c r="CH1473">
        <v>0</v>
      </c>
      <c r="CI1473">
        <v>0</v>
      </c>
      <c r="CJ1473">
        <v>348</v>
      </c>
      <c r="CK1473">
        <v>348</v>
      </c>
      <c r="CL1473">
        <v>100</v>
      </c>
      <c r="CM1473">
        <v>448</v>
      </c>
      <c r="CN1473">
        <v>0</v>
      </c>
      <c r="CO1473" t="s">
        <v>5999</v>
      </c>
      <c r="CP1473" t="s">
        <v>4466</v>
      </c>
      <c r="CQ1473" t="s">
        <v>153</v>
      </c>
      <c r="CR1473" t="str">
        <f>数据源[[#This Row],[部门]]</f>
        <v>会员中心</v>
      </c>
      <c r="CS1473">
        <v>0</v>
      </c>
      <c r="CT1473">
        <v>0</v>
      </c>
    </row>
    <row r="1474" spans="1:98" x14ac:dyDescent="0.2">
      <c r="A1474" t="s">
        <v>4923</v>
      </c>
      <c r="B1474" t="s">
        <v>231</v>
      </c>
      <c r="C1474" t="s">
        <v>435</v>
      </c>
      <c r="D1474" t="s">
        <v>132</v>
      </c>
      <c r="E1474" t="s">
        <v>171</v>
      </c>
      <c r="F1474" t="s">
        <v>134</v>
      </c>
      <c r="H1474" t="s">
        <v>26</v>
      </c>
      <c r="J1474" t="s">
        <v>4942</v>
      </c>
      <c r="K1474" t="s">
        <v>26</v>
      </c>
      <c r="L1474" t="s">
        <v>26</v>
      </c>
      <c r="M1474" t="s">
        <v>26</v>
      </c>
      <c r="N1474" t="s">
        <v>26</v>
      </c>
      <c r="O1474" t="s">
        <v>2666</v>
      </c>
      <c r="R1474" t="s">
        <v>831</v>
      </c>
      <c r="S1474" t="s">
        <v>199</v>
      </c>
      <c r="T1474" t="s">
        <v>1707</v>
      </c>
      <c r="U1474" t="s">
        <v>142</v>
      </c>
      <c r="Y1474" t="s">
        <v>143</v>
      </c>
      <c r="Z1474">
        <v>1280</v>
      </c>
      <c r="AA1474">
        <v>1380</v>
      </c>
      <c r="AB1474">
        <v>0</v>
      </c>
      <c r="AH1474">
        <v>0</v>
      </c>
      <c r="AI1474" t="s">
        <v>1111</v>
      </c>
      <c r="AJ1474" t="s">
        <v>1111</v>
      </c>
      <c r="AK1474" t="s">
        <v>143</v>
      </c>
      <c r="AP1474" t="s">
        <v>1110</v>
      </c>
      <c r="AQ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Y1474">
        <v>0</v>
      </c>
      <c r="BB1474">
        <v>0</v>
      </c>
      <c r="BC1474" t="s">
        <v>1111</v>
      </c>
      <c r="BH1474" t="s">
        <v>997</v>
      </c>
      <c r="BI1474" t="s">
        <v>3048</v>
      </c>
      <c r="BJ1474" t="s">
        <v>3049</v>
      </c>
      <c r="BW1474">
        <v>0</v>
      </c>
      <c r="CG1474">
        <v>20210121076</v>
      </c>
      <c r="CH1474">
        <v>0</v>
      </c>
      <c r="CI1474">
        <v>0</v>
      </c>
      <c r="CJ1474">
        <v>0</v>
      </c>
      <c r="CK1474">
        <v>0</v>
      </c>
      <c r="CL1474">
        <v>100</v>
      </c>
      <c r="CM1474">
        <v>100</v>
      </c>
      <c r="CN1474">
        <v>0</v>
      </c>
      <c r="CO1474" t="s">
        <v>5999</v>
      </c>
      <c r="CP1474" t="s">
        <v>4466</v>
      </c>
      <c r="CQ1474" t="s">
        <v>153</v>
      </c>
      <c r="CR1474" t="str">
        <f>数据源[[#This Row],[部门]]</f>
        <v>自来客</v>
      </c>
      <c r="CS1474">
        <v>0</v>
      </c>
      <c r="CT1474">
        <v>0</v>
      </c>
    </row>
    <row r="1475" spans="1:98" x14ac:dyDescent="0.2">
      <c r="A1475" t="s">
        <v>4923</v>
      </c>
      <c r="B1475" t="s">
        <v>231</v>
      </c>
      <c r="C1475" t="s">
        <v>1005</v>
      </c>
      <c r="D1475" t="s">
        <v>132</v>
      </c>
      <c r="E1475" t="s">
        <v>171</v>
      </c>
      <c r="F1475" t="s">
        <v>134</v>
      </c>
      <c r="H1475" t="s">
        <v>135</v>
      </c>
      <c r="J1475" t="s">
        <v>4943</v>
      </c>
      <c r="K1475" t="s">
        <v>535</v>
      </c>
      <c r="L1475" t="s">
        <v>536</v>
      </c>
      <c r="M1475" t="s">
        <v>17</v>
      </c>
      <c r="N1475" t="s">
        <v>535</v>
      </c>
      <c r="R1475" t="s">
        <v>1011</v>
      </c>
      <c r="S1475" t="s">
        <v>840</v>
      </c>
      <c r="T1475" t="s">
        <v>2314</v>
      </c>
      <c r="U1475" t="s">
        <v>142</v>
      </c>
      <c r="Y1475" t="s">
        <v>143</v>
      </c>
      <c r="Z1475">
        <v>0</v>
      </c>
      <c r="AA1475">
        <v>100</v>
      </c>
      <c r="AB1475">
        <v>0</v>
      </c>
      <c r="AC1475" t="s">
        <v>286</v>
      </c>
      <c r="AG1475" t="s">
        <v>345</v>
      </c>
      <c r="AH1475">
        <v>1168</v>
      </c>
      <c r="AI1475" t="s">
        <v>1000</v>
      </c>
      <c r="AJ1475" t="s">
        <v>1000</v>
      </c>
      <c r="AK1475" t="s">
        <v>184</v>
      </c>
      <c r="AQ1475">
        <v>0</v>
      </c>
      <c r="AS1475">
        <v>0</v>
      </c>
      <c r="AT1475">
        <v>0</v>
      </c>
      <c r="AU1475">
        <v>0</v>
      </c>
      <c r="AV1475">
        <v>0</v>
      </c>
      <c r="AW1475">
        <v>580</v>
      </c>
      <c r="AY1475">
        <v>0</v>
      </c>
      <c r="BB1475">
        <v>0</v>
      </c>
      <c r="BC1475" t="s">
        <v>1000</v>
      </c>
      <c r="BE1475" t="s">
        <v>286</v>
      </c>
      <c r="BF1475" t="s">
        <v>1512</v>
      </c>
      <c r="BH1475" t="s">
        <v>289</v>
      </c>
      <c r="BI1475" t="s">
        <v>4944</v>
      </c>
      <c r="BJ1475" t="s">
        <v>2284</v>
      </c>
      <c r="BW1475">
        <v>0</v>
      </c>
      <c r="CC1475" t="s">
        <v>431</v>
      </c>
      <c r="CG1475">
        <v>20210121052</v>
      </c>
      <c r="CH1475">
        <v>0</v>
      </c>
      <c r="CI1475">
        <v>0</v>
      </c>
      <c r="CJ1475">
        <v>588</v>
      </c>
      <c r="CK1475">
        <v>588</v>
      </c>
      <c r="CL1475">
        <v>100</v>
      </c>
      <c r="CM1475">
        <v>688</v>
      </c>
      <c r="CN1475">
        <v>0</v>
      </c>
      <c r="CO1475" t="s">
        <v>5999</v>
      </c>
      <c r="CP1475" t="s">
        <v>4466</v>
      </c>
      <c r="CQ1475" t="s">
        <v>153</v>
      </c>
      <c r="CR1475" t="str">
        <f>数据源[[#This Row],[部门]]</f>
        <v>销-销售2部</v>
      </c>
      <c r="CS1475">
        <v>60000</v>
      </c>
      <c r="CT1475">
        <v>250000</v>
      </c>
    </row>
    <row r="1476" spans="1:98" x14ac:dyDescent="0.2">
      <c r="A1476" t="s">
        <v>4923</v>
      </c>
      <c r="B1476" t="s">
        <v>243</v>
      </c>
      <c r="C1476" t="s">
        <v>3385</v>
      </c>
      <c r="D1476" t="s">
        <v>132</v>
      </c>
      <c r="E1476" t="s">
        <v>171</v>
      </c>
      <c r="F1476" t="s">
        <v>134</v>
      </c>
      <c r="G1476" t="s">
        <v>223</v>
      </c>
      <c r="H1476" t="s">
        <v>172</v>
      </c>
      <c r="J1476" t="s">
        <v>4945</v>
      </c>
      <c r="K1476" t="s">
        <v>3195</v>
      </c>
      <c r="L1476" t="s">
        <v>227</v>
      </c>
      <c r="M1476" t="s">
        <v>23</v>
      </c>
      <c r="N1476" t="s">
        <v>3195</v>
      </c>
      <c r="O1476" t="s">
        <v>172</v>
      </c>
      <c r="R1476" t="s">
        <v>2318</v>
      </c>
      <c r="S1476" t="s">
        <v>3453</v>
      </c>
      <c r="T1476" t="s">
        <v>1446</v>
      </c>
      <c r="U1476" t="s">
        <v>142</v>
      </c>
      <c r="Y1476" t="s">
        <v>143</v>
      </c>
      <c r="Z1476">
        <v>0</v>
      </c>
      <c r="AA1476">
        <v>100</v>
      </c>
      <c r="AB1476">
        <v>0</v>
      </c>
      <c r="AG1476" t="s">
        <v>1792</v>
      </c>
      <c r="AH1476">
        <v>388</v>
      </c>
      <c r="AI1476" t="s">
        <v>2072</v>
      </c>
      <c r="AJ1476" t="s">
        <v>2072</v>
      </c>
      <c r="AK1476" t="s">
        <v>143</v>
      </c>
      <c r="AQ1476">
        <v>0</v>
      </c>
      <c r="AS1476">
        <v>0</v>
      </c>
      <c r="AT1476">
        <v>0</v>
      </c>
      <c r="AU1476">
        <v>388</v>
      </c>
      <c r="AV1476">
        <v>0</v>
      </c>
      <c r="AW1476">
        <v>0</v>
      </c>
      <c r="AY1476">
        <v>0</v>
      </c>
      <c r="BB1476">
        <v>0</v>
      </c>
      <c r="BC1476" t="s">
        <v>2072</v>
      </c>
      <c r="BF1476" t="s">
        <v>1792</v>
      </c>
      <c r="BH1476" t="s">
        <v>219</v>
      </c>
      <c r="BI1476" t="s">
        <v>1390</v>
      </c>
      <c r="BJ1476" t="s">
        <v>2407</v>
      </c>
      <c r="BW1476">
        <v>0</v>
      </c>
      <c r="CG1476">
        <v>20210121103</v>
      </c>
      <c r="CH1476">
        <v>0</v>
      </c>
      <c r="CI1476">
        <v>0</v>
      </c>
      <c r="CJ1476">
        <v>0</v>
      </c>
      <c r="CK1476">
        <v>0</v>
      </c>
      <c r="CL1476">
        <v>100</v>
      </c>
      <c r="CM1476">
        <v>100</v>
      </c>
      <c r="CN1476">
        <v>0</v>
      </c>
      <c r="CO1476" t="s">
        <v>5999</v>
      </c>
      <c r="CP1476" t="s">
        <v>4466</v>
      </c>
      <c r="CQ1476" t="s">
        <v>153</v>
      </c>
      <c r="CR1476" t="str">
        <f>数据源[[#This Row],[部门]]</f>
        <v>运营部</v>
      </c>
      <c r="CS1476">
        <v>0</v>
      </c>
      <c r="CT1476">
        <v>35000</v>
      </c>
    </row>
    <row r="1477" spans="1:98" x14ac:dyDescent="0.2">
      <c r="A1477" t="s">
        <v>4923</v>
      </c>
      <c r="B1477" t="s">
        <v>243</v>
      </c>
      <c r="C1477" t="s">
        <v>490</v>
      </c>
      <c r="D1477" t="s">
        <v>132</v>
      </c>
      <c r="E1477" t="s">
        <v>171</v>
      </c>
      <c r="F1477" t="s">
        <v>134</v>
      </c>
      <c r="H1477" t="s">
        <v>172</v>
      </c>
      <c r="J1477" t="s">
        <v>4946</v>
      </c>
      <c r="K1477" t="s">
        <v>1136</v>
      </c>
      <c r="L1477" t="s">
        <v>536</v>
      </c>
      <c r="M1477" t="s">
        <v>6</v>
      </c>
      <c r="N1477" t="s">
        <v>1136</v>
      </c>
      <c r="O1477" t="s">
        <v>172</v>
      </c>
      <c r="R1477" t="s">
        <v>1037</v>
      </c>
      <c r="S1477" t="s">
        <v>1444</v>
      </c>
      <c r="T1477" t="s">
        <v>3440</v>
      </c>
      <c r="U1477" t="s">
        <v>142</v>
      </c>
      <c r="Y1477" t="s">
        <v>143</v>
      </c>
      <c r="Z1477">
        <v>0</v>
      </c>
      <c r="AA1477">
        <v>100</v>
      </c>
      <c r="AB1477">
        <v>0</v>
      </c>
      <c r="AG1477" t="s">
        <v>4907</v>
      </c>
      <c r="AH1477">
        <v>968</v>
      </c>
      <c r="AI1477" t="s">
        <v>4730</v>
      </c>
      <c r="AJ1477" t="s">
        <v>4730</v>
      </c>
      <c r="AK1477" t="s">
        <v>143</v>
      </c>
      <c r="AQ1477">
        <v>0</v>
      </c>
      <c r="AS1477">
        <v>0</v>
      </c>
      <c r="AT1477">
        <v>0</v>
      </c>
      <c r="AU1477">
        <v>388</v>
      </c>
      <c r="AV1477">
        <v>0</v>
      </c>
      <c r="AW1477">
        <v>580</v>
      </c>
      <c r="AY1477">
        <v>0</v>
      </c>
      <c r="BB1477">
        <v>0</v>
      </c>
      <c r="BC1477" t="s">
        <v>4730</v>
      </c>
      <c r="BF1477" t="s">
        <v>4907</v>
      </c>
      <c r="BH1477" t="s">
        <v>950</v>
      </c>
      <c r="BI1477" t="s">
        <v>4947</v>
      </c>
      <c r="BJ1477" t="s">
        <v>3729</v>
      </c>
      <c r="BQ1477" t="s">
        <v>4948</v>
      </c>
      <c r="BR1477" t="s">
        <v>4949</v>
      </c>
      <c r="BW1477">
        <v>0</v>
      </c>
      <c r="CC1477" t="s">
        <v>1860</v>
      </c>
      <c r="CE1477" t="s">
        <v>210</v>
      </c>
      <c r="CG1477">
        <v>20210121014</v>
      </c>
      <c r="CH1477">
        <v>0</v>
      </c>
      <c r="CI1477">
        <v>0</v>
      </c>
      <c r="CJ1477">
        <v>0</v>
      </c>
      <c r="CK1477">
        <v>0</v>
      </c>
      <c r="CL1477">
        <v>100</v>
      </c>
      <c r="CM1477">
        <v>100</v>
      </c>
      <c r="CN1477">
        <v>0</v>
      </c>
      <c r="CO1477" t="s">
        <v>5999</v>
      </c>
      <c r="CP1477" t="s">
        <v>4466</v>
      </c>
      <c r="CQ1477" t="s">
        <v>153</v>
      </c>
      <c r="CR1477" t="s">
        <v>6004</v>
      </c>
      <c r="CS1477">
        <v>65000</v>
      </c>
      <c r="CT1477">
        <v>300000</v>
      </c>
    </row>
    <row r="1478" spans="1:98" x14ac:dyDescent="0.2">
      <c r="A1478" t="s">
        <v>4923</v>
      </c>
      <c r="B1478" t="s">
        <v>710</v>
      </c>
      <c r="C1478" t="s">
        <v>1251</v>
      </c>
      <c r="D1478" t="s">
        <v>132</v>
      </c>
      <c r="E1478" t="s">
        <v>171</v>
      </c>
      <c r="F1478" t="s">
        <v>134</v>
      </c>
      <c r="H1478" t="s">
        <v>135</v>
      </c>
      <c r="J1478" t="s">
        <v>4950</v>
      </c>
      <c r="K1478" t="s">
        <v>304</v>
      </c>
      <c r="L1478" t="s">
        <v>305</v>
      </c>
      <c r="M1478" t="s">
        <v>25</v>
      </c>
      <c r="N1478" t="s">
        <v>304</v>
      </c>
      <c r="R1478" t="s">
        <v>487</v>
      </c>
      <c r="S1478" t="s">
        <v>2312</v>
      </c>
      <c r="T1478" t="s">
        <v>514</v>
      </c>
      <c r="U1478" t="s">
        <v>142</v>
      </c>
      <c r="Y1478" t="s">
        <v>143</v>
      </c>
      <c r="Z1478">
        <v>0</v>
      </c>
      <c r="AA1478">
        <v>100</v>
      </c>
      <c r="AB1478">
        <v>0</v>
      </c>
      <c r="AC1478" t="s">
        <v>217</v>
      </c>
      <c r="AG1478" t="s">
        <v>345</v>
      </c>
      <c r="AH1478">
        <v>978</v>
      </c>
      <c r="AI1478" t="s">
        <v>4951</v>
      </c>
      <c r="AJ1478" t="s">
        <v>4951</v>
      </c>
      <c r="AK1478" t="s">
        <v>218</v>
      </c>
      <c r="AQ1478">
        <v>0</v>
      </c>
      <c r="AS1478">
        <v>0</v>
      </c>
      <c r="AT1478">
        <v>0</v>
      </c>
      <c r="AU1478">
        <v>0</v>
      </c>
      <c r="AV1478">
        <v>0</v>
      </c>
      <c r="AW1478">
        <v>580</v>
      </c>
      <c r="AY1478">
        <v>0</v>
      </c>
      <c r="BB1478">
        <v>0</v>
      </c>
      <c r="BC1478" t="s">
        <v>4951</v>
      </c>
      <c r="BE1478" t="s">
        <v>217</v>
      </c>
      <c r="BF1478" t="s">
        <v>2752</v>
      </c>
      <c r="BH1478" t="s">
        <v>2458</v>
      </c>
      <c r="BI1478" t="s">
        <v>4952</v>
      </c>
      <c r="BJ1478" t="s">
        <v>4953</v>
      </c>
      <c r="BQ1478" t="s">
        <v>761</v>
      </c>
      <c r="BR1478" t="s">
        <v>3567</v>
      </c>
      <c r="BW1478">
        <v>0</v>
      </c>
      <c r="CG1478">
        <v>20210121037</v>
      </c>
      <c r="CH1478">
        <v>0</v>
      </c>
      <c r="CI1478">
        <v>0</v>
      </c>
      <c r="CJ1478">
        <v>398</v>
      </c>
      <c r="CK1478">
        <v>398</v>
      </c>
      <c r="CL1478">
        <v>100</v>
      </c>
      <c r="CM1478">
        <v>498</v>
      </c>
      <c r="CN1478">
        <v>0</v>
      </c>
      <c r="CO1478" t="s">
        <v>5999</v>
      </c>
      <c r="CP1478" t="s">
        <v>4466</v>
      </c>
      <c r="CQ1478" t="s">
        <v>153</v>
      </c>
      <c r="CR1478" t="s">
        <v>6005</v>
      </c>
      <c r="CS1478">
        <v>60000</v>
      </c>
      <c r="CT1478">
        <v>300000</v>
      </c>
    </row>
    <row r="1479" spans="1:98" x14ac:dyDescent="0.2">
      <c r="A1479" t="s">
        <v>4923</v>
      </c>
      <c r="B1479" t="s">
        <v>710</v>
      </c>
      <c r="C1479" t="s">
        <v>2327</v>
      </c>
      <c r="D1479" t="s">
        <v>132</v>
      </c>
      <c r="E1479" t="s">
        <v>171</v>
      </c>
      <c r="F1479" t="s">
        <v>134</v>
      </c>
      <c r="H1479" t="s">
        <v>156</v>
      </c>
      <c r="I1479" t="s">
        <v>4954</v>
      </c>
      <c r="J1479" t="s">
        <v>4955</v>
      </c>
      <c r="K1479" t="s">
        <v>1090</v>
      </c>
      <c r="L1479" t="s">
        <v>536</v>
      </c>
      <c r="M1479" t="s">
        <v>15</v>
      </c>
      <c r="N1479" t="s">
        <v>1090</v>
      </c>
      <c r="O1479" t="s">
        <v>156</v>
      </c>
      <c r="R1479" t="s">
        <v>2312</v>
      </c>
      <c r="S1479" t="s">
        <v>1444</v>
      </c>
      <c r="T1479" t="s">
        <v>2783</v>
      </c>
      <c r="U1479" t="s">
        <v>142</v>
      </c>
      <c r="Y1479" t="s">
        <v>143</v>
      </c>
      <c r="Z1479">
        <v>0</v>
      </c>
      <c r="AA1479">
        <v>100</v>
      </c>
      <c r="AB1479">
        <v>0</v>
      </c>
      <c r="AC1479" t="s">
        <v>843</v>
      </c>
      <c r="AG1479" t="s">
        <v>1301</v>
      </c>
      <c r="AH1479">
        <v>598</v>
      </c>
      <c r="AI1479" t="s">
        <v>1610</v>
      </c>
      <c r="AJ1479" t="s">
        <v>1610</v>
      </c>
      <c r="AK1479" t="s">
        <v>761</v>
      </c>
      <c r="AQ1479">
        <v>0</v>
      </c>
      <c r="AS1479">
        <v>0</v>
      </c>
      <c r="AT1479">
        <v>0</v>
      </c>
      <c r="AU1479">
        <v>198</v>
      </c>
      <c r="AV1479">
        <v>0</v>
      </c>
      <c r="AW1479">
        <v>0</v>
      </c>
      <c r="AY1479">
        <v>0</v>
      </c>
      <c r="BB1479">
        <v>0</v>
      </c>
      <c r="BC1479" t="s">
        <v>1610</v>
      </c>
      <c r="BE1479" t="s">
        <v>843</v>
      </c>
      <c r="BF1479" t="s">
        <v>1321</v>
      </c>
      <c r="BH1479" t="s">
        <v>2423</v>
      </c>
      <c r="BI1479" t="s">
        <v>4956</v>
      </c>
      <c r="BJ1479" t="s">
        <v>4957</v>
      </c>
      <c r="BQ1479" t="s">
        <v>2282</v>
      </c>
      <c r="BR1479" t="s">
        <v>1090</v>
      </c>
      <c r="BW1479">
        <v>0</v>
      </c>
      <c r="CC1479" t="s">
        <v>328</v>
      </c>
      <c r="CG1479">
        <v>20210121088</v>
      </c>
      <c r="CH1479">
        <v>0</v>
      </c>
      <c r="CI1479">
        <v>0</v>
      </c>
      <c r="CJ1479">
        <v>400</v>
      </c>
      <c r="CK1479">
        <v>400</v>
      </c>
      <c r="CL1479">
        <v>100</v>
      </c>
      <c r="CM1479">
        <v>500</v>
      </c>
      <c r="CN1479">
        <v>0</v>
      </c>
      <c r="CO1479" t="s">
        <v>5999</v>
      </c>
      <c r="CP1479" t="s">
        <v>4466</v>
      </c>
      <c r="CQ1479" t="s">
        <v>153</v>
      </c>
      <c r="CR1479" t="str">
        <f>数据源[[#This Row],[部门]]</f>
        <v>先锋团</v>
      </c>
      <c r="CS1479">
        <v>50000</v>
      </c>
      <c r="CT1479">
        <v>220000</v>
      </c>
    </row>
    <row r="1480" spans="1:98" x14ac:dyDescent="0.2">
      <c r="A1480" t="s">
        <v>4923</v>
      </c>
      <c r="B1480" t="s">
        <v>254</v>
      </c>
      <c r="C1480" t="s">
        <v>362</v>
      </c>
      <c r="D1480" t="s">
        <v>132</v>
      </c>
      <c r="E1480" t="s">
        <v>171</v>
      </c>
      <c r="F1480" t="s">
        <v>134</v>
      </c>
      <c r="H1480" t="s">
        <v>135</v>
      </c>
      <c r="J1480" t="s">
        <v>4958</v>
      </c>
      <c r="K1480" t="s">
        <v>1090</v>
      </c>
      <c r="L1480" t="s">
        <v>536</v>
      </c>
      <c r="M1480" t="s">
        <v>15</v>
      </c>
      <c r="N1480" t="s">
        <v>1090</v>
      </c>
      <c r="R1480" t="s">
        <v>3641</v>
      </c>
      <c r="S1480" t="s">
        <v>1470</v>
      </c>
      <c r="T1480" t="s">
        <v>1041</v>
      </c>
      <c r="U1480" t="s">
        <v>142</v>
      </c>
      <c r="Y1480" t="s">
        <v>143</v>
      </c>
      <c r="Z1480">
        <v>0</v>
      </c>
      <c r="AA1480">
        <v>100</v>
      </c>
      <c r="AB1480">
        <v>0</v>
      </c>
      <c r="AC1480" t="s">
        <v>4959</v>
      </c>
      <c r="AD1480" t="s">
        <v>145</v>
      </c>
      <c r="AH1480">
        <v>1612</v>
      </c>
      <c r="AI1480" t="s">
        <v>4960</v>
      </c>
      <c r="AJ1480" t="s">
        <v>4960</v>
      </c>
      <c r="AK1480" t="s">
        <v>4960</v>
      </c>
      <c r="AQ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Y1480">
        <v>0</v>
      </c>
      <c r="BB1480">
        <v>0</v>
      </c>
      <c r="BC1480" t="s">
        <v>4960</v>
      </c>
      <c r="BE1480" t="s">
        <v>3918</v>
      </c>
      <c r="BF1480" t="s">
        <v>3918</v>
      </c>
      <c r="BH1480" t="s">
        <v>289</v>
      </c>
      <c r="BI1480" t="s">
        <v>3183</v>
      </c>
      <c r="BJ1480" t="s">
        <v>4961</v>
      </c>
      <c r="BQ1480" t="s">
        <v>3581</v>
      </c>
      <c r="BR1480" t="s">
        <v>1090</v>
      </c>
      <c r="BW1480">
        <v>0</v>
      </c>
      <c r="CG1480">
        <v>20210121010</v>
      </c>
      <c r="CH1480">
        <v>0</v>
      </c>
      <c r="CI1480">
        <v>0</v>
      </c>
      <c r="CJ1480">
        <v>1612</v>
      </c>
      <c r="CK1480">
        <v>1612</v>
      </c>
      <c r="CL1480">
        <v>100</v>
      </c>
      <c r="CM1480">
        <v>1712</v>
      </c>
      <c r="CN1480">
        <v>0</v>
      </c>
      <c r="CO1480" t="s">
        <v>5999</v>
      </c>
      <c r="CP1480" t="s">
        <v>4466</v>
      </c>
      <c r="CQ1480" t="s">
        <v>153</v>
      </c>
      <c r="CR1480" t="str">
        <f>数据源[[#This Row],[部门]]</f>
        <v>先锋团</v>
      </c>
      <c r="CS1480">
        <v>50000</v>
      </c>
      <c r="CT1480">
        <v>220000</v>
      </c>
    </row>
    <row r="1481" spans="1:98" x14ac:dyDescent="0.2">
      <c r="A1481" t="s">
        <v>4923</v>
      </c>
      <c r="B1481" t="s">
        <v>254</v>
      </c>
      <c r="C1481" t="s">
        <v>2345</v>
      </c>
      <c r="D1481" t="s">
        <v>132</v>
      </c>
      <c r="E1481" t="s">
        <v>171</v>
      </c>
      <c r="F1481" t="s">
        <v>134</v>
      </c>
      <c r="H1481" t="s">
        <v>156</v>
      </c>
      <c r="J1481" t="s">
        <v>4962</v>
      </c>
      <c r="K1481" t="s">
        <v>908</v>
      </c>
      <c r="L1481" t="s">
        <v>7</v>
      </c>
      <c r="M1481" t="s">
        <v>7</v>
      </c>
      <c r="N1481" t="s">
        <v>908</v>
      </c>
      <c r="O1481" t="s">
        <v>156</v>
      </c>
      <c r="R1481" t="s">
        <v>2055</v>
      </c>
      <c r="S1481" t="s">
        <v>3453</v>
      </c>
      <c r="T1481" t="s">
        <v>1574</v>
      </c>
      <c r="U1481" t="s">
        <v>142</v>
      </c>
      <c r="Y1481" t="s">
        <v>143</v>
      </c>
      <c r="Z1481">
        <v>0</v>
      </c>
      <c r="AA1481">
        <v>100</v>
      </c>
      <c r="AB1481">
        <v>0</v>
      </c>
      <c r="AC1481" t="s">
        <v>286</v>
      </c>
      <c r="AG1481" t="s">
        <v>1792</v>
      </c>
      <c r="AH1481">
        <v>976</v>
      </c>
      <c r="AI1481" t="s">
        <v>2086</v>
      </c>
      <c r="AJ1481" t="s">
        <v>2086</v>
      </c>
      <c r="AK1481" t="s">
        <v>184</v>
      </c>
      <c r="AQ1481">
        <v>0</v>
      </c>
      <c r="AS1481">
        <v>0</v>
      </c>
      <c r="AT1481">
        <v>0</v>
      </c>
      <c r="AU1481">
        <v>388</v>
      </c>
      <c r="AV1481">
        <v>0</v>
      </c>
      <c r="AW1481">
        <v>0</v>
      </c>
      <c r="AY1481">
        <v>0</v>
      </c>
      <c r="BB1481">
        <v>0</v>
      </c>
      <c r="BC1481" t="s">
        <v>2086</v>
      </c>
      <c r="BE1481" t="s">
        <v>286</v>
      </c>
      <c r="BF1481" t="s">
        <v>2087</v>
      </c>
      <c r="BH1481" t="s">
        <v>506</v>
      </c>
      <c r="BI1481" t="s">
        <v>4963</v>
      </c>
      <c r="BJ1481" t="s">
        <v>4964</v>
      </c>
      <c r="BW1481">
        <v>0</v>
      </c>
      <c r="CC1481" t="s">
        <v>151</v>
      </c>
      <c r="CE1481" t="s">
        <v>32</v>
      </c>
      <c r="CG1481">
        <v>20210121091</v>
      </c>
      <c r="CH1481">
        <v>0</v>
      </c>
      <c r="CI1481">
        <v>0</v>
      </c>
      <c r="CJ1481">
        <v>588</v>
      </c>
      <c r="CK1481">
        <v>588</v>
      </c>
      <c r="CL1481">
        <v>100</v>
      </c>
      <c r="CM1481">
        <v>688</v>
      </c>
      <c r="CN1481">
        <v>0</v>
      </c>
      <c r="CO1481" t="s">
        <v>5999</v>
      </c>
      <c r="CP1481" t="s">
        <v>4466</v>
      </c>
      <c r="CQ1481" t="s">
        <v>153</v>
      </c>
      <c r="CR1481" t="str">
        <f>数据源[[#This Row],[部门]]</f>
        <v>工程部</v>
      </c>
      <c r="CS1481">
        <v>0</v>
      </c>
      <c r="CT1481">
        <v>0</v>
      </c>
    </row>
    <row r="1482" spans="1:98" x14ac:dyDescent="0.2">
      <c r="A1482" t="s">
        <v>4923</v>
      </c>
      <c r="B1482" t="s">
        <v>273</v>
      </c>
      <c r="C1482" t="s">
        <v>347</v>
      </c>
      <c r="D1482" t="s">
        <v>132</v>
      </c>
      <c r="E1482" t="s">
        <v>171</v>
      </c>
      <c r="F1482" t="s">
        <v>134</v>
      </c>
      <c r="H1482" t="s">
        <v>156</v>
      </c>
      <c r="I1482" t="s">
        <v>2111</v>
      </c>
      <c r="J1482" t="s">
        <v>2112</v>
      </c>
      <c r="K1482" t="s">
        <v>1099</v>
      </c>
      <c r="L1482" t="s">
        <v>1100</v>
      </c>
      <c r="M1482" t="s">
        <v>30</v>
      </c>
      <c r="N1482" t="s">
        <v>1099</v>
      </c>
      <c r="O1482" t="s">
        <v>156</v>
      </c>
      <c r="R1482" t="s">
        <v>1913</v>
      </c>
      <c r="S1482" t="s">
        <v>3018</v>
      </c>
      <c r="T1482" t="s">
        <v>3301</v>
      </c>
      <c r="U1482" t="s">
        <v>142</v>
      </c>
      <c r="Y1482" t="s">
        <v>143</v>
      </c>
      <c r="Z1482">
        <v>0</v>
      </c>
      <c r="AA1482">
        <v>100</v>
      </c>
      <c r="AB1482">
        <v>0</v>
      </c>
      <c r="AC1482" t="s">
        <v>286</v>
      </c>
      <c r="AD1482" t="s">
        <v>145</v>
      </c>
      <c r="AG1482" t="s">
        <v>1792</v>
      </c>
      <c r="AH1482">
        <v>996</v>
      </c>
      <c r="AI1482" t="s">
        <v>2077</v>
      </c>
      <c r="AJ1482" t="s">
        <v>2077</v>
      </c>
      <c r="AK1482" t="s">
        <v>287</v>
      </c>
      <c r="AQ1482">
        <v>0</v>
      </c>
      <c r="AS1482">
        <v>0</v>
      </c>
      <c r="AT1482">
        <v>0</v>
      </c>
      <c r="AU1482">
        <v>388</v>
      </c>
      <c r="AV1482">
        <v>0</v>
      </c>
      <c r="AW1482">
        <v>0</v>
      </c>
      <c r="AY1482">
        <v>0</v>
      </c>
      <c r="BB1482">
        <v>0</v>
      </c>
      <c r="BC1482" t="s">
        <v>2077</v>
      </c>
      <c r="BE1482" t="s">
        <v>288</v>
      </c>
      <c r="BF1482" t="s">
        <v>1486</v>
      </c>
      <c r="BH1482" t="s">
        <v>2856</v>
      </c>
      <c r="BI1482" t="s">
        <v>2232</v>
      </c>
      <c r="BJ1482" t="s">
        <v>4965</v>
      </c>
      <c r="BQ1482" t="s">
        <v>292</v>
      </c>
      <c r="BR1482" t="s">
        <v>2813</v>
      </c>
      <c r="BW1482">
        <v>0</v>
      </c>
      <c r="CG1482">
        <v>20210121006</v>
      </c>
      <c r="CH1482">
        <v>0</v>
      </c>
      <c r="CI1482">
        <v>0</v>
      </c>
      <c r="CJ1482">
        <v>608</v>
      </c>
      <c r="CK1482">
        <v>608</v>
      </c>
      <c r="CL1482">
        <v>100</v>
      </c>
      <c r="CM1482">
        <v>708</v>
      </c>
      <c r="CN1482">
        <v>0</v>
      </c>
      <c r="CO1482" t="s">
        <v>5999</v>
      </c>
      <c r="CP1482" t="s">
        <v>4466</v>
      </c>
      <c r="CQ1482" t="s">
        <v>153</v>
      </c>
      <c r="CR1482" t="str">
        <f>数据源[[#This Row],[部门]]</f>
        <v>总经办</v>
      </c>
      <c r="CS1482">
        <v>0</v>
      </c>
      <c r="CT1482">
        <v>0</v>
      </c>
    </row>
    <row r="1483" spans="1:98" x14ac:dyDescent="0.2">
      <c r="A1483" t="s">
        <v>4923</v>
      </c>
      <c r="B1483" t="s">
        <v>927</v>
      </c>
      <c r="C1483" t="s">
        <v>155</v>
      </c>
      <c r="D1483" t="s">
        <v>132</v>
      </c>
      <c r="E1483" t="s">
        <v>171</v>
      </c>
      <c r="F1483" t="s">
        <v>134</v>
      </c>
      <c r="H1483" t="s">
        <v>1590</v>
      </c>
      <c r="J1483" t="s">
        <v>4966</v>
      </c>
      <c r="K1483" t="s">
        <v>830</v>
      </c>
      <c r="L1483" t="s">
        <v>14</v>
      </c>
      <c r="M1483" t="s">
        <v>14</v>
      </c>
      <c r="N1483" t="s">
        <v>830</v>
      </c>
      <c r="O1483" t="s">
        <v>1590</v>
      </c>
      <c r="R1483" t="s">
        <v>973</v>
      </c>
      <c r="S1483" t="s">
        <v>840</v>
      </c>
      <c r="T1483" t="s">
        <v>949</v>
      </c>
      <c r="U1483" t="s">
        <v>142</v>
      </c>
      <c r="Y1483" t="s">
        <v>143</v>
      </c>
      <c r="Z1483">
        <v>880</v>
      </c>
      <c r="AA1483">
        <v>980</v>
      </c>
      <c r="AB1483">
        <v>0</v>
      </c>
      <c r="AH1483">
        <v>0</v>
      </c>
      <c r="AI1483" t="s">
        <v>1748</v>
      </c>
      <c r="AJ1483" t="s">
        <v>1748</v>
      </c>
      <c r="AK1483" t="s">
        <v>143</v>
      </c>
      <c r="AP1483" t="s">
        <v>1165</v>
      </c>
      <c r="AQ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Y1483">
        <v>0</v>
      </c>
      <c r="BB1483">
        <v>0</v>
      </c>
      <c r="BC1483" t="s">
        <v>1748</v>
      </c>
      <c r="BH1483" t="s">
        <v>950</v>
      </c>
      <c r="BI1483" t="s">
        <v>3824</v>
      </c>
      <c r="BJ1483" t="s">
        <v>3825</v>
      </c>
      <c r="BW1483">
        <v>0</v>
      </c>
      <c r="CG1483">
        <v>20210121048</v>
      </c>
      <c r="CH1483">
        <v>0</v>
      </c>
      <c r="CI1483">
        <v>0</v>
      </c>
      <c r="CJ1483">
        <v>0</v>
      </c>
      <c r="CK1483">
        <v>0</v>
      </c>
      <c r="CL1483">
        <v>100</v>
      </c>
      <c r="CM1483">
        <v>100</v>
      </c>
      <c r="CN1483">
        <v>0</v>
      </c>
      <c r="CO1483" t="s">
        <v>5999</v>
      </c>
      <c r="CP1483" t="s">
        <v>4466</v>
      </c>
      <c r="CQ1483" t="s">
        <v>153</v>
      </c>
      <c r="CR1483" t="str">
        <f>数据源[[#This Row],[部门]]</f>
        <v>市场部</v>
      </c>
      <c r="CS1483">
        <v>20000</v>
      </c>
      <c r="CT1483">
        <v>60000</v>
      </c>
    </row>
    <row r="1484" spans="1:98" x14ac:dyDescent="0.2">
      <c r="A1484" t="s">
        <v>4923</v>
      </c>
      <c r="B1484" t="s">
        <v>927</v>
      </c>
      <c r="C1484" t="s">
        <v>459</v>
      </c>
      <c r="D1484" t="s">
        <v>132</v>
      </c>
      <c r="E1484" t="s">
        <v>171</v>
      </c>
      <c r="F1484" t="s">
        <v>134</v>
      </c>
      <c r="H1484" t="s">
        <v>135</v>
      </c>
      <c r="J1484" t="s">
        <v>4967</v>
      </c>
      <c r="K1484" t="s">
        <v>2144</v>
      </c>
      <c r="L1484" t="s">
        <v>176</v>
      </c>
      <c r="M1484" t="s">
        <v>4</v>
      </c>
      <c r="N1484" t="s">
        <v>2144</v>
      </c>
      <c r="R1484" t="s">
        <v>831</v>
      </c>
      <c r="S1484" t="s">
        <v>990</v>
      </c>
      <c r="T1484" t="s">
        <v>179</v>
      </c>
      <c r="U1484" t="s">
        <v>142</v>
      </c>
      <c r="Y1484" t="s">
        <v>143</v>
      </c>
      <c r="Z1484">
        <v>0</v>
      </c>
      <c r="AA1484">
        <v>100</v>
      </c>
      <c r="AB1484">
        <v>0</v>
      </c>
      <c r="AC1484" t="s">
        <v>184</v>
      </c>
      <c r="AH1484">
        <v>688</v>
      </c>
      <c r="AI1484" t="s">
        <v>164</v>
      </c>
      <c r="AJ1484" t="s">
        <v>164</v>
      </c>
      <c r="AL1484" t="s">
        <v>164</v>
      </c>
      <c r="AP1484" t="s">
        <v>142</v>
      </c>
      <c r="AQ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Y1484">
        <v>0</v>
      </c>
      <c r="BB1484">
        <v>0</v>
      </c>
      <c r="BC1484" t="s">
        <v>164</v>
      </c>
      <c r="BE1484" t="s">
        <v>184</v>
      </c>
      <c r="BF1484" t="s">
        <v>184</v>
      </c>
      <c r="BH1484" t="s">
        <v>2856</v>
      </c>
      <c r="BI1484" t="s">
        <v>4190</v>
      </c>
      <c r="BJ1484" t="s">
        <v>4968</v>
      </c>
      <c r="BW1484">
        <v>0</v>
      </c>
      <c r="CG1484">
        <v>20210121077</v>
      </c>
      <c r="CH1484">
        <v>0</v>
      </c>
      <c r="CI1484">
        <v>0</v>
      </c>
      <c r="CJ1484">
        <v>688</v>
      </c>
      <c r="CK1484">
        <v>688</v>
      </c>
      <c r="CL1484">
        <v>100</v>
      </c>
      <c r="CM1484">
        <v>788</v>
      </c>
      <c r="CN1484">
        <v>0</v>
      </c>
      <c r="CO1484" t="s">
        <v>5999</v>
      </c>
      <c r="CP1484" t="s">
        <v>4466</v>
      </c>
      <c r="CQ1484" t="s">
        <v>153</v>
      </c>
      <c r="CR1484" t="s">
        <v>6004</v>
      </c>
      <c r="CS1484">
        <v>65000</v>
      </c>
      <c r="CT1484">
        <v>300000</v>
      </c>
    </row>
    <row r="1485" spans="1:98" x14ac:dyDescent="0.2">
      <c r="A1485" t="s">
        <v>4923</v>
      </c>
      <c r="B1485" t="s">
        <v>279</v>
      </c>
      <c r="C1485" t="s">
        <v>405</v>
      </c>
      <c r="D1485" t="s">
        <v>132</v>
      </c>
      <c r="E1485" t="s">
        <v>171</v>
      </c>
      <c r="F1485" t="s">
        <v>134</v>
      </c>
      <c r="H1485" t="s">
        <v>135</v>
      </c>
      <c r="I1485" t="s">
        <v>656</v>
      </c>
      <c r="J1485" t="s">
        <v>657</v>
      </c>
      <c r="K1485" t="s">
        <v>658</v>
      </c>
      <c r="L1485" t="s">
        <v>659</v>
      </c>
      <c r="M1485" t="s">
        <v>9</v>
      </c>
      <c r="N1485" t="s">
        <v>658</v>
      </c>
      <c r="R1485" t="s">
        <v>4969</v>
      </c>
      <c r="S1485" t="s">
        <v>911</v>
      </c>
      <c r="T1485" t="s">
        <v>1492</v>
      </c>
      <c r="U1485" t="s">
        <v>142</v>
      </c>
      <c r="Y1485" t="s">
        <v>143</v>
      </c>
      <c r="Z1485">
        <v>0</v>
      </c>
      <c r="AA1485">
        <v>100</v>
      </c>
      <c r="AB1485">
        <v>0</v>
      </c>
      <c r="AC1485" t="s">
        <v>144</v>
      </c>
      <c r="AD1485" t="s">
        <v>145</v>
      </c>
      <c r="AH1485">
        <v>1220</v>
      </c>
      <c r="AI1485" t="s">
        <v>146</v>
      </c>
      <c r="AJ1485" t="s">
        <v>146</v>
      </c>
      <c r="AK1485" t="s">
        <v>143</v>
      </c>
      <c r="AQ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Y1485">
        <v>0</v>
      </c>
      <c r="BA1485" t="s">
        <v>147</v>
      </c>
      <c r="BB1485">
        <v>0</v>
      </c>
      <c r="BC1485" t="s">
        <v>146</v>
      </c>
      <c r="BE1485" t="s">
        <v>147</v>
      </c>
      <c r="BF1485" t="s">
        <v>147</v>
      </c>
      <c r="BG1485" t="s">
        <v>147</v>
      </c>
      <c r="BH1485" t="s">
        <v>2856</v>
      </c>
      <c r="BI1485" t="s">
        <v>2369</v>
      </c>
      <c r="BJ1485" t="s">
        <v>4970</v>
      </c>
      <c r="BK1485" t="s">
        <v>147</v>
      </c>
      <c r="BP1485" t="s">
        <v>843</v>
      </c>
      <c r="BQ1485" t="s">
        <v>1309</v>
      </c>
      <c r="BR1485" t="s">
        <v>2503</v>
      </c>
      <c r="BW1485">
        <v>0</v>
      </c>
      <c r="CC1485" t="s">
        <v>1507</v>
      </c>
      <c r="CG1485">
        <v>20210121003</v>
      </c>
      <c r="CH1485">
        <v>0</v>
      </c>
      <c r="CI1485">
        <v>0</v>
      </c>
      <c r="CJ1485">
        <v>1220</v>
      </c>
      <c r="CK1485">
        <v>1220</v>
      </c>
      <c r="CL1485">
        <v>100</v>
      </c>
      <c r="CM1485">
        <v>1320</v>
      </c>
      <c r="CN1485">
        <v>0</v>
      </c>
      <c r="CO1485" t="s">
        <v>5999</v>
      </c>
      <c r="CP1485" t="s">
        <v>4466</v>
      </c>
      <c r="CQ1485" t="s">
        <v>153</v>
      </c>
      <c r="CR1485" t="str">
        <f>数据源[[#This Row],[部门]]</f>
        <v>会员中心</v>
      </c>
      <c r="CS1485">
        <v>0</v>
      </c>
      <c r="CT1485">
        <v>0</v>
      </c>
    </row>
    <row r="1486" spans="1:98" x14ac:dyDescent="0.2">
      <c r="A1486" t="s">
        <v>4923</v>
      </c>
      <c r="B1486" t="s">
        <v>294</v>
      </c>
      <c r="C1486" t="s">
        <v>1237</v>
      </c>
      <c r="D1486" t="s">
        <v>132</v>
      </c>
      <c r="E1486" t="s">
        <v>171</v>
      </c>
      <c r="F1486" t="s">
        <v>134</v>
      </c>
      <c r="H1486" t="s">
        <v>4971</v>
      </c>
      <c r="J1486" t="s">
        <v>4972</v>
      </c>
      <c r="K1486" t="s">
        <v>13</v>
      </c>
      <c r="M1486" t="s">
        <v>13</v>
      </c>
      <c r="O1486" t="s">
        <v>4973</v>
      </c>
      <c r="R1486" t="s">
        <v>481</v>
      </c>
      <c r="S1486" t="s">
        <v>3552</v>
      </c>
      <c r="T1486" t="s">
        <v>1608</v>
      </c>
      <c r="U1486" t="s">
        <v>142</v>
      </c>
      <c r="Y1486" t="s">
        <v>143</v>
      </c>
      <c r="Z1486">
        <v>0</v>
      </c>
      <c r="AA1486">
        <v>100</v>
      </c>
      <c r="AB1486">
        <v>0</v>
      </c>
      <c r="AC1486" t="s">
        <v>1301</v>
      </c>
      <c r="AG1486" t="s">
        <v>1792</v>
      </c>
      <c r="AH1486">
        <v>586</v>
      </c>
      <c r="AI1486" t="s">
        <v>1585</v>
      </c>
      <c r="AJ1486" t="s">
        <v>1585</v>
      </c>
      <c r="AK1486" t="s">
        <v>1302</v>
      </c>
      <c r="AQ1486">
        <v>0</v>
      </c>
      <c r="AS1486">
        <v>0</v>
      </c>
      <c r="AT1486">
        <v>0</v>
      </c>
      <c r="AU1486">
        <v>388</v>
      </c>
      <c r="AV1486">
        <v>0</v>
      </c>
      <c r="AW1486">
        <v>0</v>
      </c>
      <c r="AY1486">
        <v>0</v>
      </c>
      <c r="BB1486">
        <v>0</v>
      </c>
      <c r="BC1486" t="s">
        <v>1585</v>
      </c>
      <c r="BE1486" t="s">
        <v>1301</v>
      </c>
      <c r="BF1486" t="s">
        <v>2211</v>
      </c>
      <c r="BH1486" t="s">
        <v>506</v>
      </c>
      <c r="BI1486" t="s">
        <v>4828</v>
      </c>
      <c r="BJ1486" t="s">
        <v>4974</v>
      </c>
      <c r="BW1486">
        <v>0</v>
      </c>
      <c r="CE1486" t="s">
        <v>34</v>
      </c>
      <c r="CG1486">
        <v>20210121039</v>
      </c>
      <c r="CH1486">
        <v>0</v>
      </c>
      <c r="CI1486">
        <v>0</v>
      </c>
      <c r="CJ1486">
        <v>198</v>
      </c>
      <c r="CK1486">
        <v>198</v>
      </c>
      <c r="CL1486">
        <v>100</v>
      </c>
      <c r="CM1486">
        <v>298</v>
      </c>
      <c r="CN1486">
        <v>0</v>
      </c>
      <c r="CO1486" t="s">
        <v>5999</v>
      </c>
      <c r="CP1486" t="s">
        <v>4466</v>
      </c>
      <c r="CQ1486" t="s">
        <v>153</v>
      </c>
      <c r="CR1486" t="str">
        <f>数据源[[#This Row],[部门]]</f>
        <v>散客</v>
      </c>
      <c r="CS1486">
        <v>0</v>
      </c>
      <c r="CT1486">
        <v>0</v>
      </c>
    </row>
    <row r="1487" spans="1:98" x14ac:dyDescent="0.2">
      <c r="A1487" t="s">
        <v>4923</v>
      </c>
      <c r="B1487" t="s">
        <v>301</v>
      </c>
      <c r="C1487" t="s">
        <v>602</v>
      </c>
      <c r="D1487" t="s">
        <v>132</v>
      </c>
      <c r="E1487" t="s">
        <v>171</v>
      </c>
      <c r="F1487" t="s">
        <v>134</v>
      </c>
      <c r="H1487" t="s">
        <v>172</v>
      </c>
      <c r="J1487" t="s">
        <v>4619</v>
      </c>
      <c r="K1487" t="s">
        <v>3316</v>
      </c>
      <c r="L1487" t="s">
        <v>160</v>
      </c>
      <c r="M1487" t="s">
        <v>2</v>
      </c>
      <c r="N1487" t="s">
        <v>3316</v>
      </c>
      <c r="O1487" t="s">
        <v>172</v>
      </c>
      <c r="R1487" t="s">
        <v>260</v>
      </c>
      <c r="S1487" t="s">
        <v>984</v>
      </c>
      <c r="T1487" t="s">
        <v>2623</v>
      </c>
      <c r="U1487" t="s">
        <v>142</v>
      </c>
      <c r="Y1487" t="s">
        <v>143</v>
      </c>
      <c r="Z1487">
        <v>0</v>
      </c>
      <c r="AA1487">
        <v>100</v>
      </c>
      <c r="AB1487">
        <v>0</v>
      </c>
      <c r="AC1487" t="s">
        <v>143</v>
      </c>
      <c r="AG1487" t="s">
        <v>4907</v>
      </c>
      <c r="AH1487">
        <v>1068</v>
      </c>
      <c r="AI1487" t="s">
        <v>1512</v>
      </c>
      <c r="AJ1487" t="s">
        <v>1512</v>
      </c>
      <c r="AK1487" t="s">
        <v>143</v>
      </c>
      <c r="AN1487" t="s">
        <v>143</v>
      </c>
      <c r="AQ1487">
        <v>0</v>
      </c>
      <c r="AS1487">
        <v>0</v>
      </c>
      <c r="AT1487">
        <v>0</v>
      </c>
      <c r="AU1487">
        <v>388</v>
      </c>
      <c r="AV1487">
        <v>0</v>
      </c>
      <c r="AW1487">
        <v>580</v>
      </c>
      <c r="AY1487">
        <v>0</v>
      </c>
      <c r="BB1487">
        <v>0</v>
      </c>
      <c r="BC1487" t="s">
        <v>1512</v>
      </c>
      <c r="BE1487" t="s">
        <v>143</v>
      </c>
      <c r="BF1487" t="s">
        <v>4730</v>
      </c>
      <c r="BH1487" t="s">
        <v>289</v>
      </c>
      <c r="BI1487" t="s">
        <v>1811</v>
      </c>
      <c r="BJ1487" t="s">
        <v>4975</v>
      </c>
      <c r="BW1487">
        <v>0</v>
      </c>
      <c r="CG1487">
        <v>20210121013</v>
      </c>
      <c r="CH1487">
        <v>0</v>
      </c>
      <c r="CI1487">
        <v>0</v>
      </c>
      <c r="CJ1487">
        <v>100</v>
      </c>
      <c r="CK1487">
        <v>100</v>
      </c>
      <c r="CL1487">
        <v>100</v>
      </c>
      <c r="CM1487">
        <v>200</v>
      </c>
      <c r="CN1487">
        <v>0</v>
      </c>
      <c r="CO1487" t="s">
        <v>5999</v>
      </c>
      <c r="CP1487" t="s">
        <v>4466</v>
      </c>
      <c r="CQ1487" t="s">
        <v>153</v>
      </c>
      <c r="CR1487" t="str">
        <f>数据源[[#This Row],[部门]]</f>
        <v>出品部</v>
      </c>
      <c r="CS1487">
        <v>0</v>
      </c>
      <c r="CT1487">
        <v>18000</v>
      </c>
    </row>
    <row r="1488" spans="1:98" x14ac:dyDescent="0.2">
      <c r="A1488" t="s">
        <v>4923</v>
      </c>
      <c r="B1488" t="s">
        <v>301</v>
      </c>
      <c r="C1488" t="s">
        <v>788</v>
      </c>
      <c r="D1488" t="s">
        <v>132</v>
      </c>
      <c r="E1488" t="s">
        <v>171</v>
      </c>
      <c r="F1488" t="s">
        <v>134</v>
      </c>
      <c r="G1488" t="s">
        <v>3840</v>
      </c>
      <c r="H1488" t="s">
        <v>156</v>
      </c>
      <c r="J1488" t="s">
        <v>4976</v>
      </c>
      <c r="K1488" t="s">
        <v>467</v>
      </c>
      <c r="L1488" t="s">
        <v>468</v>
      </c>
      <c r="M1488" t="s">
        <v>23</v>
      </c>
      <c r="N1488" t="s">
        <v>467</v>
      </c>
      <c r="O1488" t="s">
        <v>156</v>
      </c>
      <c r="R1488" t="s">
        <v>2187</v>
      </c>
      <c r="S1488" t="s">
        <v>3552</v>
      </c>
      <c r="T1488" t="s">
        <v>1048</v>
      </c>
      <c r="U1488" t="s">
        <v>142</v>
      </c>
      <c r="Y1488" t="s">
        <v>143</v>
      </c>
      <c r="Z1488">
        <v>0</v>
      </c>
      <c r="AA1488">
        <v>100</v>
      </c>
      <c r="AB1488">
        <v>0</v>
      </c>
      <c r="AC1488" t="s">
        <v>143</v>
      </c>
      <c r="AG1488" t="s">
        <v>1301</v>
      </c>
      <c r="AH1488">
        <v>298</v>
      </c>
      <c r="AI1488" t="s">
        <v>217</v>
      </c>
      <c r="AJ1488" t="s">
        <v>217</v>
      </c>
      <c r="AL1488" t="s">
        <v>569</v>
      </c>
      <c r="AQ1488">
        <v>0</v>
      </c>
      <c r="AS1488">
        <v>0</v>
      </c>
      <c r="AT1488">
        <v>0</v>
      </c>
      <c r="AU1488">
        <v>198</v>
      </c>
      <c r="AV1488">
        <v>0</v>
      </c>
      <c r="AW1488">
        <v>0</v>
      </c>
      <c r="AY1488">
        <v>0</v>
      </c>
      <c r="BB1488">
        <v>0</v>
      </c>
      <c r="BC1488" t="s">
        <v>217</v>
      </c>
      <c r="BE1488" t="s">
        <v>143</v>
      </c>
      <c r="BF1488" t="s">
        <v>1302</v>
      </c>
      <c r="BH1488" t="s">
        <v>3595</v>
      </c>
      <c r="BI1488" t="s">
        <v>3735</v>
      </c>
      <c r="BJ1488" t="s">
        <v>4977</v>
      </c>
      <c r="BW1488">
        <v>0</v>
      </c>
      <c r="CE1488" t="s">
        <v>242</v>
      </c>
      <c r="CG1488">
        <v>20210121079</v>
      </c>
      <c r="CH1488">
        <v>0</v>
      </c>
      <c r="CI1488">
        <v>0</v>
      </c>
      <c r="CJ1488">
        <v>100</v>
      </c>
      <c r="CK1488">
        <v>100</v>
      </c>
      <c r="CL1488">
        <v>100</v>
      </c>
      <c r="CM1488">
        <v>200</v>
      </c>
      <c r="CN1488">
        <v>0</v>
      </c>
      <c r="CO1488" t="s">
        <v>5999</v>
      </c>
      <c r="CP1488" t="s">
        <v>4466</v>
      </c>
      <c r="CQ1488" t="s">
        <v>153</v>
      </c>
      <c r="CR1488" t="str">
        <f>数据源[[#This Row],[部门]]</f>
        <v>运营部</v>
      </c>
      <c r="CS1488">
        <v>0</v>
      </c>
      <c r="CT1488">
        <v>35000</v>
      </c>
    </row>
    <row r="1489" spans="1:98" x14ac:dyDescent="0.2">
      <c r="A1489" t="s">
        <v>4923</v>
      </c>
      <c r="B1489" t="s">
        <v>314</v>
      </c>
      <c r="C1489" t="s">
        <v>212</v>
      </c>
      <c r="D1489" t="s">
        <v>132</v>
      </c>
      <c r="E1489" t="s">
        <v>171</v>
      </c>
      <c r="F1489" t="s">
        <v>134</v>
      </c>
      <c r="H1489" t="s">
        <v>4971</v>
      </c>
      <c r="J1489" t="s">
        <v>4978</v>
      </c>
      <c r="K1489" t="s">
        <v>13</v>
      </c>
      <c r="M1489" t="s">
        <v>13</v>
      </c>
      <c r="O1489" t="s">
        <v>4979</v>
      </c>
      <c r="R1489" t="s">
        <v>427</v>
      </c>
      <c r="S1489" t="s">
        <v>333</v>
      </c>
      <c r="T1489" t="s">
        <v>832</v>
      </c>
      <c r="U1489" t="s">
        <v>142</v>
      </c>
      <c r="Y1489" t="s">
        <v>143</v>
      </c>
      <c r="Z1489">
        <v>0</v>
      </c>
      <c r="AA1489">
        <v>100</v>
      </c>
      <c r="AB1489">
        <v>0</v>
      </c>
      <c r="AC1489" t="s">
        <v>143</v>
      </c>
      <c r="AG1489" t="s">
        <v>1792</v>
      </c>
      <c r="AH1489">
        <v>488</v>
      </c>
      <c r="AI1489" t="s">
        <v>286</v>
      </c>
      <c r="AJ1489" t="s">
        <v>286</v>
      </c>
      <c r="AK1489" t="s">
        <v>569</v>
      </c>
      <c r="AQ1489">
        <v>0</v>
      </c>
      <c r="AS1489">
        <v>0</v>
      </c>
      <c r="AT1489">
        <v>0</v>
      </c>
      <c r="AU1489">
        <v>388</v>
      </c>
      <c r="AV1489">
        <v>0</v>
      </c>
      <c r="AW1489">
        <v>0</v>
      </c>
      <c r="AY1489">
        <v>0</v>
      </c>
      <c r="BB1489">
        <v>0</v>
      </c>
      <c r="BC1489" t="s">
        <v>286</v>
      </c>
      <c r="BE1489" t="s">
        <v>143</v>
      </c>
      <c r="BF1489" t="s">
        <v>2072</v>
      </c>
      <c r="BH1489" t="s">
        <v>3595</v>
      </c>
      <c r="BI1489" t="s">
        <v>4816</v>
      </c>
      <c r="BJ1489" t="s">
        <v>4817</v>
      </c>
      <c r="BW1489">
        <v>0</v>
      </c>
      <c r="CG1489">
        <v>20210121054</v>
      </c>
      <c r="CH1489">
        <v>0</v>
      </c>
      <c r="CI1489">
        <v>0</v>
      </c>
      <c r="CJ1489">
        <v>100</v>
      </c>
      <c r="CK1489">
        <v>100</v>
      </c>
      <c r="CL1489">
        <v>100</v>
      </c>
      <c r="CM1489">
        <v>200</v>
      </c>
      <c r="CN1489">
        <v>0</v>
      </c>
      <c r="CO1489" t="s">
        <v>5999</v>
      </c>
      <c r="CP1489" t="s">
        <v>4466</v>
      </c>
      <c r="CQ1489" t="s">
        <v>153</v>
      </c>
      <c r="CR1489" t="str">
        <f>数据源[[#This Row],[部门]]</f>
        <v>散客</v>
      </c>
      <c r="CS1489">
        <v>0</v>
      </c>
      <c r="CT1489">
        <v>0</v>
      </c>
    </row>
    <row r="1490" spans="1:98" x14ac:dyDescent="0.2">
      <c r="A1490" t="s">
        <v>4923</v>
      </c>
      <c r="B1490" t="s">
        <v>335</v>
      </c>
      <c r="C1490" t="s">
        <v>1148</v>
      </c>
      <c r="D1490" t="s">
        <v>132</v>
      </c>
      <c r="E1490" t="s">
        <v>171</v>
      </c>
      <c r="F1490" t="s">
        <v>134</v>
      </c>
      <c r="H1490" t="s">
        <v>1010</v>
      </c>
      <c r="K1490" t="s">
        <v>13</v>
      </c>
      <c r="M1490" t="s">
        <v>13</v>
      </c>
      <c r="O1490" t="s">
        <v>1010</v>
      </c>
      <c r="R1490" t="s">
        <v>903</v>
      </c>
      <c r="S1490" t="s">
        <v>140</v>
      </c>
      <c r="T1490" t="s">
        <v>1577</v>
      </c>
      <c r="U1490" t="s">
        <v>142</v>
      </c>
      <c r="Z1490">
        <v>0</v>
      </c>
      <c r="AA1490">
        <v>0</v>
      </c>
      <c r="AB1490">
        <v>0</v>
      </c>
      <c r="AH1490">
        <v>0</v>
      </c>
      <c r="AQ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Y1490">
        <v>0</v>
      </c>
      <c r="BB1490">
        <v>0</v>
      </c>
      <c r="BW1490">
        <v>0</v>
      </c>
      <c r="CE1490" t="s">
        <v>241</v>
      </c>
      <c r="CG1490">
        <v>20210121058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 t="s">
        <v>5999</v>
      </c>
      <c r="CP1490" t="s">
        <v>4466</v>
      </c>
      <c r="CQ1490" t="s">
        <v>153</v>
      </c>
      <c r="CR1490" t="str">
        <f>数据源[[#This Row],[部门]]</f>
        <v>散客</v>
      </c>
      <c r="CS1490">
        <v>0</v>
      </c>
      <c r="CT1490">
        <v>0</v>
      </c>
    </row>
    <row r="1491" spans="1:98" x14ac:dyDescent="0.2">
      <c r="A1491" t="s">
        <v>4923</v>
      </c>
      <c r="B1491" t="s">
        <v>335</v>
      </c>
      <c r="C1491" t="s">
        <v>471</v>
      </c>
      <c r="D1491" t="s">
        <v>132</v>
      </c>
      <c r="E1491" t="s">
        <v>171</v>
      </c>
      <c r="F1491" t="s">
        <v>134</v>
      </c>
      <c r="H1491" t="s">
        <v>135</v>
      </c>
      <c r="J1491" t="s">
        <v>4470</v>
      </c>
      <c r="K1491" t="s">
        <v>519</v>
      </c>
      <c r="L1491" t="s">
        <v>176</v>
      </c>
      <c r="M1491" t="s">
        <v>17</v>
      </c>
      <c r="N1491" t="s">
        <v>519</v>
      </c>
      <c r="R1491" t="s">
        <v>1372</v>
      </c>
      <c r="S1491" t="s">
        <v>350</v>
      </c>
      <c r="T1491" t="s">
        <v>2028</v>
      </c>
      <c r="U1491" t="s">
        <v>142</v>
      </c>
      <c r="Y1491" t="s">
        <v>143</v>
      </c>
      <c r="Z1491">
        <v>0</v>
      </c>
      <c r="AA1491">
        <v>100</v>
      </c>
      <c r="AB1491">
        <v>0</v>
      </c>
      <c r="AC1491" t="s">
        <v>217</v>
      </c>
      <c r="AG1491" t="s">
        <v>345</v>
      </c>
      <c r="AH1491">
        <v>978</v>
      </c>
      <c r="AI1491" t="s">
        <v>4951</v>
      </c>
      <c r="AJ1491" t="s">
        <v>4951</v>
      </c>
      <c r="AK1491" t="s">
        <v>218</v>
      </c>
      <c r="AQ1491">
        <v>0</v>
      </c>
      <c r="AS1491">
        <v>0</v>
      </c>
      <c r="AT1491">
        <v>0</v>
      </c>
      <c r="AU1491">
        <v>0</v>
      </c>
      <c r="AV1491">
        <v>0</v>
      </c>
      <c r="AW1491">
        <v>580</v>
      </c>
      <c r="AY1491">
        <v>0</v>
      </c>
      <c r="BB1491">
        <v>0</v>
      </c>
      <c r="BC1491" t="s">
        <v>4951</v>
      </c>
      <c r="BE1491" t="s">
        <v>217</v>
      </c>
      <c r="BF1491" t="s">
        <v>2752</v>
      </c>
      <c r="BH1491" t="s">
        <v>2458</v>
      </c>
      <c r="BI1491" t="s">
        <v>4952</v>
      </c>
      <c r="BJ1491" t="s">
        <v>4953</v>
      </c>
      <c r="BQ1491" t="s">
        <v>262</v>
      </c>
      <c r="BR1491" t="s">
        <v>3567</v>
      </c>
      <c r="BW1491">
        <v>0</v>
      </c>
      <c r="CG1491">
        <v>20210121063</v>
      </c>
      <c r="CH1491">
        <v>0</v>
      </c>
      <c r="CI1491">
        <v>0</v>
      </c>
      <c r="CJ1491">
        <v>398</v>
      </c>
      <c r="CK1491">
        <v>398</v>
      </c>
      <c r="CL1491">
        <v>100</v>
      </c>
      <c r="CM1491">
        <v>498</v>
      </c>
      <c r="CN1491">
        <v>0</v>
      </c>
      <c r="CO1491" t="s">
        <v>5999</v>
      </c>
      <c r="CP1491" t="s">
        <v>4466</v>
      </c>
      <c r="CQ1491" t="s">
        <v>153</v>
      </c>
      <c r="CR1491" t="str">
        <f>数据源[[#This Row],[部门]]</f>
        <v>销-销售2部</v>
      </c>
      <c r="CS1491">
        <v>60000</v>
      </c>
      <c r="CT1491">
        <v>250000</v>
      </c>
    </row>
    <row r="1492" spans="1:98" x14ac:dyDescent="0.2">
      <c r="A1492" t="s">
        <v>4923</v>
      </c>
      <c r="B1492" t="s">
        <v>346</v>
      </c>
      <c r="C1492" t="s">
        <v>371</v>
      </c>
      <c r="D1492" t="s">
        <v>132</v>
      </c>
      <c r="E1492" t="s">
        <v>171</v>
      </c>
      <c r="F1492" t="s">
        <v>134</v>
      </c>
      <c r="H1492" t="s">
        <v>4971</v>
      </c>
      <c r="J1492" t="s">
        <v>4980</v>
      </c>
      <c r="K1492" t="s">
        <v>293</v>
      </c>
      <c r="L1492" t="s">
        <v>536</v>
      </c>
      <c r="M1492" t="s">
        <v>22</v>
      </c>
      <c r="O1492" t="s">
        <v>4981</v>
      </c>
      <c r="R1492" t="s">
        <v>283</v>
      </c>
      <c r="S1492" t="s">
        <v>3552</v>
      </c>
      <c r="T1492" t="s">
        <v>4982</v>
      </c>
      <c r="U1492" t="s">
        <v>142</v>
      </c>
      <c r="Y1492" t="s">
        <v>143</v>
      </c>
      <c r="Z1492">
        <v>0</v>
      </c>
      <c r="AA1492">
        <v>100</v>
      </c>
      <c r="AB1492">
        <v>0</v>
      </c>
      <c r="AC1492" t="s">
        <v>523</v>
      </c>
      <c r="AD1492" t="s">
        <v>145</v>
      </c>
      <c r="AH1492">
        <v>2008</v>
      </c>
      <c r="AI1492" t="s">
        <v>4983</v>
      </c>
      <c r="AJ1492" t="s">
        <v>4983</v>
      </c>
      <c r="AK1492" t="s">
        <v>4983</v>
      </c>
      <c r="AQ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Y1492">
        <v>0</v>
      </c>
      <c r="BB1492">
        <v>0</v>
      </c>
      <c r="BC1492" t="s">
        <v>4983</v>
      </c>
      <c r="BE1492" t="s">
        <v>4984</v>
      </c>
      <c r="BF1492" t="s">
        <v>4984</v>
      </c>
      <c r="BH1492" t="s">
        <v>985</v>
      </c>
      <c r="BI1492" t="s">
        <v>3099</v>
      </c>
      <c r="BJ1492" t="s">
        <v>4985</v>
      </c>
      <c r="BQ1492" t="s">
        <v>2396</v>
      </c>
      <c r="BR1492" t="s">
        <v>4986</v>
      </c>
      <c r="BW1492">
        <v>0</v>
      </c>
      <c r="CG1492">
        <v>20210121005</v>
      </c>
      <c r="CH1492">
        <v>0</v>
      </c>
      <c r="CI1492">
        <v>0</v>
      </c>
      <c r="CJ1492">
        <v>2008</v>
      </c>
      <c r="CK1492">
        <v>2008</v>
      </c>
      <c r="CL1492">
        <v>100</v>
      </c>
      <c r="CM1492">
        <v>2108</v>
      </c>
      <c r="CN1492">
        <v>0</v>
      </c>
      <c r="CO1492" t="s">
        <v>5999</v>
      </c>
      <c r="CP1492" t="s">
        <v>4466</v>
      </c>
      <c r="CQ1492" t="s">
        <v>153</v>
      </c>
      <c r="CR1492" t="str">
        <f>数据源[[#This Row],[部门]]</f>
        <v>销-销售9部</v>
      </c>
      <c r="CS1492">
        <v>50000</v>
      </c>
      <c r="CT1492">
        <v>200000</v>
      </c>
    </row>
    <row r="1493" spans="1:98" x14ac:dyDescent="0.2">
      <c r="A1493" t="s">
        <v>4923</v>
      </c>
      <c r="B1493" t="s">
        <v>352</v>
      </c>
      <c r="C1493" t="s">
        <v>2334</v>
      </c>
      <c r="D1493" t="s">
        <v>132</v>
      </c>
      <c r="E1493" t="s">
        <v>171</v>
      </c>
      <c r="F1493" t="s">
        <v>134</v>
      </c>
      <c r="H1493" t="s">
        <v>1590</v>
      </c>
      <c r="J1493" t="s">
        <v>4987</v>
      </c>
      <c r="K1493" t="s">
        <v>830</v>
      </c>
      <c r="L1493" t="s">
        <v>14</v>
      </c>
      <c r="M1493" t="s">
        <v>14</v>
      </c>
      <c r="N1493" t="s">
        <v>830</v>
      </c>
      <c r="O1493" t="s">
        <v>1590</v>
      </c>
      <c r="R1493" t="s">
        <v>1350</v>
      </c>
      <c r="S1493" t="s">
        <v>3555</v>
      </c>
      <c r="T1493" t="s">
        <v>823</v>
      </c>
      <c r="U1493" t="s">
        <v>142</v>
      </c>
      <c r="Y1493" t="s">
        <v>143</v>
      </c>
      <c r="Z1493">
        <v>880</v>
      </c>
      <c r="AA1493">
        <v>980</v>
      </c>
      <c r="AB1493">
        <v>0</v>
      </c>
      <c r="AC1493" t="s">
        <v>204</v>
      </c>
      <c r="AH1493">
        <v>50</v>
      </c>
      <c r="AI1493" t="s">
        <v>2594</v>
      </c>
      <c r="AJ1493" t="s">
        <v>2594</v>
      </c>
      <c r="AK1493" t="s">
        <v>203</v>
      </c>
      <c r="AP1493" t="s">
        <v>1165</v>
      </c>
      <c r="AQ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Y1493">
        <v>0</v>
      </c>
      <c r="BB1493">
        <v>0</v>
      </c>
      <c r="BC1493" t="s">
        <v>2594</v>
      </c>
      <c r="BE1493" t="s">
        <v>204</v>
      </c>
      <c r="BF1493" t="s">
        <v>204</v>
      </c>
      <c r="BH1493" t="s">
        <v>3759</v>
      </c>
      <c r="BI1493" t="s">
        <v>154</v>
      </c>
      <c r="BJ1493" t="s">
        <v>4988</v>
      </c>
      <c r="BW1493">
        <v>0</v>
      </c>
      <c r="CG1493">
        <v>20210121089</v>
      </c>
      <c r="CH1493">
        <v>0</v>
      </c>
      <c r="CI1493">
        <v>0</v>
      </c>
      <c r="CJ1493">
        <v>50</v>
      </c>
      <c r="CK1493">
        <v>50</v>
      </c>
      <c r="CL1493">
        <v>100</v>
      </c>
      <c r="CM1493">
        <v>150</v>
      </c>
      <c r="CN1493">
        <v>0</v>
      </c>
      <c r="CO1493" t="s">
        <v>5999</v>
      </c>
      <c r="CP1493" t="s">
        <v>4466</v>
      </c>
      <c r="CQ1493" t="s">
        <v>153</v>
      </c>
      <c r="CR1493" t="str">
        <f>数据源[[#This Row],[部门]]</f>
        <v>市场部</v>
      </c>
      <c r="CS1493">
        <v>20000</v>
      </c>
      <c r="CT1493">
        <v>60000</v>
      </c>
    </row>
    <row r="1494" spans="1:98" x14ac:dyDescent="0.2">
      <c r="A1494" t="s">
        <v>4923</v>
      </c>
      <c r="B1494" t="s">
        <v>352</v>
      </c>
      <c r="C1494" t="s">
        <v>1075</v>
      </c>
      <c r="D1494" t="s">
        <v>132</v>
      </c>
      <c r="E1494" t="s">
        <v>171</v>
      </c>
      <c r="F1494" t="s">
        <v>134</v>
      </c>
      <c r="H1494" t="s">
        <v>172</v>
      </c>
      <c r="J1494" t="s">
        <v>1053</v>
      </c>
      <c r="K1494" t="s">
        <v>1678</v>
      </c>
      <c r="L1494" t="s">
        <v>8</v>
      </c>
      <c r="M1494" t="s">
        <v>8</v>
      </c>
      <c r="N1494" t="s">
        <v>1678</v>
      </c>
      <c r="O1494" t="s">
        <v>172</v>
      </c>
      <c r="R1494" t="s">
        <v>2588</v>
      </c>
      <c r="S1494" t="s">
        <v>502</v>
      </c>
      <c r="T1494" t="s">
        <v>1307</v>
      </c>
      <c r="U1494" t="s">
        <v>142</v>
      </c>
      <c r="Y1494" t="s">
        <v>569</v>
      </c>
      <c r="Z1494">
        <v>0</v>
      </c>
      <c r="AA1494">
        <v>200</v>
      </c>
      <c r="AB1494">
        <v>0</v>
      </c>
      <c r="AD1494" t="s">
        <v>145</v>
      </c>
      <c r="AG1494" t="s">
        <v>1301</v>
      </c>
      <c r="AH1494">
        <v>218</v>
      </c>
      <c r="AI1494" t="s">
        <v>1389</v>
      </c>
      <c r="AJ1494" t="s">
        <v>1389</v>
      </c>
      <c r="AK1494" t="s">
        <v>583</v>
      </c>
      <c r="AQ1494">
        <v>0</v>
      </c>
      <c r="AS1494">
        <v>0</v>
      </c>
      <c r="AT1494">
        <v>0</v>
      </c>
      <c r="AU1494">
        <v>198</v>
      </c>
      <c r="AV1494">
        <v>0</v>
      </c>
      <c r="AW1494">
        <v>0</v>
      </c>
      <c r="AY1494">
        <v>0</v>
      </c>
      <c r="BB1494">
        <v>0</v>
      </c>
      <c r="BC1494" t="s">
        <v>1389</v>
      </c>
      <c r="BE1494" t="s">
        <v>145</v>
      </c>
      <c r="BF1494" t="s">
        <v>2422</v>
      </c>
      <c r="BH1494" t="s">
        <v>2422</v>
      </c>
      <c r="BI1494" t="s">
        <v>569</v>
      </c>
      <c r="BJ1494" t="s">
        <v>4989</v>
      </c>
      <c r="BW1494">
        <v>0</v>
      </c>
      <c r="CE1494" t="s">
        <v>1664</v>
      </c>
      <c r="CG1494">
        <v>20210121029</v>
      </c>
      <c r="CH1494">
        <v>0</v>
      </c>
      <c r="CI1494">
        <v>0</v>
      </c>
      <c r="CJ1494">
        <v>20</v>
      </c>
      <c r="CK1494">
        <v>20</v>
      </c>
      <c r="CL1494">
        <v>200</v>
      </c>
      <c r="CM1494">
        <v>220</v>
      </c>
      <c r="CN1494">
        <v>0</v>
      </c>
      <c r="CO1494" t="s">
        <v>5999</v>
      </c>
      <c r="CP1494" t="s">
        <v>4466</v>
      </c>
      <c r="CQ1494" t="s">
        <v>153</v>
      </c>
      <c r="CR1494" t="str">
        <f>数据源[[#This Row],[部门]]</f>
        <v>国际部</v>
      </c>
      <c r="CS1494">
        <v>45000</v>
      </c>
      <c r="CT1494">
        <v>160000</v>
      </c>
    </row>
    <row r="1495" spans="1:98" x14ac:dyDescent="0.2">
      <c r="A1495" t="s">
        <v>4923</v>
      </c>
      <c r="B1495" t="s">
        <v>370</v>
      </c>
      <c r="C1495" t="s">
        <v>819</v>
      </c>
      <c r="D1495" t="s">
        <v>132</v>
      </c>
      <c r="E1495" t="s">
        <v>171</v>
      </c>
      <c r="F1495" t="s">
        <v>134</v>
      </c>
      <c r="H1495" t="s">
        <v>135</v>
      </c>
      <c r="J1495" t="s">
        <v>4990</v>
      </c>
      <c r="K1495" t="s">
        <v>1320</v>
      </c>
      <c r="L1495" t="s">
        <v>176</v>
      </c>
      <c r="M1495" t="s">
        <v>21</v>
      </c>
      <c r="N1495" t="s">
        <v>1320</v>
      </c>
      <c r="R1495" t="s">
        <v>1061</v>
      </c>
      <c r="S1495" t="s">
        <v>4991</v>
      </c>
      <c r="T1495" t="s">
        <v>1962</v>
      </c>
      <c r="U1495" t="s">
        <v>142</v>
      </c>
      <c r="Y1495" t="s">
        <v>143</v>
      </c>
      <c r="Z1495">
        <v>0</v>
      </c>
      <c r="AA1495">
        <v>100</v>
      </c>
      <c r="AB1495">
        <v>0</v>
      </c>
      <c r="AC1495" t="s">
        <v>217</v>
      </c>
      <c r="AH1495">
        <v>398</v>
      </c>
      <c r="AI1495" t="s">
        <v>218</v>
      </c>
      <c r="AJ1495" t="s">
        <v>218</v>
      </c>
      <c r="AK1495" t="s">
        <v>143</v>
      </c>
      <c r="AL1495" t="s">
        <v>217</v>
      </c>
      <c r="AQ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Y1495">
        <v>0</v>
      </c>
      <c r="BB1495">
        <v>0</v>
      </c>
      <c r="BC1495" t="s">
        <v>218</v>
      </c>
      <c r="BE1495" t="s">
        <v>217</v>
      </c>
      <c r="BF1495" t="s">
        <v>217</v>
      </c>
      <c r="BH1495" t="s">
        <v>219</v>
      </c>
      <c r="BI1495" t="s">
        <v>220</v>
      </c>
      <c r="BJ1495" t="s">
        <v>221</v>
      </c>
      <c r="BW1495">
        <v>0</v>
      </c>
      <c r="CG1495">
        <v>20210121072</v>
      </c>
      <c r="CH1495">
        <v>0</v>
      </c>
      <c r="CI1495">
        <v>0</v>
      </c>
      <c r="CJ1495">
        <v>398</v>
      </c>
      <c r="CK1495">
        <v>398</v>
      </c>
      <c r="CL1495">
        <v>100</v>
      </c>
      <c r="CM1495">
        <v>498</v>
      </c>
      <c r="CN1495">
        <v>0</v>
      </c>
      <c r="CO1495" t="s">
        <v>5999</v>
      </c>
      <c r="CP1495" t="s">
        <v>4466</v>
      </c>
      <c r="CQ1495" t="s">
        <v>153</v>
      </c>
      <c r="CR1495" t="str">
        <f>数据源[[#This Row],[部门]]</f>
        <v>销-销售8部</v>
      </c>
      <c r="CS1495">
        <v>60000</v>
      </c>
      <c r="CT1495">
        <v>210000</v>
      </c>
    </row>
    <row r="1496" spans="1:98" x14ac:dyDescent="0.2">
      <c r="A1496" t="s">
        <v>4923</v>
      </c>
      <c r="B1496" t="s">
        <v>370</v>
      </c>
      <c r="C1496" t="s">
        <v>634</v>
      </c>
      <c r="D1496" t="s">
        <v>132</v>
      </c>
      <c r="E1496" t="s">
        <v>171</v>
      </c>
      <c r="F1496" t="s">
        <v>134</v>
      </c>
      <c r="H1496" t="s">
        <v>156</v>
      </c>
      <c r="J1496" t="s">
        <v>1319</v>
      </c>
      <c r="K1496" t="s">
        <v>1320</v>
      </c>
      <c r="L1496" t="s">
        <v>176</v>
      </c>
      <c r="M1496" t="s">
        <v>21</v>
      </c>
      <c r="N1496" t="s">
        <v>1320</v>
      </c>
      <c r="O1496" t="s">
        <v>156</v>
      </c>
      <c r="R1496" t="s">
        <v>1648</v>
      </c>
      <c r="S1496" t="s">
        <v>1061</v>
      </c>
      <c r="T1496" t="s">
        <v>2188</v>
      </c>
      <c r="U1496" t="s">
        <v>142</v>
      </c>
      <c r="Y1496" t="s">
        <v>143</v>
      </c>
      <c r="Z1496">
        <v>0</v>
      </c>
      <c r="AA1496">
        <v>100</v>
      </c>
      <c r="AB1496">
        <v>0</v>
      </c>
      <c r="AC1496" t="s">
        <v>1495</v>
      </c>
      <c r="AD1496" t="s">
        <v>145</v>
      </c>
      <c r="AG1496" t="s">
        <v>1792</v>
      </c>
      <c r="AH1496">
        <v>811</v>
      </c>
      <c r="AI1496" t="s">
        <v>4992</v>
      </c>
      <c r="AJ1496" t="s">
        <v>4992</v>
      </c>
      <c r="AK1496" t="s">
        <v>268</v>
      </c>
      <c r="AQ1496">
        <v>0</v>
      </c>
      <c r="AS1496">
        <v>0</v>
      </c>
      <c r="AT1496">
        <v>0</v>
      </c>
      <c r="AU1496">
        <v>388</v>
      </c>
      <c r="AV1496">
        <v>0</v>
      </c>
      <c r="AW1496">
        <v>0</v>
      </c>
      <c r="AY1496">
        <v>0</v>
      </c>
      <c r="BB1496">
        <v>0</v>
      </c>
      <c r="BC1496" t="s">
        <v>4992</v>
      </c>
      <c r="BE1496" t="s">
        <v>4180</v>
      </c>
      <c r="BF1496" t="s">
        <v>4993</v>
      </c>
      <c r="BH1496" t="s">
        <v>597</v>
      </c>
      <c r="BI1496" t="s">
        <v>4994</v>
      </c>
      <c r="BJ1496" t="s">
        <v>2261</v>
      </c>
      <c r="BW1496">
        <v>0</v>
      </c>
      <c r="CG1496">
        <v>20210121034</v>
      </c>
      <c r="CH1496">
        <v>0</v>
      </c>
      <c r="CI1496">
        <v>0</v>
      </c>
      <c r="CJ1496">
        <v>423</v>
      </c>
      <c r="CK1496">
        <v>423</v>
      </c>
      <c r="CL1496">
        <v>100</v>
      </c>
      <c r="CM1496">
        <v>523</v>
      </c>
      <c r="CN1496">
        <v>0</v>
      </c>
      <c r="CO1496" t="s">
        <v>5999</v>
      </c>
      <c r="CP1496" t="s">
        <v>4466</v>
      </c>
      <c r="CQ1496" t="s">
        <v>153</v>
      </c>
      <c r="CR1496" t="str">
        <f>数据源[[#This Row],[部门]]</f>
        <v>销-销售8部</v>
      </c>
      <c r="CS1496">
        <v>60000</v>
      </c>
      <c r="CT1496">
        <v>210000</v>
      </c>
    </row>
    <row r="1497" spans="1:98" x14ac:dyDescent="0.2">
      <c r="A1497" t="s">
        <v>4923</v>
      </c>
      <c r="B1497" t="s">
        <v>370</v>
      </c>
      <c r="C1497" t="s">
        <v>393</v>
      </c>
      <c r="D1497" t="s">
        <v>132</v>
      </c>
      <c r="E1497" t="s">
        <v>171</v>
      </c>
      <c r="F1497" t="s">
        <v>134</v>
      </c>
      <c r="H1497" t="s">
        <v>135</v>
      </c>
      <c r="J1497" t="s">
        <v>4995</v>
      </c>
      <c r="K1497" t="s">
        <v>188</v>
      </c>
      <c r="L1497" t="s">
        <v>176</v>
      </c>
      <c r="M1497" t="s">
        <v>21</v>
      </c>
      <c r="N1497" t="s">
        <v>188</v>
      </c>
      <c r="R1497" t="s">
        <v>2619</v>
      </c>
      <c r="S1497" t="s">
        <v>3555</v>
      </c>
      <c r="T1497" t="s">
        <v>1883</v>
      </c>
      <c r="U1497" t="s">
        <v>142</v>
      </c>
      <c r="Y1497" t="s">
        <v>143</v>
      </c>
      <c r="Z1497">
        <v>0</v>
      </c>
      <c r="AA1497">
        <v>100</v>
      </c>
      <c r="AB1497">
        <v>0</v>
      </c>
      <c r="AC1497" t="s">
        <v>217</v>
      </c>
      <c r="AH1497">
        <v>398</v>
      </c>
      <c r="AI1497" t="s">
        <v>218</v>
      </c>
      <c r="AJ1497" t="s">
        <v>218</v>
      </c>
      <c r="AK1497" t="s">
        <v>218</v>
      </c>
      <c r="AQ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Y1497">
        <v>0</v>
      </c>
      <c r="BB1497">
        <v>0</v>
      </c>
      <c r="BC1497" t="s">
        <v>218</v>
      </c>
      <c r="BE1497" t="s">
        <v>217</v>
      </c>
      <c r="BF1497" t="s">
        <v>217</v>
      </c>
      <c r="BH1497" t="s">
        <v>219</v>
      </c>
      <c r="BI1497" t="s">
        <v>220</v>
      </c>
      <c r="BJ1497" t="s">
        <v>221</v>
      </c>
      <c r="BW1497">
        <v>0</v>
      </c>
      <c r="CG1497">
        <v>20210121082</v>
      </c>
      <c r="CH1497">
        <v>0</v>
      </c>
      <c r="CI1497">
        <v>0</v>
      </c>
      <c r="CJ1497">
        <v>398</v>
      </c>
      <c r="CK1497">
        <v>398</v>
      </c>
      <c r="CL1497">
        <v>100</v>
      </c>
      <c r="CM1497">
        <v>498</v>
      </c>
      <c r="CN1497">
        <v>0</v>
      </c>
      <c r="CO1497" t="s">
        <v>5999</v>
      </c>
      <c r="CP1497" t="s">
        <v>4466</v>
      </c>
      <c r="CQ1497" t="s">
        <v>153</v>
      </c>
      <c r="CR1497" t="str">
        <f>数据源[[#This Row],[部门]]</f>
        <v>销-销售8部</v>
      </c>
      <c r="CS1497">
        <v>60000</v>
      </c>
      <c r="CT1497">
        <v>210000</v>
      </c>
    </row>
    <row r="1498" spans="1:98" x14ac:dyDescent="0.2">
      <c r="A1498" t="s">
        <v>4923</v>
      </c>
      <c r="B1498" t="s">
        <v>383</v>
      </c>
      <c r="C1498" t="s">
        <v>858</v>
      </c>
      <c r="D1498" t="s">
        <v>132</v>
      </c>
      <c r="E1498" t="s">
        <v>171</v>
      </c>
      <c r="F1498" t="s">
        <v>134</v>
      </c>
      <c r="G1498" t="s">
        <v>1652</v>
      </c>
      <c r="H1498" t="s">
        <v>156</v>
      </c>
      <c r="I1498" t="s">
        <v>4996</v>
      </c>
      <c r="J1498" t="s">
        <v>4997</v>
      </c>
      <c r="K1498" t="s">
        <v>1179</v>
      </c>
      <c r="L1498" t="s">
        <v>176</v>
      </c>
      <c r="M1498" t="s">
        <v>16</v>
      </c>
      <c r="N1498" t="s">
        <v>1179</v>
      </c>
      <c r="O1498" t="s">
        <v>156</v>
      </c>
      <c r="R1498" t="s">
        <v>487</v>
      </c>
      <c r="S1498" t="s">
        <v>3555</v>
      </c>
      <c r="T1498" t="s">
        <v>1056</v>
      </c>
      <c r="U1498" t="s">
        <v>142</v>
      </c>
      <c r="Y1498" t="s">
        <v>569</v>
      </c>
      <c r="Z1498">
        <v>0</v>
      </c>
      <c r="AA1498">
        <v>200</v>
      </c>
      <c r="AB1498">
        <v>0</v>
      </c>
      <c r="AC1498" t="s">
        <v>1979</v>
      </c>
      <c r="AD1498" t="s">
        <v>145</v>
      </c>
      <c r="AG1498" t="s">
        <v>4907</v>
      </c>
      <c r="AH1498">
        <v>2172</v>
      </c>
      <c r="AI1498" t="s">
        <v>4998</v>
      </c>
      <c r="AJ1498" t="s">
        <v>4998</v>
      </c>
      <c r="AK1498" t="s">
        <v>143</v>
      </c>
      <c r="AQ1498">
        <v>0</v>
      </c>
      <c r="AS1498">
        <v>0</v>
      </c>
      <c r="AT1498">
        <v>0</v>
      </c>
      <c r="AU1498">
        <v>388</v>
      </c>
      <c r="AV1498">
        <v>0</v>
      </c>
      <c r="AW1498">
        <v>580</v>
      </c>
      <c r="AY1498">
        <v>0</v>
      </c>
      <c r="BA1498" t="s">
        <v>382</v>
      </c>
      <c r="BB1498">
        <v>0</v>
      </c>
      <c r="BC1498" t="s">
        <v>4998</v>
      </c>
      <c r="BE1498" t="s">
        <v>3148</v>
      </c>
      <c r="BF1498" t="s">
        <v>3128</v>
      </c>
      <c r="BG1498" t="s">
        <v>3148</v>
      </c>
      <c r="BH1498" t="s">
        <v>4355</v>
      </c>
      <c r="BI1498" t="s">
        <v>4999</v>
      </c>
      <c r="BJ1498" t="s">
        <v>5000</v>
      </c>
      <c r="BK1498" t="s">
        <v>702</v>
      </c>
      <c r="BP1498" t="s">
        <v>2067</v>
      </c>
      <c r="BW1498">
        <v>0</v>
      </c>
      <c r="CG1498">
        <v>20210121036</v>
      </c>
      <c r="CH1498">
        <v>0</v>
      </c>
      <c r="CI1498">
        <v>0</v>
      </c>
      <c r="CJ1498">
        <v>1204</v>
      </c>
      <c r="CK1498">
        <v>1204</v>
      </c>
      <c r="CL1498">
        <v>200</v>
      </c>
      <c r="CM1498">
        <v>1404</v>
      </c>
      <c r="CN1498">
        <v>0</v>
      </c>
      <c r="CO1498" t="s">
        <v>5999</v>
      </c>
      <c r="CP1498" t="s">
        <v>4466</v>
      </c>
      <c r="CQ1498" t="s">
        <v>153</v>
      </c>
      <c r="CR1498" t="str">
        <f>数据源[[#This Row],[部门]]</f>
        <v>销-销售1部</v>
      </c>
      <c r="CS1498">
        <v>60000</v>
      </c>
      <c r="CT1498">
        <v>210000</v>
      </c>
    </row>
    <row r="1499" spans="1:98" x14ac:dyDescent="0.2">
      <c r="A1499" t="s">
        <v>4923</v>
      </c>
      <c r="B1499" t="s">
        <v>3840</v>
      </c>
      <c r="C1499" t="s">
        <v>500</v>
      </c>
      <c r="D1499" t="s">
        <v>132</v>
      </c>
      <c r="E1499" t="s">
        <v>171</v>
      </c>
      <c r="F1499" t="s">
        <v>134</v>
      </c>
      <c r="H1499" t="s">
        <v>135</v>
      </c>
      <c r="J1499" t="s">
        <v>4885</v>
      </c>
      <c r="K1499" t="s">
        <v>3316</v>
      </c>
      <c r="L1499" t="s">
        <v>160</v>
      </c>
      <c r="M1499" t="s">
        <v>2</v>
      </c>
      <c r="N1499" t="s">
        <v>3316</v>
      </c>
      <c r="R1499" t="s">
        <v>2210</v>
      </c>
      <c r="S1499" t="s">
        <v>3555</v>
      </c>
      <c r="T1499" t="s">
        <v>2020</v>
      </c>
      <c r="U1499" t="s">
        <v>142</v>
      </c>
      <c r="Y1499" t="s">
        <v>143</v>
      </c>
      <c r="Z1499">
        <v>0</v>
      </c>
      <c r="AA1499">
        <v>100</v>
      </c>
      <c r="AB1499">
        <v>0</v>
      </c>
      <c r="AC1499" t="s">
        <v>1302</v>
      </c>
      <c r="AG1499" t="s">
        <v>1779</v>
      </c>
      <c r="AH1499">
        <v>1076</v>
      </c>
      <c r="AI1499" t="s">
        <v>1334</v>
      </c>
      <c r="AJ1499" t="s">
        <v>1334</v>
      </c>
      <c r="AK1499" t="s">
        <v>217</v>
      </c>
      <c r="AQ1499">
        <v>0</v>
      </c>
      <c r="AS1499">
        <v>0</v>
      </c>
      <c r="AT1499">
        <v>0</v>
      </c>
      <c r="AU1499">
        <v>198</v>
      </c>
      <c r="AV1499">
        <v>0</v>
      </c>
      <c r="AW1499">
        <v>580</v>
      </c>
      <c r="AY1499">
        <v>0</v>
      </c>
      <c r="BB1499">
        <v>0</v>
      </c>
      <c r="BC1499" t="s">
        <v>1334</v>
      </c>
      <c r="BE1499" t="s">
        <v>1302</v>
      </c>
      <c r="BF1499" t="s">
        <v>2086</v>
      </c>
      <c r="BH1499" t="s">
        <v>539</v>
      </c>
      <c r="BI1499" t="s">
        <v>1854</v>
      </c>
      <c r="BJ1499" t="s">
        <v>5001</v>
      </c>
      <c r="BQ1499" t="s">
        <v>1120</v>
      </c>
      <c r="BR1499" t="s">
        <v>3567</v>
      </c>
      <c r="BW1499">
        <v>0</v>
      </c>
      <c r="CG1499">
        <v>20210121071</v>
      </c>
      <c r="CH1499">
        <v>0</v>
      </c>
      <c r="CI1499">
        <v>0</v>
      </c>
      <c r="CJ1499">
        <v>298</v>
      </c>
      <c r="CK1499">
        <v>298</v>
      </c>
      <c r="CL1499">
        <v>100</v>
      </c>
      <c r="CM1499">
        <v>398</v>
      </c>
      <c r="CN1499">
        <v>0</v>
      </c>
      <c r="CO1499" t="s">
        <v>5999</v>
      </c>
      <c r="CP1499" t="s">
        <v>4466</v>
      </c>
      <c r="CQ1499" t="s">
        <v>153</v>
      </c>
      <c r="CR1499" t="str">
        <f>数据源[[#This Row],[部门]]</f>
        <v>出品部</v>
      </c>
      <c r="CS1499">
        <v>0</v>
      </c>
      <c r="CT1499">
        <v>18000</v>
      </c>
    </row>
    <row r="1500" spans="1:98" x14ac:dyDescent="0.2">
      <c r="A1500" t="s">
        <v>4923</v>
      </c>
      <c r="B1500" t="s">
        <v>5002</v>
      </c>
      <c r="C1500" t="s">
        <v>2335</v>
      </c>
      <c r="D1500" t="s">
        <v>132</v>
      </c>
      <c r="E1500" t="s">
        <v>171</v>
      </c>
      <c r="F1500" t="s">
        <v>134</v>
      </c>
      <c r="H1500" t="s">
        <v>135</v>
      </c>
      <c r="J1500" t="s">
        <v>5003</v>
      </c>
      <c r="K1500" t="s">
        <v>726</v>
      </c>
      <c r="L1500" t="s">
        <v>176</v>
      </c>
      <c r="M1500" t="s">
        <v>20</v>
      </c>
      <c r="N1500" t="s">
        <v>726</v>
      </c>
      <c r="R1500" t="s">
        <v>1706</v>
      </c>
      <c r="S1500" t="s">
        <v>1306</v>
      </c>
      <c r="T1500" t="s">
        <v>967</v>
      </c>
      <c r="U1500" t="s">
        <v>142</v>
      </c>
      <c r="Y1500" t="s">
        <v>143</v>
      </c>
      <c r="Z1500">
        <v>0</v>
      </c>
      <c r="AA1500">
        <v>100</v>
      </c>
      <c r="AB1500">
        <v>0</v>
      </c>
      <c r="AC1500" t="s">
        <v>164</v>
      </c>
      <c r="AH1500">
        <v>788</v>
      </c>
      <c r="AI1500" t="s">
        <v>154</v>
      </c>
      <c r="AJ1500" t="s">
        <v>154</v>
      </c>
      <c r="AK1500" t="s">
        <v>154</v>
      </c>
      <c r="AQ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Y1500">
        <v>0</v>
      </c>
      <c r="BB1500">
        <v>0</v>
      </c>
      <c r="BC1500" t="s">
        <v>154</v>
      </c>
      <c r="BE1500" t="s">
        <v>164</v>
      </c>
      <c r="BF1500" t="s">
        <v>164</v>
      </c>
      <c r="BH1500" t="s">
        <v>219</v>
      </c>
      <c r="BI1500" t="s">
        <v>2215</v>
      </c>
      <c r="BJ1500" t="s">
        <v>3975</v>
      </c>
      <c r="BQ1500" t="s">
        <v>3477</v>
      </c>
      <c r="BR1500" t="s">
        <v>1784</v>
      </c>
      <c r="BW1500">
        <v>0</v>
      </c>
      <c r="CC1500" t="s">
        <v>32</v>
      </c>
      <c r="CG1500">
        <v>20210121083</v>
      </c>
      <c r="CH1500">
        <v>0</v>
      </c>
      <c r="CI1500">
        <v>0</v>
      </c>
      <c r="CJ1500">
        <v>788</v>
      </c>
      <c r="CK1500">
        <v>788</v>
      </c>
      <c r="CL1500">
        <v>100</v>
      </c>
      <c r="CM1500">
        <v>888</v>
      </c>
      <c r="CN1500">
        <v>0</v>
      </c>
      <c r="CO1500" t="s">
        <v>5999</v>
      </c>
      <c r="CP1500" t="s">
        <v>4466</v>
      </c>
      <c r="CQ1500" t="s">
        <v>153</v>
      </c>
      <c r="CR1500" t="str">
        <f>数据源[[#This Row],[部门]]</f>
        <v>销-销售7部</v>
      </c>
      <c r="CS1500">
        <v>60000</v>
      </c>
      <c r="CT1500">
        <v>300000</v>
      </c>
    </row>
    <row r="1501" spans="1:98" x14ac:dyDescent="0.2">
      <c r="A1501" t="s">
        <v>4923</v>
      </c>
      <c r="B1501" t="s">
        <v>5004</v>
      </c>
      <c r="C1501" t="s">
        <v>2301</v>
      </c>
      <c r="D1501" t="s">
        <v>132</v>
      </c>
      <c r="E1501" t="s">
        <v>171</v>
      </c>
      <c r="F1501" t="s">
        <v>134</v>
      </c>
      <c r="H1501" t="s">
        <v>135</v>
      </c>
      <c r="I1501" t="s">
        <v>5005</v>
      </c>
      <c r="J1501" t="s">
        <v>5006</v>
      </c>
      <c r="K1501" t="s">
        <v>3621</v>
      </c>
      <c r="L1501" t="s">
        <v>176</v>
      </c>
      <c r="M1501" t="s">
        <v>21</v>
      </c>
      <c r="N1501" t="s">
        <v>3621</v>
      </c>
      <c r="R1501" t="s">
        <v>883</v>
      </c>
      <c r="S1501" t="s">
        <v>3555</v>
      </c>
      <c r="T1501" t="s">
        <v>1395</v>
      </c>
      <c r="U1501" t="s">
        <v>142</v>
      </c>
      <c r="Y1501" t="s">
        <v>143</v>
      </c>
      <c r="Z1501">
        <v>0</v>
      </c>
      <c r="AA1501">
        <v>100</v>
      </c>
      <c r="AB1501">
        <v>0</v>
      </c>
      <c r="AC1501" t="s">
        <v>164</v>
      </c>
      <c r="AH1501">
        <v>788</v>
      </c>
      <c r="AI1501" t="s">
        <v>154</v>
      </c>
      <c r="AJ1501" t="s">
        <v>154</v>
      </c>
      <c r="AQ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Y1501">
        <v>0</v>
      </c>
      <c r="BA1501" t="s">
        <v>154</v>
      </c>
      <c r="BB1501">
        <v>0</v>
      </c>
      <c r="BC1501" t="s">
        <v>154</v>
      </c>
      <c r="BE1501" t="s">
        <v>164</v>
      </c>
      <c r="BF1501" t="s">
        <v>164</v>
      </c>
      <c r="BG1501" t="s">
        <v>164</v>
      </c>
      <c r="BH1501" t="s">
        <v>219</v>
      </c>
      <c r="BI1501" t="s">
        <v>2215</v>
      </c>
      <c r="BJ1501" t="s">
        <v>3975</v>
      </c>
      <c r="BK1501" t="s">
        <v>184</v>
      </c>
      <c r="BL1501" t="s">
        <v>569</v>
      </c>
      <c r="BW1501">
        <v>0</v>
      </c>
      <c r="CC1501" t="s">
        <v>404</v>
      </c>
      <c r="CG1501">
        <v>20210121074</v>
      </c>
      <c r="CH1501">
        <v>0</v>
      </c>
      <c r="CI1501">
        <v>0</v>
      </c>
      <c r="CJ1501">
        <v>788</v>
      </c>
      <c r="CK1501">
        <v>788</v>
      </c>
      <c r="CL1501">
        <v>100</v>
      </c>
      <c r="CM1501">
        <v>888</v>
      </c>
      <c r="CN1501">
        <v>0</v>
      </c>
      <c r="CO1501" t="s">
        <v>5999</v>
      </c>
      <c r="CP1501" t="s">
        <v>4466</v>
      </c>
      <c r="CQ1501" t="s">
        <v>153</v>
      </c>
      <c r="CR1501" t="str">
        <f>数据源[[#This Row],[部门]]</f>
        <v>销-销售8部</v>
      </c>
      <c r="CS1501">
        <v>60000</v>
      </c>
      <c r="CT1501">
        <v>210000</v>
      </c>
    </row>
    <row r="1502" spans="1:98" x14ac:dyDescent="0.2">
      <c r="A1502" t="s">
        <v>4923</v>
      </c>
      <c r="B1502" t="s">
        <v>398</v>
      </c>
      <c r="C1502" t="s">
        <v>2755</v>
      </c>
      <c r="D1502" t="s">
        <v>132</v>
      </c>
      <c r="E1502" t="s">
        <v>400</v>
      </c>
      <c r="F1502" t="s">
        <v>400</v>
      </c>
      <c r="H1502" t="s">
        <v>26</v>
      </c>
      <c r="K1502" t="s">
        <v>26</v>
      </c>
      <c r="L1502" t="s">
        <v>26</v>
      </c>
      <c r="M1502" t="s">
        <v>26</v>
      </c>
      <c r="N1502" t="s">
        <v>26</v>
      </c>
      <c r="R1502" t="s">
        <v>1441</v>
      </c>
      <c r="S1502" t="s">
        <v>1445</v>
      </c>
      <c r="T1502" t="s">
        <v>2174</v>
      </c>
      <c r="U1502" t="s">
        <v>142</v>
      </c>
      <c r="Z1502">
        <v>0</v>
      </c>
      <c r="AA1502">
        <v>0</v>
      </c>
      <c r="AB1502">
        <v>0</v>
      </c>
      <c r="AC1502" t="s">
        <v>420</v>
      </c>
      <c r="AH1502">
        <v>98</v>
      </c>
      <c r="AI1502" t="s">
        <v>420</v>
      </c>
      <c r="AJ1502" t="s">
        <v>420</v>
      </c>
      <c r="AK1502" t="s">
        <v>420</v>
      </c>
      <c r="AQ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Y1502">
        <v>0</v>
      </c>
      <c r="BB1502">
        <v>0</v>
      </c>
      <c r="BC1502" t="s">
        <v>420</v>
      </c>
      <c r="BE1502" t="s">
        <v>420</v>
      </c>
      <c r="BF1502" t="s">
        <v>420</v>
      </c>
      <c r="BH1502" t="s">
        <v>462</v>
      </c>
      <c r="BI1502" t="s">
        <v>809</v>
      </c>
      <c r="BJ1502" t="s">
        <v>3208</v>
      </c>
      <c r="BW1502">
        <v>0</v>
      </c>
      <c r="CG1502">
        <v>20210121098</v>
      </c>
      <c r="CH1502">
        <v>0</v>
      </c>
      <c r="CI1502">
        <v>0</v>
      </c>
      <c r="CJ1502">
        <v>98</v>
      </c>
      <c r="CK1502">
        <v>98</v>
      </c>
      <c r="CL1502">
        <v>0</v>
      </c>
      <c r="CM1502">
        <v>98</v>
      </c>
      <c r="CN1502">
        <v>0</v>
      </c>
      <c r="CO1502" t="s">
        <v>5999</v>
      </c>
      <c r="CP1502" t="s">
        <v>4466</v>
      </c>
      <c r="CQ1502" t="s">
        <v>153</v>
      </c>
      <c r="CR1502" t="str">
        <f>数据源[[#This Row],[部门]]</f>
        <v>自来客</v>
      </c>
      <c r="CS1502">
        <v>0</v>
      </c>
      <c r="CT1502">
        <v>0</v>
      </c>
    </row>
    <row r="1503" spans="1:98" x14ac:dyDescent="0.2">
      <c r="A1503" t="s">
        <v>4923</v>
      </c>
      <c r="B1503" t="s">
        <v>398</v>
      </c>
      <c r="C1503" t="s">
        <v>562</v>
      </c>
      <c r="D1503" t="s">
        <v>132</v>
      </c>
      <c r="E1503" t="s">
        <v>400</v>
      </c>
      <c r="F1503" t="s">
        <v>400</v>
      </c>
      <c r="H1503" t="s">
        <v>156</v>
      </c>
      <c r="J1503" t="s">
        <v>1043</v>
      </c>
      <c r="K1503" t="s">
        <v>2434</v>
      </c>
      <c r="L1503" t="s">
        <v>176</v>
      </c>
      <c r="M1503" t="s">
        <v>3</v>
      </c>
      <c r="N1503" t="s">
        <v>2434</v>
      </c>
      <c r="O1503" t="s">
        <v>156</v>
      </c>
      <c r="R1503" t="s">
        <v>2264</v>
      </c>
      <c r="S1503" t="s">
        <v>1441</v>
      </c>
      <c r="T1503" t="s">
        <v>521</v>
      </c>
      <c r="U1503" t="s">
        <v>142</v>
      </c>
      <c r="Z1503">
        <v>0</v>
      </c>
      <c r="AA1503">
        <v>0</v>
      </c>
      <c r="AB1503">
        <v>0</v>
      </c>
      <c r="AC1503" t="s">
        <v>420</v>
      </c>
      <c r="AG1503" t="s">
        <v>1792</v>
      </c>
      <c r="AH1503">
        <v>486</v>
      </c>
      <c r="AI1503" t="s">
        <v>2788</v>
      </c>
      <c r="AJ1503" t="s">
        <v>2788</v>
      </c>
      <c r="AK1503" t="s">
        <v>420</v>
      </c>
      <c r="AQ1503">
        <v>0</v>
      </c>
      <c r="AS1503">
        <v>0</v>
      </c>
      <c r="AT1503">
        <v>0</v>
      </c>
      <c r="AU1503">
        <v>388</v>
      </c>
      <c r="AV1503">
        <v>0</v>
      </c>
      <c r="AW1503">
        <v>0</v>
      </c>
      <c r="AY1503">
        <v>0</v>
      </c>
      <c r="BB1503">
        <v>0</v>
      </c>
      <c r="BC1503" t="s">
        <v>2788</v>
      </c>
      <c r="BE1503" t="s">
        <v>420</v>
      </c>
      <c r="BF1503" t="s">
        <v>2788</v>
      </c>
      <c r="BH1503" t="s">
        <v>421</v>
      </c>
      <c r="BI1503" t="s">
        <v>2983</v>
      </c>
      <c r="BJ1503" t="s">
        <v>2984</v>
      </c>
      <c r="BW1503">
        <v>0</v>
      </c>
      <c r="CE1503" t="s">
        <v>33</v>
      </c>
      <c r="CG1503">
        <v>20210121007</v>
      </c>
      <c r="CH1503">
        <v>0</v>
      </c>
      <c r="CI1503">
        <v>0</v>
      </c>
      <c r="CJ1503">
        <v>98</v>
      </c>
      <c r="CK1503">
        <v>98</v>
      </c>
      <c r="CL1503">
        <v>0</v>
      </c>
      <c r="CM1503">
        <v>98</v>
      </c>
      <c r="CN1503">
        <v>0</v>
      </c>
      <c r="CO1503" t="s">
        <v>5999</v>
      </c>
      <c r="CP1503" t="s">
        <v>4466</v>
      </c>
      <c r="CQ1503" t="s">
        <v>153</v>
      </c>
      <c r="CR1503" t="s">
        <v>6004</v>
      </c>
      <c r="CS1503">
        <v>65000</v>
      </c>
      <c r="CT1503">
        <v>300000</v>
      </c>
    </row>
    <row r="1504" spans="1:98" x14ac:dyDescent="0.2">
      <c r="A1504" t="s">
        <v>4923</v>
      </c>
      <c r="B1504" t="s">
        <v>423</v>
      </c>
      <c r="C1504" t="s">
        <v>1042</v>
      </c>
      <c r="D1504" t="s">
        <v>132</v>
      </c>
      <c r="E1504" t="s">
        <v>400</v>
      </c>
      <c r="F1504" t="s">
        <v>400</v>
      </c>
      <c r="H1504" t="s">
        <v>172</v>
      </c>
      <c r="J1504" t="s">
        <v>5007</v>
      </c>
      <c r="K1504" t="s">
        <v>4934</v>
      </c>
      <c r="L1504" t="s">
        <v>176</v>
      </c>
      <c r="M1504" t="s">
        <v>17</v>
      </c>
      <c r="N1504" t="s">
        <v>4934</v>
      </c>
      <c r="O1504" t="s">
        <v>172</v>
      </c>
      <c r="R1504" t="s">
        <v>228</v>
      </c>
      <c r="S1504" t="s">
        <v>660</v>
      </c>
      <c r="T1504" t="s">
        <v>437</v>
      </c>
      <c r="U1504" t="s">
        <v>142</v>
      </c>
      <c r="Z1504">
        <v>0</v>
      </c>
      <c r="AA1504">
        <v>0</v>
      </c>
      <c r="AB1504">
        <v>0</v>
      </c>
      <c r="AD1504" t="s">
        <v>145</v>
      </c>
      <c r="AG1504" t="s">
        <v>1792</v>
      </c>
      <c r="AH1504">
        <v>408</v>
      </c>
      <c r="AI1504" t="s">
        <v>1657</v>
      </c>
      <c r="AJ1504" t="s">
        <v>1657</v>
      </c>
      <c r="AK1504" t="s">
        <v>145</v>
      </c>
      <c r="AQ1504">
        <v>0</v>
      </c>
      <c r="AS1504">
        <v>0</v>
      </c>
      <c r="AT1504">
        <v>0</v>
      </c>
      <c r="AU1504">
        <v>388</v>
      </c>
      <c r="AV1504">
        <v>0</v>
      </c>
      <c r="AW1504">
        <v>0</v>
      </c>
      <c r="AY1504">
        <v>0</v>
      </c>
      <c r="BB1504">
        <v>0</v>
      </c>
      <c r="BC1504" t="s">
        <v>1657</v>
      </c>
      <c r="BE1504" t="s">
        <v>145</v>
      </c>
      <c r="BF1504" t="s">
        <v>1657</v>
      </c>
      <c r="BH1504" t="s">
        <v>404</v>
      </c>
      <c r="BI1504" t="s">
        <v>2199</v>
      </c>
      <c r="BJ1504" t="s">
        <v>2200</v>
      </c>
      <c r="BW1504">
        <v>0</v>
      </c>
      <c r="CG1504">
        <v>20210121047</v>
      </c>
      <c r="CH1504">
        <v>0</v>
      </c>
      <c r="CI1504">
        <v>0</v>
      </c>
      <c r="CJ1504">
        <v>20</v>
      </c>
      <c r="CK1504">
        <v>20</v>
      </c>
      <c r="CL1504">
        <v>0</v>
      </c>
      <c r="CM1504">
        <v>20</v>
      </c>
      <c r="CN1504">
        <v>0</v>
      </c>
      <c r="CO1504" t="s">
        <v>5999</v>
      </c>
      <c r="CP1504" t="s">
        <v>4466</v>
      </c>
      <c r="CQ1504" t="s">
        <v>153</v>
      </c>
      <c r="CR1504" t="str">
        <f>数据源[[#This Row],[部门]]</f>
        <v>销-销售2部</v>
      </c>
      <c r="CS1504">
        <v>60000</v>
      </c>
      <c r="CT1504">
        <v>250000</v>
      </c>
    </row>
    <row r="1505" spans="1:98" x14ac:dyDescent="0.2">
      <c r="A1505" t="s">
        <v>4923</v>
      </c>
      <c r="B1505" t="s">
        <v>423</v>
      </c>
      <c r="C1505" t="s">
        <v>2356</v>
      </c>
      <c r="D1505" t="s">
        <v>132</v>
      </c>
      <c r="E1505" t="s">
        <v>400</v>
      </c>
      <c r="F1505" t="s">
        <v>400</v>
      </c>
      <c r="G1505" t="s">
        <v>1281</v>
      </c>
      <c r="H1505" t="s">
        <v>172</v>
      </c>
      <c r="J1505" t="s">
        <v>2182</v>
      </c>
      <c r="K1505" t="s">
        <v>331</v>
      </c>
      <c r="L1505" t="s">
        <v>227</v>
      </c>
      <c r="M1505" t="s">
        <v>23</v>
      </c>
      <c r="N1505" t="s">
        <v>331</v>
      </c>
      <c r="O1505" t="s">
        <v>172</v>
      </c>
      <c r="R1505" t="s">
        <v>1501</v>
      </c>
      <c r="S1505" t="s">
        <v>1445</v>
      </c>
      <c r="T1505" t="s">
        <v>495</v>
      </c>
      <c r="U1505" t="s">
        <v>142</v>
      </c>
      <c r="Z1505">
        <v>0</v>
      </c>
      <c r="AA1505">
        <v>0</v>
      </c>
      <c r="AB1505">
        <v>0</v>
      </c>
      <c r="AD1505" t="s">
        <v>145</v>
      </c>
      <c r="AG1505" t="s">
        <v>1792</v>
      </c>
      <c r="AH1505">
        <v>408</v>
      </c>
      <c r="AI1505" t="s">
        <v>1657</v>
      </c>
      <c r="AJ1505" t="s">
        <v>1657</v>
      </c>
      <c r="AK1505" t="s">
        <v>145</v>
      </c>
      <c r="AQ1505">
        <v>0</v>
      </c>
      <c r="AS1505">
        <v>0</v>
      </c>
      <c r="AT1505">
        <v>0</v>
      </c>
      <c r="AU1505">
        <v>388</v>
      </c>
      <c r="AV1505">
        <v>0</v>
      </c>
      <c r="AW1505">
        <v>0</v>
      </c>
      <c r="AY1505">
        <v>0</v>
      </c>
      <c r="BB1505">
        <v>0</v>
      </c>
      <c r="BC1505" t="s">
        <v>1657</v>
      </c>
      <c r="BE1505" t="s">
        <v>145</v>
      </c>
      <c r="BF1505" t="s">
        <v>1657</v>
      </c>
      <c r="BH1505" t="s">
        <v>404</v>
      </c>
      <c r="BI1505" t="s">
        <v>2199</v>
      </c>
      <c r="BJ1505" t="s">
        <v>2200</v>
      </c>
      <c r="BW1505">
        <v>0</v>
      </c>
      <c r="CG1505">
        <v>20210121094</v>
      </c>
      <c r="CH1505">
        <v>0</v>
      </c>
      <c r="CI1505">
        <v>0</v>
      </c>
      <c r="CJ1505">
        <v>20</v>
      </c>
      <c r="CK1505">
        <v>20</v>
      </c>
      <c r="CL1505">
        <v>0</v>
      </c>
      <c r="CM1505">
        <v>20</v>
      </c>
      <c r="CN1505">
        <v>0</v>
      </c>
      <c r="CO1505" t="s">
        <v>5999</v>
      </c>
      <c r="CP1505" t="s">
        <v>4466</v>
      </c>
      <c r="CQ1505" t="s">
        <v>153</v>
      </c>
      <c r="CR1505" t="str">
        <f>数据源[[#This Row],[部门]]</f>
        <v>运营部</v>
      </c>
      <c r="CS1505">
        <v>0</v>
      </c>
      <c r="CT1505">
        <v>35000</v>
      </c>
    </row>
    <row r="1506" spans="1:98" x14ac:dyDescent="0.2">
      <c r="A1506" t="s">
        <v>4923</v>
      </c>
      <c r="B1506" t="s">
        <v>434</v>
      </c>
      <c r="C1506" t="s">
        <v>274</v>
      </c>
      <c r="D1506" t="s">
        <v>132</v>
      </c>
      <c r="E1506" t="s">
        <v>400</v>
      </c>
      <c r="F1506" t="s">
        <v>400</v>
      </c>
      <c r="G1506" t="s">
        <v>1548</v>
      </c>
      <c r="H1506" t="s">
        <v>135</v>
      </c>
      <c r="J1506" t="s">
        <v>5008</v>
      </c>
      <c r="K1506" t="s">
        <v>2348</v>
      </c>
      <c r="L1506" t="s">
        <v>8</v>
      </c>
      <c r="M1506" t="s">
        <v>8</v>
      </c>
      <c r="N1506" t="s">
        <v>2348</v>
      </c>
      <c r="R1506" t="s">
        <v>970</v>
      </c>
      <c r="S1506" t="s">
        <v>1410</v>
      </c>
      <c r="T1506" t="s">
        <v>514</v>
      </c>
      <c r="U1506" t="s">
        <v>142</v>
      </c>
      <c r="Z1506">
        <v>0</v>
      </c>
      <c r="AA1506">
        <v>0</v>
      </c>
      <c r="AB1506">
        <v>0</v>
      </c>
      <c r="AC1506" t="s">
        <v>420</v>
      </c>
      <c r="AH1506">
        <v>98</v>
      </c>
      <c r="AI1506" t="s">
        <v>420</v>
      </c>
      <c r="AJ1506" t="s">
        <v>420</v>
      </c>
      <c r="AK1506" t="s">
        <v>420</v>
      </c>
      <c r="AQ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Y1506">
        <v>0</v>
      </c>
      <c r="BB1506">
        <v>0</v>
      </c>
      <c r="BC1506" t="s">
        <v>420</v>
      </c>
      <c r="BE1506" t="s">
        <v>420</v>
      </c>
      <c r="BF1506" t="s">
        <v>420</v>
      </c>
      <c r="BH1506" t="s">
        <v>462</v>
      </c>
      <c r="BI1506" t="s">
        <v>809</v>
      </c>
      <c r="BJ1506" t="s">
        <v>3208</v>
      </c>
      <c r="BW1506">
        <v>0</v>
      </c>
      <c r="CG1506">
        <v>20210121080</v>
      </c>
      <c r="CH1506">
        <v>0</v>
      </c>
      <c r="CI1506">
        <v>0</v>
      </c>
      <c r="CJ1506">
        <v>98</v>
      </c>
      <c r="CK1506">
        <v>98</v>
      </c>
      <c r="CL1506">
        <v>0</v>
      </c>
      <c r="CM1506">
        <v>98</v>
      </c>
      <c r="CN1506">
        <v>0</v>
      </c>
      <c r="CO1506" t="s">
        <v>5999</v>
      </c>
      <c r="CP1506" t="s">
        <v>4466</v>
      </c>
      <c r="CQ1506" t="s">
        <v>153</v>
      </c>
      <c r="CR1506" t="str">
        <f>数据源[[#This Row],[部门]]</f>
        <v>国际部</v>
      </c>
      <c r="CS1506">
        <v>45000</v>
      </c>
      <c r="CT1506">
        <v>160000</v>
      </c>
    </row>
    <row r="1507" spans="1:98" x14ac:dyDescent="0.2">
      <c r="A1507" t="s">
        <v>4923</v>
      </c>
      <c r="B1507" t="s">
        <v>434</v>
      </c>
      <c r="C1507" t="s">
        <v>170</v>
      </c>
      <c r="D1507" t="s">
        <v>132</v>
      </c>
      <c r="E1507" t="s">
        <v>400</v>
      </c>
      <c r="F1507" t="s">
        <v>400</v>
      </c>
      <c r="G1507" t="s">
        <v>1281</v>
      </c>
      <c r="H1507" t="s">
        <v>172</v>
      </c>
      <c r="J1507" t="s">
        <v>3197</v>
      </c>
      <c r="K1507" t="s">
        <v>486</v>
      </c>
      <c r="L1507" t="s">
        <v>8</v>
      </c>
      <c r="M1507" t="s">
        <v>8</v>
      </c>
      <c r="N1507" t="s">
        <v>486</v>
      </c>
      <c r="O1507" t="s">
        <v>172</v>
      </c>
      <c r="R1507" t="s">
        <v>727</v>
      </c>
      <c r="S1507" t="s">
        <v>720</v>
      </c>
      <c r="T1507" t="s">
        <v>1384</v>
      </c>
      <c r="U1507" t="s">
        <v>142</v>
      </c>
      <c r="Z1507">
        <v>0</v>
      </c>
      <c r="AA1507">
        <v>0</v>
      </c>
      <c r="AB1507">
        <v>0</v>
      </c>
      <c r="AD1507" t="s">
        <v>145</v>
      </c>
      <c r="AG1507" t="s">
        <v>1301</v>
      </c>
      <c r="AH1507">
        <v>218</v>
      </c>
      <c r="AI1507" t="s">
        <v>2422</v>
      </c>
      <c r="AJ1507" t="s">
        <v>2422</v>
      </c>
      <c r="AK1507" t="s">
        <v>145</v>
      </c>
      <c r="AQ1507">
        <v>0</v>
      </c>
      <c r="AS1507">
        <v>0</v>
      </c>
      <c r="AT1507">
        <v>0</v>
      </c>
      <c r="AU1507">
        <v>198</v>
      </c>
      <c r="AV1507">
        <v>0</v>
      </c>
      <c r="AW1507">
        <v>0</v>
      </c>
      <c r="AY1507">
        <v>0</v>
      </c>
      <c r="BB1507">
        <v>0</v>
      </c>
      <c r="BC1507" t="s">
        <v>2422</v>
      </c>
      <c r="BE1507" t="s">
        <v>145</v>
      </c>
      <c r="BF1507" t="s">
        <v>2422</v>
      </c>
      <c r="BH1507" t="s">
        <v>601</v>
      </c>
      <c r="BI1507" t="s">
        <v>2939</v>
      </c>
      <c r="BJ1507" t="s">
        <v>5009</v>
      </c>
      <c r="BW1507">
        <v>0</v>
      </c>
      <c r="CE1507" t="s">
        <v>327</v>
      </c>
      <c r="CG1507">
        <v>20210121011</v>
      </c>
      <c r="CH1507">
        <v>0</v>
      </c>
      <c r="CI1507">
        <v>0</v>
      </c>
      <c r="CJ1507">
        <v>20</v>
      </c>
      <c r="CK1507">
        <v>20</v>
      </c>
      <c r="CL1507">
        <v>0</v>
      </c>
      <c r="CM1507">
        <v>20</v>
      </c>
      <c r="CN1507">
        <v>0</v>
      </c>
      <c r="CO1507" t="s">
        <v>5999</v>
      </c>
      <c r="CP1507" t="s">
        <v>4466</v>
      </c>
      <c r="CQ1507" t="s">
        <v>153</v>
      </c>
      <c r="CR1507" t="str">
        <f>数据源[[#This Row],[部门]]</f>
        <v>国际部</v>
      </c>
      <c r="CS1507">
        <v>45000</v>
      </c>
      <c r="CT1507">
        <v>160000</v>
      </c>
    </row>
    <row r="1508" spans="1:98" x14ac:dyDescent="0.2">
      <c r="A1508" t="s">
        <v>4923</v>
      </c>
      <c r="B1508" t="s">
        <v>444</v>
      </c>
      <c r="C1508" t="s">
        <v>1125</v>
      </c>
      <c r="D1508" t="s">
        <v>132</v>
      </c>
      <c r="E1508" t="s">
        <v>400</v>
      </c>
      <c r="F1508" t="s">
        <v>400</v>
      </c>
      <c r="H1508" t="s">
        <v>172</v>
      </c>
      <c r="J1508" t="s">
        <v>3211</v>
      </c>
      <c r="K1508" t="s">
        <v>3212</v>
      </c>
      <c r="L1508" t="s">
        <v>8</v>
      </c>
      <c r="M1508" t="s">
        <v>8</v>
      </c>
      <c r="N1508" t="s">
        <v>3212</v>
      </c>
      <c r="O1508" t="s">
        <v>172</v>
      </c>
      <c r="R1508" t="s">
        <v>235</v>
      </c>
      <c r="S1508" t="s">
        <v>1410</v>
      </c>
      <c r="T1508" t="s">
        <v>2410</v>
      </c>
      <c r="U1508" t="s">
        <v>142</v>
      </c>
      <c r="Z1508">
        <v>0</v>
      </c>
      <c r="AA1508">
        <v>0</v>
      </c>
      <c r="AB1508">
        <v>0</v>
      </c>
      <c r="AD1508" t="s">
        <v>145</v>
      </c>
      <c r="AG1508" t="s">
        <v>1792</v>
      </c>
      <c r="AH1508">
        <v>408</v>
      </c>
      <c r="AI1508" t="s">
        <v>1657</v>
      </c>
      <c r="AJ1508" t="s">
        <v>1657</v>
      </c>
      <c r="AK1508" t="s">
        <v>145</v>
      </c>
      <c r="AQ1508">
        <v>0</v>
      </c>
      <c r="AS1508">
        <v>0</v>
      </c>
      <c r="AT1508">
        <v>0</v>
      </c>
      <c r="AU1508">
        <v>388</v>
      </c>
      <c r="AV1508">
        <v>0</v>
      </c>
      <c r="AW1508">
        <v>0</v>
      </c>
      <c r="AY1508">
        <v>0</v>
      </c>
      <c r="BB1508">
        <v>0</v>
      </c>
      <c r="BC1508" t="s">
        <v>1657</v>
      </c>
      <c r="BE1508" t="s">
        <v>145</v>
      </c>
      <c r="BF1508" t="s">
        <v>1657</v>
      </c>
      <c r="BH1508" t="s">
        <v>404</v>
      </c>
      <c r="BI1508" t="s">
        <v>2199</v>
      </c>
      <c r="BJ1508" t="s">
        <v>2200</v>
      </c>
      <c r="BW1508">
        <v>0</v>
      </c>
      <c r="CG1508">
        <v>20210121065</v>
      </c>
      <c r="CH1508">
        <v>0</v>
      </c>
      <c r="CI1508">
        <v>0</v>
      </c>
      <c r="CJ1508">
        <v>20</v>
      </c>
      <c r="CK1508">
        <v>20</v>
      </c>
      <c r="CL1508">
        <v>0</v>
      </c>
      <c r="CM1508">
        <v>20</v>
      </c>
      <c r="CN1508">
        <v>0</v>
      </c>
      <c r="CO1508" t="s">
        <v>5999</v>
      </c>
      <c r="CP1508" t="s">
        <v>4466</v>
      </c>
      <c r="CQ1508" t="s">
        <v>153</v>
      </c>
      <c r="CR1508" t="str">
        <f>数据源[[#This Row],[部门]]</f>
        <v>国际部</v>
      </c>
      <c r="CS1508">
        <v>45000</v>
      </c>
      <c r="CT1508">
        <v>160000</v>
      </c>
    </row>
    <row r="1509" spans="1:98" x14ac:dyDescent="0.2">
      <c r="A1509" t="s">
        <v>4923</v>
      </c>
      <c r="B1509" t="s">
        <v>453</v>
      </c>
      <c r="C1509" t="s">
        <v>295</v>
      </c>
      <c r="D1509" t="s">
        <v>132</v>
      </c>
      <c r="E1509" t="s">
        <v>400</v>
      </c>
      <c r="F1509" t="s">
        <v>400</v>
      </c>
      <c r="H1509" t="s">
        <v>135</v>
      </c>
      <c r="J1509" t="s">
        <v>5010</v>
      </c>
      <c r="K1509" t="s">
        <v>4000</v>
      </c>
      <c r="L1509" t="s">
        <v>176</v>
      </c>
      <c r="M1509" t="s">
        <v>15</v>
      </c>
      <c r="N1509" t="s">
        <v>4000</v>
      </c>
      <c r="R1509" t="s">
        <v>2726</v>
      </c>
      <c r="S1509" t="s">
        <v>1410</v>
      </c>
      <c r="T1509" t="s">
        <v>521</v>
      </c>
      <c r="U1509" t="s">
        <v>142</v>
      </c>
      <c r="W1509" t="s">
        <v>264</v>
      </c>
      <c r="Z1509">
        <v>0</v>
      </c>
      <c r="AA1509">
        <v>40</v>
      </c>
      <c r="AB1509">
        <v>0</v>
      </c>
      <c r="AC1509" t="s">
        <v>2370</v>
      </c>
      <c r="AH1509">
        <v>294</v>
      </c>
      <c r="AI1509" t="s">
        <v>5011</v>
      </c>
      <c r="AJ1509" t="s">
        <v>5011</v>
      </c>
      <c r="AK1509" t="s">
        <v>5011</v>
      </c>
      <c r="AQ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Y1509">
        <v>0</v>
      </c>
      <c r="BB1509">
        <v>0</v>
      </c>
      <c r="BC1509" t="s">
        <v>5011</v>
      </c>
      <c r="BE1509" t="s">
        <v>2370</v>
      </c>
      <c r="BF1509" t="s">
        <v>2370</v>
      </c>
      <c r="BH1509" t="s">
        <v>3581</v>
      </c>
      <c r="BI1509" t="s">
        <v>2994</v>
      </c>
      <c r="BJ1509" t="s">
        <v>5012</v>
      </c>
      <c r="BW1509">
        <v>0</v>
      </c>
      <c r="CG1509">
        <v>20210121040</v>
      </c>
      <c r="CH1509">
        <v>0</v>
      </c>
      <c r="CI1509">
        <v>0</v>
      </c>
      <c r="CJ1509">
        <v>294</v>
      </c>
      <c r="CK1509">
        <v>294</v>
      </c>
      <c r="CL1509">
        <v>40</v>
      </c>
      <c r="CM1509">
        <v>334</v>
      </c>
      <c r="CN1509">
        <v>0</v>
      </c>
      <c r="CO1509" t="s">
        <v>5999</v>
      </c>
      <c r="CP1509" t="s">
        <v>4466</v>
      </c>
      <c r="CQ1509" t="s">
        <v>153</v>
      </c>
      <c r="CR1509" t="str">
        <f>数据源[[#This Row],[部门]]</f>
        <v>先锋团</v>
      </c>
      <c r="CS1509">
        <v>50000</v>
      </c>
      <c r="CT1509">
        <v>220000</v>
      </c>
    </row>
    <row r="1510" spans="1:98" x14ac:dyDescent="0.2">
      <c r="A1510" t="s">
        <v>4923</v>
      </c>
      <c r="B1510" t="s">
        <v>464</v>
      </c>
      <c r="C1510" t="s">
        <v>1202</v>
      </c>
      <c r="D1510" t="s">
        <v>132</v>
      </c>
      <c r="E1510" t="s">
        <v>400</v>
      </c>
      <c r="F1510" t="s">
        <v>400</v>
      </c>
      <c r="H1510" t="s">
        <v>156</v>
      </c>
      <c r="J1510" t="s">
        <v>5013</v>
      </c>
      <c r="K1510" t="s">
        <v>486</v>
      </c>
      <c r="L1510" t="s">
        <v>8</v>
      </c>
      <c r="M1510" t="s">
        <v>8</v>
      </c>
      <c r="N1510" t="s">
        <v>486</v>
      </c>
      <c r="O1510" t="s">
        <v>156</v>
      </c>
      <c r="R1510" t="s">
        <v>1349</v>
      </c>
      <c r="S1510" t="s">
        <v>1567</v>
      </c>
      <c r="T1510" t="s">
        <v>3648</v>
      </c>
      <c r="U1510" t="s">
        <v>142</v>
      </c>
      <c r="Z1510">
        <v>0</v>
      </c>
      <c r="AA1510">
        <v>0</v>
      </c>
      <c r="AB1510">
        <v>0</v>
      </c>
      <c r="AC1510" t="s">
        <v>420</v>
      </c>
      <c r="AD1510" t="s">
        <v>145</v>
      </c>
      <c r="AG1510" t="s">
        <v>1792</v>
      </c>
      <c r="AH1510">
        <v>506</v>
      </c>
      <c r="AI1510" t="s">
        <v>2792</v>
      </c>
      <c r="AJ1510" t="s">
        <v>2792</v>
      </c>
      <c r="AK1510" t="s">
        <v>1683</v>
      </c>
      <c r="AQ1510">
        <v>0</v>
      </c>
      <c r="AS1510">
        <v>0</v>
      </c>
      <c r="AT1510">
        <v>0</v>
      </c>
      <c r="AU1510">
        <v>388</v>
      </c>
      <c r="AV1510">
        <v>0</v>
      </c>
      <c r="AW1510">
        <v>0</v>
      </c>
      <c r="AY1510">
        <v>0</v>
      </c>
      <c r="BB1510">
        <v>0</v>
      </c>
      <c r="BC1510" t="s">
        <v>2792</v>
      </c>
      <c r="BE1510" t="s">
        <v>1683</v>
      </c>
      <c r="BF1510" t="s">
        <v>2792</v>
      </c>
      <c r="BH1510" t="s">
        <v>431</v>
      </c>
      <c r="BI1510" t="s">
        <v>2793</v>
      </c>
      <c r="BJ1510" t="s">
        <v>2794</v>
      </c>
      <c r="BW1510">
        <v>0</v>
      </c>
      <c r="CG1510">
        <v>20210121033</v>
      </c>
      <c r="CH1510">
        <v>0</v>
      </c>
      <c r="CI1510">
        <v>0</v>
      </c>
      <c r="CJ1510">
        <v>118</v>
      </c>
      <c r="CK1510">
        <v>118</v>
      </c>
      <c r="CL1510">
        <v>0</v>
      </c>
      <c r="CM1510">
        <v>118</v>
      </c>
      <c r="CN1510">
        <v>0</v>
      </c>
      <c r="CO1510" t="s">
        <v>5999</v>
      </c>
      <c r="CP1510" t="s">
        <v>4466</v>
      </c>
      <c r="CQ1510" t="s">
        <v>153</v>
      </c>
      <c r="CR1510" t="str">
        <f>数据源[[#This Row],[部门]]</f>
        <v>国际部</v>
      </c>
      <c r="CS1510">
        <v>45000</v>
      </c>
      <c r="CT1510">
        <v>160000</v>
      </c>
    </row>
    <row r="1511" spans="1:98" x14ac:dyDescent="0.2">
      <c r="A1511" t="s">
        <v>4923</v>
      </c>
      <c r="B1511" t="s">
        <v>464</v>
      </c>
      <c r="C1511" t="s">
        <v>873</v>
      </c>
      <c r="D1511" t="s">
        <v>132</v>
      </c>
      <c r="E1511" t="s">
        <v>400</v>
      </c>
      <c r="F1511" t="s">
        <v>400</v>
      </c>
      <c r="H1511" t="s">
        <v>156</v>
      </c>
      <c r="J1511" t="s">
        <v>5014</v>
      </c>
      <c r="K1511" t="s">
        <v>1549</v>
      </c>
      <c r="L1511" t="s">
        <v>8</v>
      </c>
      <c r="M1511" t="s">
        <v>8</v>
      </c>
      <c r="N1511" t="s">
        <v>1549</v>
      </c>
      <c r="O1511" t="s">
        <v>156</v>
      </c>
      <c r="R1511" t="s">
        <v>178</v>
      </c>
      <c r="S1511" t="s">
        <v>162</v>
      </c>
      <c r="T1511" t="s">
        <v>1333</v>
      </c>
      <c r="U1511" t="s">
        <v>142</v>
      </c>
      <c r="Z1511">
        <v>0</v>
      </c>
      <c r="AA1511">
        <v>0</v>
      </c>
      <c r="AB1511">
        <v>0</v>
      </c>
      <c r="AE1511" t="s">
        <v>377</v>
      </c>
      <c r="AG1511" t="s">
        <v>1792</v>
      </c>
      <c r="AH1511">
        <v>416</v>
      </c>
      <c r="AI1511" t="s">
        <v>2996</v>
      </c>
      <c r="AJ1511" t="s">
        <v>2996</v>
      </c>
      <c r="AK1511" t="s">
        <v>377</v>
      </c>
      <c r="AQ1511">
        <v>0</v>
      </c>
      <c r="AS1511">
        <v>0</v>
      </c>
      <c r="AT1511">
        <v>0</v>
      </c>
      <c r="AU1511">
        <v>388</v>
      </c>
      <c r="AV1511">
        <v>0</v>
      </c>
      <c r="AW1511">
        <v>0</v>
      </c>
      <c r="AY1511">
        <v>0</v>
      </c>
      <c r="BB1511">
        <v>0</v>
      </c>
      <c r="BC1511" t="s">
        <v>2996</v>
      </c>
      <c r="BE1511" t="s">
        <v>377</v>
      </c>
      <c r="BF1511" t="s">
        <v>2996</v>
      </c>
      <c r="BH1511" t="s">
        <v>404</v>
      </c>
      <c r="BI1511" t="s">
        <v>1699</v>
      </c>
      <c r="BJ1511" t="s">
        <v>2997</v>
      </c>
      <c r="BW1511">
        <v>0</v>
      </c>
      <c r="CG1511">
        <v>20210121070</v>
      </c>
      <c r="CH1511">
        <v>0</v>
      </c>
      <c r="CI1511">
        <v>0</v>
      </c>
      <c r="CJ1511">
        <v>28</v>
      </c>
      <c r="CK1511">
        <v>28</v>
      </c>
      <c r="CL1511">
        <v>0</v>
      </c>
      <c r="CM1511">
        <v>28</v>
      </c>
      <c r="CN1511">
        <v>0</v>
      </c>
      <c r="CO1511" t="s">
        <v>5999</v>
      </c>
      <c r="CP1511" t="s">
        <v>4466</v>
      </c>
      <c r="CQ1511" t="s">
        <v>153</v>
      </c>
      <c r="CR1511" t="str">
        <f>数据源[[#This Row],[部门]]</f>
        <v>国际部</v>
      </c>
      <c r="CS1511">
        <v>45000</v>
      </c>
      <c r="CT1511">
        <v>160000</v>
      </c>
    </row>
    <row r="1512" spans="1:98" x14ac:dyDescent="0.2">
      <c r="A1512" t="s">
        <v>4923</v>
      </c>
      <c r="B1512" t="s">
        <v>476</v>
      </c>
      <c r="C1512" t="s">
        <v>384</v>
      </c>
      <c r="D1512" t="s">
        <v>132</v>
      </c>
      <c r="E1512" t="s">
        <v>400</v>
      </c>
      <c r="F1512" t="s">
        <v>400</v>
      </c>
      <c r="H1512" t="s">
        <v>135</v>
      </c>
      <c r="J1512" t="s">
        <v>5015</v>
      </c>
      <c r="K1512" t="s">
        <v>5016</v>
      </c>
      <c r="L1512" t="s">
        <v>319</v>
      </c>
      <c r="M1512" t="s">
        <v>9</v>
      </c>
      <c r="N1512" t="s">
        <v>5016</v>
      </c>
      <c r="R1512" t="s">
        <v>161</v>
      </c>
      <c r="S1512" t="s">
        <v>862</v>
      </c>
      <c r="T1512" t="s">
        <v>1384</v>
      </c>
      <c r="U1512" t="s">
        <v>142</v>
      </c>
      <c r="Z1512">
        <v>0</v>
      </c>
      <c r="AA1512">
        <v>0</v>
      </c>
      <c r="AB1512">
        <v>0</v>
      </c>
      <c r="AC1512" t="s">
        <v>420</v>
      </c>
      <c r="AD1512" t="s">
        <v>145</v>
      </c>
      <c r="AH1512">
        <v>118</v>
      </c>
      <c r="AI1512" t="s">
        <v>1683</v>
      </c>
      <c r="AJ1512" t="s">
        <v>1683</v>
      </c>
      <c r="AK1512" t="s">
        <v>1683</v>
      </c>
      <c r="AQ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Y1512">
        <v>0</v>
      </c>
      <c r="BB1512">
        <v>0</v>
      </c>
      <c r="BC1512" t="s">
        <v>1683</v>
      </c>
      <c r="BE1512" t="s">
        <v>1683</v>
      </c>
      <c r="BF1512" t="s">
        <v>1683</v>
      </c>
      <c r="BH1512" t="s">
        <v>404</v>
      </c>
      <c r="BI1512" t="s">
        <v>1258</v>
      </c>
      <c r="BJ1512" t="s">
        <v>5017</v>
      </c>
      <c r="BW1512">
        <v>0</v>
      </c>
      <c r="CG1512">
        <v>20210121060</v>
      </c>
      <c r="CH1512">
        <v>0</v>
      </c>
      <c r="CI1512">
        <v>0</v>
      </c>
      <c r="CJ1512">
        <v>118</v>
      </c>
      <c r="CK1512">
        <v>118</v>
      </c>
      <c r="CL1512">
        <v>0</v>
      </c>
      <c r="CM1512">
        <v>118</v>
      </c>
      <c r="CN1512">
        <v>0</v>
      </c>
      <c r="CO1512" t="s">
        <v>5999</v>
      </c>
      <c r="CP1512" t="s">
        <v>4466</v>
      </c>
      <c r="CQ1512" t="s">
        <v>153</v>
      </c>
      <c r="CR1512" t="str">
        <f>数据源[[#This Row],[部门]]</f>
        <v>会员中心</v>
      </c>
      <c r="CS1512">
        <v>0</v>
      </c>
      <c r="CT1512">
        <v>0</v>
      </c>
    </row>
    <row r="1513" spans="1:98" x14ac:dyDescent="0.2">
      <c r="A1513" t="s">
        <v>4923</v>
      </c>
      <c r="B1513" t="s">
        <v>476</v>
      </c>
      <c r="C1513" t="s">
        <v>2750</v>
      </c>
      <c r="D1513" t="s">
        <v>132</v>
      </c>
      <c r="E1513" t="s">
        <v>400</v>
      </c>
      <c r="F1513" t="s">
        <v>400</v>
      </c>
      <c r="H1513" t="s">
        <v>172</v>
      </c>
      <c r="J1513" t="s">
        <v>3411</v>
      </c>
      <c r="K1513" t="s">
        <v>1681</v>
      </c>
      <c r="L1513" t="s">
        <v>176</v>
      </c>
      <c r="M1513" t="s">
        <v>20</v>
      </c>
      <c r="N1513" t="s">
        <v>1681</v>
      </c>
      <c r="O1513" t="s">
        <v>172</v>
      </c>
      <c r="R1513" t="s">
        <v>3018</v>
      </c>
      <c r="S1513" t="s">
        <v>162</v>
      </c>
      <c r="T1513" t="s">
        <v>2783</v>
      </c>
      <c r="U1513" t="s">
        <v>142</v>
      </c>
      <c r="W1513" t="s">
        <v>264</v>
      </c>
      <c r="Z1513">
        <v>0</v>
      </c>
      <c r="AA1513">
        <v>40</v>
      </c>
      <c r="AB1513">
        <v>0</v>
      </c>
      <c r="AD1513" t="s">
        <v>145</v>
      </c>
      <c r="AG1513" t="s">
        <v>1301</v>
      </c>
      <c r="AH1513">
        <v>218</v>
      </c>
      <c r="AI1513" t="s">
        <v>1587</v>
      </c>
      <c r="AJ1513" t="s">
        <v>1587</v>
      </c>
      <c r="AK1513" t="s">
        <v>522</v>
      </c>
      <c r="AQ1513">
        <v>0</v>
      </c>
      <c r="AS1513">
        <v>0</v>
      </c>
      <c r="AT1513">
        <v>0</v>
      </c>
      <c r="AU1513">
        <v>198</v>
      </c>
      <c r="AV1513">
        <v>0</v>
      </c>
      <c r="AW1513">
        <v>0</v>
      </c>
      <c r="AY1513">
        <v>0</v>
      </c>
      <c r="BB1513">
        <v>0</v>
      </c>
      <c r="BC1513" t="s">
        <v>1587</v>
      </c>
      <c r="BE1513" t="s">
        <v>145</v>
      </c>
      <c r="BF1513" t="s">
        <v>2422</v>
      </c>
      <c r="BH1513" t="s">
        <v>2282</v>
      </c>
      <c r="BI1513" t="s">
        <v>2939</v>
      </c>
      <c r="BJ1513" t="s">
        <v>5018</v>
      </c>
      <c r="BW1513">
        <v>0</v>
      </c>
      <c r="CG1513">
        <v>20210121099</v>
      </c>
      <c r="CH1513">
        <v>0</v>
      </c>
      <c r="CI1513">
        <v>0</v>
      </c>
      <c r="CJ1513">
        <v>20</v>
      </c>
      <c r="CK1513">
        <v>20</v>
      </c>
      <c r="CL1513">
        <v>40</v>
      </c>
      <c r="CM1513">
        <v>60</v>
      </c>
      <c r="CN1513">
        <v>0</v>
      </c>
      <c r="CO1513" t="s">
        <v>5999</v>
      </c>
      <c r="CP1513" t="s">
        <v>4466</v>
      </c>
      <c r="CQ1513" t="s">
        <v>153</v>
      </c>
      <c r="CR1513" t="str">
        <f>数据源[[#This Row],[部门]]</f>
        <v>销-销售7部</v>
      </c>
      <c r="CS1513">
        <v>60000</v>
      </c>
      <c r="CT1513">
        <v>300000</v>
      </c>
    </row>
    <row r="1514" spans="1:98" x14ac:dyDescent="0.2">
      <c r="A1514" t="s">
        <v>4923</v>
      </c>
      <c r="B1514" t="s">
        <v>483</v>
      </c>
      <c r="C1514" t="s">
        <v>2325</v>
      </c>
      <c r="D1514" t="s">
        <v>132</v>
      </c>
      <c r="E1514" t="s">
        <v>400</v>
      </c>
      <c r="F1514" t="s">
        <v>400</v>
      </c>
      <c r="H1514" t="s">
        <v>135</v>
      </c>
      <c r="J1514" t="s">
        <v>5019</v>
      </c>
      <c r="K1514" t="s">
        <v>4917</v>
      </c>
      <c r="L1514" t="s">
        <v>8</v>
      </c>
      <c r="M1514" t="s">
        <v>8</v>
      </c>
      <c r="N1514" t="s">
        <v>4917</v>
      </c>
      <c r="R1514" t="s">
        <v>2970</v>
      </c>
      <c r="S1514" t="s">
        <v>162</v>
      </c>
      <c r="T1514" t="s">
        <v>1150</v>
      </c>
      <c r="U1514" t="s">
        <v>142</v>
      </c>
      <c r="Z1514">
        <v>0</v>
      </c>
      <c r="AA1514">
        <v>0</v>
      </c>
      <c r="AB1514">
        <v>0</v>
      </c>
      <c r="AC1514" t="s">
        <v>420</v>
      </c>
      <c r="AH1514">
        <v>98</v>
      </c>
      <c r="AI1514" t="s">
        <v>420</v>
      </c>
      <c r="AJ1514" t="s">
        <v>420</v>
      </c>
      <c r="AK1514" t="s">
        <v>420</v>
      </c>
      <c r="AQ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Y1514">
        <v>0</v>
      </c>
      <c r="BB1514">
        <v>0</v>
      </c>
      <c r="BC1514" t="s">
        <v>420</v>
      </c>
      <c r="BE1514" t="s">
        <v>420</v>
      </c>
      <c r="BF1514" t="s">
        <v>420</v>
      </c>
      <c r="BH1514" t="s">
        <v>462</v>
      </c>
      <c r="BI1514" t="s">
        <v>809</v>
      </c>
      <c r="BJ1514" t="s">
        <v>3208</v>
      </c>
      <c r="BW1514">
        <v>0</v>
      </c>
      <c r="CG1514">
        <v>20210121092</v>
      </c>
      <c r="CH1514">
        <v>0</v>
      </c>
      <c r="CI1514">
        <v>0</v>
      </c>
      <c r="CJ1514">
        <v>98</v>
      </c>
      <c r="CK1514">
        <v>98</v>
      </c>
      <c r="CL1514">
        <v>0</v>
      </c>
      <c r="CM1514">
        <v>98</v>
      </c>
      <c r="CN1514">
        <v>0</v>
      </c>
      <c r="CO1514" t="s">
        <v>5999</v>
      </c>
      <c r="CP1514" t="s">
        <v>4466</v>
      </c>
      <c r="CQ1514" t="s">
        <v>153</v>
      </c>
      <c r="CR1514" t="str">
        <f>数据源[[#This Row],[部门]]</f>
        <v>国际部</v>
      </c>
      <c r="CS1514">
        <v>45000</v>
      </c>
      <c r="CT1514">
        <v>160000</v>
      </c>
    </row>
    <row r="1515" spans="1:98" x14ac:dyDescent="0.2">
      <c r="A1515" t="s">
        <v>4923</v>
      </c>
      <c r="B1515" t="s">
        <v>483</v>
      </c>
      <c r="C1515" t="s">
        <v>477</v>
      </c>
      <c r="D1515" t="s">
        <v>132</v>
      </c>
      <c r="E1515" t="s">
        <v>400</v>
      </c>
      <c r="F1515" t="s">
        <v>400</v>
      </c>
      <c r="H1515" t="s">
        <v>156</v>
      </c>
      <c r="J1515" t="s">
        <v>5020</v>
      </c>
      <c r="K1515" t="s">
        <v>492</v>
      </c>
      <c r="L1515" t="s">
        <v>8</v>
      </c>
      <c r="M1515" t="s">
        <v>8</v>
      </c>
      <c r="N1515" t="s">
        <v>492</v>
      </c>
      <c r="O1515" t="s">
        <v>156</v>
      </c>
      <c r="R1515" t="s">
        <v>2757</v>
      </c>
      <c r="S1515" t="s">
        <v>498</v>
      </c>
      <c r="T1515" t="s">
        <v>832</v>
      </c>
      <c r="U1515" t="s">
        <v>142</v>
      </c>
      <c r="Z1515">
        <v>0</v>
      </c>
      <c r="AA1515">
        <v>0</v>
      </c>
      <c r="AB1515">
        <v>0</v>
      </c>
      <c r="AC1515" t="s">
        <v>430</v>
      </c>
      <c r="AG1515" t="s">
        <v>1301</v>
      </c>
      <c r="AH1515">
        <v>394</v>
      </c>
      <c r="AI1515" t="s">
        <v>3528</v>
      </c>
      <c r="AJ1515" t="s">
        <v>3528</v>
      </c>
      <c r="AN1515" t="s">
        <v>430</v>
      </c>
      <c r="AQ1515">
        <v>0</v>
      </c>
      <c r="AS1515">
        <v>0</v>
      </c>
      <c r="AT1515">
        <v>0</v>
      </c>
      <c r="AU1515">
        <v>198</v>
      </c>
      <c r="AV1515">
        <v>0</v>
      </c>
      <c r="AW1515">
        <v>0</v>
      </c>
      <c r="AY1515">
        <v>0</v>
      </c>
      <c r="BB1515">
        <v>0</v>
      </c>
      <c r="BC1515" t="s">
        <v>3528</v>
      </c>
      <c r="BE1515" t="s">
        <v>430</v>
      </c>
      <c r="BF1515" t="s">
        <v>3528</v>
      </c>
      <c r="BH1515" t="s">
        <v>204</v>
      </c>
      <c r="BI1515" t="s">
        <v>3678</v>
      </c>
      <c r="BJ1515" t="s">
        <v>1558</v>
      </c>
      <c r="BW1515">
        <v>0</v>
      </c>
      <c r="CC1515" t="s">
        <v>210</v>
      </c>
      <c r="CG1515">
        <v>20210121035</v>
      </c>
      <c r="CH1515">
        <v>0</v>
      </c>
      <c r="CI1515">
        <v>0</v>
      </c>
      <c r="CJ1515">
        <v>196</v>
      </c>
      <c r="CK1515">
        <v>196</v>
      </c>
      <c r="CL1515">
        <v>0</v>
      </c>
      <c r="CM1515">
        <v>196</v>
      </c>
      <c r="CN1515">
        <v>0</v>
      </c>
      <c r="CO1515" t="s">
        <v>5999</v>
      </c>
      <c r="CP1515" t="s">
        <v>4466</v>
      </c>
      <c r="CQ1515" t="s">
        <v>153</v>
      </c>
      <c r="CR1515" t="str">
        <f>数据源[[#This Row],[部门]]</f>
        <v>国际部</v>
      </c>
      <c r="CS1515">
        <v>45000</v>
      </c>
      <c r="CT1515">
        <v>160000</v>
      </c>
    </row>
    <row r="1516" spans="1:98" x14ac:dyDescent="0.2">
      <c r="A1516" t="s">
        <v>4923</v>
      </c>
      <c r="B1516" t="s">
        <v>489</v>
      </c>
      <c r="C1516" t="s">
        <v>496</v>
      </c>
      <c r="D1516" t="s">
        <v>132</v>
      </c>
      <c r="E1516" t="s">
        <v>400</v>
      </c>
      <c r="F1516" t="s">
        <v>400</v>
      </c>
      <c r="H1516" t="s">
        <v>156</v>
      </c>
      <c r="J1516" t="s">
        <v>4026</v>
      </c>
      <c r="K1516" t="s">
        <v>2332</v>
      </c>
      <c r="L1516" t="s">
        <v>8</v>
      </c>
      <c r="M1516" t="s">
        <v>8</v>
      </c>
      <c r="N1516" t="s">
        <v>2332</v>
      </c>
      <c r="O1516" t="s">
        <v>156</v>
      </c>
      <c r="R1516" t="s">
        <v>1619</v>
      </c>
      <c r="S1516" t="s">
        <v>229</v>
      </c>
      <c r="T1516" t="s">
        <v>2593</v>
      </c>
      <c r="U1516" t="s">
        <v>142</v>
      </c>
      <c r="Z1516">
        <v>0</v>
      </c>
      <c r="AA1516">
        <v>0</v>
      </c>
      <c r="AB1516">
        <v>0</v>
      </c>
      <c r="AC1516" t="s">
        <v>420</v>
      </c>
      <c r="AG1516" t="s">
        <v>1301</v>
      </c>
      <c r="AH1516">
        <v>296</v>
      </c>
      <c r="AI1516" t="s">
        <v>1025</v>
      </c>
      <c r="AJ1516" t="s">
        <v>1025</v>
      </c>
      <c r="AK1516" t="s">
        <v>420</v>
      </c>
      <c r="AQ1516">
        <v>0</v>
      </c>
      <c r="AS1516">
        <v>0</v>
      </c>
      <c r="AT1516">
        <v>0</v>
      </c>
      <c r="AU1516">
        <v>198</v>
      </c>
      <c r="AV1516">
        <v>0</v>
      </c>
      <c r="AW1516">
        <v>0</v>
      </c>
      <c r="AY1516">
        <v>0</v>
      </c>
      <c r="BB1516">
        <v>0</v>
      </c>
      <c r="BC1516" t="s">
        <v>1025</v>
      </c>
      <c r="BE1516" t="s">
        <v>420</v>
      </c>
      <c r="BF1516" t="s">
        <v>1025</v>
      </c>
      <c r="BH1516" t="s">
        <v>1846</v>
      </c>
      <c r="BI1516" t="s">
        <v>1701</v>
      </c>
      <c r="BJ1516" t="s">
        <v>5021</v>
      </c>
      <c r="BW1516">
        <v>0</v>
      </c>
      <c r="CG1516">
        <v>20210121051</v>
      </c>
      <c r="CH1516">
        <v>0</v>
      </c>
      <c r="CI1516">
        <v>0</v>
      </c>
      <c r="CJ1516">
        <v>98</v>
      </c>
      <c r="CK1516">
        <v>98</v>
      </c>
      <c r="CL1516">
        <v>0</v>
      </c>
      <c r="CM1516">
        <v>98</v>
      </c>
      <c r="CN1516">
        <v>0</v>
      </c>
      <c r="CO1516" t="s">
        <v>5999</v>
      </c>
      <c r="CP1516" t="s">
        <v>4466</v>
      </c>
      <c r="CQ1516" t="s">
        <v>153</v>
      </c>
      <c r="CR1516" t="str">
        <f>数据源[[#This Row],[部门]]</f>
        <v>国际部</v>
      </c>
      <c r="CS1516">
        <v>45000</v>
      </c>
      <c r="CT1516">
        <v>160000</v>
      </c>
    </row>
    <row r="1517" spans="1:98" x14ac:dyDescent="0.2">
      <c r="A1517" t="s">
        <v>4923</v>
      </c>
      <c r="B1517" t="s">
        <v>510</v>
      </c>
      <c r="C1517" t="s">
        <v>734</v>
      </c>
      <c r="D1517" t="s">
        <v>132</v>
      </c>
      <c r="E1517" t="s">
        <v>400</v>
      </c>
      <c r="F1517" t="s">
        <v>400</v>
      </c>
      <c r="G1517" t="s">
        <v>444</v>
      </c>
      <c r="H1517" t="s">
        <v>135</v>
      </c>
      <c r="J1517" t="s">
        <v>5022</v>
      </c>
      <c r="K1517" t="s">
        <v>519</v>
      </c>
      <c r="L1517" t="s">
        <v>176</v>
      </c>
      <c r="M1517" t="s">
        <v>17</v>
      </c>
      <c r="N1517" t="s">
        <v>519</v>
      </c>
      <c r="R1517" t="s">
        <v>1055</v>
      </c>
      <c r="S1517" t="s">
        <v>229</v>
      </c>
      <c r="T1517" t="s">
        <v>1400</v>
      </c>
      <c r="U1517" t="s">
        <v>142</v>
      </c>
      <c r="Z1517">
        <v>0</v>
      </c>
      <c r="AA1517">
        <v>0</v>
      </c>
      <c r="AB1517">
        <v>0</v>
      </c>
      <c r="AC1517" t="s">
        <v>420</v>
      </c>
      <c r="AE1517" t="s">
        <v>1450</v>
      </c>
      <c r="AH1517">
        <v>255</v>
      </c>
      <c r="AI1517" t="s">
        <v>1026</v>
      </c>
      <c r="AJ1517" t="s">
        <v>1026</v>
      </c>
      <c r="AK1517" t="s">
        <v>1026</v>
      </c>
      <c r="AQ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Y1517">
        <v>0</v>
      </c>
      <c r="BB1517">
        <v>0</v>
      </c>
      <c r="BC1517" t="s">
        <v>1026</v>
      </c>
      <c r="BE1517" t="s">
        <v>1026</v>
      </c>
      <c r="BF1517" t="s">
        <v>1026</v>
      </c>
      <c r="BH1517" t="s">
        <v>404</v>
      </c>
      <c r="BI1517" t="s">
        <v>1355</v>
      </c>
      <c r="BJ1517" t="s">
        <v>5023</v>
      </c>
      <c r="BW1517">
        <v>0</v>
      </c>
      <c r="CG1517">
        <v>20210121027</v>
      </c>
      <c r="CH1517">
        <v>0</v>
      </c>
      <c r="CI1517">
        <v>0</v>
      </c>
      <c r="CJ1517">
        <v>255</v>
      </c>
      <c r="CK1517">
        <v>255</v>
      </c>
      <c r="CL1517">
        <v>0</v>
      </c>
      <c r="CM1517">
        <v>255</v>
      </c>
      <c r="CN1517">
        <v>0</v>
      </c>
      <c r="CO1517" t="s">
        <v>5999</v>
      </c>
      <c r="CP1517" t="s">
        <v>4466</v>
      </c>
      <c r="CQ1517" t="s">
        <v>153</v>
      </c>
      <c r="CR1517" t="str">
        <f>数据源[[#This Row],[部门]]</f>
        <v>销-销售2部</v>
      </c>
      <c r="CS1517">
        <v>60000</v>
      </c>
      <c r="CT1517">
        <v>250000</v>
      </c>
    </row>
    <row r="1518" spans="1:98" x14ac:dyDescent="0.2">
      <c r="A1518" t="s">
        <v>4923</v>
      </c>
      <c r="B1518" t="s">
        <v>515</v>
      </c>
      <c r="C1518" t="s">
        <v>465</v>
      </c>
      <c r="D1518" t="s">
        <v>132</v>
      </c>
      <c r="E1518" t="s">
        <v>133</v>
      </c>
      <c r="F1518" t="s">
        <v>134</v>
      </c>
      <c r="H1518" t="s">
        <v>156</v>
      </c>
      <c r="J1518" t="s">
        <v>5024</v>
      </c>
      <c r="K1518" t="s">
        <v>2923</v>
      </c>
      <c r="L1518" t="s">
        <v>10</v>
      </c>
      <c r="M1518" t="s">
        <v>10</v>
      </c>
      <c r="N1518" t="s">
        <v>2923</v>
      </c>
      <c r="R1518" t="s">
        <v>3641</v>
      </c>
      <c r="S1518" t="s">
        <v>1129</v>
      </c>
      <c r="T1518" t="s">
        <v>1408</v>
      </c>
      <c r="U1518" t="s">
        <v>142</v>
      </c>
      <c r="Y1518" t="s">
        <v>143</v>
      </c>
      <c r="Z1518">
        <v>0</v>
      </c>
      <c r="AA1518">
        <v>100</v>
      </c>
      <c r="AB1518">
        <v>0</v>
      </c>
      <c r="AC1518" t="s">
        <v>2864</v>
      </c>
      <c r="AD1518" t="s">
        <v>145</v>
      </c>
      <c r="AH1518">
        <v>770</v>
      </c>
      <c r="AI1518" t="s">
        <v>3470</v>
      </c>
      <c r="AJ1518" t="s">
        <v>3470</v>
      </c>
      <c r="AK1518" t="s">
        <v>3470</v>
      </c>
      <c r="AQ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Y1518">
        <v>0</v>
      </c>
      <c r="BB1518">
        <v>0</v>
      </c>
      <c r="BC1518" t="s">
        <v>3470</v>
      </c>
      <c r="BE1518" t="s">
        <v>1067</v>
      </c>
      <c r="BF1518" t="s">
        <v>1067</v>
      </c>
      <c r="BH1518" t="s">
        <v>3759</v>
      </c>
      <c r="BI1518" t="s">
        <v>376</v>
      </c>
      <c r="BJ1518" t="s">
        <v>5025</v>
      </c>
      <c r="BQ1518" t="s">
        <v>2686</v>
      </c>
      <c r="BR1518" t="s">
        <v>5026</v>
      </c>
      <c r="BW1518">
        <v>0</v>
      </c>
      <c r="CC1518" t="s">
        <v>33</v>
      </c>
      <c r="CE1518" t="s">
        <v>32</v>
      </c>
      <c r="CG1518">
        <v>20210121009</v>
      </c>
      <c r="CH1518">
        <v>0</v>
      </c>
      <c r="CI1518">
        <v>0</v>
      </c>
      <c r="CJ1518">
        <v>770</v>
      </c>
      <c r="CK1518">
        <v>770</v>
      </c>
      <c r="CL1518">
        <v>100</v>
      </c>
      <c r="CM1518">
        <v>870</v>
      </c>
      <c r="CN1518">
        <v>0</v>
      </c>
      <c r="CO1518" t="s">
        <v>5999</v>
      </c>
      <c r="CP1518" t="s">
        <v>4466</v>
      </c>
      <c r="CQ1518" t="s">
        <v>153</v>
      </c>
      <c r="CR1518" t="str">
        <f>数据源[[#This Row],[部门]]</f>
        <v>礼宾部</v>
      </c>
      <c r="CS1518">
        <v>0</v>
      </c>
      <c r="CT1518">
        <v>30000</v>
      </c>
    </row>
    <row r="1519" spans="1:98" x14ac:dyDescent="0.2">
      <c r="A1519" t="s">
        <v>4923</v>
      </c>
      <c r="B1519" t="s">
        <v>515</v>
      </c>
      <c r="C1519" t="s">
        <v>2322</v>
      </c>
      <c r="D1519" t="s">
        <v>132</v>
      </c>
      <c r="E1519" t="s">
        <v>133</v>
      </c>
      <c r="F1519" t="s">
        <v>134</v>
      </c>
      <c r="G1519" t="s">
        <v>185</v>
      </c>
      <c r="H1519" t="s">
        <v>135</v>
      </c>
      <c r="J1519" t="s">
        <v>829</v>
      </c>
      <c r="K1519" t="s">
        <v>830</v>
      </c>
      <c r="L1519" t="s">
        <v>14</v>
      </c>
      <c r="M1519" t="s">
        <v>14</v>
      </c>
      <c r="N1519" t="s">
        <v>830</v>
      </c>
      <c r="R1519" t="s">
        <v>940</v>
      </c>
      <c r="S1519" t="s">
        <v>3555</v>
      </c>
      <c r="T1519" t="s">
        <v>1628</v>
      </c>
      <c r="U1519" t="s">
        <v>142</v>
      </c>
      <c r="Y1519" t="s">
        <v>262</v>
      </c>
      <c r="Z1519">
        <v>0</v>
      </c>
      <c r="AA1519">
        <v>300</v>
      </c>
      <c r="AB1519">
        <v>0</v>
      </c>
      <c r="AH1519">
        <v>0</v>
      </c>
      <c r="AI1519" t="s">
        <v>262</v>
      </c>
      <c r="AJ1519" t="s">
        <v>262</v>
      </c>
      <c r="AK1519" t="s">
        <v>143</v>
      </c>
      <c r="AL1519" t="s">
        <v>569</v>
      </c>
      <c r="AQ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Y1519">
        <v>0</v>
      </c>
      <c r="BB1519">
        <v>0</v>
      </c>
      <c r="BC1519" t="s">
        <v>262</v>
      </c>
      <c r="BH1519" t="s">
        <v>5027</v>
      </c>
      <c r="BI1519" t="s">
        <v>1192</v>
      </c>
      <c r="BJ1519" t="s">
        <v>1970</v>
      </c>
      <c r="BQ1519" t="s">
        <v>5028</v>
      </c>
      <c r="BR1519" t="s">
        <v>3567</v>
      </c>
      <c r="BW1519">
        <v>0</v>
      </c>
      <c r="CG1519">
        <v>20210121086</v>
      </c>
      <c r="CH1519">
        <v>0</v>
      </c>
      <c r="CI1519">
        <v>0</v>
      </c>
      <c r="CJ1519">
        <v>0</v>
      </c>
      <c r="CK1519">
        <v>0</v>
      </c>
      <c r="CL1519">
        <v>300</v>
      </c>
      <c r="CM1519">
        <v>300</v>
      </c>
      <c r="CN1519">
        <v>0</v>
      </c>
      <c r="CO1519" t="s">
        <v>5999</v>
      </c>
      <c r="CP1519" t="s">
        <v>4466</v>
      </c>
      <c r="CQ1519" t="s">
        <v>153</v>
      </c>
      <c r="CR1519" t="str">
        <f>数据源[[#This Row],[部门]]</f>
        <v>市场部</v>
      </c>
      <c r="CS1519">
        <v>20000</v>
      </c>
      <c r="CT1519">
        <v>60000</v>
      </c>
    </row>
    <row r="1520" spans="1:98" x14ac:dyDescent="0.2">
      <c r="A1520" t="s">
        <v>4923</v>
      </c>
      <c r="B1520" t="s">
        <v>531</v>
      </c>
      <c r="C1520" t="s">
        <v>302</v>
      </c>
      <c r="D1520" t="s">
        <v>132</v>
      </c>
      <c r="E1520" t="s">
        <v>133</v>
      </c>
      <c r="F1520" t="s">
        <v>134</v>
      </c>
      <c r="H1520" t="s">
        <v>135</v>
      </c>
      <c r="I1520" t="s">
        <v>3756</v>
      </c>
      <c r="J1520" t="s">
        <v>3757</v>
      </c>
      <c r="K1520" t="s">
        <v>930</v>
      </c>
      <c r="L1520" t="s">
        <v>176</v>
      </c>
      <c r="M1520" t="s">
        <v>15</v>
      </c>
      <c r="N1520" t="s">
        <v>930</v>
      </c>
      <c r="R1520" t="s">
        <v>139</v>
      </c>
      <c r="S1520" t="s">
        <v>350</v>
      </c>
      <c r="T1520" t="s">
        <v>1460</v>
      </c>
      <c r="U1520" t="s">
        <v>142</v>
      </c>
      <c r="Y1520" t="s">
        <v>143</v>
      </c>
      <c r="Z1520">
        <v>0</v>
      </c>
      <c r="AA1520">
        <v>100</v>
      </c>
      <c r="AB1520">
        <v>0</v>
      </c>
      <c r="AC1520" t="s">
        <v>1159</v>
      </c>
      <c r="AD1520" t="s">
        <v>264</v>
      </c>
      <c r="AH1520">
        <v>1200</v>
      </c>
      <c r="AI1520" t="s">
        <v>793</v>
      </c>
      <c r="AJ1520" t="s">
        <v>793</v>
      </c>
      <c r="AQ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Y1520">
        <v>0</v>
      </c>
      <c r="BA1520" t="s">
        <v>793</v>
      </c>
      <c r="BB1520">
        <v>0</v>
      </c>
      <c r="BC1520" t="s">
        <v>793</v>
      </c>
      <c r="BE1520" t="s">
        <v>144</v>
      </c>
      <c r="BF1520" t="s">
        <v>144</v>
      </c>
      <c r="BG1520" t="s">
        <v>144</v>
      </c>
      <c r="BH1520" t="s">
        <v>584</v>
      </c>
      <c r="BI1520" t="s">
        <v>2222</v>
      </c>
      <c r="BJ1520" t="s">
        <v>2223</v>
      </c>
      <c r="BK1520" t="s">
        <v>144</v>
      </c>
      <c r="BP1520" t="s">
        <v>2947</v>
      </c>
      <c r="BQ1520" t="s">
        <v>1309</v>
      </c>
      <c r="BR1520" t="s">
        <v>2277</v>
      </c>
      <c r="BS1520" t="s">
        <v>845</v>
      </c>
      <c r="BW1520">
        <v>520</v>
      </c>
      <c r="CC1520" t="s">
        <v>32</v>
      </c>
      <c r="CE1520" t="s">
        <v>32</v>
      </c>
      <c r="CG1520">
        <v>20210121049</v>
      </c>
      <c r="CH1520">
        <v>0</v>
      </c>
      <c r="CI1520">
        <v>0</v>
      </c>
      <c r="CJ1520">
        <v>1200</v>
      </c>
      <c r="CK1520">
        <v>1200</v>
      </c>
      <c r="CL1520">
        <v>620</v>
      </c>
      <c r="CM1520">
        <v>1820</v>
      </c>
      <c r="CN1520">
        <v>0</v>
      </c>
      <c r="CO1520" t="s">
        <v>5999</v>
      </c>
      <c r="CP1520" t="s">
        <v>4466</v>
      </c>
      <c r="CQ1520" t="s">
        <v>153</v>
      </c>
      <c r="CR1520" t="str">
        <f>数据源[[#This Row],[部门]]</f>
        <v>先锋团</v>
      </c>
      <c r="CS1520">
        <v>50000</v>
      </c>
      <c r="CT1520">
        <v>220000</v>
      </c>
    </row>
    <row r="1521" spans="1:98" x14ac:dyDescent="0.2">
      <c r="A1521" t="s">
        <v>4923</v>
      </c>
      <c r="B1521" t="s">
        <v>544</v>
      </c>
      <c r="C1521" t="s">
        <v>1049</v>
      </c>
      <c r="D1521" t="s">
        <v>132</v>
      </c>
      <c r="E1521" t="s">
        <v>133</v>
      </c>
      <c r="F1521" t="s">
        <v>134</v>
      </c>
      <c r="G1521" t="s">
        <v>617</v>
      </c>
      <c r="H1521" t="s">
        <v>26</v>
      </c>
      <c r="I1521" t="s">
        <v>5029</v>
      </c>
      <c r="J1521" t="s">
        <v>5030</v>
      </c>
      <c r="K1521" t="s">
        <v>26</v>
      </c>
      <c r="L1521" t="s">
        <v>26</v>
      </c>
      <c r="M1521" t="s">
        <v>26</v>
      </c>
      <c r="N1521" t="s">
        <v>26</v>
      </c>
      <c r="O1521" t="s">
        <v>5031</v>
      </c>
      <c r="R1521" t="s">
        <v>2528</v>
      </c>
      <c r="S1521" t="s">
        <v>2304</v>
      </c>
      <c r="T1521" t="s">
        <v>884</v>
      </c>
      <c r="U1521" t="s">
        <v>142</v>
      </c>
      <c r="W1521" t="s">
        <v>145</v>
      </c>
      <c r="Y1521" t="s">
        <v>143</v>
      </c>
      <c r="Z1521">
        <v>0</v>
      </c>
      <c r="AA1521">
        <v>120</v>
      </c>
      <c r="AB1521">
        <v>0</v>
      </c>
      <c r="AC1521" t="s">
        <v>701</v>
      </c>
      <c r="AF1521" t="s">
        <v>143</v>
      </c>
      <c r="AH1521">
        <v>2230</v>
      </c>
      <c r="AI1521" t="s">
        <v>5032</v>
      </c>
      <c r="AJ1521" t="s">
        <v>5032</v>
      </c>
      <c r="AK1521" t="s">
        <v>1345</v>
      </c>
      <c r="AQ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Y1521">
        <v>0</v>
      </c>
      <c r="BA1521" t="s">
        <v>3673</v>
      </c>
      <c r="BB1521">
        <v>0</v>
      </c>
      <c r="BC1521" t="s">
        <v>5032</v>
      </c>
      <c r="BE1521" t="s">
        <v>5033</v>
      </c>
      <c r="BF1521" t="s">
        <v>5033</v>
      </c>
      <c r="BG1521" t="s">
        <v>3673</v>
      </c>
      <c r="BH1521" t="s">
        <v>3095</v>
      </c>
      <c r="BI1521" t="s">
        <v>4785</v>
      </c>
      <c r="BJ1521" t="s">
        <v>5034</v>
      </c>
      <c r="BK1521" t="s">
        <v>3673</v>
      </c>
      <c r="BP1521" t="s">
        <v>2947</v>
      </c>
      <c r="BQ1521" t="s">
        <v>1165</v>
      </c>
      <c r="BR1521" t="s">
        <v>5035</v>
      </c>
      <c r="BW1521">
        <v>0</v>
      </c>
      <c r="CG1521">
        <v>20210121055</v>
      </c>
      <c r="CH1521">
        <v>25</v>
      </c>
      <c r="CI1521">
        <v>0</v>
      </c>
      <c r="CJ1521">
        <v>2205</v>
      </c>
      <c r="CK1521">
        <v>2230</v>
      </c>
      <c r="CL1521">
        <v>120</v>
      </c>
      <c r="CM1521">
        <v>2350</v>
      </c>
      <c r="CN1521">
        <v>0</v>
      </c>
      <c r="CO1521" t="s">
        <v>5999</v>
      </c>
      <c r="CP1521" t="s">
        <v>4466</v>
      </c>
      <c r="CQ1521" t="s">
        <v>153</v>
      </c>
      <c r="CR1521" t="str">
        <f>数据源[[#This Row],[部门]]</f>
        <v>自来客</v>
      </c>
      <c r="CS1521">
        <v>0</v>
      </c>
      <c r="CT1521">
        <v>0</v>
      </c>
    </row>
    <row r="1522" spans="1:98" x14ac:dyDescent="0.2">
      <c r="A1522" t="s">
        <v>4923</v>
      </c>
      <c r="B1522" t="s">
        <v>561</v>
      </c>
      <c r="C1522" t="s">
        <v>484</v>
      </c>
      <c r="D1522" t="s">
        <v>132</v>
      </c>
      <c r="E1522" t="s">
        <v>133</v>
      </c>
      <c r="F1522" t="s">
        <v>134</v>
      </c>
      <c r="H1522" t="s">
        <v>135</v>
      </c>
      <c r="I1522" t="s">
        <v>5036</v>
      </c>
      <c r="J1522" t="s">
        <v>5037</v>
      </c>
      <c r="K1522" t="s">
        <v>830</v>
      </c>
      <c r="L1522" t="s">
        <v>14</v>
      </c>
      <c r="M1522" t="s">
        <v>14</v>
      </c>
      <c r="N1522" t="s">
        <v>830</v>
      </c>
      <c r="R1522" t="s">
        <v>697</v>
      </c>
      <c r="S1522" t="s">
        <v>673</v>
      </c>
      <c r="T1522" t="s">
        <v>1365</v>
      </c>
      <c r="U1522" t="s">
        <v>142</v>
      </c>
      <c r="Y1522" t="s">
        <v>262</v>
      </c>
      <c r="Z1522">
        <v>0</v>
      </c>
      <c r="AA1522">
        <v>300</v>
      </c>
      <c r="AB1522">
        <v>0</v>
      </c>
      <c r="AC1522" t="s">
        <v>5038</v>
      </c>
      <c r="AD1522" t="s">
        <v>264</v>
      </c>
      <c r="AF1522" t="s">
        <v>1429</v>
      </c>
      <c r="AG1522" t="s">
        <v>345</v>
      </c>
      <c r="AH1522">
        <v>5788</v>
      </c>
      <c r="AI1522" t="s">
        <v>5039</v>
      </c>
      <c r="AJ1522" t="s">
        <v>5039</v>
      </c>
      <c r="AK1522" t="s">
        <v>2081</v>
      </c>
      <c r="AQ1522">
        <v>0</v>
      </c>
      <c r="AS1522">
        <v>0</v>
      </c>
      <c r="AT1522">
        <v>0</v>
      </c>
      <c r="AU1522">
        <v>0</v>
      </c>
      <c r="AV1522">
        <v>0</v>
      </c>
      <c r="AW1522">
        <v>580</v>
      </c>
      <c r="AY1522">
        <v>0</v>
      </c>
      <c r="BA1522" t="s">
        <v>2712</v>
      </c>
      <c r="BB1522">
        <v>0</v>
      </c>
      <c r="BC1522" t="s">
        <v>5039</v>
      </c>
      <c r="BD1522" t="s">
        <v>242</v>
      </c>
      <c r="BE1522" t="s">
        <v>5040</v>
      </c>
      <c r="BF1522" t="s">
        <v>5041</v>
      </c>
      <c r="BG1522" t="s">
        <v>2712</v>
      </c>
      <c r="BH1522" t="s">
        <v>5042</v>
      </c>
      <c r="BI1522" t="s">
        <v>5043</v>
      </c>
      <c r="BJ1522" t="s">
        <v>4589</v>
      </c>
      <c r="BK1522" t="s">
        <v>2712</v>
      </c>
      <c r="BP1522" t="s">
        <v>3038</v>
      </c>
      <c r="BQ1522" t="s">
        <v>5044</v>
      </c>
      <c r="BR1522" t="s">
        <v>5045</v>
      </c>
      <c r="BW1522">
        <v>0</v>
      </c>
      <c r="CC1522" t="s">
        <v>866</v>
      </c>
      <c r="CG1522">
        <v>20210121030</v>
      </c>
      <c r="CH1522">
        <v>0</v>
      </c>
      <c r="CI1522">
        <v>210</v>
      </c>
      <c r="CJ1522">
        <v>4998</v>
      </c>
      <c r="CK1522">
        <v>5208</v>
      </c>
      <c r="CL1522">
        <v>300</v>
      </c>
      <c r="CM1522">
        <v>5508</v>
      </c>
      <c r="CN1522">
        <v>0</v>
      </c>
      <c r="CO1522" t="s">
        <v>5999</v>
      </c>
      <c r="CP1522" t="s">
        <v>4466</v>
      </c>
      <c r="CQ1522" t="s">
        <v>153</v>
      </c>
      <c r="CR1522" t="str">
        <f>数据源[[#This Row],[部门]]</f>
        <v>市场部</v>
      </c>
      <c r="CS1522">
        <v>20000</v>
      </c>
      <c r="CT1522">
        <v>60000</v>
      </c>
    </row>
    <row r="1523" spans="1:98" x14ac:dyDescent="0.2">
      <c r="A1523" t="s">
        <v>4923</v>
      </c>
      <c r="B1523" t="s">
        <v>561</v>
      </c>
      <c r="C1523" t="s">
        <v>2306</v>
      </c>
      <c r="D1523" t="s">
        <v>132</v>
      </c>
      <c r="E1523" t="s">
        <v>133</v>
      </c>
      <c r="F1523" t="s">
        <v>134</v>
      </c>
      <c r="G1523" t="s">
        <v>563</v>
      </c>
      <c r="H1523" t="s">
        <v>135</v>
      </c>
      <c r="I1523" t="s">
        <v>5046</v>
      </c>
      <c r="J1523" t="s">
        <v>5047</v>
      </c>
      <c r="K1523" t="s">
        <v>902</v>
      </c>
      <c r="L1523" t="s">
        <v>176</v>
      </c>
      <c r="M1523" t="s">
        <v>16</v>
      </c>
      <c r="N1523" t="s">
        <v>902</v>
      </c>
      <c r="R1523" t="s">
        <v>2859</v>
      </c>
      <c r="S1523" t="s">
        <v>3555</v>
      </c>
      <c r="T1523" t="s">
        <v>1666</v>
      </c>
      <c r="U1523" t="s">
        <v>142</v>
      </c>
      <c r="V1523" t="s">
        <v>143</v>
      </c>
      <c r="Y1523" t="s">
        <v>569</v>
      </c>
      <c r="Z1523">
        <v>0</v>
      </c>
      <c r="AA1523">
        <v>300</v>
      </c>
      <c r="AB1523">
        <v>0</v>
      </c>
      <c r="AC1523" t="s">
        <v>2534</v>
      </c>
      <c r="AD1523" t="s">
        <v>145</v>
      </c>
      <c r="AH1523">
        <v>10020</v>
      </c>
      <c r="AI1523" t="s">
        <v>5048</v>
      </c>
      <c r="AJ1523" t="s">
        <v>5048</v>
      </c>
      <c r="AK1523" t="s">
        <v>1286</v>
      </c>
      <c r="AQ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Y1523">
        <v>0</v>
      </c>
      <c r="BA1523" t="s">
        <v>2534</v>
      </c>
      <c r="BB1523">
        <v>0</v>
      </c>
      <c r="BC1523" t="s">
        <v>5048</v>
      </c>
      <c r="BE1523" t="s">
        <v>5049</v>
      </c>
      <c r="BF1523" t="s">
        <v>5049</v>
      </c>
      <c r="BG1523" t="s">
        <v>2534</v>
      </c>
      <c r="BH1523" t="s">
        <v>1624</v>
      </c>
      <c r="BI1523" t="s">
        <v>5050</v>
      </c>
      <c r="BJ1523" t="s">
        <v>5051</v>
      </c>
      <c r="BK1523" t="s">
        <v>2534</v>
      </c>
      <c r="BP1523" t="s">
        <v>4710</v>
      </c>
      <c r="BQ1523" t="s">
        <v>625</v>
      </c>
      <c r="BR1523" t="s">
        <v>4431</v>
      </c>
      <c r="BW1523">
        <v>0</v>
      </c>
      <c r="CC1523" t="s">
        <v>522</v>
      </c>
      <c r="CG1523">
        <v>20210121095</v>
      </c>
      <c r="CH1523">
        <v>0</v>
      </c>
      <c r="CI1523">
        <v>300</v>
      </c>
      <c r="CJ1523">
        <v>9720</v>
      </c>
      <c r="CK1523">
        <v>10020</v>
      </c>
      <c r="CL1523">
        <v>300</v>
      </c>
      <c r="CM1523">
        <v>10320</v>
      </c>
      <c r="CN1523">
        <v>0</v>
      </c>
      <c r="CO1523" t="s">
        <v>5999</v>
      </c>
      <c r="CP1523" t="s">
        <v>4466</v>
      </c>
      <c r="CQ1523" t="s">
        <v>153</v>
      </c>
      <c r="CR1523" t="str">
        <f>数据源[[#This Row],[部门]]</f>
        <v>销-销售1部</v>
      </c>
      <c r="CS1523">
        <v>60000</v>
      </c>
      <c r="CT1523">
        <v>210000</v>
      </c>
    </row>
    <row r="1524" spans="1:98" x14ac:dyDescent="0.2">
      <c r="A1524" t="s">
        <v>4923</v>
      </c>
      <c r="B1524" t="s">
        <v>589</v>
      </c>
      <c r="C1524" t="s">
        <v>2341</v>
      </c>
      <c r="D1524" t="s">
        <v>132</v>
      </c>
      <c r="E1524" t="s">
        <v>133</v>
      </c>
      <c r="F1524" t="s">
        <v>134</v>
      </c>
      <c r="G1524" t="s">
        <v>279</v>
      </c>
      <c r="H1524" t="s">
        <v>135</v>
      </c>
      <c r="I1524" t="s">
        <v>316</v>
      </c>
      <c r="J1524" t="s">
        <v>317</v>
      </c>
      <c r="K1524" t="s">
        <v>318</v>
      </c>
      <c r="L1524" t="s">
        <v>319</v>
      </c>
      <c r="M1524" t="s">
        <v>9</v>
      </c>
      <c r="N1524" t="s">
        <v>318</v>
      </c>
      <c r="R1524" t="s">
        <v>2055</v>
      </c>
      <c r="S1524" t="s">
        <v>1826</v>
      </c>
      <c r="T1524" t="s">
        <v>1292</v>
      </c>
      <c r="U1524" t="s">
        <v>142</v>
      </c>
      <c r="Y1524" t="s">
        <v>569</v>
      </c>
      <c r="Z1524">
        <v>0</v>
      </c>
      <c r="AA1524">
        <v>200</v>
      </c>
      <c r="AB1524">
        <v>0</v>
      </c>
      <c r="AC1524" t="s">
        <v>143</v>
      </c>
      <c r="AH1524">
        <v>100</v>
      </c>
      <c r="AI1524" t="s">
        <v>262</v>
      </c>
      <c r="AJ1524" t="s">
        <v>262</v>
      </c>
      <c r="AK1524" t="s">
        <v>262</v>
      </c>
      <c r="AQ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Y1524">
        <v>0</v>
      </c>
      <c r="BB1524">
        <v>0</v>
      </c>
      <c r="BC1524" t="s">
        <v>262</v>
      </c>
      <c r="BE1524" t="s">
        <v>143</v>
      </c>
      <c r="BF1524" t="s">
        <v>143</v>
      </c>
      <c r="BH1524" t="s">
        <v>1377</v>
      </c>
      <c r="BI1524" t="s">
        <v>5052</v>
      </c>
      <c r="BJ1524" t="s">
        <v>5053</v>
      </c>
      <c r="BQ1524" t="s">
        <v>287</v>
      </c>
      <c r="BR1524" t="s">
        <v>3619</v>
      </c>
      <c r="BW1524">
        <v>0</v>
      </c>
      <c r="CC1524" t="s">
        <v>601</v>
      </c>
      <c r="CE1524" t="s">
        <v>204</v>
      </c>
      <c r="CG1524">
        <v>20210121090</v>
      </c>
      <c r="CH1524">
        <v>0</v>
      </c>
      <c r="CI1524">
        <v>0</v>
      </c>
      <c r="CJ1524">
        <v>100</v>
      </c>
      <c r="CK1524">
        <v>100</v>
      </c>
      <c r="CL1524">
        <v>200</v>
      </c>
      <c r="CM1524">
        <v>300</v>
      </c>
      <c r="CN1524">
        <v>0</v>
      </c>
      <c r="CO1524" t="s">
        <v>5999</v>
      </c>
      <c r="CP1524" t="s">
        <v>4466</v>
      </c>
      <c r="CQ1524" t="s">
        <v>153</v>
      </c>
      <c r="CR1524" t="str">
        <f>数据源[[#This Row],[部门]]</f>
        <v>会员中心</v>
      </c>
      <c r="CS1524">
        <v>0</v>
      </c>
      <c r="CT1524">
        <v>0</v>
      </c>
    </row>
    <row r="1525" spans="1:98" x14ac:dyDescent="0.2">
      <c r="A1525" t="s">
        <v>4923</v>
      </c>
      <c r="B1525" t="s">
        <v>617</v>
      </c>
      <c r="C1525" t="s">
        <v>353</v>
      </c>
      <c r="D1525" t="s">
        <v>132</v>
      </c>
      <c r="E1525" t="s">
        <v>133</v>
      </c>
      <c r="F1525" t="s">
        <v>134</v>
      </c>
      <c r="G1525" t="s">
        <v>5054</v>
      </c>
      <c r="H1525" t="s">
        <v>172</v>
      </c>
      <c r="I1525" t="s">
        <v>5055</v>
      </c>
      <c r="J1525" t="s">
        <v>5056</v>
      </c>
      <c r="K1525" t="s">
        <v>4393</v>
      </c>
      <c r="L1525" t="s">
        <v>176</v>
      </c>
      <c r="M1525" t="s">
        <v>20</v>
      </c>
      <c r="N1525" t="s">
        <v>4393</v>
      </c>
      <c r="O1525" t="s">
        <v>172</v>
      </c>
      <c r="R1525" t="s">
        <v>494</v>
      </c>
      <c r="S1525" t="s">
        <v>684</v>
      </c>
      <c r="T1525" t="s">
        <v>334</v>
      </c>
      <c r="U1525" t="s">
        <v>142</v>
      </c>
      <c r="V1525" t="s">
        <v>2837</v>
      </c>
      <c r="Y1525" t="s">
        <v>262</v>
      </c>
      <c r="Z1525">
        <v>0</v>
      </c>
      <c r="AA1525">
        <v>780</v>
      </c>
      <c r="AB1525">
        <v>0</v>
      </c>
      <c r="AC1525" t="s">
        <v>2534</v>
      </c>
      <c r="AD1525" t="s">
        <v>145</v>
      </c>
      <c r="AH1525">
        <v>10020</v>
      </c>
      <c r="AI1525" t="s">
        <v>5057</v>
      </c>
      <c r="AJ1525" t="s">
        <v>5057</v>
      </c>
      <c r="AL1525" t="s">
        <v>378</v>
      </c>
      <c r="AN1525" t="s">
        <v>143</v>
      </c>
      <c r="AQ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Y1525">
        <v>0</v>
      </c>
      <c r="BA1525" t="s">
        <v>2534</v>
      </c>
      <c r="BB1525">
        <v>0</v>
      </c>
      <c r="BC1525" t="s">
        <v>5057</v>
      </c>
      <c r="BE1525" t="s">
        <v>5049</v>
      </c>
      <c r="BF1525" t="s">
        <v>5049</v>
      </c>
      <c r="BG1525" t="s">
        <v>2534</v>
      </c>
      <c r="BH1525" t="s">
        <v>5058</v>
      </c>
      <c r="BI1525" t="s">
        <v>5059</v>
      </c>
      <c r="BJ1525" t="s">
        <v>3362</v>
      </c>
      <c r="BL1525" t="s">
        <v>2534</v>
      </c>
      <c r="BP1525" t="s">
        <v>2539</v>
      </c>
      <c r="BQ1525" t="s">
        <v>1159</v>
      </c>
      <c r="BR1525" t="s">
        <v>5060</v>
      </c>
      <c r="BW1525">
        <v>0</v>
      </c>
      <c r="CG1525">
        <v>20210121066</v>
      </c>
      <c r="CH1525">
        <v>0</v>
      </c>
      <c r="CI1525">
        <v>300</v>
      </c>
      <c r="CJ1525">
        <v>9720</v>
      </c>
      <c r="CK1525">
        <v>10020</v>
      </c>
      <c r="CL1525">
        <v>780</v>
      </c>
      <c r="CM1525">
        <v>10800</v>
      </c>
      <c r="CN1525">
        <v>0</v>
      </c>
      <c r="CO1525" t="s">
        <v>5999</v>
      </c>
      <c r="CP1525" t="s">
        <v>4466</v>
      </c>
      <c r="CQ1525" t="s">
        <v>153</v>
      </c>
      <c r="CR1525" t="str">
        <f>数据源[[#This Row],[部门]]</f>
        <v>销-销售7部</v>
      </c>
      <c r="CS1525">
        <v>60000</v>
      </c>
      <c r="CT1525">
        <v>300000</v>
      </c>
    </row>
    <row r="1526" spans="1:98" x14ac:dyDescent="0.2">
      <c r="A1526" t="s">
        <v>4923</v>
      </c>
      <c r="B1526" t="s">
        <v>1151</v>
      </c>
      <c r="C1526" t="s">
        <v>694</v>
      </c>
      <c r="D1526" t="s">
        <v>132</v>
      </c>
      <c r="E1526" t="s">
        <v>133</v>
      </c>
      <c r="F1526" t="s">
        <v>134</v>
      </c>
      <c r="H1526" t="s">
        <v>135</v>
      </c>
      <c r="I1526" t="s">
        <v>1732</v>
      </c>
      <c r="J1526" t="s">
        <v>1733</v>
      </c>
      <c r="K1526" t="s">
        <v>1500</v>
      </c>
      <c r="L1526" t="s">
        <v>536</v>
      </c>
      <c r="M1526" t="s">
        <v>19</v>
      </c>
      <c r="N1526" t="s">
        <v>1500</v>
      </c>
      <c r="R1526" t="s">
        <v>456</v>
      </c>
      <c r="S1526" t="s">
        <v>1826</v>
      </c>
      <c r="T1526" t="s">
        <v>3609</v>
      </c>
      <c r="U1526" t="s">
        <v>142</v>
      </c>
      <c r="V1526" t="s">
        <v>5061</v>
      </c>
      <c r="Y1526" t="s">
        <v>143</v>
      </c>
      <c r="Z1526">
        <v>0</v>
      </c>
      <c r="AA1526">
        <v>3019</v>
      </c>
      <c r="AB1526">
        <v>0</v>
      </c>
      <c r="AC1526" t="s">
        <v>262</v>
      </c>
      <c r="AD1526" t="s">
        <v>264</v>
      </c>
      <c r="AG1526" t="s">
        <v>345</v>
      </c>
      <c r="AH1526">
        <v>920</v>
      </c>
      <c r="AI1526" t="s">
        <v>5062</v>
      </c>
      <c r="AJ1526" t="s">
        <v>5062</v>
      </c>
      <c r="AK1526" t="s">
        <v>5063</v>
      </c>
      <c r="AL1526" t="s">
        <v>1455</v>
      </c>
      <c r="AQ1526">
        <v>0</v>
      </c>
      <c r="AS1526">
        <v>0</v>
      </c>
      <c r="AT1526">
        <v>0</v>
      </c>
      <c r="AU1526">
        <v>0</v>
      </c>
      <c r="AV1526">
        <v>0</v>
      </c>
      <c r="AW1526">
        <v>580</v>
      </c>
      <c r="AY1526">
        <v>0</v>
      </c>
      <c r="BB1526">
        <v>0</v>
      </c>
      <c r="BC1526" t="s">
        <v>5062</v>
      </c>
      <c r="BE1526" t="s">
        <v>266</v>
      </c>
      <c r="BF1526" t="s">
        <v>1881</v>
      </c>
      <c r="BH1526" t="s">
        <v>5064</v>
      </c>
      <c r="BI1526" t="s">
        <v>2968</v>
      </c>
      <c r="BJ1526" t="s">
        <v>5065</v>
      </c>
      <c r="BQ1526" t="s">
        <v>625</v>
      </c>
      <c r="BR1526" t="s">
        <v>2503</v>
      </c>
      <c r="BW1526">
        <v>0</v>
      </c>
      <c r="CC1526" t="s">
        <v>222</v>
      </c>
      <c r="CE1526" t="s">
        <v>1147</v>
      </c>
      <c r="CG1526">
        <v>20210121028</v>
      </c>
      <c r="CH1526">
        <v>0</v>
      </c>
      <c r="CI1526">
        <v>0</v>
      </c>
      <c r="CJ1526">
        <v>340</v>
      </c>
      <c r="CK1526">
        <v>340</v>
      </c>
      <c r="CL1526">
        <v>3019</v>
      </c>
      <c r="CM1526">
        <v>3359</v>
      </c>
      <c r="CN1526">
        <v>0</v>
      </c>
      <c r="CO1526" t="s">
        <v>5999</v>
      </c>
      <c r="CP1526" t="s">
        <v>4466</v>
      </c>
      <c r="CQ1526" t="s">
        <v>153</v>
      </c>
      <c r="CR1526" t="str">
        <f>数据源[[#This Row],[部门]]</f>
        <v>销-销售6部</v>
      </c>
      <c r="CS1526">
        <v>0</v>
      </c>
      <c r="CT1526">
        <v>0</v>
      </c>
    </row>
    <row r="1527" spans="1:98" x14ac:dyDescent="0.2">
      <c r="A1527" t="s">
        <v>4923</v>
      </c>
      <c r="B1527" t="s">
        <v>546</v>
      </c>
      <c r="C1527" t="s">
        <v>280</v>
      </c>
      <c r="D1527" t="s">
        <v>132</v>
      </c>
      <c r="E1527" t="s">
        <v>133</v>
      </c>
      <c r="F1527" t="s">
        <v>134</v>
      </c>
      <c r="H1527" t="s">
        <v>4971</v>
      </c>
      <c r="I1527" t="s">
        <v>5066</v>
      </c>
      <c r="J1527" t="s">
        <v>5067</v>
      </c>
      <c r="K1527" t="s">
        <v>293</v>
      </c>
      <c r="L1527" t="s">
        <v>536</v>
      </c>
      <c r="M1527" t="s">
        <v>22</v>
      </c>
      <c r="O1527" t="s">
        <v>293</v>
      </c>
      <c r="R1527" t="s">
        <v>2611</v>
      </c>
      <c r="S1527" t="s">
        <v>1444</v>
      </c>
      <c r="T1527" t="s">
        <v>5068</v>
      </c>
      <c r="U1527" t="s">
        <v>142</v>
      </c>
      <c r="Y1527" t="s">
        <v>143</v>
      </c>
      <c r="Z1527">
        <v>0</v>
      </c>
      <c r="AA1527">
        <v>100</v>
      </c>
      <c r="AB1527">
        <v>0</v>
      </c>
      <c r="AC1527" t="s">
        <v>793</v>
      </c>
      <c r="AD1527" t="s">
        <v>145</v>
      </c>
      <c r="AF1527" t="s">
        <v>143</v>
      </c>
      <c r="AH1527">
        <v>1420</v>
      </c>
      <c r="AI1527" t="s">
        <v>1084</v>
      </c>
      <c r="AJ1527" t="s">
        <v>1084</v>
      </c>
      <c r="AK1527" t="s">
        <v>180</v>
      </c>
      <c r="AN1527" t="s">
        <v>569</v>
      </c>
      <c r="AQ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Y1527">
        <v>0</v>
      </c>
      <c r="BA1527" t="s">
        <v>144</v>
      </c>
      <c r="BB1527">
        <v>0</v>
      </c>
      <c r="BC1527" t="s">
        <v>1084</v>
      </c>
      <c r="BE1527" t="s">
        <v>1224</v>
      </c>
      <c r="BF1527" t="s">
        <v>1224</v>
      </c>
      <c r="BG1527" t="s">
        <v>144</v>
      </c>
      <c r="BH1527" t="s">
        <v>203</v>
      </c>
      <c r="BI1527" t="s">
        <v>3889</v>
      </c>
      <c r="BJ1527" t="s">
        <v>5069</v>
      </c>
      <c r="BK1527" t="s">
        <v>144</v>
      </c>
      <c r="BP1527" t="s">
        <v>2947</v>
      </c>
      <c r="BW1527">
        <v>0</v>
      </c>
      <c r="CG1527">
        <v>20210121002</v>
      </c>
      <c r="CH1527">
        <v>50</v>
      </c>
      <c r="CI1527">
        <v>0</v>
      </c>
      <c r="CJ1527">
        <v>1370</v>
      </c>
      <c r="CK1527">
        <v>1420</v>
      </c>
      <c r="CL1527">
        <v>100</v>
      </c>
      <c r="CM1527">
        <v>1520</v>
      </c>
      <c r="CN1527">
        <v>0</v>
      </c>
      <c r="CO1527" t="s">
        <v>5999</v>
      </c>
      <c r="CP1527" t="s">
        <v>4466</v>
      </c>
      <c r="CQ1527" t="s">
        <v>153</v>
      </c>
      <c r="CR1527" t="str">
        <f>数据源[[#This Row],[部门]]</f>
        <v>销-销售9部</v>
      </c>
      <c r="CS1527">
        <v>50000</v>
      </c>
      <c r="CT1527">
        <v>200000</v>
      </c>
    </row>
    <row r="1528" spans="1:98" x14ac:dyDescent="0.2">
      <c r="A1528" t="s">
        <v>4923</v>
      </c>
      <c r="B1528" t="s">
        <v>641</v>
      </c>
      <c r="C1528" t="s">
        <v>329</v>
      </c>
      <c r="D1528" t="s">
        <v>132</v>
      </c>
      <c r="E1528" t="s">
        <v>133</v>
      </c>
      <c r="F1528" t="s">
        <v>134</v>
      </c>
      <c r="H1528" t="s">
        <v>135</v>
      </c>
      <c r="J1528" t="s">
        <v>5070</v>
      </c>
      <c r="K1528" t="s">
        <v>930</v>
      </c>
      <c r="L1528" t="s">
        <v>176</v>
      </c>
      <c r="M1528" t="s">
        <v>15</v>
      </c>
      <c r="N1528" t="s">
        <v>930</v>
      </c>
      <c r="R1528" t="s">
        <v>1317</v>
      </c>
      <c r="S1528" t="s">
        <v>396</v>
      </c>
      <c r="T1528" t="s">
        <v>1300</v>
      </c>
      <c r="U1528" t="s">
        <v>142</v>
      </c>
      <c r="Y1528" t="s">
        <v>143</v>
      </c>
      <c r="Z1528">
        <v>0</v>
      </c>
      <c r="AA1528">
        <v>100</v>
      </c>
      <c r="AB1528">
        <v>0</v>
      </c>
      <c r="AD1528" t="s">
        <v>145</v>
      </c>
      <c r="AH1528">
        <v>20</v>
      </c>
      <c r="AI1528" t="s">
        <v>180</v>
      </c>
      <c r="AJ1528" t="s">
        <v>180</v>
      </c>
      <c r="AK1528" t="s">
        <v>180</v>
      </c>
      <c r="AQ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Y1528">
        <v>0</v>
      </c>
      <c r="BB1528">
        <v>0</v>
      </c>
      <c r="BC1528" t="s">
        <v>180</v>
      </c>
      <c r="BE1528" t="s">
        <v>145</v>
      </c>
      <c r="BF1528" t="s">
        <v>145</v>
      </c>
      <c r="BH1528" t="s">
        <v>219</v>
      </c>
      <c r="BI1528" t="s">
        <v>431</v>
      </c>
      <c r="BJ1528" t="s">
        <v>242</v>
      </c>
      <c r="BQ1528" t="s">
        <v>1309</v>
      </c>
      <c r="BR1528" t="s">
        <v>1090</v>
      </c>
      <c r="BW1528">
        <v>0</v>
      </c>
      <c r="CC1528" t="s">
        <v>4914</v>
      </c>
      <c r="CE1528" t="s">
        <v>292</v>
      </c>
      <c r="CG1528">
        <v>20210121053</v>
      </c>
      <c r="CH1528">
        <v>0</v>
      </c>
      <c r="CI1528">
        <v>0</v>
      </c>
      <c r="CJ1528">
        <v>20</v>
      </c>
      <c r="CK1528">
        <v>20</v>
      </c>
      <c r="CL1528">
        <v>100</v>
      </c>
      <c r="CM1528">
        <v>120</v>
      </c>
      <c r="CN1528">
        <v>0</v>
      </c>
      <c r="CO1528" t="s">
        <v>5999</v>
      </c>
      <c r="CP1528" t="s">
        <v>4466</v>
      </c>
      <c r="CQ1528" t="s">
        <v>153</v>
      </c>
      <c r="CR1528" t="str">
        <f>数据源[[#This Row],[部门]]</f>
        <v>先锋团</v>
      </c>
      <c r="CS1528">
        <v>50000</v>
      </c>
      <c r="CT1528">
        <v>220000</v>
      </c>
    </row>
    <row r="1529" spans="1:98" x14ac:dyDescent="0.2">
      <c r="A1529" t="s">
        <v>4923</v>
      </c>
      <c r="B1529" t="s">
        <v>654</v>
      </c>
      <c r="C1529" t="s">
        <v>881</v>
      </c>
      <c r="D1529" t="s">
        <v>132</v>
      </c>
      <c r="E1529" t="s">
        <v>133</v>
      </c>
      <c r="F1529" t="s">
        <v>134</v>
      </c>
      <c r="H1529" t="s">
        <v>172</v>
      </c>
      <c r="J1529" t="s">
        <v>5071</v>
      </c>
      <c r="K1529" t="s">
        <v>671</v>
      </c>
      <c r="L1529" t="s">
        <v>536</v>
      </c>
      <c r="M1529" t="s">
        <v>16</v>
      </c>
      <c r="N1529" t="s">
        <v>671</v>
      </c>
      <c r="O1529" t="s">
        <v>172</v>
      </c>
      <c r="R1529" t="s">
        <v>1856</v>
      </c>
      <c r="S1529" t="s">
        <v>932</v>
      </c>
      <c r="T1529" t="s">
        <v>200</v>
      </c>
      <c r="U1529" t="s">
        <v>142</v>
      </c>
      <c r="Y1529" t="s">
        <v>143</v>
      </c>
      <c r="Z1529">
        <v>0</v>
      </c>
      <c r="AA1529">
        <v>100</v>
      </c>
      <c r="AB1529">
        <v>0</v>
      </c>
      <c r="AC1529" t="s">
        <v>310</v>
      </c>
      <c r="AD1529" t="s">
        <v>264</v>
      </c>
      <c r="AF1529" t="s">
        <v>569</v>
      </c>
      <c r="AG1529" t="s">
        <v>1301</v>
      </c>
      <c r="AH1529">
        <v>1676</v>
      </c>
      <c r="AI1529" t="s">
        <v>5072</v>
      </c>
      <c r="AJ1529" t="s">
        <v>5072</v>
      </c>
      <c r="AK1529" t="s">
        <v>5073</v>
      </c>
      <c r="AQ1529">
        <v>0</v>
      </c>
      <c r="AS1529">
        <v>0</v>
      </c>
      <c r="AT1529">
        <v>0</v>
      </c>
      <c r="AU1529">
        <v>198</v>
      </c>
      <c r="AV1529">
        <v>0</v>
      </c>
      <c r="AW1529">
        <v>0</v>
      </c>
      <c r="AY1529">
        <v>0</v>
      </c>
      <c r="BB1529">
        <v>0</v>
      </c>
      <c r="BC1529" t="s">
        <v>5072</v>
      </c>
      <c r="BE1529" t="s">
        <v>5074</v>
      </c>
      <c r="BF1529" t="s">
        <v>1878</v>
      </c>
      <c r="BH1529" t="s">
        <v>1070</v>
      </c>
      <c r="BI1529" t="s">
        <v>5075</v>
      </c>
      <c r="BJ1529" t="s">
        <v>5076</v>
      </c>
      <c r="BQ1529" t="s">
        <v>1747</v>
      </c>
      <c r="BR1529" t="s">
        <v>3884</v>
      </c>
      <c r="BS1529" t="s">
        <v>378</v>
      </c>
      <c r="BU1529" t="s">
        <v>262</v>
      </c>
      <c r="BW1529">
        <v>1000</v>
      </c>
      <c r="CG1529">
        <v>20210121042</v>
      </c>
      <c r="CH1529">
        <v>50</v>
      </c>
      <c r="CI1529">
        <v>0</v>
      </c>
      <c r="CJ1529">
        <v>1428</v>
      </c>
      <c r="CK1529">
        <v>1478</v>
      </c>
      <c r="CL1529">
        <v>1100</v>
      </c>
      <c r="CM1529">
        <v>2578</v>
      </c>
      <c r="CN1529">
        <v>0</v>
      </c>
      <c r="CO1529" t="s">
        <v>5999</v>
      </c>
      <c r="CP1529" t="s">
        <v>4466</v>
      </c>
      <c r="CQ1529" t="s">
        <v>153</v>
      </c>
      <c r="CR1529" t="str">
        <f>数据源[[#This Row],[部门]]</f>
        <v>销-销售1部</v>
      </c>
      <c r="CS1529">
        <v>60000</v>
      </c>
      <c r="CT1529">
        <v>210000</v>
      </c>
    </row>
    <row r="1530" spans="1:98" x14ac:dyDescent="0.2">
      <c r="A1530" t="s">
        <v>4923</v>
      </c>
      <c r="B1530" t="s">
        <v>667</v>
      </c>
      <c r="C1530" t="s">
        <v>131</v>
      </c>
      <c r="D1530" t="s">
        <v>132</v>
      </c>
      <c r="E1530" t="s">
        <v>133</v>
      </c>
      <c r="F1530" t="s">
        <v>134</v>
      </c>
      <c r="H1530" t="s">
        <v>135</v>
      </c>
      <c r="I1530" t="s">
        <v>4412</v>
      </c>
      <c r="J1530" t="s">
        <v>4413</v>
      </c>
      <c r="K1530" t="s">
        <v>535</v>
      </c>
      <c r="L1530" t="s">
        <v>536</v>
      </c>
      <c r="M1530" t="s">
        <v>17</v>
      </c>
      <c r="N1530" t="s">
        <v>535</v>
      </c>
      <c r="R1530" t="s">
        <v>1325</v>
      </c>
      <c r="S1530" t="s">
        <v>1826</v>
      </c>
      <c r="T1530" t="s">
        <v>637</v>
      </c>
      <c r="U1530" t="s">
        <v>142</v>
      </c>
      <c r="Y1530" t="s">
        <v>143</v>
      </c>
      <c r="Z1530">
        <v>0</v>
      </c>
      <c r="AA1530">
        <v>100</v>
      </c>
      <c r="AB1530">
        <v>0</v>
      </c>
      <c r="AC1530" t="s">
        <v>144</v>
      </c>
      <c r="AD1530" t="s">
        <v>145</v>
      </c>
      <c r="AE1530" t="s">
        <v>552</v>
      </c>
      <c r="AH1530">
        <v>1306</v>
      </c>
      <c r="AI1530" t="s">
        <v>5077</v>
      </c>
      <c r="AJ1530" t="s">
        <v>5077</v>
      </c>
      <c r="AL1530" t="s">
        <v>5078</v>
      </c>
      <c r="AQ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Y1530">
        <v>0</v>
      </c>
      <c r="BA1530" t="s">
        <v>144</v>
      </c>
      <c r="BB1530">
        <v>0</v>
      </c>
      <c r="BC1530" t="s">
        <v>5077</v>
      </c>
      <c r="BE1530" t="s">
        <v>4330</v>
      </c>
      <c r="BF1530" t="s">
        <v>4330</v>
      </c>
      <c r="BG1530" t="s">
        <v>144</v>
      </c>
      <c r="BH1530" t="s">
        <v>3763</v>
      </c>
      <c r="BI1530" t="s">
        <v>5079</v>
      </c>
      <c r="BJ1530" t="s">
        <v>4131</v>
      </c>
      <c r="BK1530" t="s">
        <v>238</v>
      </c>
      <c r="BN1530" t="s">
        <v>569</v>
      </c>
      <c r="BP1530" t="s">
        <v>2947</v>
      </c>
      <c r="BW1530">
        <v>0</v>
      </c>
      <c r="CC1530" t="s">
        <v>32</v>
      </c>
      <c r="CE1530" t="s">
        <v>32</v>
      </c>
      <c r="CG1530">
        <v>20210121043</v>
      </c>
      <c r="CH1530">
        <v>0</v>
      </c>
      <c r="CI1530">
        <v>0</v>
      </c>
      <c r="CJ1530">
        <v>1306</v>
      </c>
      <c r="CK1530">
        <v>1306</v>
      </c>
      <c r="CL1530">
        <v>100</v>
      </c>
      <c r="CM1530">
        <v>1406</v>
      </c>
      <c r="CN1530">
        <v>0</v>
      </c>
      <c r="CO1530" t="s">
        <v>5999</v>
      </c>
      <c r="CP1530" t="s">
        <v>4466</v>
      </c>
      <c r="CQ1530" t="s">
        <v>153</v>
      </c>
      <c r="CR1530" t="str">
        <f>数据源[[#This Row],[部门]]</f>
        <v>销-销售2部</v>
      </c>
      <c r="CS1530">
        <v>60000</v>
      </c>
      <c r="CT1530">
        <v>250000</v>
      </c>
    </row>
    <row r="1531" spans="1:98" x14ac:dyDescent="0.2">
      <c r="A1531" t="s">
        <v>4923</v>
      </c>
      <c r="B1531" t="s">
        <v>693</v>
      </c>
      <c r="C1531" t="s">
        <v>770</v>
      </c>
      <c r="D1531" t="s">
        <v>132</v>
      </c>
      <c r="E1531" t="s">
        <v>133</v>
      </c>
      <c r="F1531" t="s">
        <v>134</v>
      </c>
      <c r="G1531" t="s">
        <v>1764</v>
      </c>
      <c r="H1531" t="s">
        <v>135</v>
      </c>
      <c r="I1531" t="s">
        <v>4758</v>
      </c>
      <c r="J1531" t="s">
        <v>4759</v>
      </c>
      <c r="K1531" t="s">
        <v>4393</v>
      </c>
      <c r="L1531" t="s">
        <v>176</v>
      </c>
      <c r="M1531" t="s">
        <v>20</v>
      </c>
      <c r="N1531" t="s">
        <v>4393</v>
      </c>
      <c r="R1531" t="s">
        <v>5080</v>
      </c>
      <c r="S1531" t="s">
        <v>875</v>
      </c>
      <c r="T1531" t="s">
        <v>884</v>
      </c>
      <c r="U1531" t="s">
        <v>142</v>
      </c>
      <c r="V1531" t="s">
        <v>143</v>
      </c>
      <c r="Y1531" t="s">
        <v>569</v>
      </c>
      <c r="Z1531">
        <v>0</v>
      </c>
      <c r="AA1531">
        <v>300</v>
      </c>
      <c r="AB1531">
        <v>0</v>
      </c>
      <c r="AC1531" t="s">
        <v>5081</v>
      </c>
      <c r="AD1531" t="s">
        <v>264</v>
      </c>
      <c r="AE1531" t="s">
        <v>3477</v>
      </c>
      <c r="AF1531" t="s">
        <v>843</v>
      </c>
      <c r="AH1531">
        <v>5583</v>
      </c>
      <c r="AI1531" t="s">
        <v>5082</v>
      </c>
      <c r="AJ1531" t="s">
        <v>5082</v>
      </c>
      <c r="AK1531" t="s">
        <v>2676</v>
      </c>
      <c r="AL1531" t="s">
        <v>1122</v>
      </c>
      <c r="AN1531" t="s">
        <v>2107</v>
      </c>
      <c r="AQ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Y1531">
        <v>0</v>
      </c>
      <c r="BA1531" t="s">
        <v>5083</v>
      </c>
      <c r="BB1531">
        <v>0</v>
      </c>
      <c r="BC1531" t="s">
        <v>5082</v>
      </c>
      <c r="BE1531" t="s">
        <v>5084</v>
      </c>
      <c r="BF1531" t="s">
        <v>5084</v>
      </c>
      <c r="BG1531" t="s">
        <v>5083</v>
      </c>
      <c r="BH1531" t="s">
        <v>3034</v>
      </c>
      <c r="BI1531" t="s">
        <v>5085</v>
      </c>
      <c r="BJ1531" t="s">
        <v>5086</v>
      </c>
      <c r="BL1531" t="s">
        <v>2712</v>
      </c>
      <c r="BP1531" t="s">
        <v>3038</v>
      </c>
      <c r="BQ1531" t="s">
        <v>625</v>
      </c>
      <c r="BR1531" t="s">
        <v>4431</v>
      </c>
      <c r="BW1531">
        <v>0</v>
      </c>
      <c r="CC1531" t="s">
        <v>210</v>
      </c>
      <c r="CG1531">
        <v>20210121044</v>
      </c>
      <c r="CH1531">
        <v>100</v>
      </c>
      <c r="CI1531">
        <v>0</v>
      </c>
      <c r="CJ1531">
        <v>5483</v>
      </c>
      <c r="CK1531">
        <v>5583</v>
      </c>
      <c r="CL1531">
        <v>300</v>
      </c>
      <c r="CM1531">
        <v>5883</v>
      </c>
      <c r="CN1531">
        <v>0</v>
      </c>
      <c r="CO1531" t="s">
        <v>5999</v>
      </c>
      <c r="CP1531" t="s">
        <v>4466</v>
      </c>
      <c r="CQ1531" t="s">
        <v>153</v>
      </c>
      <c r="CR1531" t="str">
        <f>数据源[[#This Row],[部门]]</f>
        <v>销-销售7部</v>
      </c>
      <c r="CS1531">
        <v>60000</v>
      </c>
      <c r="CT1531">
        <v>300000</v>
      </c>
    </row>
    <row r="1532" spans="1:98" x14ac:dyDescent="0.2">
      <c r="A1532" t="s">
        <v>4923</v>
      </c>
      <c r="B1532" t="s">
        <v>693</v>
      </c>
      <c r="C1532" t="s">
        <v>681</v>
      </c>
      <c r="D1532" t="s">
        <v>132</v>
      </c>
      <c r="E1532" t="s">
        <v>133</v>
      </c>
      <c r="F1532" t="s">
        <v>134</v>
      </c>
      <c r="G1532" t="s">
        <v>3489</v>
      </c>
      <c r="H1532" t="s">
        <v>135</v>
      </c>
      <c r="J1532" t="s">
        <v>5087</v>
      </c>
      <c r="K1532" t="s">
        <v>830</v>
      </c>
      <c r="L1532" t="s">
        <v>14</v>
      </c>
      <c r="M1532" t="s">
        <v>14</v>
      </c>
      <c r="N1532" t="s">
        <v>830</v>
      </c>
      <c r="R1532" t="s">
        <v>2988</v>
      </c>
      <c r="S1532" t="s">
        <v>418</v>
      </c>
      <c r="T1532" t="s">
        <v>581</v>
      </c>
      <c r="U1532" t="s">
        <v>142</v>
      </c>
      <c r="V1532" t="s">
        <v>33</v>
      </c>
      <c r="Y1532" t="s">
        <v>143</v>
      </c>
      <c r="Z1532">
        <v>880</v>
      </c>
      <c r="AA1532">
        <v>982</v>
      </c>
      <c r="AB1532">
        <v>0</v>
      </c>
      <c r="AC1532" t="s">
        <v>217</v>
      </c>
      <c r="AH1532">
        <v>398</v>
      </c>
      <c r="AI1532" t="s">
        <v>1111</v>
      </c>
      <c r="AJ1532" t="s">
        <v>1111</v>
      </c>
      <c r="AL1532" t="s">
        <v>761</v>
      </c>
      <c r="AP1532" t="s">
        <v>1165</v>
      </c>
      <c r="AQ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Y1532">
        <v>0</v>
      </c>
      <c r="BB1532">
        <v>0</v>
      </c>
      <c r="BC1532" t="s">
        <v>1111</v>
      </c>
      <c r="BF1532" t="s">
        <v>217</v>
      </c>
      <c r="BH1532" t="s">
        <v>933</v>
      </c>
      <c r="BI1532" t="s">
        <v>5088</v>
      </c>
      <c r="BJ1532" t="s">
        <v>5089</v>
      </c>
      <c r="BW1532">
        <v>0</v>
      </c>
      <c r="CG1532">
        <v>20210121073</v>
      </c>
      <c r="CH1532">
        <v>0</v>
      </c>
      <c r="CI1532">
        <v>0</v>
      </c>
      <c r="CJ1532">
        <v>398</v>
      </c>
      <c r="CK1532">
        <v>398</v>
      </c>
      <c r="CL1532">
        <v>102</v>
      </c>
      <c r="CM1532">
        <v>500</v>
      </c>
      <c r="CN1532">
        <v>0</v>
      </c>
      <c r="CO1532" t="s">
        <v>5999</v>
      </c>
      <c r="CP1532" t="s">
        <v>4466</v>
      </c>
      <c r="CQ1532" t="s">
        <v>153</v>
      </c>
      <c r="CR1532" t="str">
        <f>数据源[[#This Row],[部门]]</f>
        <v>市场部</v>
      </c>
      <c r="CS1532">
        <v>20000</v>
      </c>
      <c r="CT1532">
        <v>60000</v>
      </c>
    </row>
    <row r="1533" spans="1:98" x14ac:dyDescent="0.2">
      <c r="A1533" t="s">
        <v>4923</v>
      </c>
      <c r="B1533" t="s">
        <v>717</v>
      </c>
      <c r="C1533" t="s">
        <v>977</v>
      </c>
      <c r="D1533" t="s">
        <v>132</v>
      </c>
      <c r="E1533" t="s">
        <v>133</v>
      </c>
      <c r="F1533" t="s">
        <v>134</v>
      </c>
      <c r="H1533" t="s">
        <v>156</v>
      </c>
      <c r="I1533" t="s">
        <v>1782</v>
      </c>
      <c r="J1533" t="s">
        <v>1783</v>
      </c>
      <c r="K1533" t="s">
        <v>318</v>
      </c>
      <c r="L1533" t="s">
        <v>319</v>
      </c>
      <c r="M1533" t="s">
        <v>9</v>
      </c>
      <c r="N1533" t="s">
        <v>318</v>
      </c>
      <c r="O1533" t="s">
        <v>156</v>
      </c>
      <c r="R1533" t="s">
        <v>954</v>
      </c>
      <c r="S1533" t="s">
        <v>2359</v>
      </c>
      <c r="T1533" t="s">
        <v>674</v>
      </c>
      <c r="U1533" t="s">
        <v>142</v>
      </c>
      <c r="Y1533" t="s">
        <v>143</v>
      </c>
      <c r="Z1533">
        <v>0</v>
      </c>
      <c r="AA1533">
        <v>100</v>
      </c>
      <c r="AB1533">
        <v>0</v>
      </c>
      <c r="AC1533" t="s">
        <v>144</v>
      </c>
      <c r="AG1533" t="s">
        <v>1301</v>
      </c>
      <c r="AH1533">
        <v>1398</v>
      </c>
      <c r="AI1533" t="s">
        <v>5090</v>
      </c>
      <c r="AJ1533" t="s">
        <v>5090</v>
      </c>
      <c r="AK1533" t="s">
        <v>143</v>
      </c>
      <c r="AQ1533">
        <v>0</v>
      </c>
      <c r="AS1533">
        <v>0</v>
      </c>
      <c r="AT1533">
        <v>0</v>
      </c>
      <c r="AU1533">
        <v>198</v>
      </c>
      <c r="AV1533">
        <v>0</v>
      </c>
      <c r="AW1533">
        <v>0</v>
      </c>
      <c r="AY1533">
        <v>0</v>
      </c>
      <c r="BA1533" t="s">
        <v>144</v>
      </c>
      <c r="BB1533">
        <v>0</v>
      </c>
      <c r="BC1533" t="s">
        <v>5090</v>
      </c>
      <c r="BE1533" t="s">
        <v>144</v>
      </c>
      <c r="BF1533" t="s">
        <v>4351</v>
      </c>
      <c r="BG1533" t="s">
        <v>144</v>
      </c>
      <c r="BH1533" t="s">
        <v>539</v>
      </c>
      <c r="BI1533" t="s">
        <v>1775</v>
      </c>
      <c r="BJ1533" t="s">
        <v>4332</v>
      </c>
      <c r="BK1533" t="s">
        <v>144</v>
      </c>
      <c r="BP1533" t="s">
        <v>2947</v>
      </c>
      <c r="BW1533">
        <v>0</v>
      </c>
      <c r="CC1533" t="s">
        <v>151</v>
      </c>
      <c r="CG1533">
        <v>20210121008</v>
      </c>
      <c r="CH1533">
        <v>0</v>
      </c>
      <c r="CI1533">
        <v>0</v>
      </c>
      <c r="CJ1533">
        <v>1200</v>
      </c>
      <c r="CK1533">
        <v>1200</v>
      </c>
      <c r="CL1533">
        <v>100</v>
      </c>
      <c r="CM1533">
        <v>1300</v>
      </c>
      <c r="CN1533">
        <v>0</v>
      </c>
      <c r="CO1533" t="s">
        <v>5999</v>
      </c>
      <c r="CP1533" t="s">
        <v>4466</v>
      </c>
      <c r="CQ1533" t="s">
        <v>153</v>
      </c>
      <c r="CR1533" t="str">
        <f>数据源[[#This Row],[部门]]</f>
        <v>会员中心</v>
      </c>
      <c r="CS1533">
        <v>0</v>
      </c>
      <c r="CT1533">
        <v>0</v>
      </c>
    </row>
    <row r="1534" spans="1:98" x14ac:dyDescent="0.2">
      <c r="A1534" t="s">
        <v>4923</v>
      </c>
      <c r="B1534" t="s">
        <v>717</v>
      </c>
      <c r="C1534" t="s">
        <v>414</v>
      </c>
      <c r="D1534" t="s">
        <v>132</v>
      </c>
      <c r="E1534" t="s">
        <v>133</v>
      </c>
      <c r="F1534" t="s">
        <v>134</v>
      </c>
      <c r="H1534" t="s">
        <v>135</v>
      </c>
      <c r="J1534" t="s">
        <v>5091</v>
      </c>
      <c r="K1534" t="s">
        <v>1784</v>
      </c>
      <c r="L1534" t="s">
        <v>536</v>
      </c>
      <c r="M1534" t="s">
        <v>20</v>
      </c>
      <c r="N1534" t="s">
        <v>1784</v>
      </c>
      <c r="R1534" t="s">
        <v>720</v>
      </c>
      <c r="S1534" t="s">
        <v>1826</v>
      </c>
      <c r="T1534" t="s">
        <v>1384</v>
      </c>
      <c r="U1534" t="s">
        <v>142</v>
      </c>
      <c r="V1534" t="s">
        <v>204</v>
      </c>
      <c r="Y1534" t="s">
        <v>143</v>
      </c>
      <c r="Z1534">
        <v>0</v>
      </c>
      <c r="AA1534">
        <v>150</v>
      </c>
      <c r="AB1534">
        <v>0</v>
      </c>
      <c r="AC1534" t="s">
        <v>843</v>
      </c>
      <c r="AD1534" t="s">
        <v>145</v>
      </c>
      <c r="AH1534">
        <v>420</v>
      </c>
      <c r="AI1534" t="s">
        <v>2932</v>
      </c>
      <c r="AJ1534" t="s">
        <v>2932</v>
      </c>
      <c r="AK1534" t="s">
        <v>2932</v>
      </c>
      <c r="AQ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Y1534">
        <v>0</v>
      </c>
      <c r="BB1534">
        <v>0</v>
      </c>
      <c r="BC1534" t="s">
        <v>2932</v>
      </c>
      <c r="BE1534" t="s">
        <v>582</v>
      </c>
      <c r="BF1534" t="s">
        <v>582</v>
      </c>
      <c r="BH1534" t="s">
        <v>1641</v>
      </c>
      <c r="BI1534" t="s">
        <v>3226</v>
      </c>
      <c r="BJ1534" t="s">
        <v>5092</v>
      </c>
      <c r="BQ1534" t="s">
        <v>625</v>
      </c>
      <c r="BR1534" t="s">
        <v>3567</v>
      </c>
      <c r="BW1534">
        <v>0</v>
      </c>
      <c r="CC1534" t="s">
        <v>377</v>
      </c>
      <c r="CE1534" t="s">
        <v>743</v>
      </c>
      <c r="CG1534">
        <v>20210121081</v>
      </c>
      <c r="CH1534">
        <v>0</v>
      </c>
      <c r="CI1534">
        <v>0</v>
      </c>
      <c r="CJ1534">
        <v>420</v>
      </c>
      <c r="CK1534">
        <v>420</v>
      </c>
      <c r="CL1534">
        <v>150</v>
      </c>
      <c r="CM1534">
        <v>570</v>
      </c>
      <c r="CN1534">
        <v>0</v>
      </c>
      <c r="CO1534" t="s">
        <v>5999</v>
      </c>
      <c r="CP1534" t="s">
        <v>4466</v>
      </c>
      <c r="CQ1534" t="s">
        <v>153</v>
      </c>
      <c r="CR1534" t="str">
        <f>数据源[[#This Row],[部门]]</f>
        <v>销-销售7部</v>
      </c>
      <c r="CS1534">
        <v>60000</v>
      </c>
      <c r="CT1534">
        <v>300000</v>
      </c>
    </row>
    <row r="1535" spans="1:98" x14ac:dyDescent="0.2">
      <c r="A1535" t="s">
        <v>4923</v>
      </c>
      <c r="B1535" t="s">
        <v>733</v>
      </c>
      <c r="C1535" t="s">
        <v>746</v>
      </c>
      <c r="D1535" t="s">
        <v>132</v>
      </c>
      <c r="E1535" t="s">
        <v>133</v>
      </c>
      <c r="F1535" t="s">
        <v>134</v>
      </c>
      <c r="H1535" t="s">
        <v>26</v>
      </c>
      <c r="I1535" t="s">
        <v>5093</v>
      </c>
      <c r="J1535" t="s">
        <v>5094</v>
      </c>
      <c r="K1535" t="s">
        <v>26</v>
      </c>
      <c r="L1535" t="s">
        <v>26</v>
      </c>
      <c r="M1535" t="s">
        <v>26</v>
      </c>
      <c r="N1535" t="s">
        <v>26</v>
      </c>
      <c r="O1535" t="s">
        <v>5095</v>
      </c>
      <c r="R1535" t="s">
        <v>2528</v>
      </c>
      <c r="S1535" t="s">
        <v>1444</v>
      </c>
      <c r="T1535" t="s">
        <v>341</v>
      </c>
      <c r="U1535" t="s">
        <v>142</v>
      </c>
      <c r="Y1535" t="s">
        <v>143</v>
      </c>
      <c r="Z1535">
        <v>0</v>
      </c>
      <c r="AA1535">
        <v>100</v>
      </c>
      <c r="AB1535">
        <v>0</v>
      </c>
      <c r="AC1535" t="s">
        <v>1110</v>
      </c>
      <c r="AE1535" t="s">
        <v>1309</v>
      </c>
      <c r="AH1535">
        <v>1408</v>
      </c>
      <c r="AI1535" t="s">
        <v>3972</v>
      </c>
      <c r="AJ1535" t="s">
        <v>3972</v>
      </c>
      <c r="AK1535" t="s">
        <v>204</v>
      </c>
      <c r="AL1535" t="s">
        <v>143</v>
      </c>
      <c r="AQ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Y1535">
        <v>0</v>
      </c>
      <c r="BA1535" t="s">
        <v>1601</v>
      </c>
      <c r="BB1535">
        <v>0</v>
      </c>
      <c r="BC1535" t="s">
        <v>3972</v>
      </c>
      <c r="BE1535" t="s">
        <v>1865</v>
      </c>
      <c r="BF1535" t="s">
        <v>1865</v>
      </c>
      <c r="BG1535" t="s">
        <v>1601</v>
      </c>
      <c r="BH1535" t="s">
        <v>585</v>
      </c>
      <c r="BI1535" t="s">
        <v>3890</v>
      </c>
      <c r="BJ1535" t="s">
        <v>2575</v>
      </c>
      <c r="BK1535" t="s">
        <v>322</v>
      </c>
      <c r="BN1535" t="s">
        <v>793</v>
      </c>
      <c r="BP1535" t="s">
        <v>2947</v>
      </c>
      <c r="BT1535" t="s">
        <v>569</v>
      </c>
      <c r="BW1535">
        <v>200</v>
      </c>
      <c r="CG1535">
        <v>20210121056</v>
      </c>
      <c r="CH1535">
        <v>0</v>
      </c>
      <c r="CI1535">
        <v>0</v>
      </c>
      <c r="CJ1535">
        <v>1408</v>
      </c>
      <c r="CK1535">
        <v>1408</v>
      </c>
      <c r="CL1535">
        <v>300</v>
      </c>
      <c r="CM1535">
        <v>1708</v>
      </c>
      <c r="CN1535">
        <v>0</v>
      </c>
      <c r="CO1535" t="s">
        <v>5999</v>
      </c>
      <c r="CP1535" t="s">
        <v>4466</v>
      </c>
      <c r="CQ1535" t="s">
        <v>153</v>
      </c>
      <c r="CR1535" t="str">
        <f>数据源[[#This Row],[部门]]</f>
        <v>自来客</v>
      </c>
      <c r="CS1535">
        <v>0</v>
      </c>
      <c r="CT1535">
        <v>0</v>
      </c>
    </row>
    <row r="1536" spans="1:98" x14ac:dyDescent="0.2">
      <c r="A1536" t="s">
        <v>4923</v>
      </c>
      <c r="B1536" t="s">
        <v>745</v>
      </c>
      <c r="C1536" t="s">
        <v>186</v>
      </c>
      <c r="D1536" t="s">
        <v>132</v>
      </c>
      <c r="E1536" t="s">
        <v>133</v>
      </c>
      <c r="F1536" t="s">
        <v>134</v>
      </c>
      <c r="H1536" t="s">
        <v>26</v>
      </c>
      <c r="I1536" t="s">
        <v>5096</v>
      </c>
      <c r="J1536" t="s">
        <v>5097</v>
      </c>
      <c r="K1536" t="s">
        <v>26</v>
      </c>
      <c r="L1536" t="s">
        <v>26</v>
      </c>
      <c r="M1536" t="s">
        <v>26</v>
      </c>
      <c r="N1536" t="s">
        <v>26</v>
      </c>
      <c r="O1536" t="s">
        <v>4336</v>
      </c>
      <c r="R1536" t="s">
        <v>161</v>
      </c>
      <c r="S1536" t="s">
        <v>1212</v>
      </c>
      <c r="T1536" t="s">
        <v>1041</v>
      </c>
      <c r="U1536" t="s">
        <v>142</v>
      </c>
      <c r="V1536" t="s">
        <v>242</v>
      </c>
      <c r="Y1536" t="s">
        <v>143</v>
      </c>
      <c r="Z1536">
        <v>0</v>
      </c>
      <c r="AA1536">
        <v>110</v>
      </c>
      <c r="AB1536">
        <v>0</v>
      </c>
      <c r="AC1536" t="s">
        <v>3454</v>
      </c>
      <c r="AD1536" t="s">
        <v>264</v>
      </c>
      <c r="AH1536">
        <v>1780</v>
      </c>
      <c r="AI1536" t="s">
        <v>2832</v>
      </c>
      <c r="AJ1536" t="s">
        <v>2832</v>
      </c>
      <c r="AK1536" t="s">
        <v>1611</v>
      </c>
      <c r="AQ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Y1536">
        <v>0</v>
      </c>
      <c r="BA1536" t="s">
        <v>144</v>
      </c>
      <c r="BB1536">
        <v>0</v>
      </c>
      <c r="BC1536" t="s">
        <v>2832</v>
      </c>
      <c r="BE1536" t="s">
        <v>4550</v>
      </c>
      <c r="BF1536" t="s">
        <v>4550</v>
      </c>
      <c r="BG1536" t="s">
        <v>144</v>
      </c>
      <c r="BH1536" t="s">
        <v>2511</v>
      </c>
      <c r="BI1536" t="s">
        <v>5098</v>
      </c>
      <c r="BJ1536" t="s">
        <v>5099</v>
      </c>
      <c r="BK1536" t="s">
        <v>147</v>
      </c>
      <c r="BP1536" t="s">
        <v>2947</v>
      </c>
      <c r="BQ1536" t="s">
        <v>3314</v>
      </c>
      <c r="BR1536" t="s">
        <v>2540</v>
      </c>
      <c r="BW1536">
        <v>0</v>
      </c>
      <c r="CC1536" t="s">
        <v>210</v>
      </c>
      <c r="CG1536">
        <v>20210121061</v>
      </c>
      <c r="CH1536">
        <v>0</v>
      </c>
      <c r="CI1536">
        <v>0</v>
      </c>
      <c r="CJ1536">
        <v>1780</v>
      </c>
      <c r="CK1536">
        <v>1780</v>
      </c>
      <c r="CL1536">
        <v>110</v>
      </c>
      <c r="CM1536">
        <v>1890</v>
      </c>
      <c r="CN1536">
        <v>0</v>
      </c>
      <c r="CO1536" t="s">
        <v>5999</v>
      </c>
      <c r="CP1536" t="s">
        <v>4466</v>
      </c>
      <c r="CQ1536" t="s">
        <v>153</v>
      </c>
      <c r="CR1536" t="str">
        <f>数据源[[#This Row],[部门]]</f>
        <v>自来客</v>
      </c>
      <c r="CS1536">
        <v>0</v>
      </c>
      <c r="CT1536">
        <v>0</v>
      </c>
    </row>
    <row r="1537" spans="1:98" x14ac:dyDescent="0.2">
      <c r="A1537" t="s">
        <v>4923</v>
      </c>
      <c r="B1537" t="s">
        <v>745</v>
      </c>
      <c r="C1537" t="s">
        <v>219</v>
      </c>
      <c r="D1537" t="s">
        <v>132</v>
      </c>
      <c r="E1537" t="s">
        <v>133</v>
      </c>
      <c r="F1537" t="s">
        <v>134</v>
      </c>
      <c r="G1537" t="s">
        <v>617</v>
      </c>
      <c r="H1537" t="s">
        <v>1934</v>
      </c>
      <c r="K1537" t="s">
        <v>13</v>
      </c>
      <c r="L1537" t="s">
        <v>2773</v>
      </c>
      <c r="M1537" t="s">
        <v>13</v>
      </c>
      <c r="N1537" t="s">
        <v>2774</v>
      </c>
      <c r="O1537" t="s">
        <v>1934</v>
      </c>
      <c r="R1537" t="s">
        <v>1190</v>
      </c>
      <c r="S1537" t="s">
        <v>1826</v>
      </c>
      <c r="T1537" t="s">
        <v>2181</v>
      </c>
      <c r="U1537" t="s">
        <v>142</v>
      </c>
      <c r="Z1537">
        <v>0</v>
      </c>
      <c r="AA1537">
        <v>0</v>
      </c>
      <c r="AB1537">
        <v>0</v>
      </c>
      <c r="AG1537" t="s">
        <v>2487</v>
      </c>
      <c r="AH1537">
        <v>794</v>
      </c>
      <c r="AI1537" t="s">
        <v>2487</v>
      </c>
      <c r="AJ1537" t="s">
        <v>2487</v>
      </c>
      <c r="AQ1537">
        <v>0</v>
      </c>
      <c r="AS1537">
        <v>794</v>
      </c>
      <c r="AT1537">
        <v>0</v>
      </c>
      <c r="AU1537">
        <v>0</v>
      </c>
      <c r="AV1537">
        <v>0</v>
      </c>
      <c r="AW1537">
        <v>0</v>
      </c>
      <c r="AY1537">
        <v>0</v>
      </c>
      <c r="BB1537">
        <v>0</v>
      </c>
      <c r="BC1537" t="s">
        <v>2487</v>
      </c>
      <c r="BF1537" t="s">
        <v>2487</v>
      </c>
      <c r="BH1537" t="s">
        <v>210</v>
      </c>
      <c r="BI1537" t="s">
        <v>2153</v>
      </c>
      <c r="BJ1537" t="s">
        <v>5100</v>
      </c>
      <c r="BW1537">
        <v>0</v>
      </c>
      <c r="CG1537">
        <v>20210121108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 t="s">
        <v>5999</v>
      </c>
      <c r="CP1537" t="s">
        <v>4466</v>
      </c>
      <c r="CQ1537" t="s">
        <v>153</v>
      </c>
      <c r="CR1537" t="str">
        <f>数据源[[#This Row],[部门]]</f>
        <v>散客</v>
      </c>
      <c r="CS1537">
        <v>0</v>
      </c>
      <c r="CT1537">
        <v>0</v>
      </c>
    </row>
    <row r="1538" spans="1:98" x14ac:dyDescent="0.2">
      <c r="A1538" t="s">
        <v>4923</v>
      </c>
      <c r="B1538" t="s">
        <v>753</v>
      </c>
      <c r="C1538" t="s">
        <v>224</v>
      </c>
      <c r="D1538" t="s">
        <v>132</v>
      </c>
      <c r="E1538" t="s">
        <v>133</v>
      </c>
      <c r="F1538" t="s">
        <v>134</v>
      </c>
      <c r="G1538" t="s">
        <v>755</v>
      </c>
      <c r="H1538" t="s">
        <v>135</v>
      </c>
      <c r="I1538" t="s">
        <v>2530</v>
      </c>
      <c r="J1538" t="s">
        <v>3237</v>
      </c>
      <c r="K1538" t="s">
        <v>3316</v>
      </c>
      <c r="L1538" t="s">
        <v>160</v>
      </c>
      <c r="M1538" t="s">
        <v>2</v>
      </c>
      <c r="N1538" t="s">
        <v>3316</v>
      </c>
      <c r="O1538" t="s">
        <v>1727</v>
      </c>
      <c r="R1538" t="s">
        <v>298</v>
      </c>
      <c r="S1538" t="s">
        <v>2336</v>
      </c>
      <c r="T1538" t="s">
        <v>880</v>
      </c>
      <c r="U1538" t="s">
        <v>142</v>
      </c>
      <c r="Y1538" t="s">
        <v>262</v>
      </c>
      <c r="Z1538">
        <v>0</v>
      </c>
      <c r="AA1538">
        <v>300</v>
      </c>
      <c r="AB1538">
        <v>0</v>
      </c>
      <c r="AC1538" t="s">
        <v>2656</v>
      </c>
      <c r="AF1538" t="s">
        <v>1120</v>
      </c>
      <c r="AH1538">
        <v>850</v>
      </c>
      <c r="AI1538" t="s">
        <v>5101</v>
      </c>
      <c r="AJ1538" t="s">
        <v>5101</v>
      </c>
      <c r="AK1538" t="s">
        <v>5102</v>
      </c>
      <c r="AN1538" t="s">
        <v>1120</v>
      </c>
      <c r="AQ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Y1538">
        <v>0</v>
      </c>
      <c r="BB1538">
        <v>0</v>
      </c>
      <c r="BC1538" t="s">
        <v>5101</v>
      </c>
      <c r="BE1538" t="s">
        <v>2504</v>
      </c>
      <c r="BF1538" t="s">
        <v>2504</v>
      </c>
      <c r="BH1538" t="s">
        <v>2352</v>
      </c>
      <c r="BI1538" t="s">
        <v>3023</v>
      </c>
      <c r="BJ1538" t="s">
        <v>5103</v>
      </c>
      <c r="BQ1538" t="s">
        <v>688</v>
      </c>
      <c r="BR1538" t="s">
        <v>4431</v>
      </c>
      <c r="BS1538" t="s">
        <v>569</v>
      </c>
      <c r="BW1538">
        <v>200</v>
      </c>
      <c r="CC1538" t="s">
        <v>32</v>
      </c>
      <c r="CE1538" t="s">
        <v>313</v>
      </c>
      <c r="CG1538">
        <v>20210121041</v>
      </c>
      <c r="CH1538">
        <v>150</v>
      </c>
      <c r="CI1538">
        <v>0</v>
      </c>
      <c r="CJ1538">
        <v>700</v>
      </c>
      <c r="CK1538">
        <v>850</v>
      </c>
      <c r="CL1538">
        <v>500</v>
      </c>
      <c r="CM1538">
        <v>1350</v>
      </c>
      <c r="CN1538">
        <v>0</v>
      </c>
      <c r="CO1538" t="s">
        <v>5999</v>
      </c>
      <c r="CP1538" t="s">
        <v>4466</v>
      </c>
      <c r="CQ1538" t="s">
        <v>153</v>
      </c>
      <c r="CR1538" t="str">
        <f>数据源[[#This Row],[部门]]</f>
        <v>出品部</v>
      </c>
      <c r="CS1538">
        <v>0</v>
      </c>
      <c r="CT1538">
        <v>18000</v>
      </c>
    </row>
    <row r="1539" spans="1:98" x14ac:dyDescent="0.2">
      <c r="A1539" t="s">
        <v>4923</v>
      </c>
      <c r="B1539" t="s">
        <v>769</v>
      </c>
      <c r="C1539" t="s">
        <v>1107</v>
      </c>
      <c r="D1539" t="s">
        <v>132</v>
      </c>
      <c r="E1539" t="s">
        <v>133</v>
      </c>
      <c r="F1539" t="s">
        <v>134</v>
      </c>
      <c r="G1539" t="s">
        <v>1523</v>
      </c>
      <c r="H1539" t="s">
        <v>135</v>
      </c>
      <c r="J1539" t="s">
        <v>1499</v>
      </c>
      <c r="K1539" t="s">
        <v>1500</v>
      </c>
      <c r="L1539" t="s">
        <v>536</v>
      </c>
      <c r="M1539" t="s">
        <v>19</v>
      </c>
      <c r="N1539" t="s">
        <v>1500</v>
      </c>
      <c r="R1539" t="s">
        <v>520</v>
      </c>
      <c r="S1539" t="s">
        <v>1826</v>
      </c>
      <c r="T1539" t="s">
        <v>1734</v>
      </c>
      <c r="U1539" t="s">
        <v>142</v>
      </c>
      <c r="Y1539" t="s">
        <v>262</v>
      </c>
      <c r="Z1539">
        <v>0</v>
      </c>
      <c r="AA1539">
        <v>300</v>
      </c>
      <c r="AB1539">
        <v>0</v>
      </c>
      <c r="AC1539" t="s">
        <v>569</v>
      </c>
      <c r="AD1539" t="s">
        <v>145</v>
      </c>
      <c r="AH1539">
        <v>220</v>
      </c>
      <c r="AI1539" t="s">
        <v>845</v>
      </c>
      <c r="AJ1539" t="s">
        <v>845</v>
      </c>
      <c r="AK1539" t="s">
        <v>845</v>
      </c>
      <c r="AQ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Y1539">
        <v>0</v>
      </c>
      <c r="BB1539">
        <v>0</v>
      </c>
      <c r="BC1539" t="s">
        <v>845</v>
      </c>
      <c r="BE1539" t="s">
        <v>583</v>
      </c>
      <c r="BF1539" t="s">
        <v>583</v>
      </c>
      <c r="BH1539" t="s">
        <v>266</v>
      </c>
      <c r="BI1539" t="s">
        <v>1722</v>
      </c>
      <c r="BJ1539" t="s">
        <v>5104</v>
      </c>
      <c r="BW1539">
        <v>0</v>
      </c>
      <c r="CC1539" t="s">
        <v>752</v>
      </c>
      <c r="CE1539" t="s">
        <v>413</v>
      </c>
      <c r="CG1539">
        <v>20210121038</v>
      </c>
      <c r="CH1539">
        <v>0</v>
      </c>
      <c r="CI1539">
        <v>0</v>
      </c>
      <c r="CJ1539">
        <v>220</v>
      </c>
      <c r="CK1539">
        <v>220</v>
      </c>
      <c r="CL1539">
        <v>300</v>
      </c>
      <c r="CM1539">
        <v>520</v>
      </c>
      <c r="CN1539">
        <v>0</v>
      </c>
      <c r="CO1539" t="s">
        <v>5999</v>
      </c>
      <c r="CP1539" t="s">
        <v>4466</v>
      </c>
      <c r="CQ1539" t="s">
        <v>153</v>
      </c>
      <c r="CR1539" t="str">
        <f>数据源[[#This Row],[部门]]</f>
        <v>销-销售6部</v>
      </c>
      <c r="CS1539">
        <v>0</v>
      </c>
      <c r="CT1539">
        <v>0</v>
      </c>
    </row>
    <row r="1540" spans="1:98" x14ac:dyDescent="0.2">
      <c r="A1540" t="s">
        <v>4923</v>
      </c>
      <c r="B1540" t="s">
        <v>798</v>
      </c>
      <c r="C1540" t="s">
        <v>799</v>
      </c>
      <c r="D1540" t="s">
        <v>132</v>
      </c>
      <c r="E1540" t="s">
        <v>800</v>
      </c>
      <c r="F1540" t="s">
        <v>800</v>
      </c>
      <c r="H1540" t="s">
        <v>135</v>
      </c>
      <c r="K1540" t="s">
        <v>13</v>
      </c>
      <c r="M1540" t="s">
        <v>13</v>
      </c>
      <c r="R1540" t="s">
        <v>4600</v>
      </c>
      <c r="S1540" t="s">
        <v>1817</v>
      </c>
      <c r="T1540" t="s">
        <v>5105</v>
      </c>
      <c r="U1540" t="s">
        <v>142</v>
      </c>
      <c r="W1540" t="s">
        <v>143</v>
      </c>
      <c r="Z1540">
        <v>0</v>
      </c>
      <c r="AA1540">
        <v>100</v>
      </c>
      <c r="AB1540">
        <v>0</v>
      </c>
      <c r="AC1540" t="s">
        <v>5106</v>
      </c>
      <c r="AE1540" t="s">
        <v>5107</v>
      </c>
      <c r="AF1540" t="s">
        <v>675</v>
      </c>
      <c r="AH1540">
        <v>17077</v>
      </c>
      <c r="AI1540" t="s">
        <v>5108</v>
      </c>
      <c r="AJ1540" t="s">
        <v>5108</v>
      </c>
      <c r="AK1540" t="s">
        <v>778</v>
      </c>
      <c r="AL1540" t="s">
        <v>145</v>
      </c>
      <c r="AQ1540">
        <v>0</v>
      </c>
      <c r="AS1540">
        <v>0</v>
      </c>
      <c r="AT1540">
        <v>17077</v>
      </c>
      <c r="AU1540">
        <v>0</v>
      </c>
      <c r="AV1540">
        <v>0</v>
      </c>
      <c r="AW1540">
        <v>0</v>
      </c>
      <c r="AY1540">
        <v>0</v>
      </c>
      <c r="BB1540">
        <v>0</v>
      </c>
      <c r="BC1540" t="s">
        <v>5108</v>
      </c>
      <c r="BF1540" t="s">
        <v>5109</v>
      </c>
      <c r="BH1540" t="s">
        <v>3819</v>
      </c>
      <c r="BI1540" t="s">
        <v>5110</v>
      </c>
      <c r="BJ1540" t="s">
        <v>5111</v>
      </c>
      <c r="BW1540">
        <v>0</v>
      </c>
      <c r="CC1540" t="s">
        <v>5112</v>
      </c>
      <c r="CE1540" t="s">
        <v>33</v>
      </c>
      <c r="CG1540">
        <v>20210121001</v>
      </c>
      <c r="CH1540">
        <v>0</v>
      </c>
      <c r="CI1540">
        <v>0</v>
      </c>
      <c r="CJ1540">
        <v>0</v>
      </c>
      <c r="CK1540">
        <v>0</v>
      </c>
      <c r="CL1540">
        <v>100</v>
      </c>
      <c r="CM1540">
        <v>100</v>
      </c>
      <c r="CN1540">
        <v>0</v>
      </c>
      <c r="CO1540" t="s">
        <v>5999</v>
      </c>
      <c r="CP1540" t="s">
        <v>4466</v>
      </c>
      <c r="CQ1540" t="s">
        <v>153</v>
      </c>
      <c r="CR1540" t="str">
        <f>数据源[[#This Row],[部门]]</f>
        <v>散客</v>
      </c>
      <c r="CS1540">
        <v>0</v>
      </c>
      <c r="CT1540">
        <v>0</v>
      </c>
    </row>
    <row r="1541" spans="1:98" x14ac:dyDescent="0.2">
      <c r="A1541" t="s">
        <v>4923</v>
      </c>
      <c r="B1541" t="s">
        <v>1548</v>
      </c>
      <c r="C1541" t="s">
        <v>2330</v>
      </c>
      <c r="D1541" t="s">
        <v>132</v>
      </c>
      <c r="E1541" t="s">
        <v>1282</v>
      </c>
      <c r="F1541" t="s">
        <v>1282</v>
      </c>
      <c r="H1541" t="s">
        <v>135</v>
      </c>
      <c r="K1541" t="s">
        <v>2011</v>
      </c>
      <c r="L1541" t="s">
        <v>2557</v>
      </c>
      <c r="M1541" t="s">
        <v>24</v>
      </c>
      <c r="N1541" t="s">
        <v>2011</v>
      </c>
      <c r="R1541" t="s">
        <v>1003</v>
      </c>
      <c r="S1541" t="s">
        <v>1826</v>
      </c>
      <c r="T1541" t="s">
        <v>179</v>
      </c>
      <c r="U1541" t="s">
        <v>142</v>
      </c>
      <c r="Z1541">
        <v>0</v>
      </c>
      <c r="AA1541">
        <v>0</v>
      </c>
      <c r="AB1541">
        <v>0</v>
      </c>
      <c r="AF1541" t="s">
        <v>143</v>
      </c>
      <c r="AH1541">
        <v>100</v>
      </c>
      <c r="AI1541" t="s">
        <v>143</v>
      </c>
      <c r="AJ1541" t="s">
        <v>143</v>
      </c>
      <c r="AK1541" t="s">
        <v>143</v>
      </c>
      <c r="AQ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Y1541">
        <v>0</v>
      </c>
      <c r="BB1541">
        <v>0</v>
      </c>
      <c r="BC1541" t="s">
        <v>143</v>
      </c>
      <c r="BE1541" t="s">
        <v>143</v>
      </c>
      <c r="BF1541" t="s">
        <v>143</v>
      </c>
      <c r="BH1541" t="s">
        <v>151</v>
      </c>
      <c r="BI1541" t="s">
        <v>2124</v>
      </c>
      <c r="BJ1541" t="s">
        <v>2124</v>
      </c>
      <c r="BS1541" t="s">
        <v>2869</v>
      </c>
      <c r="BW1541">
        <v>1314</v>
      </c>
      <c r="CG1541">
        <v>20210121093</v>
      </c>
      <c r="CH1541">
        <v>0</v>
      </c>
      <c r="CI1541">
        <v>0</v>
      </c>
      <c r="CJ1541">
        <v>100</v>
      </c>
      <c r="CK1541">
        <v>100</v>
      </c>
      <c r="CL1541">
        <v>1314</v>
      </c>
      <c r="CM1541">
        <v>1414</v>
      </c>
      <c r="CN1541">
        <v>0</v>
      </c>
      <c r="CO1541" t="s">
        <v>5999</v>
      </c>
      <c r="CP1541" t="s">
        <v>4466</v>
      </c>
      <c r="CQ1541" t="s">
        <v>153</v>
      </c>
      <c r="CR1541" t="s">
        <v>6005</v>
      </c>
      <c r="CS1541">
        <v>60000</v>
      </c>
      <c r="CT1541">
        <v>300000</v>
      </c>
    </row>
    <row r="1542" spans="1:98" x14ac:dyDescent="0.2">
      <c r="A1542" t="s">
        <v>4923</v>
      </c>
      <c r="B1542" t="s">
        <v>810</v>
      </c>
      <c r="C1542" t="s">
        <v>143</v>
      </c>
      <c r="D1542" t="s">
        <v>132</v>
      </c>
      <c r="E1542" t="s">
        <v>394</v>
      </c>
      <c r="F1542" t="s">
        <v>394</v>
      </c>
      <c r="H1542" t="s">
        <v>1934</v>
      </c>
      <c r="K1542" t="s">
        <v>13</v>
      </c>
      <c r="L1542" t="s">
        <v>2773</v>
      </c>
      <c r="M1542" t="s">
        <v>13</v>
      </c>
      <c r="N1542" t="s">
        <v>2774</v>
      </c>
      <c r="O1542" t="s">
        <v>1934</v>
      </c>
      <c r="R1542" t="s">
        <v>3598</v>
      </c>
      <c r="S1542" t="s">
        <v>3453</v>
      </c>
      <c r="T1542" t="s">
        <v>1382</v>
      </c>
      <c r="U1542" t="s">
        <v>142</v>
      </c>
      <c r="Z1542">
        <v>0</v>
      </c>
      <c r="AA1542">
        <v>0</v>
      </c>
      <c r="AB1542">
        <v>0</v>
      </c>
      <c r="AG1542" t="s">
        <v>5113</v>
      </c>
      <c r="AH1542">
        <v>2112</v>
      </c>
      <c r="AI1542" t="s">
        <v>5113</v>
      </c>
      <c r="AJ1542" t="s">
        <v>5113</v>
      </c>
      <c r="AQ1542">
        <v>0</v>
      </c>
      <c r="AS1542">
        <v>2112</v>
      </c>
      <c r="AT1542">
        <v>0</v>
      </c>
      <c r="AU1542">
        <v>0</v>
      </c>
      <c r="AV1542">
        <v>0</v>
      </c>
      <c r="AW1542">
        <v>0</v>
      </c>
      <c r="AY1542">
        <v>0</v>
      </c>
      <c r="BB1542">
        <v>0</v>
      </c>
      <c r="BC1542" t="s">
        <v>5113</v>
      </c>
      <c r="BF1542" t="s">
        <v>5113</v>
      </c>
      <c r="BH1542" t="s">
        <v>865</v>
      </c>
      <c r="BI1542" t="s">
        <v>5114</v>
      </c>
      <c r="BJ1542" t="s">
        <v>2200</v>
      </c>
      <c r="BW1542">
        <v>0</v>
      </c>
      <c r="CG1542">
        <v>20210121100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 t="s">
        <v>5999</v>
      </c>
      <c r="CP1542" t="s">
        <v>4466</v>
      </c>
      <c r="CQ1542" t="s">
        <v>153</v>
      </c>
      <c r="CR1542" t="str">
        <f>数据源[[#This Row],[部门]]</f>
        <v>散客</v>
      </c>
      <c r="CS1542">
        <v>0</v>
      </c>
      <c r="CT1542">
        <v>0</v>
      </c>
    </row>
    <row r="1543" spans="1:98" x14ac:dyDescent="0.2">
      <c r="A1543" t="s">
        <v>4923</v>
      </c>
      <c r="B1543" t="s">
        <v>1259</v>
      </c>
      <c r="C1543" t="s">
        <v>2780</v>
      </c>
      <c r="D1543" t="s">
        <v>132</v>
      </c>
      <c r="E1543" t="s">
        <v>394</v>
      </c>
      <c r="F1543" t="s">
        <v>394</v>
      </c>
      <c r="G1543" t="s">
        <v>787</v>
      </c>
      <c r="H1543" t="s">
        <v>135</v>
      </c>
      <c r="I1543" t="s">
        <v>1284</v>
      </c>
      <c r="J1543" t="s">
        <v>1285</v>
      </c>
      <c r="K1543" t="s">
        <v>748</v>
      </c>
      <c r="L1543" t="s">
        <v>176</v>
      </c>
      <c r="M1543" t="s">
        <v>20</v>
      </c>
      <c r="N1543" t="s">
        <v>748</v>
      </c>
      <c r="P1543" t="s">
        <v>3316</v>
      </c>
      <c r="R1543" t="s">
        <v>1825</v>
      </c>
      <c r="S1543" t="s">
        <v>4292</v>
      </c>
      <c r="T1543" t="s">
        <v>1024</v>
      </c>
      <c r="U1543" t="s">
        <v>142</v>
      </c>
      <c r="V1543" t="s">
        <v>843</v>
      </c>
      <c r="Y1543" t="s">
        <v>843</v>
      </c>
      <c r="Z1543">
        <v>0</v>
      </c>
      <c r="AA1543">
        <v>800</v>
      </c>
      <c r="AB1543">
        <v>0</v>
      </c>
      <c r="AC1543" t="s">
        <v>4097</v>
      </c>
      <c r="AD1543" t="s">
        <v>264</v>
      </c>
      <c r="AE1543" t="s">
        <v>413</v>
      </c>
      <c r="AF1543" t="s">
        <v>143</v>
      </c>
      <c r="AH1543">
        <v>5576</v>
      </c>
      <c r="AI1543" t="s">
        <v>5115</v>
      </c>
      <c r="AJ1543" t="s">
        <v>5115</v>
      </c>
      <c r="AK1543" t="s">
        <v>2086</v>
      </c>
      <c r="AL1543" t="s">
        <v>262</v>
      </c>
      <c r="AQ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Y1543">
        <v>0</v>
      </c>
      <c r="AZ1543" t="s">
        <v>2712</v>
      </c>
      <c r="BB1543">
        <v>0</v>
      </c>
      <c r="BC1543" t="s">
        <v>5115</v>
      </c>
      <c r="BE1543" t="s">
        <v>5116</v>
      </c>
      <c r="BF1543" t="s">
        <v>5116</v>
      </c>
      <c r="BH1543" t="s">
        <v>5117</v>
      </c>
      <c r="BI1543" t="s">
        <v>5118</v>
      </c>
      <c r="BJ1543" t="s">
        <v>5119</v>
      </c>
      <c r="BQ1543" t="s">
        <v>3819</v>
      </c>
      <c r="BR1543" t="s">
        <v>5120</v>
      </c>
      <c r="BS1543" t="s">
        <v>569</v>
      </c>
      <c r="BW1543">
        <v>200</v>
      </c>
      <c r="CC1543" t="s">
        <v>32</v>
      </c>
      <c r="CE1543" t="s">
        <v>601</v>
      </c>
      <c r="CG1543">
        <v>20210121096</v>
      </c>
      <c r="CH1543">
        <v>0</v>
      </c>
      <c r="CI1543">
        <v>200</v>
      </c>
      <c r="CJ1543">
        <v>5376</v>
      </c>
      <c r="CK1543">
        <v>5576</v>
      </c>
      <c r="CL1543">
        <v>1000</v>
      </c>
      <c r="CM1543">
        <v>6576</v>
      </c>
      <c r="CN1543">
        <v>0</v>
      </c>
      <c r="CO1543" t="s">
        <v>5999</v>
      </c>
      <c r="CP1543" t="s">
        <v>4466</v>
      </c>
      <c r="CQ1543" t="s">
        <v>153</v>
      </c>
      <c r="CR1543" t="str">
        <f>数据源[[#This Row],[部门]]</f>
        <v>销-销售7部</v>
      </c>
      <c r="CS1543">
        <v>60000</v>
      </c>
      <c r="CT1543">
        <v>300000</v>
      </c>
    </row>
    <row r="1544" spans="1:98" x14ac:dyDescent="0.2">
      <c r="A1544" t="s">
        <v>5121</v>
      </c>
      <c r="B1544" t="s">
        <v>169</v>
      </c>
      <c r="C1544" t="s">
        <v>718</v>
      </c>
      <c r="D1544" t="s">
        <v>132</v>
      </c>
      <c r="E1544" t="s">
        <v>171</v>
      </c>
      <c r="F1544" t="s">
        <v>134</v>
      </c>
      <c r="H1544" t="s">
        <v>135</v>
      </c>
      <c r="J1544" t="s">
        <v>5070</v>
      </c>
      <c r="K1544" t="s">
        <v>930</v>
      </c>
      <c r="L1544" t="s">
        <v>176</v>
      </c>
      <c r="M1544" t="s">
        <v>15</v>
      </c>
      <c r="N1544" t="s">
        <v>930</v>
      </c>
      <c r="R1544" t="s">
        <v>189</v>
      </c>
      <c r="S1544" t="s">
        <v>320</v>
      </c>
      <c r="T1544" t="s">
        <v>2373</v>
      </c>
      <c r="U1544" t="s">
        <v>142</v>
      </c>
      <c r="Y1544" t="s">
        <v>143</v>
      </c>
      <c r="Z1544">
        <v>0</v>
      </c>
      <c r="AA1544">
        <v>100</v>
      </c>
      <c r="AB1544">
        <v>0</v>
      </c>
      <c r="AD1544" t="s">
        <v>145</v>
      </c>
      <c r="AH1544">
        <v>20</v>
      </c>
      <c r="AI1544" t="s">
        <v>180</v>
      </c>
      <c r="AJ1544" t="s">
        <v>180</v>
      </c>
      <c r="AK1544" t="s">
        <v>180</v>
      </c>
      <c r="AQ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Y1544">
        <v>0</v>
      </c>
      <c r="BB1544">
        <v>0</v>
      </c>
      <c r="BC1544" t="s">
        <v>180</v>
      </c>
      <c r="BE1544" t="s">
        <v>145</v>
      </c>
      <c r="BF1544" t="s">
        <v>145</v>
      </c>
      <c r="BH1544" t="s">
        <v>219</v>
      </c>
      <c r="BI1544" t="s">
        <v>431</v>
      </c>
      <c r="BJ1544" t="s">
        <v>242</v>
      </c>
      <c r="BQ1544" t="s">
        <v>1309</v>
      </c>
      <c r="BR1544" t="s">
        <v>1090</v>
      </c>
      <c r="BW1544">
        <v>0</v>
      </c>
      <c r="CC1544" t="s">
        <v>222</v>
      </c>
      <c r="CE1544" t="s">
        <v>4914</v>
      </c>
      <c r="CG1544">
        <v>20210122067</v>
      </c>
      <c r="CH1544">
        <v>0</v>
      </c>
      <c r="CI1544">
        <v>0</v>
      </c>
      <c r="CJ1544">
        <v>20</v>
      </c>
      <c r="CK1544">
        <v>20</v>
      </c>
      <c r="CL1544">
        <v>100</v>
      </c>
      <c r="CM1544">
        <v>120</v>
      </c>
      <c r="CN1544">
        <v>0</v>
      </c>
      <c r="CO1544" t="s">
        <v>5999</v>
      </c>
      <c r="CP1544" t="s">
        <v>4466</v>
      </c>
      <c r="CQ1544" t="s">
        <v>153</v>
      </c>
      <c r="CR1544" t="str">
        <f>数据源[[#This Row],[部门]]</f>
        <v>先锋团</v>
      </c>
      <c r="CS1544">
        <v>50000</v>
      </c>
      <c r="CT1544">
        <v>220000</v>
      </c>
    </row>
    <row r="1545" spans="1:98" x14ac:dyDescent="0.2">
      <c r="A1545" t="s">
        <v>5121</v>
      </c>
      <c r="B1545" t="s">
        <v>185</v>
      </c>
      <c r="C1545" t="s">
        <v>590</v>
      </c>
      <c r="D1545" t="s">
        <v>132</v>
      </c>
      <c r="E1545" t="s">
        <v>171</v>
      </c>
      <c r="F1545" t="s">
        <v>134</v>
      </c>
      <c r="H1545" t="s">
        <v>156</v>
      </c>
      <c r="J1545" t="s">
        <v>4945</v>
      </c>
      <c r="K1545" t="s">
        <v>293</v>
      </c>
      <c r="L1545" t="s">
        <v>536</v>
      </c>
      <c r="M1545" t="s">
        <v>22</v>
      </c>
      <c r="N1545" t="s">
        <v>293</v>
      </c>
      <c r="O1545" t="s">
        <v>156</v>
      </c>
      <c r="R1545" t="s">
        <v>1033</v>
      </c>
      <c r="S1545" t="s">
        <v>229</v>
      </c>
      <c r="T1545" t="s">
        <v>728</v>
      </c>
      <c r="U1545" t="s">
        <v>142</v>
      </c>
      <c r="Y1545" t="s">
        <v>143</v>
      </c>
      <c r="Z1545">
        <v>0</v>
      </c>
      <c r="AA1545">
        <v>100</v>
      </c>
      <c r="AB1545">
        <v>0</v>
      </c>
      <c r="AC1545" t="s">
        <v>217</v>
      </c>
      <c r="AG1545" t="s">
        <v>1301</v>
      </c>
      <c r="AH1545">
        <v>596</v>
      </c>
      <c r="AI1545" t="s">
        <v>3190</v>
      </c>
      <c r="AJ1545" t="s">
        <v>3190</v>
      </c>
      <c r="AK1545" t="s">
        <v>218</v>
      </c>
      <c r="AQ1545">
        <v>0</v>
      </c>
      <c r="AS1545">
        <v>0</v>
      </c>
      <c r="AT1545">
        <v>0</v>
      </c>
      <c r="AU1545">
        <v>198</v>
      </c>
      <c r="AV1545">
        <v>0</v>
      </c>
      <c r="AW1545">
        <v>0</v>
      </c>
      <c r="AY1545">
        <v>0</v>
      </c>
      <c r="BB1545">
        <v>0</v>
      </c>
      <c r="BC1545" t="s">
        <v>3190</v>
      </c>
      <c r="BE1545" t="s">
        <v>217</v>
      </c>
      <c r="BF1545" t="s">
        <v>1504</v>
      </c>
      <c r="BH1545" t="s">
        <v>506</v>
      </c>
      <c r="BI1545" t="s">
        <v>4219</v>
      </c>
      <c r="BJ1545" t="s">
        <v>3505</v>
      </c>
      <c r="BW1545">
        <v>0</v>
      </c>
      <c r="CG1545">
        <v>20210122069</v>
      </c>
      <c r="CH1545">
        <v>0</v>
      </c>
      <c r="CI1545">
        <v>0</v>
      </c>
      <c r="CJ1545">
        <v>398</v>
      </c>
      <c r="CK1545">
        <v>398</v>
      </c>
      <c r="CL1545">
        <v>100</v>
      </c>
      <c r="CM1545">
        <v>498</v>
      </c>
      <c r="CN1545">
        <v>0</v>
      </c>
      <c r="CO1545" t="s">
        <v>5999</v>
      </c>
      <c r="CP1545" t="s">
        <v>4466</v>
      </c>
      <c r="CQ1545" t="s">
        <v>153</v>
      </c>
      <c r="CR1545" t="str">
        <f>数据源[[#This Row],[部门]]</f>
        <v>销-销售9部</v>
      </c>
      <c r="CS1545">
        <v>50000</v>
      </c>
      <c r="CT1545">
        <v>200000</v>
      </c>
    </row>
    <row r="1546" spans="1:98" x14ac:dyDescent="0.2">
      <c r="A1546" t="s">
        <v>5121</v>
      </c>
      <c r="B1546" t="s">
        <v>193</v>
      </c>
      <c r="C1546" t="s">
        <v>500</v>
      </c>
      <c r="D1546" t="s">
        <v>132</v>
      </c>
      <c r="E1546" t="s">
        <v>171</v>
      </c>
      <c r="F1546" t="s">
        <v>134</v>
      </c>
      <c r="H1546" t="s">
        <v>172</v>
      </c>
      <c r="J1546" t="s">
        <v>3815</v>
      </c>
      <c r="K1546" t="s">
        <v>2144</v>
      </c>
      <c r="L1546" t="s">
        <v>176</v>
      </c>
      <c r="M1546" t="s">
        <v>4</v>
      </c>
      <c r="N1546" t="s">
        <v>2144</v>
      </c>
      <c r="O1546" t="s">
        <v>172</v>
      </c>
      <c r="R1546" t="s">
        <v>1052</v>
      </c>
      <c r="S1546" t="s">
        <v>567</v>
      </c>
      <c r="T1546" t="s">
        <v>1849</v>
      </c>
      <c r="U1546" t="s">
        <v>142</v>
      </c>
      <c r="Y1546" t="s">
        <v>143</v>
      </c>
      <c r="Z1546">
        <v>0</v>
      </c>
      <c r="AA1546">
        <v>100</v>
      </c>
      <c r="AB1546">
        <v>0</v>
      </c>
      <c r="AC1546" t="s">
        <v>217</v>
      </c>
      <c r="AG1546" t="s">
        <v>1301</v>
      </c>
      <c r="AH1546">
        <v>596</v>
      </c>
      <c r="AI1546" t="s">
        <v>3190</v>
      </c>
      <c r="AJ1546" t="s">
        <v>3190</v>
      </c>
      <c r="AK1546" t="s">
        <v>218</v>
      </c>
      <c r="AQ1546">
        <v>0</v>
      </c>
      <c r="AS1546">
        <v>0</v>
      </c>
      <c r="AT1546">
        <v>0</v>
      </c>
      <c r="AU1546">
        <v>198</v>
      </c>
      <c r="AV1546">
        <v>0</v>
      </c>
      <c r="AW1546">
        <v>0</v>
      </c>
      <c r="AY1546">
        <v>0</v>
      </c>
      <c r="BB1546">
        <v>0</v>
      </c>
      <c r="BC1546" t="s">
        <v>3190</v>
      </c>
      <c r="BE1546" t="s">
        <v>217</v>
      </c>
      <c r="BF1546" t="s">
        <v>1504</v>
      </c>
      <c r="BH1546" t="s">
        <v>506</v>
      </c>
      <c r="BI1546" t="s">
        <v>4219</v>
      </c>
      <c r="BJ1546" t="s">
        <v>3505</v>
      </c>
      <c r="BQ1546" t="s">
        <v>2097</v>
      </c>
      <c r="BR1546" t="s">
        <v>1136</v>
      </c>
      <c r="BW1546">
        <v>0</v>
      </c>
      <c r="CG1546">
        <v>20210122071</v>
      </c>
      <c r="CH1546">
        <v>0</v>
      </c>
      <c r="CI1546">
        <v>0</v>
      </c>
      <c r="CJ1546">
        <v>398</v>
      </c>
      <c r="CK1546">
        <v>398</v>
      </c>
      <c r="CL1546">
        <v>100</v>
      </c>
      <c r="CM1546">
        <v>498</v>
      </c>
      <c r="CN1546">
        <v>0</v>
      </c>
      <c r="CO1546" t="s">
        <v>5999</v>
      </c>
      <c r="CP1546" t="s">
        <v>4466</v>
      </c>
      <c r="CQ1546" t="s">
        <v>153</v>
      </c>
      <c r="CR1546" t="s">
        <v>6004</v>
      </c>
      <c r="CS1546">
        <v>65000</v>
      </c>
      <c r="CT1546">
        <v>300000</v>
      </c>
    </row>
    <row r="1547" spans="1:98" x14ac:dyDescent="0.2">
      <c r="A1547" t="s">
        <v>5121</v>
      </c>
      <c r="B1547" t="s">
        <v>211</v>
      </c>
      <c r="C1547" t="s">
        <v>788</v>
      </c>
      <c r="D1547" t="s">
        <v>132</v>
      </c>
      <c r="E1547" t="s">
        <v>171</v>
      </c>
      <c r="F1547" t="s">
        <v>134</v>
      </c>
      <c r="H1547" t="s">
        <v>156</v>
      </c>
      <c r="J1547" t="s">
        <v>5122</v>
      </c>
      <c r="K1547" t="s">
        <v>1554</v>
      </c>
      <c r="L1547" t="s">
        <v>176</v>
      </c>
      <c r="M1547" t="s">
        <v>21</v>
      </c>
      <c r="N1547" t="s">
        <v>1554</v>
      </c>
      <c r="O1547" t="s">
        <v>156</v>
      </c>
      <c r="R1547" t="s">
        <v>911</v>
      </c>
      <c r="S1547" t="s">
        <v>229</v>
      </c>
      <c r="T1547" t="s">
        <v>179</v>
      </c>
      <c r="U1547" t="s">
        <v>142</v>
      </c>
      <c r="Y1547" t="s">
        <v>143</v>
      </c>
      <c r="Z1547">
        <v>0</v>
      </c>
      <c r="AA1547">
        <v>100</v>
      </c>
      <c r="AB1547">
        <v>0</v>
      </c>
      <c r="AC1547" t="s">
        <v>217</v>
      </c>
      <c r="AD1547" t="s">
        <v>145</v>
      </c>
      <c r="AG1547" t="s">
        <v>1301</v>
      </c>
      <c r="AH1547">
        <v>616</v>
      </c>
      <c r="AI1547" t="s">
        <v>3065</v>
      </c>
      <c r="AJ1547" t="s">
        <v>3065</v>
      </c>
      <c r="AK1547" t="s">
        <v>309</v>
      </c>
      <c r="AQ1547">
        <v>0</v>
      </c>
      <c r="AS1547">
        <v>0</v>
      </c>
      <c r="AT1547">
        <v>0</v>
      </c>
      <c r="AU1547">
        <v>198</v>
      </c>
      <c r="AV1547">
        <v>0</v>
      </c>
      <c r="AW1547">
        <v>0</v>
      </c>
      <c r="AY1547">
        <v>0</v>
      </c>
      <c r="BB1547">
        <v>0</v>
      </c>
      <c r="BC1547" t="s">
        <v>3065</v>
      </c>
      <c r="BE1547" t="s">
        <v>1389</v>
      </c>
      <c r="BF1547" t="s">
        <v>3066</v>
      </c>
      <c r="BH1547" t="s">
        <v>2856</v>
      </c>
      <c r="BI1547" t="s">
        <v>3032</v>
      </c>
      <c r="BJ1547" t="s">
        <v>5123</v>
      </c>
      <c r="BW1547">
        <v>0</v>
      </c>
      <c r="CG1547">
        <v>20210122079</v>
      </c>
      <c r="CH1547">
        <v>0</v>
      </c>
      <c r="CI1547">
        <v>0</v>
      </c>
      <c r="CJ1547">
        <v>418</v>
      </c>
      <c r="CK1547">
        <v>418</v>
      </c>
      <c r="CL1547">
        <v>100</v>
      </c>
      <c r="CM1547">
        <v>518</v>
      </c>
      <c r="CN1547">
        <v>0</v>
      </c>
      <c r="CO1547" t="s">
        <v>5999</v>
      </c>
      <c r="CP1547" t="s">
        <v>4466</v>
      </c>
      <c r="CQ1547" t="s">
        <v>153</v>
      </c>
      <c r="CR1547" t="str">
        <f>数据源[[#This Row],[部门]]</f>
        <v>销-销售8部</v>
      </c>
      <c r="CS1547">
        <v>60000</v>
      </c>
      <c r="CT1547">
        <v>210000</v>
      </c>
    </row>
    <row r="1548" spans="1:98" x14ac:dyDescent="0.2">
      <c r="A1548" t="s">
        <v>5121</v>
      </c>
      <c r="B1548" t="s">
        <v>211</v>
      </c>
      <c r="C1548" t="s">
        <v>668</v>
      </c>
      <c r="D1548" t="s">
        <v>132</v>
      </c>
      <c r="E1548" t="s">
        <v>171</v>
      </c>
      <c r="F1548" t="s">
        <v>134</v>
      </c>
      <c r="H1548" t="s">
        <v>172</v>
      </c>
      <c r="J1548" t="s">
        <v>4945</v>
      </c>
      <c r="K1548" t="s">
        <v>3195</v>
      </c>
      <c r="L1548" t="s">
        <v>227</v>
      </c>
      <c r="M1548" t="s">
        <v>23</v>
      </c>
      <c r="N1548" t="s">
        <v>3195</v>
      </c>
      <c r="O1548" t="s">
        <v>172</v>
      </c>
      <c r="R1548" t="s">
        <v>1037</v>
      </c>
      <c r="S1548" t="s">
        <v>1649</v>
      </c>
      <c r="T1548" t="s">
        <v>366</v>
      </c>
      <c r="U1548" t="s">
        <v>142</v>
      </c>
      <c r="Y1548" t="s">
        <v>143</v>
      </c>
      <c r="Z1548">
        <v>0</v>
      </c>
      <c r="AA1548">
        <v>100</v>
      </c>
      <c r="AB1548">
        <v>0</v>
      </c>
      <c r="AD1548" t="s">
        <v>145</v>
      </c>
      <c r="AG1548" t="s">
        <v>1301</v>
      </c>
      <c r="AH1548">
        <v>218</v>
      </c>
      <c r="AI1548" t="s">
        <v>2421</v>
      </c>
      <c r="AJ1548" t="s">
        <v>2421</v>
      </c>
      <c r="AK1548" t="s">
        <v>180</v>
      </c>
      <c r="AQ1548">
        <v>0</v>
      </c>
      <c r="AS1548">
        <v>0</v>
      </c>
      <c r="AT1548">
        <v>0</v>
      </c>
      <c r="AU1548">
        <v>198</v>
      </c>
      <c r="AV1548">
        <v>0</v>
      </c>
      <c r="AW1548">
        <v>0</v>
      </c>
      <c r="AY1548">
        <v>0</v>
      </c>
      <c r="BB1548">
        <v>0</v>
      </c>
      <c r="BC1548" t="s">
        <v>2421</v>
      </c>
      <c r="BE1548" t="s">
        <v>145</v>
      </c>
      <c r="BF1548" t="s">
        <v>2422</v>
      </c>
      <c r="BH1548" t="s">
        <v>1683</v>
      </c>
      <c r="BI1548" t="s">
        <v>569</v>
      </c>
      <c r="BJ1548" t="s">
        <v>5124</v>
      </c>
      <c r="BW1548">
        <v>0</v>
      </c>
      <c r="CG1548">
        <v>20210122031</v>
      </c>
      <c r="CH1548">
        <v>0</v>
      </c>
      <c r="CI1548">
        <v>0</v>
      </c>
      <c r="CJ1548">
        <v>20</v>
      </c>
      <c r="CK1548">
        <v>20</v>
      </c>
      <c r="CL1548">
        <v>100</v>
      </c>
      <c r="CM1548">
        <v>120</v>
      </c>
      <c r="CN1548">
        <v>0</v>
      </c>
      <c r="CO1548" t="s">
        <v>5999</v>
      </c>
      <c r="CP1548" t="s">
        <v>4466</v>
      </c>
      <c r="CQ1548" t="s">
        <v>153</v>
      </c>
      <c r="CR1548" t="str">
        <f>数据源[[#This Row],[部门]]</f>
        <v>运营部</v>
      </c>
      <c r="CS1548">
        <v>0</v>
      </c>
      <c r="CT1548">
        <v>35000</v>
      </c>
    </row>
    <row r="1549" spans="1:98" x14ac:dyDescent="0.2">
      <c r="A1549" t="s">
        <v>5121</v>
      </c>
      <c r="B1549" t="s">
        <v>223</v>
      </c>
      <c r="C1549" t="s">
        <v>280</v>
      </c>
      <c r="D1549" t="s">
        <v>132</v>
      </c>
      <c r="E1549" t="s">
        <v>171</v>
      </c>
      <c r="F1549" t="s">
        <v>134</v>
      </c>
      <c r="H1549" t="s">
        <v>156</v>
      </c>
      <c r="J1549" t="s">
        <v>3197</v>
      </c>
      <c r="K1549" t="s">
        <v>355</v>
      </c>
      <c r="L1549" t="s">
        <v>8</v>
      </c>
      <c r="M1549" t="s">
        <v>8</v>
      </c>
      <c r="N1549" t="s">
        <v>355</v>
      </c>
      <c r="O1549" t="s">
        <v>994</v>
      </c>
      <c r="R1549" t="s">
        <v>4108</v>
      </c>
      <c r="S1549" t="s">
        <v>402</v>
      </c>
      <c r="T1549" t="s">
        <v>5125</v>
      </c>
      <c r="U1549" t="s">
        <v>142</v>
      </c>
      <c r="Y1549" t="s">
        <v>143</v>
      </c>
      <c r="Z1549">
        <v>0</v>
      </c>
      <c r="AA1549">
        <v>100</v>
      </c>
      <c r="AB1549">
        <v>0</v>
      </c>
      <c r="AC1549" t="s">
        <v>217</v>
      </c>
      <c r="AG1549" t="s">
        <v>1792</v>
      </c>
      <c r="AH1549">
        <v>786</v>
      </c>
      <c r="AI1549" t="s">
        <v>2152</v>
      </c>
      <c r="AJ1549" t="s">
        <v>2152</v>
      </c>
      <c r="AK1549" t="s">
        <v>218</v>
      </c>
      <c r="AQ1549">
        <v>0</v>
      </c>
      <c r="AS1549">
        <v>0</v>
      </c>
      <c r="AT1549">
        <v>0</v>
      </c>
      <c r="AU1549">
        <v>388</v>
      </c>
      <c r="AV1549">
        <v>0</v>
      </c>
      <c r="AW1549">
        <v>0</v>
      </c>
      <c r="AY1549">
        <v>0</v>
      </c>
      <c r="BB1549">
        <v>0</v>
      </c>
      <c r="BC1549" t="s">
        <v>2152</v>
      </c>
      <c r="BE1549" t="s">
        <v>217</v>
      </c>
      <c r="BF1549" t="s">
        <v>2153</v>
      </c>
      <c r="BH1549" t="s">
        <v>597</v>
      </c>
      <c r="BI1549" t="s">
        <v>1067</v>
      </c>
      <c r="BJ1549" t="s">
        <v>3179</v>
      </c>
      <c r="BW1549">
        <v>0</v>
      </c>
      <c r="CG1549">
        <v>20210122002</v>
      </c>
      <c r="CH1549">
        <v>0</v>
      </c>
      <c r="CI1549">
        <v>0</v>
      </c>
      <c r="CJ1549">
        <v>398</v>
      </c>
      <c r="CK1549">
        <v>398</v>
      </c>
      <c r="CL1549">
        <v>100</v>
      </c>
      <c r="CM1549">
        <v>498</v>
      </c>
      <c r="CN1549">
        <v>0</v>
      </c>
      <c r="CO1549" t="s">
        <v>5999</v>
      </c>
      <c r="CP1549" t="s">
        <v>4466</v>
      </c>
      <c r="CQ1549" t="s">
        <v>153</v>
      </c>
      <c r="CR1549" t="str">
        <f>数据源[[#This Row],[部门]]</f>
        <v>国际部</v>
      </c>
      <c r="CS1549">
        <v>45000</v>
      </c>
      <c r="CT1549">
        <v>160000</v>
      </c>
    </row>
    <row r="1550" spans="1:98" x14ac:dyDescent="0.2">
      <c r="A1550" t="s">
        <v>5121</v>
      </c>
      <c r="B1550" t="s">
        <v>231</v>
      </c>
      <c r="C1550" t="s">
        <v>465</v>
      </c>
      <c r="D1550" t="s">
        <v>132</v>
      </c>
      <c r="E1550" t="s">
        <v>171</v>
      </c>
      <c r="F1550" t="s">
        <v>134</v>
      </c>
      <c r="H1550" t="s">
        <v>172</v>
      </c>
      <c r="I1550" t="s">
        <v>5126</v>
      </c>
      <c r="J1550" t="s">
        <v>5127</v>
      </c>
      <c r="K1550" t="s">
        <v>671</v>
      </c>
      <c r="L1550" t="s">
        <v>536</v>
      </c>
      <c r="M1550" t="s">
        <v>16</v>
      </c>
      <c r="N1550" t="s">
        <v>671</v>
      </c>
      <c r="O1550" t="s">
        <v>172</v>
      </c>
      <c r="R1550" t="s">
        <v>566</v>
      </c>
      <c r="S1550" t="s">
        <v>162</v>
      </c>
      <c r="T1550" t="s">
        <v>5128</v>
      </c>
      <c r="U1550" t="s">
        <v>142</v>
      </c>
      <c r="Y1550" t="s">
        <v>143</v>
      </c>
      <c r="Z1550">
        <v>0</v>
      </c>
      <c r="AA1550">
        <v>100</v>
      </c>
      <c r="AB1550">
        <v>0</v>
      </c>
      <c r="AC1550" t="s">
        <v>217</v>
      </c>
      <c r="AD1550" t="s">
        <v>145</v>
      </c>
      <c r="AG1550" t="s">
        <v>1301</v>
      </c>
      <c r="AH1550">
        <v>616</v>
      </c>
      <c r="AI1550" t="s">
        <v>3065</v>
      </c>
      <c r="AJ1550" t="s">
        <v>3065</v>
      </c>
      <c r="AK1550" t="s">
        <v>309</v>
      </c>
      <c r="AQ1550">
        <v>0</v>
      </c>
      <c r="AS1550">
        <v>0</v>
      </c>
      <c r="AT1550">
        <v>0</v>
      </c>
      <c r="AU1550">
        <v>198</v>
      </c>
      <c r="AV1550">
        <v>0</v>
      </c>
      <c r="AW1550">
        <v>0</v>
      </c>
      <c r="AY1550">
        <v>0</v>
      </c>
      <c r="BB1550">
        <v>0</v>
      </c>
      <c r="BC1550" t="s">
        <v>3065</v>
      </c>
      <c r="BE1550" t="s">
        <v>1389</v>
      </c>
      <c r="BF1550" t="s">
        <v>3066</v>
      </c>
      <c r="BH1550" t="s">
        <v>2856</v>
      </c>
      <c r="BI1550" t="s">
        <v>3032</v>
      </c>
      <c r="BJ1550" t="s">
        <v>5123</v>
      </c>
      <c r="BQ1550" t="s">
        <v>292</v>
      </c>
      <c r="BR1550" t="s">
        <v>671</v>
      </c>
      <c r="BW1550">
        <v>0</v>
      </c>
      <c r="CC1550" t="s">
        <v>3248</v>
      </c>
      <c r="CE1550" t="s">
        <v>752</v>
      </c>
      <c r="CG1550">
        <v>20210122009</v>
      </c>
      <c r="CH1550">
        <v>0</v>
      </c>
      <c r="CI1550">
        <v>0</v>
      </c>
      <c r="CJ1550">
        <v>418</v>
      </c>
      <c r="CK1550">
        <v>418</v>
      </c>
      <c r="CL1550">
        <v>100</v>
      </c>
      <c r="CM1550">
        <v>518</v>
      </c>
      <c r="CN1550">
        <v>0</v>
      </c>
      <c r="CO1550" t="s">
        <v>5999</v>
      </c>
      <c r="CP1550" t="s">
        <v>4466</v>
      </c>
      <c r="CQ1550" t="s">
        <v>153</v>
      </c>
      <c r="CR1550" t="str">
        <f>数据源[[#This Row],[部门]]</f>
        <v>销-销售1部</v>
      </c>
      <c r="CS1550">
        <v>60000</v>
      </c>
      <c r="CT1550">
        <v>210000</v>
      </c>
    </row>
    <row r="1551" spans="1:98" x14ac:dyDescent="0.2">
      <c r="A1551" t="s">
        <v>5121</v>
      </c>
      <c r="B1551" t="s">
        <v>243</v>
      </c>
      <c r="C1551" t="s">
        <v>315</v>
      </c>
      <c r="D1551" t="s">
        <v>132</v>
      </c>
      <c r="E1551" t="s">
        <v>171</v>
      </c>
      <c r="F1551" t="s">
        <v>134</v>
      </c>
      <c r="H1551" t="s">
        <v>172</v>
      </c>
      <c r="J1551" t="s">
        <v>455</v>
      </c>
      <c r="K1551" t="s">
        <v>226</v>
      </c>
      <c r="L1551" t="s">
        <v>227</v>
      </c>
      <c r="M1551" t="s">
        <v>23</v>
      </c>
      <c r="N1551" t="s">
        <v>226</v>
      </c>
      <c r="O1551" t="s">
        <v>172</v>
      </c>
      <c r="R1551" t="s">
        <v>1882</v>
      </c>
      <c r="S1551" t="s">
        <v>162</v>
      </c>
      <c r="T1551" t="s">
        <v>823</v>
      </c>
      <c r="U1551" t="s">
        <v>142</v>
      </c>
      <c r="Y1551" t="s">
        <v>143</v>
      </c>
      <c r="Z1551">
        <v>0</v>
      </c>
      <c r="AA1551">
        <v>100</v>
      </c>
      <c r="AB1551">
        <v>0</v>
      </c>
      <c r="AG1551" t="s">
        <v>1301</v>
      </c>
      <c r="AH1551">
        <v>198</v>
      </c>
      <c r="AI1551" t="s">
        <v>1302</v>
      </c>
      <c r="AJ1551" t="s">
        <v>1302</v>
      </c>
      <c r="AK1551" t="s">
        <v>143</v>
      </c>
      <c r="AQ1551">
        <v>0</v>
      </c>
      <c r="AS1551">
        <v>0</v>
      </c>
      <c r="AT1551">
        <v>0</v>
      </c>
      <c r="AU1551">
        <v>198</v>
      </c>
      <c r="AV1551">
        <v>0</v>
      </c>
      <c r="AW1551">
        <v>0</v>
      </c>
      <c r="AY1551">
        <v>0</v>
      </c>
      <c r="BB1551">
        <v>0</v>
      </c>
      <c r="BC1551" t="s">
        <v>1302</v>
      </c>
      <c r="BF1551" t="s">
        <v>1301</v>
      </c>
      <c r="BH1551" t="s">
        <v>3595</v>
      </c>
      <c r="BI1551" t="s">
        <v>4689</v>
      </c>
      <c r="BJ1551" t="s">
        <v>5129</v>
      </c>
      <c r="BW1551">
        <v>0</v>
      </c>
      <c r="CG1551">
        <v>20210122078</v>
      </c>
      <c r="CH1551">
        <v>0</v>
      </c>
      <c r="CI1551">
        <v>0</v>
      </c>
      <c r="CJ1551">
        <v>0</v>
      </c>
      <c r="CK1551">
        <v>0</v>
      </c>
      <c r="CL1551">
        <v>100</v>
      </c>
      <c r="CM1551">
        <v>100</v>
      </c>
      <c r="CN1551">
        <v>0</v>
      </c>
      <c r="CO1551" t="s">
        <v>5999</v>
      </c>
      <c r="CP1551" t="s">
        <v>4466</v>
      </c>
      <c r="CQ1551" t="s">
        <v>153</v>
      </c>
      <c r="CR1551" t="str">
        <f>数据源[[#This Row],[部门]]</f>
        <v>运营部</v>
      </c>
      <c r="CS1551">
        <v>0</v>
      </c>
      <c r="CT1551">
        <v>35000</v>
      </c>
    </row>
    <row r="1552" spans="1:98" x14ac:dyDescent="0.2">
      <c r="A1552" t="s">
        <v>5121</v>
      </c>
      <c r="B1552" t="s">
        <v>243</v>
      </c>
      <c r="C1552" t="s">
        <v>347</v>
      </c>
      <c r="D1552" t="s">
        <v>132</v>
      </c>
      <c r="E1552" t="s">
        <v>171</v>
      </c>
      <c r="F1552" t="s">
        <v>134</v>
      </c>
      <c r="H1552" t="s">
        <v>172</v>
      </c>
      <c r="J1552" t="s">
        <v>5130</v>
      </c>
      <c r="K1552" t="s">
        <v>5131</v>
      </c>
      <c r="L1552" t="s">
        <v>8</v>
      </c>
      <c r="M1552" t="s">
        <v>8</v>
      </c>
      <c r="N1552" t="s">
        <v>5131</v>
      </c>
      <c r="O1552" t="s">
        <v>172</v>
      </c>
      <c r="R1552" t="s">
        <v>1913</v>
      </c>
      <c r="S1552" t="s">
        <v>537</v>
      </c>
      <c r="T1552" t="s">
        <v>2401</v>
      </c>
      <c r="U1552" t="s">
        <v>142</v>
      </c>
      <c r="Y1552" t="s">
        <v>143</v>
      </c>
      <c r="Z1552">
        <v>0</v>
      </c>
      <c r="AA1552">
        <v>100</v>
      </c>
      <c r="AB1552">
        <v>0</v>
      </c>
      <c r="AC1552" t="s">
        <v>1302</v>
      </c>
      <c r="AG1552" t="s">
        <v>1792</v>
      </c>
      <c r="AH1552">
        <v>686</v>
      </c>
      <c r="AI1552" t="s">
        <v>2153</v>
      </c>
      <c r="AJ1552" t="s">
        <v>2153</v>
      </c>
      <c r="AK1552" t="s">
        <v>1301</v>
      </c>
      <c r="AL1552" t="s">
        <v>569</v>
      </c>
      <c r="AQ1552">
        <v>0</v>
      </c>
      <c r="AS1552">
        <v>0</v>
      </c>
      <c r="AT1552">
        <v>0</v>
      </c>
      <c r="AU1552">
        <v>388</v>
      </c>
      <c r="AV1552">
        <v>0</v>
      </c>
      <c r="AW1552">
        <v>0</v>
      </c>
      <c r="AY1552">
        <v>0</v>
      </c>
      <c r="BB1552">
        <v>0</v>
      </c>
      <c r="BC1552" t="s">
        <v>2153</v>
      </c>
      <c r="BE1552" t="s">
        <v>1302</v>
      </c>
      <c r="BF1552" t="s">
        <v>1585</v>
      </c>
      <c r="BH1552" t="s">
        <v>506</v>
      </c>
      <c r="BI1552" t="s">
        <v>4806</v>
      </c>
      <c r="BJ1552" t="s">
        <v>4807</v>
      </c>
      <c r="BW1552">
        <v>0</v>
      </c>
      <c r="CG1552">
        <v>20210122006</v>
      </c>
      <c r="CH1552">
        <v>0</v>
      </c>
      <c r="CI1552">
        <v>0</v>
      </c>
      <c r="CJ1552">
        <v>298</v>
      </c>
      <c r="CK1552">
        <v>298</v>
      </c>
      <c r="CL1552">
        <v>100</v>
      </c>
      <c r="CM1552">
        <v>398</v>
      </c>
      <c r="CN1552">
        <v>0</v>
      </c>
      <c r="CO1552" t="s">
        <v>5999</v>
      </c>
      <c r="CP1552" t="s">
        <v>4466</v>
      </c>
      <c r="CQ1552" t="s">
        <v>153</v>
      </c>
      <c r="CR1552" t="str">
        <f>数据源[[#This Row],[部门]]</f>
        <v>国际部</v>
      </c>
      <c r="CS1552">
        <v>45000</v>
      </c>
      <c r="CT1552">
        <v>160000</v>
      </c>
    </row>
    <row r="1553" spans="1:98" x14ac:dyDescent="0.2">
      <c r="A1553" t="s">
        <v>5121</v>
      </c>
      <c r="B1553" t="s">
        <v>710</v>
      </c>
      <c r="C1553" t="s">
        <v>212</v>
      </c>
      <c r="D1553" t="s">
        <v>132</v>
      </c>
      <c r="E1553" t="s">
        <v>171</v>
      </c>
      <c r="F1553" t="s">
        <v>134</v>
      </c>
      <c r="H1553" t="s">
        <v>172</v>
      </c>
      <c r="J1553" t="s">
        <v>4348</v>
      </c>
      <c r="K1553" t="s">
        <v>226</v>
      </c>
      <c r="L1553" t="s">
        <v>227</v>
      </c>
      <c r="M1553" t="s">
        <v>23</v>
      </c>
      <c r="N1553" t="s">
        <v>226</v>
      </c>
      <c r="O1553" t="s">
        <v>172</v>
      </c>
      <c r="R1553" t="s">
        <v>1315</v>
      </c>
      <c r="S1553" t="s">
        <v>162</v>
      </c>
      <c r="T1553" t="s">
        <v>1408</v>
      </c>
      <c r="U1553" t="s">
        <v>142</v>
      </c>
      <c r="Y1553" t="s">
        <v>143</v>
      </c>
      <c r="Z1553">
        <v>0</v>
      </c>
      <c r="AA1553">
        <v>100</v>
      </c>
      <c r="AB1553">
        <v>0</v>
      </c>
      <c r="AC1553" t="s">
        <v>217</v>
      </c>
      <c r="AG1553" t="s">
        <v>1301</v>
      </c>
      <c r="AH1553">
        <v>596</v>
      </c>
      <c r="AI1553" t="s">
        <v>3190</v>
      </c>
      <c r="AJ1553" t="s">
        <v>3190</v>
      </c>
      <c r="AK1553" t="s">
        <v>218</v>
      </c>
      <c r="AQ1553">
        <v>0</v>
      </c>
      <c r="AS1553">
        <v>0</v>
      </c>
      <c r="AT1553">
        <v>0</v>
      </c>
      <c r="AU1553">
        <v>198</v>
      </c>
      <c r="AV1553">
        <v>0</v>
      </c>
      <c r="AW1553">
        <v>0</v>
      </c>
      <c r="AY1553">
        <v>0</v>
      </c>
      <c r="BB1553">
        <v>0</v>
      </c>
      <c r="BC1553" t="s">
        <v>3190</v>
      </c>
      <c r="BE1553" t="s">
        <v>217</v>
      </c>
      <c r="BF1553" t="s">
        <v>1504</v>
      </c>
      <c r="BH1553" t="s">
        <v>506</v>
      </c>
      <c r="BI1553" t="s">
        <v>4219</v>
      </c>
      <c r="BJ1553" t="s">
        <v>3505</v>
      </c>
      <c r="BQ1553" t="s">
        <v>292</v>
      </c>
      <c r="BR1553" t="s">
        <v>2813</v>
      </c>
      <c r="BW1553">
        <v>0</v>
      </c>
      <c r="CE1553" t="s">
        <v>1664</v>
      </c>
      <c r="CG1553">
        <v>20210122054</v>
      </c>
      <c r="CH1553">
        <v>0</v>
      </c>
      <c r="CI1553">
        <v>0</v>
      </c>
      <c r="CJ1553">
        <v>398</v>
      </c>
      <c r="CK1553">
        <v>398</v>
      </c>
      <c r="CL1553">
        <v>100</v>
      </c>
      <c r="CM1553">
        <v>498</v>
      </c>
      <c r="CN1553">
        <v>0</v>
      </c>
      <c r="CO1553" t="s">
        <v>5999</v>
      </c>
      <c r="CP1553" t="s">
        <v>4466</v>
      </c>
      <c r="CQ1553" t="s">
        <v>153</v>
      </c>
      <c r="CR1553" t="str">
        <f>数据源[[#This Row],[部门]]</f>
        <v>运营部</v>
      </c>
      <c r="CS1553">
        <v>0</v>
      </c>
      <c r="CT1553">
        <v>35000</v>
      </c>
    </row>
    <row r="1554" spans="1:98" x14ac:dyDescent="0.2">
      <c r="A1554" t="s">
        <v>5121</v>
      </c>
      <c r="B1554" t="s">
        <v>254</v>
      </c>
      <c r="C1554" t="s">
        <v>490</v>
      </c>
      <c r="D1554" t="s">
        <v>132</v>
      </c>
      <c r="E1554" t="s">
        <v>171</v>
      </c>
      <c r="F1554" t="s">
        <v>134</v>
      </c>
      <c r="H1554" t="s">
        <v>172</v>
      </c>
      <c r="J1554" t="s">
        <v>5132</v>
      </c>
      <c r="K1554" t="s">
        <v>304</v>
      </c>
      <c r="L1554" t="s">
        <v>305</v>
      </c>
      <c r="M1554" t="s">
        <v>25</v>
      </c>
      <c r="N1554" t="s">
        <v>304</v>
      </c>
      <c r="O1554" t="s">
        <v>172</v>
      </c>
      <c r="R1554" t="s">
        <v>2243</v>
      </c>
      <c r="S1554" t="s">
        <v>2336</v>
      </c>
      <c r="T1554" t="s">
        <v>521</v>
      </c>
      <c r="U1554" t="s">
        <v>142</v>
      </c>
      <c r="Y1554" t="s">
        <v>143</v>
      </c>
      <c r="Z1554">
        <v>0</v>
      </c>
      <c r="AA1554">
        <v>100</v>
      </c>
      <c r="AB1554">
        <v>0</v>
      </c>
      <c r="AG1554" t="s">
        <v>1301</v>
      </c>
      <c r="AH1554">
        <v>198</v>
      </c>
      <c r="AI1554" t="s">
        <v>1302</v>
      </c>
      <c r="AJ1554" t="s">
        <v>1302</v>
      </c>
      <c r="AK1554" t="s">
        <v>143</v>
      </c>
      <c r="AQ1554">
        <v>0</v>
      </c>
      <c r="AS1554">
        <v>0</v>
      </c>
      <c r="AT1554">
        <v>0</v>
      </c>
      <c r="AU1554">
        <v>198</v>
      </c>
      <c r="AV1554">
        <v>0</v>
      </c>
      <c r="AW1554">
        <v>0</v>
      </c>
      <c r="AY1554">
        <v>0</v>
      </c>
      <c r="BB1554">
        <v>0</v>
      </c>
      <c r="BC1554" t="s">
        <v>1302</v>
      </c>
      <c r="BF1554" t="s">
        <v>1301</v>
      </c>
      <c r="BH1554" t="s">
        <v>3595</v>
      </c>
      <c r="BI1554" t="s">
        <v>4689</v>
      </c>
      <c r="BJ1554" t="s">
        <v>5129</v>
      </c>
      <c r="BW1554">
        <v>0</v>
      </c>
      <c r="CG1554">
        <v>20210122014</v>
      </c>
      <c r="CH1554">
        <v>0</v>
      </c>
      <c r="CI1554">
        <v>0</v>
      </c>
      <c r="CJ1554">
        <v>0</v>
      </c>
      <c r="CK1554">
        <v>0</v>
      </c>
      <c r="CL1554">
        <v>100</v>
      </c>
      <c r="CM1554">
        <v>100</v>
      </c>
      <c r="CN1554">
        <v>0</v>
      </c>
      <c r="CO1554" t="s">
        <v>5999</v>
      </c>
      <c r="CP1554" t="s">
        <v>4466</v>
      </c>
      <c r="CQ1554" t="s">
        <v>153</v>
      </c>
      <c r="CR1554" t="s">
        <v>6005</v>
      </c>
      <c r="CS1554">
        <v>60000</v>
      </c>
      <c r="CT1554">
        <v>300000</v>
      </c>
    </row>
    <row r="1555" spans="1:98" x14ac:dyDescent="0.2">
      <c r="A1555" t="s">
        <v>5121</v>
      </c>
      <c r="B1555" t="s">
        <v>927</v>
      </c>
      <c r="C1555" t="s">
        <v>1148</v>
      </c>
      <c r="D1555" t="s">
        <v>132</v>
      </c>
      <c r="E1555" t="s">
        <v>171</v>
      </c>
      <c r="F1555" t="s">
        <v>134</v>
      </c>
      <c r="G1555" t="s">
        <v>1330</v>
      </c>
      <c r="H1555" t="s">
        <v>135</v>
      </c>
      <c r="J1555" t="s">
        <v>2975</v>
      </c>
      <c r="K1555" t="s">
        <v>1090</v>
      </c>
      <c r="L1555" t="s">
        <v>536</v>
      </c>
      <c r="M1555" t="s">
        <v>15</v>
      </c>
      <c r="N1555" t="s">
        <v>1090</v>
      </c>
      <c r="R1555" t="s">
        <v>1561</v>
      </c>
      <c r="S1555" t="s">
        <v>162</v>
      </c>
      <c r="T1555" t="s">
        <v>814</v>
      </c>
      <c r="U1555" t="s">
        <v>142</v>
      </c>
      <c r="Y1555" t="s">
        <v>569</v>
      </c>
      <c r="Z1555">
        <v>0</v>
      </c>
      <c r="AA1555">
        <v>200</v>
      </c>
      <c r="AB1555">
        <v>0</v>
      </c>
      <c r="AC1555" t="s">
        <v>897</v>
      </c>
      <c r="AH1555">
        <v>1286</v>
      </c>
      <c r="AI1555" t="s">
        <v>5133</v>
      </c>
      <c r="AJ1555" t="s">
        <v>5133</v>
      </c>
      <c r="AK1555" t="s">
        <v>5133</v>
      </c>
      <c r="AQ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Y1555">
        <v>0</v>
      </c>
      <c r="BB1555">
        <v>0</v>
      </c>
      <c r="BC1555" t="s">
        <v>5133</v>
      </c>
      <c r="BE1555" t="s">
        <v>897</v>
      </c>
      <c r="BF1555" t="s">
        <v>897</v>
      </c>
      <c r="BH1555" t="s">
        <v>3479</v>
      </c>
      <c r="BI1555" t="s">
        <v>2536</v>
      </c>
      <c r="BJ1555" t="s">
        <v>5134</v>
      </c>
      <c r="BQ1555" t="s">
        <v>1309</v>
      </c>
      <c r="BR1555" t="s">
        <v>1090</v>
      </c>
      <c r="BW1555">
        <v>0</v>
      </c>
      <c r="CG1555">
        <v>20210122058</v>
      </c>
      <c r="CH1555">
        <v>0</v>
      </c>
      <c r="CI1555">
        <v>0</v>
      </c>
      <c r="CJ1555">
        <v>1286</v>
      </c>
      <c r="CK1555">
        <v>1286</v>
      </c>
      <c r="CL1555">
        <v>200</v>
      </c>
      <c r="CM1555">
        <v>1486</v>
      </c>
      <c r="CN1555">
        <v>0</v>
      </c>
      <c r="CO1555" t="s">
        <v>5999</v>
      </c>
      <c r="CP1555" t="s">
        <v>4466</v>
      </c>
      <c r="CQ1555" t="s">
        <v>153</v>
      </c>
      <c r="CR1555" t="str">
        <f>数据源[[#This Row],[部门]]</f>
        <v>先锋团</v>
      </c>
      <c r="CS1555">
        <v>50000</v>
      </c>
      <c r="CT1555">
        <v>220000</v>
      </c>
    </row>
    <row r="1556" spans="1:98" x14ac:dyDescent="0.2">
      <c r="A1556" t="s">
        <v>5121</v>
      </c>
      <c r="B1556" t="s">
        <v>279</v>
      </c>
      <c r="C1556" t="s">
        <v>459</v>
      </c>
      <c r="D1556" t="s">
        <v>132</v>
      </c>
      <c r="E1556" t="s">
        <v>171</v>
      </c>
      <c r="F1556" t="s">
        <v>134</v>
      </c>
      <c r="H1556" t="s">
        <v>135</v>
      </c>
      <c r="J1556" t="s">
        <v>5135</v>
      </c>
      <c r="K1556" t="s">
        <v>671</v>
      </c>
      <c r="L1556" t="s">
        <v>536</v>
      </c>
      <c r="M1556" t="s">
        <v>16</v>
      </c>
      <c r="N1556" t="s">
        <v>671</v>
      </c>
      <c r="R1556" t="s">
        <v>2148</v>
      </c>
      <c r="S1556" t="s">
        <v>162</v>
      </c>
      <c r="T1556" t="s">
        <v>871</v>
      </c>
      <c r="U1556" t="s">
        <v>142</v>
      </c>
      <c r="Y1556" t="s">
        <v>143</v>
      </c>
      <c r="Z1556">
        <v>0</v>
      </c>
      <c r="AA1556">
        <v>100</v>
      </c>
      <c r="AB1556">
        <v>0</v>
      </c>
      <c r="AC1556" t="s">
        <v>286</v>
      </c>
      <c r="AH1556">
        <v>588</v>
      </c>
      <c r="AI1556" t="s">
        <v>184</v>
      </c>
      <c r="AJ1556" t="s">
        <v>184</v>
      </c>
      <c r="AK1556" t="s">
        <v>184</v>
      </c>
      <c r="AQ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Y1556">
        <v>0</v>
      </c>
      <c r="BB1556">
        <v>0</v>
      </c>
      <c r="BC1556" t="s">
        <v>184</v>
      </c>
      <c r="BE1556" t="s">
        <v>286</v>
      </c>
      <c r="BF1556" t="s">
        <v>286</v>
      </c>
      <c r="BH1556" t="s">
        <v>367</v>
      </c>
      <c r="BI1556" t="s">
        <v>2888</v>
      </c>
      <c r="BJ1556" t="s">
        <v>5136</v>
      </c>
      <c r="BW1556">
        <v>0</v>
      </c>
      <c r="CG1556">
        <v>20210122077</v>
      </c>
      <c r="CH1556">
        <v>0</v>
      </c>
      <c r="CI1556">
        <v>0</v>
      </c>
      <c r="CJ1556">
        <v>588</v>
      </c>
      <c r="CK1556">
        <v>588</v>
      </c>
      <c r="CL1556">
        <v>100</v>
      </c>
      <c r="CM1556">
        <v>688</v>
      </c>
      <c r="CN1556">
        <v>0</v>
      </c>
      <c r="CO1556" t="s">
        <v>5999</v>
      </c>
      <c r="CP1556" t="s">
        <v>4466</v>
      </c>
      <c r="CQ1556" t="s">
        <v>153</v>
      </c>
      <c r="CR1556" t="str">
        <f>数据源[[#This Row],[部门]]</f>
        <v>销-销售1部</v>
      </c>
      <c r="CS1556">
        <v>60000</v>
      </c>
      <c r="CT1556">
        <v>210000</v>
      </c>
    </row>
    <row r="1557" spans="1:98" x14ac:dyDescent="0.2">
      <c r="A1557" t="s">
        <v>5121</v>
      </c>
      <c r="B1557" t="s">
        <v>279</v>
      </c>
      <c r="C1557" t="s">
        <v>754</v>
      </c>
      <c r="D1557" t="s">
        <v>132</v>
      </c>
      <c r="E1557" t="s">
        <v>171</v>
      </c>
      <c r="F1557" t="s">
        <v>134</v>
      </c>
      <c r="H1557" t="s">
        <v>156</v>
      </c>
      <c r="J1557" t="s">
        <v>5137</v>
      </c>
      <c r="K1557" t="s">
        <v>1490</v>
      </c>
      <c r="L1557" t="s">
        <v>176</v>
      </c>
      <c r="M1557" t="s">
        <v>16</v>
      </c>
      <c r="N1557" t="s">
        <v>1490</v>
      </c>
      <c r="O1557" t="s">
        <v>156</v>
      </c>
      <c r="R1557" t="s">
        <v>1772</v>
      </c>
      <c r="S1557" t="s">
        <v>1510</v>
      </c>
      <c r="T1557" t="s">
        <v>2044</v>
      </c>
      <c r="U1557" t="s">
        <v>142</v>
      </c>
      <c r="Y1557" t="s">
        <v>143</v>
      </c>
      <c r="Z1557">
        <v>0</v>
      </c>
      <c r="AA1557">
        <v>100</v>
      </c>
      <c r="AB1557">
        <v>0</v>
      </c>
      <c r="AC1557" t="s">
        <v>217</v>
      </c>
      <c r="AG1557" t="s">
        <v>1301</v>
      </c>
      <c r="AH1557">
        <v>596</v>
      </c>
      <c r="AI1557" t="s">
        <v>3190</v>
      </c>
      <c r="AJ1557" t="s">
        <v>3190</v>
      </c>
      <c r="AK1557" t="s">
        <v>218</v>
      </c>
      <c r="AQ1557">
        <v>0</v>
      </c>
      <c r="AS1557">
        <v>0</v>
      </c>
      <c r="AT1557">
        <v>0</v>
      </c>
      <c r="AU1557">
        <v>198</v>
      </c>
      <c r="AV1557">
        <v>0</v>
      </c>
      <c r="AW1557">
        <v>0</v>
      </c>
      <c r="AY1557">
        <v>0</v>
      </c>
      <c r="BB1557">
        <v>0</v>
      </c>
      <c r="BC1557" t="s">
        <v>3190</v>
      </c>
      <c r="BE1557" t="s">
        <v>217</v>
      </c>
      <c r="BF1557" t="s">
        <v>1504</v>
      </c>
      <c r="BH1557" t="s">
        <v>506</v>
      </c>
      <c r="BI1557" t="s">
        <v>4219</v>
      </c>
      <c r="BJ1557" t="s">
        <v>3505</v>
      </c>
      <c r="BW1557">
        <v>0</v>
      </c>
      <c r="CG1557">
        <v>20210122046</v>
      </c>
      <c r="CH1557">
        <v>0</v>
      </c>
      <c r="CI1557">
        <v>0</v>
      </c>
      <c r="CJ1557">
        <v>398</v>
      </c>
      <c r="CK1557">
        <v>398</v>
      </c>
      <c r="CL1557">
        <v>100</v>
      </c>
      <c r="CM1557">
        <v>498</v>
      </c>
      <c r="CN1557">
        <v>0</v>
      </c>
      <c r="CO1557" t="s">
        <v>5999</v>
      </c>
      <c r="CP1557" t="s">
        <v>4466</v>
      </c>
      <c r="CQ1557" t="s">
        <v>153</v>
      </c>
      <c r="CR1557" t="str">
        <f>数据源[[#This Row],[部门]]</f>
        <v>销-销售1部</v>
      </c>
      <c r="CS1557">
        <v>60000</v>
      </c>
      <c r="CT1557">
        <v>210000</v>
      </c>
    </row>
    <row r="1558" spans="1:98" x14ac:dyDescent="0.2">
      <c r="A1558" t="s">
        <v>5121</v>
      </c>
      <c r="B1558" t="s">
        <v>294</v>
      </c>
      <c r="C1558" t="s">
        <v>511</v>
      </c>
      <c r="D1558" t="s">
        <v>132</v>
      </c>
      <c r="E1558" t="s">
        <v>171</v>
      </c>
      <c r="F1558" t="s">
        <v>134</v>
      </c>
      <c r="H1558" t="s">
        <v>156</v>
      </c>
      <c r="J1558" t="s">
        <v>5138</v>
      </c>
      <c r="K1558" t="s">
        <v>3687</v>
      </c>
      <c r="L1558" t="s">
        <v>176</v>
      </c>
      <c r="M1558" t="s">
        <v>16</v>
      </c>
      <c r="N1558" t="s">
        <v>3687</v>
      </c>
      <c r="O1558" t="s">
        <v>156</v>
      </c>
      <c r="R1558" t="s">
        <v>2183</v>
      </c>
      <c r="S1558" t="s">
        <v>580</v>
      </c>
      <c r="T1558" t="s">
        <v>1469</v>
      </c>
      <c r="U1558" t="s">
        <v>142</v>
      </c>
      <c r="Y1558" t="s">
        <v>143</v>
      </c>
      <c r="Z1558">
        <v>0</v>
      </c>
      <c r="AA1558">
        <v>100</v>
      </c>
      <c r="AB1558">
        <v>0</v>
      </c>
      <c r="AC1558" t="s">
        <v>217</v>
      </c>
      <c r="AG1558" t="s">
        <v>1301</v>
      </c>
      <c r="AH1558">
        <v>596</v>
      </c>
      <c r="AI1558" t="s">
        <v>3190</v>
      </c>
      <c r="AJ1558" t="s">
        <v>3190</v>
      </c>
      <c r="AK1558" t="s">
        <v>218</v>
      </c>
      <c r="AQ1558">
        <v>0</v>
      </c>
      <c r="AS1558">
        <v>0</v>
      </c>
      <c r="AT1558">
        <v>0</v>
      </c>
      <c r="AU1558">
        <v>198</v>
      </c>
      <c r="AV1558">
        <v>0</v>
      </c>
      <c r="AW1558">
        <v>0</v>
      </c>
      <c r="AY1558">
        <v>0</v>
      </c>
      <c r="BB1558">
        <v>0</v>
      </c>
      <c r="BC1558" t="s">
        <v>3190</v>
      </c>
      <c r="BE1558" t="s">
        <v>217</v>
      </c>
      <c r="BF1558" t="s">
        <v>1504</v>
      </c>
      <c r="BH1558" t="s">
        <v>506</v>
      </c>
      <c r="BI1558" t="s">
        <v>4219</v>
      </c>
      <c r="BJ1558" t="s">
        <v>3505</v>
      </c>
      <c r="BW1558">
        <v>0</v>
      </c>
      <c r="CG1558">
        <v>20210122062</v>
      </c>
      <c r="CH1558">
        <v>0</v>
      </c>
      <c r="CI1558">
        <v>0</v>
      </c>
      <c r="CJ1558">
        <v>398</v>
      </c>
      <c r="CK1558">
        <v>398</v>
      </c>
      <c r="CL1558">
        <v>100</v>
      </c>
      <c r="CM1558">
        <v>498</v>
      </c>
      <c r="CN1558">
        <v>0</v>
      </c>
      <c r="CO1558" t="s">
        <v>5999</v>
      </c>
      <c r="CP1558" t="s">
        <v>4466</v>
      </c>
      <c r="CQ1558" t="s">
        <v>153</v>
      </c>
      <c r="CR1558" t="str">
        <f>数据源[[#This Row],[部门]]</f>
        <v>销-销售1部</v>
      </c>
      <c r="CS1558">
        <v>60000</v>
      </c>
      <c r="CT1558">
        <v>210000</v>
      </c>
    </row>
    <row r="1559" spans="1:98" x14ac:dyDescent="0.2">
      <c r="A1559" t="s">
        <v>5121</v>
      </c>
      <c r="B1559" t="s">
        <v>294</v>
      </c>
      <c r="C1559" t="s">
        <v>977</v>
      </c>
      <c r="D1559" t="s">
        <v>132</v>
      </c>
      <c r="E1559" t="s">
        <v>171</v>
      </c>
      <c r="F1559" t="s">
        <v>134</v>
      </c>
      <c r="H1559" t="s">
        <v>172</v>
      </c>
      <c r="J1559" t="s">
        <v>5139</v>
      </c>
      <c r="K1559" t="s">
        <v>4194</v>
      </c>
      <c r="L1559" t="s">
        <v>227</v>
      </c>
      <c r="M1559" t="s">
        <v>23</v>
      </c>
      <c r="N1559" t="s">
        <v>4194</v>
      </c>
      <c r="O1559" t="s">
        <v>172</v>
      </c>
      <c r="R1559" t="s">
        <v>349</v>
      </c>
      <c r="S1559" t="s">
        <v>5080</v>
      </c>
      <c r="T1559" t="s">
        <v>1482</v>
      </c>
      <c r="U1559" t="s">
        <v>142</v>
      </c>
      <c r="Y1559" t="s">
        <v>143</v>
      </c>
      <c r="Z1559">
        <v>0</v>
      </c>
      <c r="AA1559">
        <v>100</v>
      </c>
      <c r="AB1559">
        <v>0</v>
      </c>
      <c r="AG1559" t="s">
        <v>1792</v>
      </c>
      <c r="AH1559">
        <v>388</v>
      </c>
      <c r="AI1559" t="s">
        <v>2072</v>
      </c>
      <c r="AJ1559" t="s">
        <v>2072</v>
      </c>
      <c r="AK1559" t="s">
        <v>143</v>
      </c>
      <c r="AQ1559">
        <v>0</v>
      </c>
      <c r="AS1559">
        <v>0</v>
      </c>
      <c r="AT1559">
        <v>0</v>
      </c>
      <c r="AU1559">
        <v>388</v>
      </c>
      <c r="AV1559">
        <v>0</v>
      </c>
      <c r="AW1559">
        <v>0</v>
      </c>
      <c r="AY1559">
        <v>0</v>
      </c>
      <c r="BB1559">
        <v>0</v>
      </c>
      <c r="BC1559" t="s">
        <v>2072</v>
      </c>
      <c r="BF1559" t="s">
        <v>1792</v>
      </c>
      <c r="BH1559" t="s">
        <v>219</v>
      </c>
      <c r="BI1559" t="s">
        <v>1390</v>
      </c>
      <c r="BJ1559" t="s">
        <v>2407</v>
      </c>
      <c r="BW1559">
        <v>0</v>
      </c>
      <c r="CE1559" t="s">
        <v>328</v>
      </c>
      <c r="CG1559">
        <v>20210122008</v>
      </c>
      <c r="CH1559">
        <v>0</v>
      </c>
      <c r="CI1559">
        <v>0</v>
      </c>
      <c r="CJ1559">
        <v>0</v>
      </c>
      <c r="CK1559">
        <v>0</v>
      </c>
      <c r="CL1559">
        <v>100</v>
      </c>
      <c r="CM1559">
        <v>100</v>
      </c>
      <c r="CN1559">
        <v>0</v>
      </c>
      <c r="CO1559" t="s">
        <v>5999</v>
      </c>
      <c r="CP1559" t="s">
        <v>4466</v>
      </c>
      <c r="CQ1559" t="s">
        <v>153</v>
      </c>
      <c r="CR1559" t="str">
        <f>数据源[[#This Row],[部门]]</f>
        <v>运营部</v>
      </c>
      <c r="CS1559">
        <v>0</v>
      </c>
      <c r="CT1559">
        <v>35000</v>
      </c>
    </row>
    <row r="1560" spans="1:98" x14ac:dyDescent="0.2">
      <c r="A1560" t="s">
        <v>5121</v>
      </c>
      <c r="B1560" t="s">
        <v>294</v>
      </c>
      <c r="C1560" t="s">
        <v>2341</v>
      </c>
      <c r="D1560" t="s">
        <v>132</v>
      </c>
      <c r="E1560" t="s">
        <v>171</v>
      </c>
      <c r="F1560" t="s">
        <v>134</v>
      </c>
      <c r="H1560" t="s">
        <v>172</v>
      </c>
      <c r="I1560" t="s">
        <v>4703</v>
      </c>
      <c r="J1560" t="s">
        <v>4704</v>
      </c>
      <c r="K1560" t="s">
        <v>188</v>
      </c>
      <c r="L1560" t="s">
        <v>176</v>
      </c>
      <c r="M1560" t="s">
        <v>21</v>
      </c>
      <c r="N1560" t="s">
        <v>188</v>
      </c>
      <c r="O1560" t="s">
        <v>172</v>
      </c>
      <c r="R1560" t="s">
        <v>1570</v>
      </c>
      <c r="S1560" t="s">
        <v>229</v>
      </c>
      <c r="T1560" t="s">
        <v>1688</v>
      </c>
      <c r="U1560" t="s">
        <v>142</v>
      </c>
      <c r="Y1560" t="s">
        <v>204</v>
      </c>
      <c r="Z1560">
        <v>0</v>
      </c>
      <c r="AA1560">
        <v>50</v>
      </c>
      <c r="AB1560">
        <v>0</v>
      </c>
      <c r="AG1560" t="s">
        <v>1792</v>
      </c>
      <c r="AH1560">
        <v>388</v>
      </c>
      <c r="AI1560" t="s">
        <v>2167</v>
      </c>
      <c r="AJ1560" t="s">
        <v>2167</v>
      </c>
      <c r="AK1560" t="s">
        <v>204</v>
      </c>
      <c r="AQ1560">
        <v>0</v>
      </c>
      <c r="AS1560">
        <v>0</v>
      </c>
      <c r="AT1560">
        <v>0</v>
      </c>
      <c r="AU1560">
        <v>388</v>
      </c>
      <c r="AV1560">
        <v>0</v>
      </c>
      <c r="AW1560">
        <v>0</v>
      </c>
      <c r="AY1560">
        <v>0</v>
      </c>
      <c r="BB1560">
        <v>0</v>
      </c>
      <c r="BC1560" t="s">
        <v>2167</v>
      </c>
      <c r="BF1560" t="s">
        <v>1792</v>
      </c>
      <c r="BH1560" t="s">
        <v>322</v>
      </c>
      <c r="BI1560" t="s">
        <v>1390</v>
      </c>
      <c r="BJ1560" t="s">
        <v>2525</v>
      </c>
      <c r="BW1560">
        <v>0</v>
      </c>
      <c r="CG1560">
        <v>20210122090</v>
      </c>
      <c r="CH1560">
        <v>0</v>
      </c>
      <c r="CI1560">
        <v>0</v>
      </c>
      <c r="CJ1560">
        <v>0</v>
      </c>
      <c r="CK1560">
        <v>0</v>
      </c>
      <c r="CL1560">
        <v>50</v>
      </c>
      <c r="CM1560">
        <v>50</v>
      </c>
      <c r="CN1560">
        <v>0</v>
      </c>
      <c r="CO1560" t="s">
        <v>5999</v>
      </c>
      <c r="CP1560" t="s">
        <v>4466</v>
      </c>
      <c r="CQ1560" t="s">
        <v>153</v>
      </c>
      <c r="CR1560" t="str">
        <f>数据源[[#This Row],[部门]]</f>
        <v>销-销售8部</v>
      </c>
      <c r="CS1560">
        <v>60000</v>
      </c>
      <c r="CT1560">
        <v>210000</v>
      </c>
    </row>
    <row r="1561" spans="1:98" x14ac:dyDescent="0.2">
      <c r="A1561" t="s">
        <v>5121</v>
      </c>
      <c r="B1561" t="s">
        <v>301</v>
      </c>
      <c r="C1561" t="s">
        <v>881</v>
      </c>
      <c r="D1561" t="s">
        <v>132</v>
      </c>
      <c r="E1561" t="s">
        <v>171</v>
      </c>
      <c r="F1561" t="s">
        <v>134</v>
      </c>
      <c r="H1561" t="s">
        <v>172</v>
      </c>
      <c r="J1561" t="s">
        <v>5140</v>
      </c>
      <c r="K1561" t="s">
        <v>3687</v>
      </c>
      <c r="L1561" t="s">
        <v>176</v>
      </c>
      <c r="M1561" t="s">
        <v>16</v>
      </c>
      <c r="N1561" t="s">
        <v>3687</v>
      </c>
      <c r="O1561" t="s">
        <v>172</v>
      </c>
      <c r="R1561" t="s">
        <v>2757</v>
      </c>
      <c r="S1561" t="s">
        <v>645</v>
      </c>
      <c r="T1561" t="s">
        <v>1628</v>
      </c>
      <c r="U1561" t="s">
        <v>142</v>
      </c>
      <c r="Y1561" t="s">
        <v>143</v>
      </c>
      <c r="Z1561">
        <v>0</v>
      </c>
      <c r="AA1561">
        <v>100</v>
      </c>
      <c r="AB1561">
        <v>0</v>
      </c>
      <c r="AG1561" t="s">
        <v>1301</v>
      </c>
      <c r="AH1561">
        <v>198</v>
      </c>
      <c r="AI1561" t="s">
        <v>1302</v>
      </c>
      <c r="AJ1561" t="s">
        <v>1302</v>
      </c>
      <c r="AK1561" t="s">
        <v>143</v>
      </c>
      <c r="AQ1561">
        <v>0</v>
      </c>
      <c r="AS1561">
        <v>0</v>
      </c>
      <c r="AT1561">
        <v>0</v>
      </c>
      <c r="AU1561">
        <v>198</v>
      </c>
      <c r="AV1561">
        <v>0</v>
      </c>
      <c r="AW1561">
        <v>0</v>
      </c>
      <c r="AY1561">
        <v>0</v>
      </c>
      <c r="BB1561">
        <v>0</v>
      </c>
      <c r="BC1561" t="s">
        <v>1302</v>
      </c>
      <c r="BF1561" t="s">
        <v>1301</v>
      </c>
      <c r="BH1561" t="s">
        <v>3595</v>
      </c>
      <c r="BI1561" t="s">
        <v>4689</v>
      </c>
      <c r="BJ1561" t="s">
        <v>5129</v>
      </c>
      <c r="BW1561">
        <v>0</v>
      </c>
      <c r="CG1561">
        <v>20210122042</v>
      </c>
      <c r="CH1561">
        <v>0</v>
      </c>
      <c r="CI1561">
        <v>0</v>
      </c>
      <c r="CJ1561">
        <v>0</v>
      </c>
      <c r="CK1561">
        <v>0</v>
      </c>
      <c r="CL1561">
        <v>100</v>
      </c>
      <c r="CM1561">
        <v>100</v>
      </c>
      <c r="CN1561">
        <v>0</v>
      </c>
      <c r="CO1561" t="s">
        <v>5999</v>
      </c>
      <c r="CP1561" t="s">
        <v>4466</v>
      </c>
      <c r="CQ1561" t="s">
        <v>153</v>
      </c>
      <c r="CR1561" t="str">
        <f>数据源[[#This Row],[部门]]</f>
        <v>销-销售1部</v>
      </c>
      <c r="CS1561">
        <v>60000</v>
      </c>
      <c r="CT1561">
        <v>210000</v>
      </c>
    </row>
    <row r="1562" spans="1:98" x14ac:dyDescent="0.2">
      <c r="A1562" t="s">
        <v>5121</v>
      </c>
      <c r="B1562" t="s">
        <v>314</v>
      </c>
      <c r="C1562" t="s">
        <v>244</v>
      </c>
      <c r="D1562" t="s">
        <v>132</v>
      </c>
      <c r="E1562" t="s">
        <v>171</v>
      </c>
      <c r="F1562" t="s">
        <v>134</v>
      </c>
      <c r="H1562" t="s">
        <v>172</v>
      </c>
      <c r="J1562" t="s">
        <v>5141</v>
      </c>
      <c r="K1562" t="s">
        <v>4934</v>
      </c>
      <c r="L1562" t="s">
        <v>176</v>
      </c>
      <c r="M1562" t="s">
        <v>17</v>
      </c>
      <c r="N1562" t="s">
        <v>4934</v>
      </c>
      <c r="O1562" t="s">
        <v>172</v>
      </c>
      <c r="R1562" t="s">
        <v>198</v>
      </c>
      <c r="S1562" t="s">
        <v>1844</v>
      </c>
      <c r="T1562" t="s">
        <v>1960</v>
      </c>
      <c r="U1562" t="s">
        <v>142</v>
      </c>
      <c r="W1562" t="s">
        <v>145</v>
      </c>
      <c r="Y1562" t="s">
        <v>143</v>
      </c>
      <c r="Z1562">
        <v>0</v>
      </c>
      <c r="AA1562">
        <v>120</v>
      </c>
      <c r="AB1562">
        <v>0</v>
      </c>
      <c r="AC1562" t="s">
        <v>1302</v>
      </c>
      <c r="AD1562" t="s">
        <v>145</v>
      </c>
      <c r="AG1562" t="s">
        <v>1792</v>
      </c>
      <c r="AH1562">
        <v>706</v>
      </c>
      <c r="AI1562" t="s">
        <v>5142</v>
      </c>
      <c r="AJ1562" t="s">
        <v>5142</v>
      </c>
      <c r="AK1562" t="s">
        <v>2167</v>
      </c>
      <c r="AQ1562">
        <v>0</v>
      </c>
      <c r="AS1562">
        <v>0</v>
      </c>
      <c r="AT1562">
        <v>0</v>
      </c>
      <c r="AU1562">
        <v>388</v>
      </c>
      <c r="AV1562">
        <v>0</v>
      </c>
      <c r="AW1562">
        <v>0</v>
      </c>
      <c r="AY1562">
        <v>0</v>
      </c>
      <c r="BB1562">
        <v>0</v>
      </c>
      <c r="BC1562" t="s">
        <v>5142</v>
      </c>
      <c r="BE1562" t="s">
        <v>2421</v>
      </c>
      <c r="BF1562" t="s">
        <v>3370</v>
      </c>
      <c r="BH1562" t="s">
        <v>834</v>
      </c>
      <c r="BI1562" t="s">
        <v>5143</v>
      </c>
      <c r="BJ1562" t="s">
        <v>4516</v>
      </c>
      <c r="BW1562">
        <v>0</v>
      </c>
      <c r="CG1562">
        <v>20210122018</v>
      </c>
      <c r="CH1562">
        <v>0</v>
      </c>
      <c r="CI1562">
        <v>0</v>
      </c>
      <c r="CJ1562">
        <v>318</v>
      </c>
      <c r="CK1562">
        <v>318</v>
      </c>
      <c r="CL1562">
        <v>120</v>
      </c>
      <c r="CM1562">
        <v>438</v>
      </c>
      <c r="CN1562">
        <v>0</v>
      </c>
      <c r="CO1562" t="s">
        <v>5999</v>
      </c>
      <c r="CP1562" t="s">
        <v>4466</v>
      </c>
      <c r="CQ1562" t="s">
        <v>153</v>
      </c>
      <c r="CR1562" t="str">
        <f>数据源[[#This Row],[部门]]</f>
        <v>销-销售2部</v>
      </c>
      <c r="CS1562">
        <v>60000</v>
      </c>
      <c r="CT1562">
        <v>250000</v>
      </c>
    </row>
    <row r="1563" spans="1:98" x14ac:dyDescent="0.2">
      <c r="A1563" t="s">
        <v>5121</v>
      </c>
      <c r="B1563" t="s">
        <v>335</v>
      </c>
      <c r="C1563" t="s">
        <v>888</v>
      </c>
      <c r="D1563" t="s">
        <v>132</v>
      </c>
      <c r="E1563" t="s">
        <v>171</v>
      </c>
      <c r="F1563" t="s">
        <v>134</v>
      </c>
      <c r="H1563" t="s">
        <v>172</v>
      </c>
      <c r="J1563" t="s">
        <v>5144</v>
      </c>
      <c r="K1563" t="s">
        <v>1399</v>
      </c>
      <c r="L1563" t="s">
        <v>176</v>
      </c>
      <c r="M1563" t="s">
        <v>17</v>
      </c>
      <c r="N1563" t="s">
        <v>1399</v>
      </c>
      <c r="O1563" t="s">
        <v>172</v>
      </c>
      <c r="R1563" t="s">
        <v>1917</v>
      </c>
      <c r="S1563" t="s">
        <v>178</v>
      </c>
      <c r="T1563" t="s">
        <v>495</v>
      </c>
      <c r="U1563" t="s">
        <v>142</v>
      </c>
      <c r="Y1563" t="s">
        <v>143</v>
      </c>
      <c r="Z1563">
        <v>0</v>
      </c>
      <c r="AA1563">
        <v>100</v>
      </c>
      <c r="AB1563">
        <v>0</v>
      </c>
      <c r="AG1563" t="s">
        <v>1301</v>
      </c>
      <c r="AH1563">
        <v>198</v>
      </c>
      <c r="AI1563" t="s">
        <v>1302</v>
      </c>
      <c r="AJ1563" t="s">
        <v>1302</v>
      </c>
      <c r="AL1563" t="s">
        <v>143</v>
      </c>
      <c r="AQ1563">
        <v>0</v>
      </c>
      <c r="AS1563">
        <v>0</v>
      </c>
      <c r="AT1563">
        <v>0</v>
      </c>
      <c r="AU1563">
        <v>198</v>
      </c>
      <c r="AV1563">
        <v>0</v>
      </c>
      <c r="AW1563">
        <v>0</v>
      </c>
      <c r="AY1563">
        <v>0</v>
      </c>
      <c r="BB1563">
        <v>0</v>
      </c>
      <c r="BC1563" t="s">
        <v>1302</v>
      </c>
      <c r="BF1563" t="s">
        <v>1301</v>
      </c>
      <c r="BH1563" t="s">
        <v>3595</v>
      </c>
      <c r="BI1563" t="s">
        <v>4689</v>
      </c>
      <c r="BJ1563" t="s">
        <v>5129</v>
      </c>
      <c r="BW1563">
        <v>0</v>
      </c>
      <c r="CG1563">
        <v>20210122015</v>
      </c>
      <c r="CH1563">
        <v>0</v>
      </c>
      <c r="CI1563">
        <v>0</v>
      </c>
      <c r="CJ1563">
        <v>0</v>
      </c>
      <c r="CK1563">
        <v>0</v>
      </c>
      <c r="CL1563">
        <v>100</v>
      </c>
      <c r="CM1563">
        <v>100</v>
      </c>
      <c r="CN1563">
        <v>0</v>
      </c>
      <c r="CO1563" t="s">
        <v>5999</v>
      </c>
      <c r="CP1563" t="s">
        <v>4466</v>
      </c>
      <c r="CQ1563" t="s">
        <v>153</v>
      </c>
      <c r="CR1563" t="str">
        <f>数据源[[#This Row],[部门]]</f>
        <v>销-销售2部</v>
      </c>
      <c r="CS1563">
        <v>60000</v>
      </c>
      <c r="CT1563">
        <v>250000</v>
      </c>
    </row>
    <row r="1564" spans="1:98" x14ac:dyDescent="0.2">
      <c r="A1564" t="s">
        <v>5121</v>
      </c>
      <c r="B1564" t="s">
        <v>346</v>
      </c>
      <c r="C1564" t="s">
        <v>709</v>
      </c>
      <c r="D1564" t="s">
        <v>132</v>
      </c>
      <c r="E1564" t="s">
        <v>171</v>
      </c>
      <c r="F1564" t="s">
        <v>134</v>
      </c>
      <c r="H1564" t="s">
        <v>172</v>
      </c>
      <c r="J1564" t="s">
        <v>5145</v>
      </c>
      <c r="K1564" t="s">
        <v>5146</v>
      </c>
      <c r="L1564" t="s">
        <v>8</v>
      </c>
      <c r="M1564" t="s">
        <v>8</v>
      </c>
      <c r="N1564" t="s">
        <v>5146</v>
      </c>
      <c r="O1564" t="s">
        <v>172</v>
      </c>
      <c r="R1564" t="s">
        <v>2924</v>
      </c>
      <c r="S1564" t="s">
        <v>494</v>
      </c>
      <c r="T1564" t="s">
        <v>410</v>
      </c>
      <c r="U1564" t="s">
        <v>142</v>
      </c>
      <c r="Y1564" t="s">
        <v>143</v>
      </c>
      <c r="Z1564">
        <v>0</v>
      </c>
      <c r="AA1564">
        <v>100</v>
      </c>
      <c r="AB1564">
        <v>0</v>
      </c>
      <c r="AD1564" t="s">
        <v>145</v>
      </c>
      <c r="AG1564" t="s">
        <v>1792</v>
      </c>
      <c r="AH1564">
        <v>408</v>
      </c>
      <c r="AI1564" t="s">
        <v>2081</v>
      </c>
      <c r="AJ1564" t="s">
        <v>2081</v>
      </c>
      <c r="AK1564" t="s">
        <v>180</v>
      </c>
      <c r="AQ1564">
        <v>0</v>
      </c>
      <c r="AS1564">
        <v>0</v>
      </c>
      <c r="AT1564">
        <v>0</v>
      </c>
      <c r="AU1564">
        <v>388</v>
      </c>
      <c r="AV1564">
        <v>0</v>
      </c>
      <c r="AW1564">
        <v>0</v>
      </c>
      <c r="AY1564">
        <v>0</v>
      </c>
      <c r="BB1564">
        <v>0</v>
      </c>
      <c r="BC1564" t="s">
        <v>2081</v>
      </c>
      <c r="BE1564" t="s">
        <v>145</v>
      </c>
      <c r="BF1564" t="s">
        <v>1657</v>
      </c>
      <c r="BH1564" t="s">
        <v>219</v>
      </c>
      <c r="BI1564" t="s">
        <v>843</v>
      </c>
      <c r="BJ1564" t="s">
        <v>2440</v>
      </c>
      <c r="BW1564">
        <v>0</v>
      </c>
      <c r="CG1564">
        <v>20210122004</v>
      </c>
      <c r="CH1564">
        <v>0</v>
      </c>
      <c r="CI1564">
        <v>0</v>
      </c>
      <c r="CJ1564">
        <v>20</v>
      </c>
      <c r="CK1564">
        <v>20</v>
      </c>
      <c r="CL1564">
        <v>100</v>
      </c>
      <c r="CM1564">
        <v>120</v>
      </c>
      <c r="CN1564">
        <v>0</v>
      </c>
      <c r="CO1564" t="s">
        <v>5999</v>
      </c>
      <c r="CP1564" t="s">
        <v>4466</v>
      </c>
      <c r="CQ1564" t="s">
        <v>153</v>
      </c>
      <c r="CR1564" t="str">
        <f>数据源[[#This Row],[部门]]</f>
        <v>国际部</v>
      </c>
      <c r="CS1564">
        <v>45000</v>
      </c>
      <c r="CT1564">
        <v>160000</v>
      </c>
    </row>
    <row r="1565" spans="1:98" x14ac:dyDescent="0.2">
      <c r="A1565" t="s">
        <v>5121</v>
      </c>
      <c r="B1565" t="s">
        <v>352</v>
      </c>
      <c r="C1565" t="s">
        <v>562</v>
      </c>
      <c r="D1565" t="s">
        <v>132</v>
      </c>
      <c r="E1565" t="s">
        <v>171</v>
      </c>
      <c r="F1565" t="s">
        <v>134</v>
      </c>
      <c r="H1565" t="s">
        <v>172</v>
      </c>
      <c r="J1565" t="s">
        <v>2209</v>
      </c>
      <c r="K1565" t="s">
        <v>188</v>
      </c>
      <c r="L1565" t="s">
        <v>176</v>
      </c>
      <c r="M1565" t="s">
        <v>21</v>
      </c>
      <c r="N1565" t="s">
        <v>188</v>
      </c>
      <c r="O1565" t="s">
        <v>172</v>
      </c>
      <c r="R1565" t="s">
        <v>1947</v>
      </c>
      <c r="S1565" t="s">
        <v>2187</v>
      </c>
      <c r="T1565" t="s">
        <v>955</v>
      </c>
      <c r="U1565" t="s">
        <v>142</v>
      </c>
      <c r="Y1565" t="s">
        <v>143</v>
      </c>
      <c r="Z1565">
        <v>0</v>
      </c>
      <c r="AA1565">
        <v>100</v>
      </c>
      <c r="AB1565">
        <v>0</v>
      </c>
      <c r="AC1565" t="s">
        <v>1302</v>
      </c>
      <c r="AG1565" t="s">
        <v>1792</v>
      </c>
      <c r="AH1565">
        <v>686</v>
      </c>
      <c r="AI1565" t="s">
        <v>2153</v>
      </c>
      <c r="AJ1565" t="s">
        <v>2153</v>
      </c>
      <c r="AN1565" t="s">
        <v>217</v>
      </c>
      <c r="AQ1565">
        <v>0</v>
      </c>
      <c r="AS1565">
        <v>0</v>
      </c>
      <c r="AT1565">
        <v>0</v>
      </c>
      <c r="AU1565">
        <v>388</v>
      </c>
      <c r="AV1565">
        <v>0</v>
      </c>
      <c r="AW1565">
        <v>0</v>
      </c>
      <c r="AY1565">
        <v>0</v>
      </c>
      <c r="BB1565">
        <v>0</v>
      </c>
      <c r="BC1565" t="s">
        <v>2153</v>
      </c>
      <c r="BE1565" t="s">
        <v>1302</v>
      </c>
      <c r="BF1565" t="s">
        <v>1585</v>
      </c>
      <c r="BH1565" t="s">
        <v>506</v>
      </c>
      <c r="BI1565" t="s">
        <v>4806</v>
      </c>
      <c r="BJ1565" t="s">
        <v>4807</v>
      </c>
      <c r="BW1565">
        <v>0</v>
      </c>
      <c r="CE1565" t="s">
        <v>328</v>
      </c>
      <c r="CG1565">
        <v>20210122007</v>
      </c>
      <c r="CH1565">
        <v>0</v>
      </c>
      <c r="CI1565">
        <v>0</v>
      </c>
      <c r="CJ1565">
        <v>298</v>
      </c>
      <c r="CK1565">
        <v>298</v>
      </c>
      <c r="CL1565">
        <v>100</v>
      </c>
      <c r="CM1565">
        <v>398</v>
      </c>
      <c r="CN1565">
        <v>0</v>
      </c>
      <c r="CO1565" t="s">
        <v>5999</v>
      </c>
      <c r="CP1565" t="s">
        <v>4466</v>
      </c>
      <c r="CQ1565" t="s">
        <v>153</v>
      </c>
      <c r="CR1565" t="str">
        <f>数据源[[#This Row],[部门]]</f>
        <v>销-销售8部</v>
      </c>
      <c r="CS1565">
        <v>60000</v>
      </c>
      <c r="CT1565">
        <v>210000</v>
      </c>
    </row>
    <row r="1566" spans="1:98" x14ac:dyDescent="0.2">
      <c r="A1566" t="s">
        <v>5121</v>
      </c>
      <c r="B1566" t="s">
        <v>370</v>
      </c>
      <c r="C1566" t="s">
        <v>811</v>
      </c>
      <c r="D1566" t="s">
        <v>132</v>
      </c>
      <c r="E1566" t="s">
        <v>171</v>
      </c>
      <c r="F1566" t="s">
        <v>134</v>
      </c>
      <c r="H1566" t="s">
        <v>172</v>
      </c>
      <c r="J1566" t="s">
        <v>5147</v>
      </c>
      <c r="K1566" t="s">
        <v>4000</v>
      </c>
      <c r="L1566" t="s">
        <v>176</v>
      </c>
      <c r="M1566" t="s">
        <v>15</v>
      </c>
      <c r="N1566" t="s">
        <v>4000</v>
      </c>
      <c r="O1566" t="s">
        <v>172</v>
      </c>
      <c r="R1566" t="s">
        <v>448</v>
      </c>
      <c r="S1566" t="s">
        <v>2312</v>
      </c>
      <c r="T1566" t="s">
        <v>1758</v>
      </c>
      <c r="U1566" t="s">
        <v>142</v>
      </c>
      <c r="Y1566" t="s">
        <v>143</v>
      </c>
      <c r="Z1566">
        <v>0</v>
      </c>
      <c r="AA1566">
        <v>100</v>
      </c>
      <c r="AB1566">
        <v>0</v>
      </c>
      <c r="AC1566" t="s">
        <v>2369</v>
      </c>
      <c r="AG1566" t="s">
        <v>1301</v>
      </c>
      <c r="AH1566">
        <v>1392</v>
      </c>
      <c r="AI1566" t="s">
        <v>369</v>
      </c>
      <c r="AJ1566" t="s">
        <v>369</v>
      </c>
      <c r="AK1566" t="s">
        <v>936</v>
      </c>
      <c r="AN1566" t="s">
        <v>217</v>
      </c>
      <c r="AQ1566">
        <v>0</v>
      </c>
      <c r="AS1566">
        <v>0</v>
      </c>
      <c r="AT1566">
        <v>0</v>
      </c>
      <c r="AU1566">
        <v>198</v>
      </c>
      <c r="AV1566">
        <v>0</v>
      </c>
      <c r="AW1566">
        <v>0</v>
      </c>
      <c r="AY1566">
        <v>0</v>
      </c>
      <c r="BB1566">
        <v>0</v>
      </c>
      <c r="BC1566" t="s">
        <v>369</v>
      </c>
      <c r="BE1566" t="s">
        <v>2369</v>
      </c>
      <c r="BF1566" t="s">
        <v>5148</v>
      </c>
      <c r="BH1566" t="s">
        <v>3763</v>
      </c>
      <c r="BI1566" t="s">
        <v>5149</v>
      </c>
      <c r="BJ1566" t="s">
        <v>2658</v>
      </c>
      <c r="BW1566">
        <v>0</v>
      </c>
      <c r="CG1566">
        <v>20210122017</v>
      </c>
      <c r="CH1566">
        <v>0</v>
      </c>
      <c r="CI1566">
        <v>0</v>
      </c>
      <c r="CJ1566">
        <v>1194</v>
      </c>
      <c r="CK1566">
        <v>1194</v>
      </c>
      <c r="CL1566">
        <v>100</v>
      </c>
      <c r="CM1566">
        <v>1294</v>
      </c>
      <c r="CN1566">
        <v>0</v>
      </c>
      <c r="CO1566" t="s">
        <v>5999</v>
      </c>
      <c r="CP1566" t="s">
        <v>4466</v>
      </c>
      <c r="CQ1566" t="s">
        <v>153</v>
      </c>
      <c r="CR1566" t="str">
        <f>数据源[[#This Row],[部门]]</f>
        <v>先锋团</v>
      </c>
      <c r="CS1566">
        <v>50000</v>
      </c>
      <c r="CT1566">
        <v>220000</v>
      </c>
    </row>
    <row r="1567" spans="1:98" x14ac:dyDescent="0.2">
      <c r="A1567" t="s">
        <v>5121</v>
      </c>
      <c r="B1567" t="s">
        <v>383</v>
      </c>
      <c r="C1567" t="s">
        <v>399</v>
      </c>
      <c r="D1567" t="s">
        <v>132</v>
      </c>
      <c r="E1567" t="s">
        <v>171</v>
      </c>
      <c r="F1567" t="s">
        <v>134</v>
      </c>
      <c r="H1567" t="s">
        <v>172</v>
      </c>
      <c r="J1567" t="s">
        <v>2098</v>
      </c>
      <c r="K1567" t="s">
        <v>2197</v>
      </c>
      <c r="L1567" t="s">
        <v>176</v>
      </c>
      <c r="M1567" t="s">
        <v>18</v>
      </c>
      <c r="N1567" t="s">
        <v>2197</v>
      </c>
      <c r="O1567" t="s">
        <v>172</v>
      </c>
      <c r="R1567" t="s">
        <v>1687</v>
      </c>
      <c r="S1567" t="s">
        <v>932</v>
      </c>
      <c r="T1567" t="s">
        <v>470</v>
      </c>
      <c r="U1567" t="s">
        <v>142</v>
      </c>
      <c r="Y1567" t="s">
        <v>143</v>
      </c>
      <c r="Z1567">
        <v>0</v>
      </c>
      <c r="AA1567">
        <v>100</v>
      </c>
      <c r="AB1567">
        <v>0</v>
      </c>
      <c r="AG1567" t="s">
        <v>1792</v>
      </c>
      <c r="AH1567">
        <v>388</v>
      </c>
      <c r="AI1567" t="s">
        <v>2072</v>
      </c>
      <c r="AJ1567" t="s">
        <v>2072</v>
      </c>
      <c r="AK1567" t="s">
        <v>143</v>
      </c>
      <c r="AQ1567">
        <v>0</v>
      </c>
      <c r="AS1567">
        <v>0</v>
      </c>
      <c r="AT1567">
        <v>0</v>
      </c>
      <c r="AU1567">
        <v>388</v>
      </c>
      <c r="AV1567">
        <v>0</v>
      </c>
      <c r="AW1567">
        <v>0</v>
      </c>
      <c r="AY1567">
        <v>0</v>
      </c>
      <c r="BB1567">
        <v>0</v>
      </c>
      <c r="BC1567" t="s">
        <v>2072</v>
      </c>
      <c r="BF1567" t="s">
        <v>1792</v>
      </c>
      <c r="BH1567" t="s">
        <v>219</v>
      </c>
      <c r="BI1567" t="s">
        <v>1390</v>
      </c>
      <c r="BJ1567" t="s">
        <v>2407</v>
      </c>
      <c r="BW1567">
        <v>0</v>
      </c>
      <c r="CG1567">
        <v>20210122075</v>
      </c>
      <c r="CH1567">
        <v>0</v>
      </c>
      <c r="CI1567">
        <v>0</v>
      </c>
      <c r="CJ1567">
        <v>0</v>
      </c>
      <c r="CK1567">
        <v>0</v>
      </c>
      <c r="CL1567">
        <v>100</v>
      </c>
      <c r="CM1567">
        <v>100</v>
      </c>
      <c r="CN1567">
        <v>0</v>
      </c>
      <c r="CO1567" t="s">
        <v>5999</v>
      </c>
      <c r="CP1567" t="s">
        <v>4466</v>
      </c>
      <c r="CQ1567" t="s">
        <v>153</v>
      </c>
      <c r="CR1567" t="str">
        <f>数据源[[#This Row],[部门]]</f>
        <v>销-销售5部</v>
      </c>
      <c r="CS1567">
        <v>30000</v>
      </c>
      <c r="CT1567">
        <v>200000</v>
      </c>
    </row>
    <row r="1568" spans="1:98" x14ac:dyDescent="0.2">
      <c r="A1568" t="s">
        <v>5121</v>
      </c>
      <c r="B1568" t="s">
        <v>1015</v>
      </c>
      <c r="C1568" t="s">
        <v>2355</v>
      </c>
      <c r="D1568" t="s">
        <v>132</v>
      </c>
      <c r="E1568" t="s">
        <v>171</v>
      </c>
      <c r="F1568" t="s">
        <v>134</v>
      </c>
      <c r="H1568" t="s">
        <v>156</v>
      </c>
      <c r="J1568" t="s">
        <v>2182</v>
      </c>
      <c r="K1568" t="s">
        <v>331</v>
      </c>
      <c r="L1568" t="s">
        <v>227</v>
      </c>
      <c r="M1568" t="s">
        <v>23</v>
      </c>
      <c r="N1568" t="s">
        <v>331</v>
      </c>
      <c r="O1568" t="s">
        <v>156</v>
      </c>
      <c r="R1568" t="s">
        <v>673</v>
      </c>
      <c r="S1568" t="s">
        <v>595</v>
      </c>
      <c r="T1568" t="s">
        <v>1568</v>
      </c>
      <c r="U1568" t="s">
        <v>142</v>
      </c>
      <c r="Y1568" t="s">
        <v>143</v>
      </c>
      <c r="Z1568">
        <v>0</v>
      </c>
      <c r="AA1568">
        <v>100</v>
      </c>
      <c r="AB1568">
        <v>0</v>
      </c>
      <c r="AC1568" t="s">
        <v>1302</v>
      </c>
      <c r="AG1568" t="s">
        <v>1301</v>
      </c>
      <c r="AH1568">
        <v>496</v>
      </c>
      <c r="AI1568" t="s">
        <v>1504</v>
      </c>
      <c r="AJ1568" t="s">
        <v>1504</v>
      </c>
      <c r="AK1568" t="s">
        <v>217</v>
      </c>
      <c r="AQ1568">
        <v>0</v>
      </c>
      <c r="AS1568">
        <v>0</v>
      </c>
      <c r="AT1568">
        <v>0</v>
      </c>
      <c r="AU1568">
        <v>198</v>
      </c>
      <c r="AV1568">
        <v>0</v>
      </c>
      <c r="AW1568">
        <v>0</v>
      </c>
      <c r="AY1568">
        <v>0</v>
      </c>
      <c r="BB1568">
        <v>0</v>
      </c>
      <c r="BC1568" t="s">
        <v>1504</v>
      </c>
      <c r="BE1568" t="s">
        <v>1302</v>
      </c>
      <c r="BF1568" t="s">
        <v>2961</v>
      </c>
      <c r="BH1568" t="s">
        <v>506</v>
      </c>
      <c r="BI1568" t="s">
        <v>4816</v>
      </c>
      <c r="BJ1568" t="s">
        <v>5150</v>
      </c>
      <c r="BQ1568" t="s">
        <v>761</v>
      </c>
      <c r="BR1568" t="s">
        <v>3567</v>
      </c>
      <c r="BW1568">
        <v>0</v>
      </c>
      <c r="CG1568">
        <v>20210122085</v>
      </c>
      <c r="CH1568">
        <v>0</v>
      </c>
      <c r="CI1568">
        <v>0</v>
      </c>
      <c r="CJ1568">
        <v>298</v>
      </c>
      <c r="CK1568">
        <v>298</v>
      </c>
      <c r="CL1568">
        <v>100</v>
      </c>
      <c r="CM1568">
        <v>398</v>
      </c>
      <c r="CN1568">
        <v>0</v>
      </c>
      <c r="CO1568" t="s">
        <v>5999</v>
      </c>
      <c r="CP1568" t="s">
        <v>4466</v>
      </c>
      <c r="CQ1568" t="s">
        <v>153</v>
      </c>
      <c r="CR1568" t="str">
        <f>数据源[[#This Row],[部门]]</f>
        <v>运营部</v>
      </c>
      <c r="CS1568">
        <v>0</v>
      </c>
      <c r="CT1568">
        <v>35000</v>
      </c>
    </row>
    <row r="1569" spans="1:98" x14ac:dyDescent="0.2">
      <c r="A1569" t="s">
        <v>5121</v>
      </c>
      <c r="B1569" t="s">
        <v>398</v>
      </c>
      <c r="C1569" t="s">
        <v>642</v>
      </c>
      <c r="D1569" t="s">
        <v>132</v>
      </c>
      <c r="E1569" t="s">
        <v>400</v>
      </c>
      <c r="F1569" t="s">
        <v>400</v>
      </c>
      <c r="H1569" t="s">
        <v>172</v>
      </c>
      <c r="I1569" t="s">
        <v>5151</v>
      </c>
      <c r="J1569" t="s">
        <v>5152</v>
      </c>
      <c r="K1569" t="s">
        <v>2778</v>
      </c>
      <c r="L1569" t="s">
        <v>8</v>
      </c>
      <c r="M1569" t="s">
        <v>8</v>
      </c>
      <c r="N1569" t="s">
        <v>2778</v>
      </c>
      <c r="O1569" t="s">
        <v>172</v>
      </c>
      <c r="R1569" t="s">
        <v>2202</v>
      </c>
      <c r="S1569" t="s">
        <v>2868</v>
      </c>
      <c r="T1569" t="s">
        <v>4092</v>
      </c>
      <c r="U1569" t="s">
        <v>142</v>
      </c>
      <c r="Z1569">
        <v>0</v>
      </c>
      <c r="AA1569">
        <v>0</v>
      </c>
      <c r="AB1569">
        <v>0</v>
      </c>
      <c r="AD1569" t="s">
        <v>145</v>
      </c>
      <c r="AG1569" t="s">
        <v>1301</v>
      </c>
      <c r="AH1569">
        <v>218</v>
      </c>
      <c r="AI1569" t="s">
        <v>2422</v>
      </c>
      <c r="AJ1569" t="s">
        <v>2422</v>
      </c>
      <c r="AK1569" t="s">
        <v>145</v>
      </c>
      <c r="AQ1569">
        <v>0</v>
      </c>
      <c r="AS1569">
        <v>0</v>
      </c>
      <c r="AT1569">
        <v>0</v>
      </c>
      <c r="AU1569">
        <v>198</v>
      </c>
      <c r="AV1569">
        <v>0</v>
      </c>
      <c r="AW1569">
        <v>0</v>
      </c>
      <c r="AY1569">
        <v>0</v>
      </c>
      <c r="BB1569">
        <v>0</v>
      </c>
      <c r="BC1569" t="s">
        <v>2422</v>
      </c>
      <c r="BE1569" t="s">
        <v>145</v>
      </c>
      <c r="BF1569" t="s">
        <v>2422</v>
      </c>
      <c r="BH1569" t="s">
        <v>241</v>
      </c>
      <c r="BI1569" t="s">
        <v>569</v>
      </c>
      <c r="BJ1569" t="s">
        <v>5153</v>
      </c>
      <c r="BW1569">
        <v>0</v>
      </c>
      <c r="CC1569" t="s">
        <v>33</v>
      </c>
      <c r="CE1569" t="s">
        <v>33</v>
      </c>
      <c r="CG1569">
        <v>20210122068</v>
      </c>
      <c r="CH1569">
        <v>0</v>
      </c>
      <c r="CI1569">
        <v>0</v>
      </c>
      <c r="CJ1569">
        <v>20</v>
      </c>
      <c r="CK1569">
        <v>20</v>
      </c>
      <c r="CL1569">
        <v>0</v>
      </c>
      <c r="CM1569">
        <v>20</v>
      </c>
      <c r="CN1569">
        <v>0</v>
      </c>
      <c r="CO1569" t="s">
        <v>5999</v>
      </c>
      <c r="CP1569" t="s">
        <v>4466</v>
      </c>
      <c r="CQ1569" t="s">
        <v>153</v>
      </c>
      <c r="CR1569" t="str">
        <f>数据源[[#This Row],[部门]]</f>
        <v>国际部</v>
      </c>
      <c r="CS1569">
        <v>45000</v>
      </c>
      <c r="CT1569">
        <v>160000</v>
      </c>
    </row>
    <row r="1570" spans="1:98" x14ac:dyDescent="0.2">
      <c r="A1570" t="s">
        <v>5121</v>
      </c>
      <c r="B1570" t="s">
        <v>398</v>
      </c>
      <c r="C1570" t="s">
        <v>362</v>
      </c>
      <c r="D1570" t="s">
        <v>132</v>
      </c>
      <c r="E1570" t="s">
        <v>400</v>
      </c>
      <c r="F1570" t="s">
        <v>400</v>
      </c>
      <c r="H1570" t="s">
        <v>172</v>
      </c>
      <c r="J1570" t="s">
        <v>5154</v>
      </c>
      <c r="K1570" t="s">
        <v>5155</v>
      </c>
      <c r="L1570" t="s">
        <v>8</v>
      </c>
      <c r="M1570" t="s">
        <v>8</v>
      </c>
      <c r="N1570" t="s">
        <v>5155</v>
      </c>
      <c r="O1570" t="s">
        <v>172</v>
      </c>
      <c r="R1570" t="s">
        <v>1976</v>
      </c>
      <c r="S1570" t="s">
        <v>2202</v>
      </c>
      <c r="T1570" t="s">
        <v>832</v>
      </c>
      <c r="U1570" t="s">
        <v>142</v>
      </c>
      <c r="Z1570">
        <v>0</v>
      </c>
      <c r="AA1570">
        <v>0</v>
      </c>
      <c r="AB1570">
        <v>0</v>
      </c>
      <c r="AD1570" t="s">
        <v>145</v>
      </c>
      <c r="AG1570" t="s">
        <v>1301</v>
      </c>
      <c r="AH1570">
        <v>218</v>
      </c>
      <c r="AI1570" t="s">
        <v>2422</v>
      </c>
      <c r="AJ1570" t="s">
        <v>2422</v>
      </c>
      <c r="AK1570" t="s">
        <v>145</v>
      </c>
      <c r="AQ1570">
        <v>0</v>
      </c>
      <c r="AS1570">
        <v>0</v>
      </c>
      <c r="AT1570">
        <v>0</v>
      </c>
      <c r="AU1570">
        <v>198</v>
      </c>
      <c r="AV1570">
        <v>0</v>
      </c>
      <c r="AW1570">
        <v>0</v>
      </c>
      <c r="AY1570">
        <v>0</v>
      </c>
      <c r="BB1570">
        <v>0</v>
      </c>
      <c r="BC1570" t="s">
        <v>2422</v>
      </c>
      <c r="BE1570" t="s">
        <v>145</v>
      </c>
      <c r="BF1570" t="s">
        <v>2422</v>
      </c>
      <c r="BH1570" t="s">
        <v>241</v>
      </c>
      <c r="BI1570" t="s">
        <v>569</v>
      </c>
      <c r="BJ1570" t="s">
        <v>5153</v>
      </c>
      <c r="BW1570">
        <v>0</v>
      </c>
      <c r="CG1570">
        <v>20210122010</v>
      </c>
      <c r="CH1570">
        <v>0</v>
      </c>
      <c r="CI1570">
        <v>0</v>
      </c>
      <c r="CJ1570">
        <v>20</v>
      </c>
      <c r="CK1570">
        <v>20</v>
      </c>
      <c r="CL1570">
        <v>0</v>
      </c>
      <c r="CM1570">
        <v>20</v>
      </c>
      <c r="CN1570">
        <v>0</v>
      </c>
      <c r="CO1570" t="s">
        <v>5999</v>
      </c>
      <c r="CP1570" t="s">
        <v>4466</v>
      </c>
      <c r="CQ1570" t="s">
        <v>153</v>
      </c>
      <c r="CR1570" t="str">
        <f>数据源[[#This Row],[部门]]</f>
        <v>国际部</v>
      </c>
      <c r="CS1570">
        <v>45000</v>
      </c>
      <c r="CT1570">
        <v>160000</v>
      </c>
    </row>
    <row r="1571" spans="1:98" x14ac:dyDescent="0.2">
      <c r="A1571" t="s">
        <v>5121</v>
      </c>
      <c r="B1571" t="s">
        <v>423</v>
      </c>
      <c r="C1571" t="s">
        <v>496</v>
      </c>
      <c r="D1571" t="s">
        <v>132</v>
      </c>
      <c r="E1571" t="s">
        <v>400</v>
      </c>
      <c r="F1571" t="s">
        <v>400</v>
      </c>
      <c r="H1571" t="s">
        <v>172</v>
      </c>
      <c r="J1571" t="s">
        <v>1054</v>
      </c>
      <c r="K1571" t="s">
        <v>988</v>
      </c>
      <c r="L1571" t="s">
        <v>8</v>
      </c>
      <c r="M1571" t="s">
        <v>8</v>
      </c>
      <c r="N1571" t="s">
        <v>988</v>
      </c>
      <c r="O1571" t="s">
        <v>172</v>
      </c>
      <c r="R1571" t="s">
        <v>903</v>
      </c>
      <c r="S1571" t="s">
        <v>2342</v>
      </c>
      <c r="T1571" t="s">
        <v>2020</v>
      </c>
      <c r="U1571" t="s">
        <v>142</v>
      </c>
      <c r="Z1571">
        <v>0</v>
      </c>
      <c r="AA1571">
        <v>0</v>
      </c>
      <c r="AB1571">
        <v>0</v>
      </c>
      <c r="AE1571" t="s">
        <v>2275</v>
      </c>
      <c r="AG1571" t="s">
        <v>1792</v>
      </c>
      <c r="AH1571">
        <v>426</v>
      </c>
      <c r="AI1571" t="s">
        <v>1193</v>
      </c>
      <c r="AJ1571" t="s">
        <v>1193</v>
      </c>
      <c r="AK1571" t="s">
        <v>2275</v>
      </c>
      <c r="AQ1571">
        <v>0</v>
      </c>
      <c r="AS1571">
        <v>0</v>
      </c>
      <c r="AT1571">
        <v>0</v>
      </c>
      <c r="AU1571">
        <v>388</v>
      </c>
      <c r="AV1571">
        <v>0</v>
      </c>
      <c r="AW1571">
        <v>0</v>
      </c>
      <c r="AY1571">
        <v>0</v>
      </c>
      <c r="BB1571">
        <v>0</v>
      </c>
      <c r="BC1571" t="s">
        <v>1193</v>
      </c>
      <c r="BE1571" t="s">
        <v>2275</v>
      </c>
      <c r="BF1571" t="s">
        <v>1193</v>
      </c>
      <c r="BH1571" t="s">
        <v>404</v>
      </c>
      <c r="BI1571" t="s">
        <v>582</v>
      </c>
      <c r="BJ1571" t="s">
        <v>2616</v>
      </c>
      <c r="BW1571">
        <v>0</v>
      </c>
      <c r="CG1571">
        <v>20210122051</v>
      </c>
      <c r="CH1571">
        <v>0</v>
      </c>
      <c r="CI1571">
        <v>0</v>
      </c>
      <c r="CJ1571">
        <v>38</v>
      </c>
      <c r="CK1571">
        <v>38</v>
      </c>
      <c r="CL1571">
        <v>0</v>
      </c>
      <c r="CM1571">
        <v>38</v>
      </c>
      <c r="CN1571">
        <v>0</v>
      </c>
      <c r="CO1571" t="s">
        <v>5999</v>
      </c>
      <c r="CP1571" t="s">
        <v>4466</v>
      </c>
      <c r="CQ1571" t="s">
        <v>153</v>
      </c>
      <c r="CR1571" t="str">
        <f>数据源[[#This Row],[部门]]</f>
        <v>国际部</v>
      </c>
      <c r="CS1571">
        <v>45000</v>
      </c>
      <c r="CT1571">
        <v>160000</v>
      </c>
    </row>
    <row r="1572" spans="1:98" x14ac:dyDescent="0.2">
      <c r="A1572" t="s">
        <v>5121</v>
      </c>
      <c r="B1572" t="s">
        <v>434</v>
      </c>
      <c r="C1572" t="s">
        <v>1125</v>
      </c>
      <c r="D1572" t="s">
        <v>132</v>
      </c>
      <c r="E1572" t="s">
        <v>400</v>
      </c>
      <c r="F1572" t="s">
        <v>400</v>
      </c>
      <c r="H1572" t="s">
        <v>156</v>
      </c>
      <c r="K1572" t="s">
        <v>962</v>
      </c>
      <c r="L1572" t="s">
        <v>963</v>
      </c>
      <c r="M1572" t="s">
        <v>12</v>
      </c>
      <c r="N1572" t="s">
        <v>962</v>
      </c>
      <c r="O1572" t="s">
        <v>156</v>
      </c>
      <c r="R1572" t="s">
        <v>931</v>
      </c>
      <c r="S1572" t="s">
        <v>698</v>
      </c>
      <c r="T1572" t="s">
        <v>728</v>
      </c>
      <c r="U1572" t="s">
        <v>142</v>
      </c>
      <c r="Z1572">
        <v>0</v>
      </c>
      <c r="AA1572">
        <v>0</v>
      </c>
      <c r="AB1572">
        <v>0</v>
      </c>
      <c r="AC1572" t="s">
        <v>1302</v>
      </c>
      <c r="AH1572">
        <v>298</v>
      </c>
      <c r="AI1572" t="s">
        <v>1302</v>
      </c>
      <c r="AJ1572" t="s">
        <v>1302</v>
      </c>
      <c r="AK1572" t="s">
        <v>1302</v>
      </c>
      <c r="AQ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Y1572">
        <v>0</v>
      </c>
      <c r="BB1572">
        <v>0</v>
      </c>
      <c r="BC1572" t="s">
        <v>1302</v>
      </c>
      <c r="BE1572" t="s">
        <v>1302</v>
      </c>
      <c r="BF1572" t="s">
        <v>1302</v>
      </c>
      <c r="BH1572" t="s">
        <v>462</v>
      </c>
      <c r="BI1572" t="s">
        <v>5156</v>
      </c>
      <c r="BJ1572" t="s">
        <v>5157</v>
      </c>
      <c r="BQ1572" t="s">
        <v>1120</v>
      </c>
      <c r="BR1572" t="s">
        <v>4731</v>
      </c>
      <c r="BW1572">
        <v>0</v>
      </c>
      <c r="CG1572">
        <v>20210122065</v>
      </c>
      <c r="CH1572">
        <v>0</v>
      </c>
      <c r="CI1572">
        <v>0</v>
      </c>
      <c r="CJ1572">
        <v>298</v>
      </c>
      <c r="CK1572">
        <v>298</v>
      </c>
      <c r="CL1572">
        <v>0</v>
      </c>
      <c r="CM1572">
        <v>298</v>
      </c>
      <c r="CN1572">
        <v>0</v>
      </c>
      <c r="CO1572" t="s">
        <v>5999</v>
      </c>
      <c r="CP1572" t="s">
        <v>4466</v>
      </c>
      <c r="CQ1572" t="s">
        <v>153</v>
      </c>
      <c r="CR1572" t="str">
        <f>数据源[[#This Row],[部门]]</f>
        <v>前厅部</v>
      </c>
      <c r="CS1572">
        <v>0</v>
      </c>
      <c r="CT1572">
        <v>0</v>
      </c>
    </row>
    <row r="1573" spans="1:98" x14ac:dyDescent="0.2">
      <c r="A1573" t="s">
        <v>5121</v>
      </c>
      <c r="B1573" t="s">
        <v>434</v>
      </c>
      <c r="C1573" t="s">
        <v>170</v>
      </c>
      <c r="D1573" t="s">
        <v>132</v>
      </c>
      <c r="E1573" t="s">
        <v>400</v>
      </c>
      <c r="F1573" t="s">
        <v>400</v>
      </c>
      <c r="H1573" t="s">
        <v>172</v>
      </c>
      <c r="J1573" t="s">
        <v>3388</v>
      </c>
      <c r="K1573" t="s">
        <v>3212</v>
      </c>
      <c r="L1573" t="s">
        <v>8</v>
      </c>
      <c r="M1573" t="s">
        <v>8</v>
      </c>
      <c r="N1573" t="s">
        <v>3212</v>
      </c>
      <c r="O1573" t="s">
        <v>172</v>
      </c>
      <c r="R1573" t="s">
        <v>938</v>
      </c>
      <c r="S1573" t="s">
        <v>1682</v>
      </c>
      <c r="T1573" t="s">
        <v>1035</v>
      </c>
      <c r="U1573" t="s">
        <v>142</v>
      </c>
      <c r="Z1573">
        <v>0</v>
      </c>
      <c r="AA1573">
        <v>0</v>
      </c>
      <c r="AB1573">
        <v>0</v>
      </c>
      <c r="AD1573" t="s">
        <v>145</v>
      </c>
      <c r="AG1573" t="s">
        <v>1301</v>
      </c>
      <c r="AH1573">
        <v>218</v>
      </c>
      <c r="AI1573" t="s">
        <v>2422</v>
      </c>
      <c r="AJ1573" t="s">
        <v>2422</v>
      </c>
      <c r="AK1573" t="s">
        <v>145</v>
      </c>
      <c r="AQ1573">
        <v>0</v>
      </c>
      <c r="AS1573">
        <v>0</v>
      </c>
      <c r="AT1573">
        <v>0</v>
      </c>
      <c r="AU1573">
        <v>198</v>
      </c>
      <c r="AV1573">
        <v>0</v>
      </c>
      <c r="AW1573">
        <v>0</v>
      </c>
      <c r="AY1573">
        <v>0</v>
      </c>
      <c r="BB1573">
        <v>0</v>
      </c>
      <c r="BC1573" t="s">
        <v>2422</v>
      </c>
      <c r="BE1573" t="s">
        <v>145</v>
      </c>
      <c r="BF1573" t="s">
        <v>2422</v>
      </c>
      <c r="BH1573" t="s">
        <v>241</v>
      </c>
      <c r="BI1573" t="s">
        <v>569</v>
      </c>
      <c r="BJ1573" t="s">
        <v>5153</v>
      </c>
      <c r="BW1573">
        <v>0</v>
      </c>
      <c r="CG1573">
        <v>20210122011</v>
      </c>
      <c r="CH1573">
        <v>0</v>
      </c>
      <c r="CI1573">
        <v>0</v>
      </c>
      <c r="CJ1573">
        <v>20</v>
      </c>
      <c r="CK1573">
        <v>20</v>
      </c>
      <c r="CL1573">
        <v>0</v>
      </c>
      <c r="CM1573">
        <v>20</v>
      </c>
      <c r="CN1573">
        <v>0</v>
      </c>
      <c r="CO1573" t="s">
        <v>5999</v>
      </c>
      <c r="CP1573" t="s">
        <v>4466</v>
      </c>
      <c r="CQ1573" t="s">
        <v>153</v>
      </c>
      <c r="CR1573" t="str">
        <f>数据源[[#This Row],[部门]]</f>
        <v>国际部</v>
      </c>
      <c r="CS1573">
        <v>45000</v>
      </c>
      <c r="CT1573">
        <v>160000</v>
      </c>
    </row>
    <row r="1574" spans="1:98" x14ac:dyDescent="0.2">
      <c r="A1574" t="s">
        <v>5121</v>
      </c>
      <c r="B1574" t="s">
        <v>444</v>
      </c>
      <c r="C1574" t="s">
        <v>329</v>
      </c>
      <c r="D1574" t="s">
        <v>132</v>
      </c>
      <c r="E1574" t="s">
        <v>400</v>
      </c>
      <c r="F1574" t="s">
        <v>400</v>
      </c>
      <c r="H1574" t="s">
        <v>172</v>
      </c>
      <c r="J1574" t="s">
        <v>5158</v>
      </c>
      <c r="K1574" t="s">
        <v>5159</v>
      </c>
      <c r="L1574" t="s">
        <v>227</v>
      </c>
      <c r="M1574" t="s">
        <v>23</v>
      </c>
      <c r="N1574" t="s">
        <v>5159</v>
      </c>
      <c r="O1574" t="s">
        <v>172</v>
      </c>
      <c r="R1574" t="s">
        <v>161</v>
      </c>
      <c r="S1574" t="s">
        <v>215</v>
      </c>
      <c r="T1574" t="s">
        <v>1656</v>
      </c>
      <c r="U1574" t="s">
        <v>142</v>
      </c>
      <c r="Z1574">
        <v>0</v>
      </c>
      <c r="AA1574">
        <v>0</v>
      </c>
      <c r="AB1574">
        <v>0</v>
      </c>
      <c r="AG1574" t="s">
        <v>1792</v>
      </c>
      <c r="AH1574">
        <v>388</v>
      </c>
      <c r="AI1574" t="s">
        <v>1792</v>
      </c>
      <c r="AJ1574" t="s">
        <v>1792</v>
      </c>
      <c r="AQ1574">
        <v>0</v>
      </c>
      <c r="AS1574">
        <v>0</v>
      </c>
      <c r="AT1574">
        <v>0</v>
      </c>
      <c r="AU1574">
        <v>388</v>
      </c>
      <c r="AV1574">
        <v>0</v>
      </c>
      <c r="AW1574">
        <v>0</v>
      </c>
      <c r="AY1574">
        <v>0</v>
      </c>
      <c r="BB1574">
        <v>0</v>
      </c>
      <c r="BC1574" t="s">
        <v>1792</v>
      </c>
      <c r="BF1574" t="s">
        <v>1792</v>
      </c>
      <c r="BH1574" t="s">
        <v>404</v>
      </c>
      <c r="BI1574" t="s">
        <v>2099</v>
      </c>
      <c r="BJ1574" t="s">
        <v>2185</v>
      </c>
      <c r="BW1574">
        <v>0</v>
      </c>
      <c r="CG1574">
        <v>20210122053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 t="s">
        <v>5999</v>
      </c>
      <c r="CP1574" t="s">
        <v>4466</v>
      </c>
      <c r="CQ1574" t="s">
        <v>153</v>
      </c>
      <c r="CR1574" t="str">
        <f>数据源[[#This Row],[部门]]</f>
        <v>运营部</v>
      </c>
      <c r="CS1574">
        <v>0</v>
      </c>
      <c r="CT1574">
        <v>35000</v>
      </c>
    </row>
    <row r="1575" spans="1:98" x14ac:dyDescent="0.2">
      <c r="A1575" t="s">
        <v>5121</v>
      </c>
      <c r="B1575" t="s">
        <v>444</v>
      </c>
      <c r="C1575" t="s">
        <v>384</v>
      </c>
      <c r="D1575" t="s">
        <v>132</v>
      </c>
      <c r="E1575" t="s">
        <v>400</v>
      </c>
      <c r="F1575" t="s">
        <v>400</v>
      </c>
      <c r="H1575" t="s">
        <v>156</v>
      </c>
      <c r="J1575" t="s">
        <v>5160</v>
      </c>
      <c r="K1575" t="s">
        <v>5159</v>
      </c>
      <c r="L1575" t="s">
        <v>227</v>
      </c>
      <c r="M1575" t="s">
        <v>23</v>
      </c>
      <c r="N1575" t="s">
        <v>5159</v>
      </c>
      <c r="O1575" t="s">
        <v>156</v>
      </c>
      <c r="R1575" t="s">
        <v>215</v>
      </c>
      <c r="S1575" t="s">
        <v>2702</v>
      </c>
      <c r="T1575" t="s">
        <v>1048</v>
      </c>
      <c r="U1575" t="s">
        <v>142</v>
      </c>
      <c r="Z1575">
        <v>0</v>
      </c>
      <c r="AA1575">
        <v>0</v>
      </c>
      <c r="AB1575">
        <v>0</v>
      </c>
      <c r="AC1575" t="s">
        <v>420</v>
      </c>
      <c r="AG1575" t="s">
        <v>1792</v>
      </c>
      <c r="AH1575">
        <v>486</v>
      </c>
      <c r="AI1575" t="s">
        <v>2788</v>
      </c>
      <c r="AJ1575" t="s">
        <v>2788</v>
      </c>
      <c r="AK1575" t="s">
        <v>420</v>
      </c>
      <c r="AQ1575">
        <v>0</v>
      </c>
      <c r="AS1575">
        <v>0</v>
      </c>
      <c r="AT1575">
        <v>0</v>
      </c>
      <c r="AU1575">
        <v>388</v>
      </c>
      <c r="AV1575">
        <v>0</v>
      </c>
      <c r="AW1575">
        <v>0</v>
      </c>
      <c r="AY1575">
        <v>0</v>
      </c>
      <c r="BB1575">
        <v>0</v>
      </c>
      <c r="BC1575" t="s">
        <v>2788</v>
      </c>
      <c r="BE1575" t="s">
        <v>420</v>
      </c>
      <c r="BF1575" t="s">
        <v>2788</v>
      </c>
      <c r="BH1575" t="s">
        <v>431</v>
      </c>
      <c r="BI1575" t="s">
        <v>1631</v>
      </c>
      <c r="BJ1575" t="s">
        <v>2789</v>
      </c>
      <c r="BW1575">
        <v>0</v>
      </c>
      <c r="CG1575">
        <v>20210122060</v>
      </c>
      <c r="CH1575">
        <v>0</v>
      </c>
      <c r="CI1575">
        <v>0</v>
      </c>
      <c r="CJ1575">
        <v>98</v>
      </c>
      <c r="CK1575">
        <v>98</v>
      </c>
      <c r="CL1575">
        <v>0</v>
      </c>
      <c r="CM1575">
        <v>98</v>
      </c>
      <c r="CN1575">
        <v>0</v>
      </c>
      <c r="CO1575" t="s">
        <v>5999</v>
      </c>
      <c r="CP1575" t="s">
        <v>4466</v>
      </c>
      <c r="CQ1575" t="s">
        <v>153</v>
      </c>
      <c r="CR1575" t="str">
        <f>数据源[[#This Row],[部门]]</f>
        <v>运营部</v>
      </c>
      <c r="CS1575">
        <v>0</v>
      </c>
      <c r="CT1575">
        <v>35000</v>
      </c>
    </row>
    <row r="1576" spans="1:98" x14ac:dyDescent="0.2">
      <c r="A1576" t="s">
        <v>5121</v>
      </c>
      <c r="B1576" t="s">
        <v>453</v>
      </c>
      <c r="C1576" t="s">
        <v>723</v>
      </c>
      <c r="D1576" t="s">
        <v>132</v>
      </c>
      <c r="E1576" t="s">
        <v>400</v>
      </c>
      <c r="F1576" t="s">
        <v>400</v>
      </c>
      <c r="H1576" t="s">
        <v>172</v>
      </c>
      <c r="J1576" t="s">
        <v>5161</v>
      </c>
      <c r="K1576" t="s">
        <v>4917</v>
      </c>
      <c r="L1576" t="s">
        <v>8</v>
      </c>
      <c r="M1576" t="s">
        <v>8</v>
      </c>
      <c r="N1576" t="s">
        <v>4917</v>
      </c>
      <c r="O1576" t="s">
        <v>172</v>
      </c>
      <c r="R1576" t="s">
        <v>4654</v>
      </c>
      <c r="S1576" t="s">
        <v>2342</v>
      </c>
      <c r="T1576" t="s">
        <v>2146</v>
      </c>
      <c r="U1576" t="s">
        <v>142</v>
      </c>
      <c r="Z1576">
        <v>0</v>
      </c>
      <c r="AA1576">
        <v>0</v>
      </c>
      <c r="AB1576">
        <v>0</v>
      </c>
      <c r="AD1576" t="s">
        <v>145</v>
      </c>
      <c r="AG1576" t="s">
        <v>1792</v>
      </c>
      <c r="AH1576">
        <v>408</v>
      </c>
      <c r="AI1576" t="s">
        <v>1657</v>
      </c>
      <c r="AJ1576" t="s">
        <v>1657</v>
      </c>
      <c r="AK1576" t="s">
        <v>145</v>
      </c>
      <c r="AQ1576">
        <v>0</v>
      </c>
      <c r="AS1576">
        <v>0</v>
      </c>
      <c r="AT1576">
        <v>0</v>
      </c>
      <c r="AU1576">
        <v>388</v>
      </c>
      <c r="AV1576">
        <v>0</v>
      </c>
      <c r="AW1576">
        <v>0</v>
      </c>
      <c r="AY1576">
        <v>0</v>
      </c>
      <c r="BB1576">
        <v>0</v>
      </c>
      <c r="BC1576" t="s">
        <v>1657</v>
      </c>
      <c r="BE1576" t="s">
        <v>145</v>
      </c>
      <c r="BF1576" t="s">
        <v>1657</v>
      </c>
      <c r="BH1576" t="s">
        <v>404</v>
      </c>
      <c r="BI1576" t="s">
        <v>2199</v>
      </c>
      <c r="BJ1576" t="s">
        <v>2200</v>
      </c>
      <c r="BW1576">
        <v>0</v>
      </c>
      <c r="CG1576">
        <v>20210122016</v>
      </c>
      <c r="CH1576">
        <v>0</v>
      </c>
      <c r="CI1576">
        <v>0</v>
      </c>
      <c r="CJ1576">
        <v>20</v>
      </c>
      <c r="CK1576">
        <v>20</v>
      </c>
      <c r="CL1576">
        <v>0</v>
      </c>
      <c r="CM1576">
        <v>20</v>
      </c>
      <c r="CN1576">
        <v>0</v>
      </c>
      <c r="CO1576" t="s">
        <v>5999</v>
      </c>
      <c r="CP1576" t="s">
        <v>4466</v>
      </c>
      <c r="CQ1576" t="s">
        <v>153</v>
      </c>
      <c r="CR1576" t="str">
        <f>数据源[[#This Row],[部门]]</f>
        <v>国际部</v>
      </c>
      <c r="CS1576">
        <v>45000</v>
      </c>
      <c r="CT1576">
        <v>160000</v>
      </c>
    </row>
    <row r="1577" spans="1:98" x14ac:dyDescent="0.2">
      <c r="A1577" t="s">
        <v>5121</v>
      </c>
      <c r="B1577" t="s">
        <v>464</v>
      </c>
      <c r="C1577" t="s">
        <v>1049</v>
      </c>
      <c r="D1577" t="s">
        <v>132</v>
      </c>
      <c r="E1577" t="s">
        <v>400</v>
      </c>
      <c r="F1577" t="s">
        <v>400</v>
      </c>
      <c r="H1577" t="s">
        <v>156</v>
      </c>
      <c r="J1577" t="s">
        <v>5162</v>
      </c>
      <c r="K1577" t="s">
        <v>331</v>
      </c>
      <c r="L1577" t="s">
        <v>227</v>
      </c>
      <c r="M1577" t="s">
        <v>23</v>
      </c>
      <c r="N1577" t="s">
        <v>331</v>
      </c>
      <c r="O1577" t="s">
        <v>156</v>
      </c>
      <c r="R1577" t="s">
        <v>1315</v>
      </c>
      <c r="S1577" t="s">
        <v>2342</v>
      </c>
      <c r="T1577" t="s">
        <v>2559</v>
      </c>
      <c r="U1577" t="s">
        <v>142</v>
      </c>
      <c r="Z1577">
        <v>0</v>
      </c>
      <c r="AA1577">
        <v>0</v>
      </c>
      <c r="AB1577">
        <v>0</v>
      </c>
      <c r="AC1577" t="s">
        <v>420</v>
      </c>
      <c r="AG1577" t="s">
        <v>1792</v>
      </c>
      <c r="AH1577">
        <v>486</v>
      </c>
      <c r="AI1577" t="s">
        <v>2788</v>
      </c>
      <c r="AJ1577" t="s">
        <v>2788</v>
      </c>
      <c r="AK1577" t="s">
        <v>420</v>
      </c>
      <c r="AQ1577">
        <v>0</v>
      </c>
      <c r="AS1577">
        <v>0</v>
      </c>
      <c r="AT1577">
        <v>0</v>
      </c>
      <c r="AU1577">
        <v>388</v>
      </c>
      <c r="AV1577">
        <v>0</v>
      </c>
      <c r="AW1577">
        <v>0</v>
      </c>
      <c r="AY1577">
        <v>0</v>
      </c>
      <c r="BB1577">
        <v>0</v>
      </c>
      <c r="BC1577" t="s">
        <v>2788</v>
      </c>
      <c r="BE1577" t="s">
        <v>420</v>
      </c>
      <c r="BF1577" t="s">
        <v>2788</v>
      </c>
      <c r="BH1577" t="s">
        <v>431</v>
      </c>
      <c r="BI1577" t="s">
        <v>1631</v>
      </c>
      <c r="BJ1577" t="s">
        <v>2789</v>
      </c>
      <c r="BW1577">
        <v>0</v>
      </c>
      <c r="CG1577">
        <v>20210122055</v>
      </c>
      <c r="CH1577">
        <v>0</v>
      </c>
      <c r="CI1577">
        <v>0</v>
      </c>
      <c r="CJ1577">
        <v>98</v>
      </c>
      <c r="CK1577">
        <v>98</v>
      </c>
      <c r="CL1577">
        <v>0</v>
      </c>
      <c r="CM1577">
        <v>98</v>
      </c>
      <c r="CN1577">
        <v>0</v>
      </c>
      <c r="CO1577" t="s">
        <v>5999</v>
      </c>
      <c r="CP1577" t="s">
        <v>4466</v>
      </c>
      <c r="CQ1577" t="s">
        <v>153</v>
      </c>
      <c r="CR1577" t="str">
        <f>数据源[[#This Row],[部门]]</f>
        <v>运营部</v>
      </c>
      <c r="CS1577">
        <v>0</v>
      </c>
      <c r="CT1577">
        <v>35000</v>
      </c>
    </row>
    <row r="1578" spans="1:98" x14ac:dyDescent="0.2">
      <c r="A1578" t="s">
        <v>5121</v>
      </c>
      <c r="B1578" t="s">
        <v>476</v>
      </c>
      <c r="C1578" t="s">
        <v>435</v>
      </c>
      <c r="D1578" t="s">
        <v>132</v>
      </c>
      <c r="E1578" t="s">
        <v>400</v>
      </c>
      <c r="F1578" t="s">
        <v>400</v>
      </c>
      <c r="H1578" t="s">
        <v>135</v>
      </c>
      <c r="J1578" t="s">
        <v>5163</v>
      </c>
      <c r="K1578" t="s">
        <v>5131</v>
      </c>
      <c r="L1578" t="s">
        <v>8</v>
      </c>
      <c r="M1578" t="s">
        <v>8</v>
      </c>
      <c r="N1578" t="s">
        <v>5131</v>
      </c>
      <c r="R1578" t="s">
        <v>989</v>
      </c>
      <c r="S1578" t="s">
        <v>1190</v>
      </c>
      <c r="T1578" t="s">
        <v>685</v>
      </c>
      <c r="U1578" t="s">
        <v>142</v>
      </c>
      <c r="Z1578">
        <v>0</v>
      </c>
      <c r="AA1578">
        <v>0</v>
      </c>
      <c r="AB1578">
        <v>0</v>
      </c>
      <c r="AC1578" t="s">
        <v>420</v>
      </c>
      <c r="AH1578">
        <v>98</v>
      </c>
      <c r="AI1578" t="s">
        <v>420</v>
      </c>
      <c r="AJ1578" t="s">
        <v>420</v>
      </c>
      <c r="AK1578" t="s">
        <v>420</v>
      </c>
      <c r="AQ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Y1578">
        <v>0</v>
      </c>
      <c r="BB1578">
        <v>0</v>
      </c>
      <c r="BC1578" t="s">
        <v>420</v>
      </c>
      <c r="BE1578" t="s">
        <v>420</v>
      </c>
      <c r="BF1578" t="s">
        <v>420</v>
      </c>
      <c r="BH1578" t="s">
        <v>404</v>
      </c>
      <c r="BI1578" t="s">
        <v>1059</v>
      </c>
      <c r="BJ1578" t="s">
        <v>433</v>
      </c>
      <c r="BW1578">
        <v>0</v>
      </c>
      <c r="CG1578">
        <v>20210122076</v>
      </c>
      <c r="CH1578">
        <v>0</v>
      </c>
      <c r="CI1578">
        <v>0</v>
      </c>
      <c r="CJ1578">
        <v>98</v>
      </c>
      <c r="CK1578">
        <v>98</v>
      </c>
      <c r="CL1578">
        <v>0</v>
      </c>
      <c r="CM1578">
        <v>98</v>
      </c>
      <c r="CN1578">
        <v>0</v>
      </c>
      <c r="CO1578" t="s">
        <v>5999</v>
      </c>
      <c r="CP1578" t="s">
        <v>4466</v>
      </c>
      <c r="CQ1578" t="s">
        <v>153</v>
      </c>
      <c r="CR1578" t="str">
        <f>数据源[[#This Row],[部门]]</f>
        <v>国际部</v>
      </c>
      <c r="CS1578">
        <v>45000</v>
      </c>
      <c r="CT1578">
        <v>160000</v>
      </c>
    </row>
    <row r="1579" spans="1:98" x14ac:dyDescent="0.2">
      <c r="A1579" t="s">
        <v>5121</v>
      </c>
      <c r="B1579" t="s">
        <v>476</v>
      </c>
      <c r="C1579" t="s">
        <v>516</v>
      </c>
      <c r="D1579" t="s">
        <v>132</v>
      </c>
      <c r="E1579" t="s">
        <v>400</v>
      </c>
      <c r="F1579" t="s">
        <v>400</v>
      </c>
      <c r="H1579" t="s">
        <v>172</v>
      </c>
      <c r="J1579" t="s">
        <v>5164</v>
      </c>
      <c r="K1579" t="s">
        <v>492</v>
      </c>
      <c r="L1579" t="s">
        <v>8</v>
      </c>
      <c r="M1579" t="s">
        <v>8</v>
      </c>
      <c r="N1579" t="s">
        <v>492</v>
      </c>
      <c r="O1579" t="s">
        <v>172</v>
      </c>
      <c r="R1579" t="s">
        <v>579</v>
      </c>
      <c r="S1579" t="s">
        <v>1649</v>
      </c>
      <c r="T1579" t="s">
        <v>646</v>
      </c>
      <c r="U1579" t="s">
        <v>142</v>
      </c>
      <c r="Z1579">
        <v>0</v>
      </c>
      <c r="AA1579">
        <v>0</v>
      </c>
      <c r="AB1579">
        <v>0</v>
      </c>
      <c r="AE1579" t="s">
        <v>377</v>
      </c>
      <c r="AG1579" t="s">
        <v>1792</v>
      </c>
      <c r="AH1579">
        <v>416</v>
      </c>
      <c r="AI1579" t="s">
        <v>2996</v>
      </c>
      <c r="AJ1579" t="s">
        <v>2996</v>
      </c>
      <c r="AK1579" t="s">
        <v>377</v>
      </c>
      <c r="AQ1579">
        <v>0</v>
      </c>
      <c r="AS1579">
        <v>0</v>
      </c>
      <c r="AT1579">
        <v>0</v>
      </c>
      <c r="AU1579">
        <v>388</v>
      </c>
      <c r="AV1579">
        <v>0</v>
      </c>
      <c r="AW1579">
        <v>0</v>
      </c>
      <c r="AY1579">
        <v>0</v>
      </c>
      <c r="BB1579">
        <v>0</v>
      </c>
      <c r="BC1579" t="s">
        <v>2996</v>
      </c>
      <c r="BE1579" t="s">
        <v>377</v>
      </c>
      <c r="BF1579" t="s">
        <v>2996</v>
      </c>
      <c r="BH1579" t="s">
        <v>404</v>
      </c>
      <c r="BI1579" t="s">
        <v>1699</v>
      </c>
      <c r="BJ1579" t="s">
        <v>2997</v>
      </c>
      <c r="BW1579">
        <v>0</v>
      </c>
      <c r="CG1579">
        <v>20210122032</v>
      </c>
      <c r="CH1579">
        <v>0</v>
      </c>
      <c r="CI1579">
        <v>0</v>
      </c>
      <c r="CJ1579">
        <v>28</v>
      </c>
      <c r="CK1579">
        <v>28</v>
      </c>
      <c r="CL1579">
        <v>0</v>
      </c>
      <c r="CM1579">
        <v>28</v>
      </c>
      <c r="CN1579">
        <v>0</v>
      </c>
      <c r="CO1579" t="s">
        <v>5999</v>
      </c>
      <c r="CP1579" t="s">
        <v>4466</v>
      </c>
      <c r="CQ1579" t="s">
        <v>153</v>
      </c>
      <c r="CR1579" t="str">
        <f>数据源[[#This Row],[部门]]</f>
        <v>国际部</v>
      </c>
      <c r="CS1579">
        <v>45000</v>
      </c>
      <c r="CT1579">
        <v>160000</v>
      </c>
    </row>
    <row r="1580" spans="1:98" x14ac:dyDescent="0.2">
      <c r="A1580" t="s">
        <v>5121</v>
      </c>
      <c r="B1580" t="s">
        <v>476</v>
      </c>
      <c r="C1580" t="s">
        <v>2356</v>
      </c>
      <c r="D1580" t="s">
        <v>132</v>
      </c>
      <c r="E1580" t="s">
        <v>400</v>
      </c>
      <c r="F1580" t="s">
        <v>400</v>
      </c>
      <c r="H1580" t="s">
        <v>172</v>
      </c>
      <c r="J1580" t="s">
        <v>3005</v>
      </c>
      <c r="K1580" t="s">
        <v>1549</v>
      </c>
      <c r="L1580" t="s">
        <v>8</v>
      </c>
      <c r="M1580" t="s">
        <v>8</v>
      </c>
      <c r="N1580" t="s">
        <v>1549</v>
      </c>
      <c r="O1580" t="s">
        <v>172</v>
      </c>
      <c r="R1580" t="s">
        <v>1190</v>
      </c>
      <c r="S1580" t="s">
        <v>2868</v>
      </c>
      <c r="T1580" t="s">
        <v>2184</v>
      </c>
      <c r="U1580" t="s">
        <v>142</v>
      </c>
      <c r="Z1580">
        <v>0</v>
      </c>
      <c r="AA1580">
        <v>0</v>
      </c>
      <c r="AB1580">
        <v>0</v>
      </c>
      <c r="AE1580" t="s">
        <v>377</v>
      </c>
      <c r="AG1580" t="s">
        <v>1792</v>
      </c>
      <c r="AH1580">
        <v>416</v>
      </c>
      <c r="AI1580" t="s">
        <v>2996</v>
      </c>
      <c r="AJ1580" t="s">
        <v>2996</v>
      </c>
      <c r="AK1580" t="s">
        <v>377</v>
      </c>
      <c r="AQ1580">
        <v>0</v>
      </c>
      <c r="AS1580">
        <v>0</v>
      </c>
      <c r="AT1580">
        <v>0</v>
      </c>
      <c r="AU1580">
        <v>388</v>
      </c>
      <c r="AV1580">
        <v>0</v>
      </c>
      <c r="AW1580">
        <v>0</v>
      </c>
      <c r="AY1580">
        <v>0</v>
      </c>
      <c r="BB1580">
        <v>0</v>
      </c>
      <c r="BC1580" t="s">
        <v>2996</v>
      </c>
      <c r="BE1580" t="s">
        <v>377</v>
      </c>
      <c r="BF1580" t="s">
        <v>2996</v>
      </c>
      <c r="BH1580" t="s">
        <v>404</v>
      </c>
      <c r="BI1580" t="s">
        <v>1699</v>
      </c>
      <c r="BJ1580" t="s">
        <v>2997</v>
      </c>
      <c r="BW1580">
        <v>0</v>
      </c>
      <c r="CG1580">
        <v>20210122094</v>
      </c>
      <c r="CH1580">
        <v>0</v>
      </c>
      <c r="CI1580">
        <v>0</v>
      </c>
      <c r="CJ1580">
        <v>28</v>
      </c>
      <c r="CK1580">
        <v>28</v>
      </c>
      <c r="CL1580">
        <v>0</v>
      </c>
      <c r="CM1580">
        <v>28</v>
      </c>
      <c r="CN1580">
        <v>0</v>
      </c>
      <c r="CO1580" t="s">
        <v>5999</v>
      </c>
      <c r="CP1580" t="s">
        <v>4466</v>
      </c>
      <c r="CQ1580" t="s">
        <v>153</v>
      </c>
      <c r="CR1580" t="str">
        <f>数据源[[#This Row],[部门]]</f>
        <v>国际部</v>
      </c>
      <c r="CS1580">
        <v>45000</v>
      </c>
      <c r="CT1580">
        <v>160000</v>
      </c>
    </row>
    <row r="1581" spans="1:98" x14ac:dyDescent="0.2">
      <c r="A1581" t="s">
        <v>5121</v>
      </c>
      <c r="B1581" t="s">
        <v>483</v>
      </c>
      <c r="C1581" t="s">
        <v>1202</v>
      </c>
      <c r="D1581" t="s">
        <v>132</v>
      </c>
      <c r="E1581" t="s">
        <v>400</v>
      </c>
      <c r="F1581" t="s">
        <v>400</v>
      </c>
      <c r="H1581" t="s">
        <v>172</v>
      </c>
      <c r="I1581" t="s">
        <v>5165</v>
      </c>
      <c r="J1581" t="s">
        <v>5166</v>
      </c>
      <c r="K1581" t="s">
        <v>214</v>
      </c>
      <c r="L1581" t="s">
        <v>8</v>
      </c>
      <c r="M1581" t="s">
        <v>8</v>
      </c>
      <c r="N1581" t="s">
        <v>214</v>
      </c>
      <c r="O1581" t="s">
        <v>172</v>
      </c>
      <c r="R1581" t="s">
        <v>622</v>
      </c>
      <c r="S1581" t="s">
        <v>2342</v>
      </c>
      <c r="T1581" t="s">
        <v>3271</v>
      </c>
      <c r="U1581" t="s">
        <v>142</v>
      </c>
      <c r="Z1581">
        <v>0</v>
      </c>
      <c r="AA1581">
        <v>0</v>
      </c>
      <c r="AB1581">
        <v>0</v>
      </c>
      <c r="AD1581" t="s">
        <v>145</v>
      </c>
      <c r="AG1581" t="s">
        <v>1792</v>
      </c>
      <c r="AH1581">
        <v>408</v>
      </c>
      <c r="AI1581" t="s">
        <v>1657</v>
      </c>
      <c r="AJ1581" t="s">
        <v>1657</v>
      </c>
      <c r="AK1581" t="s">
        <v>145</v>
      </c>
      <c r="AQ1581">
        <v>0</v>
      </c>
      <c r="AS1581">
        <v>0</v>
      </c>
      <c r="AT1581">
        <v>0</v>
      </c>
      <c r="AU1581">
        <v>388</v>
      </c>
      <c r="AV1581">
        <v>0</v>
      </c>
      <c r="AW1581">
        <v>0</v>
      </c>
      <c r="AY1581">
        <v>0</v>
      </c>
      <c r="BB1581">
        <v>0</v>
      </c>
      <c r="BC1581" t="s">
        <v>1657</v>
      </c>
      <c r="BE1581" t="s">
        <v>145</v>
      </c>
      <c r="BF1581" t="s">
        <v>1657</v>
      </c>
      <c r="BH1581" t="s">
        <v>404</v>
      </c>
      <c r="BI1581" t="s">
        <v>2199</v>
      </c>
      <c r="BJ1581" t="s">
        <v>2200</v>
      </c>
      <c r="BW1581">
        <v>0</v>
      </c>
      <c r="CG1581">
        <v>20210122033</v>
      </c>
      <c r="CH1581">
        <v>0</v>
      </c>
      <c r="CI1581">
        <v>0</v>
      </c>
      <c r="CJ1581">
        <v>20</v>
      </c>
      <c r="CK1581">
        <v>20</v>
      </c>
      <c r="CL1581">
        <v>0</v>
      </c>
      <c r="CM1581">
        <v>20</v>
      </c>
      <c r="CN1581">
        <v>0</v>
      </c>
      <c r="CO1581" t="s">
        <v>5999</v>
      </c>
      <c r="CP1581" t="s">
        <v>4466</v>
      </c>
      <c r="CQ1581" t="s">
        <v>153</v>
      </c>
      <c r="CR1581" t="str">
        <f>数据源[[#This Row],[部门]]</f>
        <v>国际部</v>
      </c>
      <c r="CS1581">
        <v>45000</v>
      </c>
      <c r="CT1581">
        <v>160000</v>
      </c>
    </row>
    <row r="1582" spans="1:98" x14ac:dyDescent="0.2">
      <c r="A1582" t="s">
        <v>5121</v>
      </c>
      <c r="B1582" t="s">
        <v>489</v>
      </c>
      <c r="C1582" t="s">
        <v>746</v>
      </c>
      <c r="D1582" t="s">
        <v>132</v>
      </c>
      <c r="E1582" t="s">
        <v>400</v>
      </c>
      <c r="F1582" t="s">
        <v>400</v>
      </c>
      <c r="H1582" t="s">
        <v>172</v>
      </c>
      <c r="J1582" t="s">
        <v>4026</v>
      </c>
      <c r="K1582" t="s">
        <v>2332</v>
      </c>
      <c r="L1582" t="s">
        <v>8</v>
      </c>
      <c r="M1582" t="s">
        <v>8</v>
      </c>
      <c r="N1582" t="s">
        <v>2332</v>
      </c>
      <c r="O1582" t="s">
        <v>172</v>
      </c>
      <c r="R1582" t="s">
        <v>1079</v>
      </c>
      <c r="S1582" t="s">
        <v>2702</v>
      </c>
      <c r="T1582" t="s">
        <v>1589</v>
      </c>
      <c r="U1582" t="s">
        <v>142</v>
      </c>
      <c r="Z1582">
        <v>0</v>
      </c>
      <c r="AA1582">
        <v>0</v>
      </c>
      <c r="AB1582">
        <v>0</v>
      </c>
      <c r="AD1582" t="s">
        <v>145</v>
      </c>
      <c r="AG1582" t="s">
        <v>1301</v>
      </c>
      <c r="AH1582">
        <v>218</v>
      </c>
      <c r="AI1582" t="s">
        <v>2422</v>
      </c>
      <c r="AJ1582" t="s">
        <v>2422</v>
      </c>
      <c r="AK1582" t="s">
        <v>145</v>
      </c>
      <c r="AQ1582">
        <v>0</v>
      </c>
      <c r="AS1582">
        <v>0</v>
      </c>
      <c r="AT1582">
        <v>0</v>
      </c>
      <c r="AU1582">
        <v>198</v>
      </c>
      <c r="AV1582">
        <v>0</v>
      </c>
      <c r="AW1582">
        <v>0</v>
      </c>
      <c r="AY1582">
        <v>0</v>
      </c>
      <c r="BB1582">
        <v>0</v>
      </c>
      <c r="BC1582" t="s">
        <v>2422</v>
      </c>
      <c r="BE1582" t="s">
        <v>145</v>
      </c>
      <c r="BF1582" t="s">
        <v>2422</v>
      </c>
      <c r="BH1582" t="s">
        <v>241</v>
      </c>
      <c r="BI1582" t="s">
        <v>569</v>
      </c>
      <c r="BJ1582" t="s">
        <v>5153</v>
      </c>
      <c r="BW1582">
        <v>0</v>
      </c>
      <c r="CG1582">
        <v>20210122056</v>
      </c>
      <c r="CH1582">
        <v>0</v>
      </c>
      <c r="CI1582">
        <v>0</v>
      </c>
      <c r="CJ1582">
        <v>20</v>
      </c>
      <c r="CK1582">
        <v>20</v>
      </c>
      <c r="CL1582">
        <v>0</v>
      </c>
      <c r="CM1582">
        <v>20</v>
      </c>
      <c r="CN1582">
        <v>0</v>
      </c>
      <c r="CO1582" t="s">
        <v>5999</v>
      </c>
      <c r="CP1582" t="s">
        <v>4466</v>
      </c>
      <c r="CQ1582" t="s">
        <v>153</v>
      </c>
      <c r="CR1582" t="str">
        <f>数据源[[#This Row],[部门]]</f>
        <v>国际部</v>
      </c>
      <c r="CS1582">
        <v>45000</v>
      </c>
      <c r="CT1582">
        <v>160000</v>
      </c>
    </row>
    <row r="1583" spans="1:98" x14ac:dyDescent="0.2">
      <c r="A1583" t="s">
        <v>5121</v>
      </c>
      <c r="B1583" t="s">
        <v>510</v>
      </c>
      <c r="C1583" t="s">
        <v>424</v>
      </c>
      <c r="D1583" t="s">
        <v>132</v>
      </c>
      <c r="E1583" t="s">
        <v>400</v>
      </c>
      <c r="F1583" t="s">
        <v>400</v>
      </c>
      <c r="H1583" t="s">
        <v>172</v>
      </c>
      <c r="J1583" t="s">
        <v>5167</v>
      </c>
      <c r="K1583" t="s">
        <v>830</v>
      </c>
      <c r="L1583" t="s">
        <v>14</v>
      </c>
      <c r="M1583" t="s">
        <v>14</v>
      </c>
      <c r="N1583" t="s">
        <v>830</v>
      </c>
      <c r="O1583" t="s">
        <v>172</v>
      </c>
      <c r="R1583" t="s">
        <v>298</v>
      </c>
      <c r="S1583" t="s">
        <v>698</v>
      </c>
      <c r="T1583" t="s">
        <v>4368</v>
      </c>
      <c r="U1583" t="s">
        <v>142</v>
      </c>
      <c r="Z1583">
        <v>0</v>
      </c>
      <c r="AA1583">
        <v>0</v>
      </c>
      <c r="AB1583">
        <v>0</v>
      </c>
      <c r="AG1583" t="s">
        <v>1301</v>
      </c>
      <c r="AH1583">
        <v>198</v>
      </c>
      <c r="AI1583" t="s">
        <v>1301</v>
      </c>
      <c r="AJ1583" t="s">
        <v>1301</v>
      </c>
      <c r="AQ1583">
        <v>0</v>
      </c>
      <c r="AS1583">
        <v>0</v>
      </c>
      <c r="AT1583">
        <v>0</v>
      </c>
      <c r="AU1583">
        <v>198</v>
      </c>
      <c r="AV1583">
        <v>0</v>
      </c>
      <c r="AW1583">
        <v>0</v>
      </c>
      <c r="AY1583">
        <v>0</v>
      </c>
      <c r="BB1583">
        <v>0</v>
      </c>
      <c r="BC1583" t="s">
        <v>1301</v>
      </c>
      <c r="BF1583" t="s">
        <v>1301</v>
      </c>
      <c r="BH1583" t="s">
        <v>752</v>
      </c>
      <c r="BI1583" t="s">
        <v>4689</v>
      </c>
      <c r="BJ1583" t="s">
        <v>3692</v>
      </c>
      <c r="BW1583">
        <v>0</v>
      </c>
      <c r="CG1583">
        <v>20210122045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 t="s">
        <v>5999</v>
      </c>
      <c r="CP1583" t="s">
        <v>4466</v>
      </c>
      <c r="CQ1583" t="s">
        <v>153</v>
      </c>
      <c r="CR1583" t="str">
        <f>数据源[[#This Row],[部门]]</f>
        <v>市场部</v>
      </c>
      <c r="CS1583">
        <v>20000</v>
      </c>
      <c r="CT1583">
        <v>60000</v>
      </c>
    </row>
    <row r="1584" spans="1:98" x14ac:dyDescent="0.2">
      <c r="A1584" t="s">
        <v>5121</v>
      </c>
      <c r="B1584" t="s">
        <v>515</v>
      </c>
      <c r="C1584" t="s">
        <v>405</v>
      </c>
      <c r="D1584" t="s">
        <v>132</v>
      </c>
      <c r="E1584" t="s">
        <v>133</v>
      </c>
      <c r="F1584" t="s">
        <v>134</v>
      </c>
      <c r="H1584" t="s">
        <v>135</v>
      </c>
      <c r="I1584" t="s">
        <v>3016</v>
      </c>
      <c r="J1584" t="s">
        <v>3017</v>
      </c>
      <c r="K1584" t="s">
        <v>2348</v>
      </c>
      <c r="L1584" t="s">
        <v>8</v>
      </c>
      <c r="M1584" t="s">
        <v>8</v>
      </c>
      <c r="N1584" t="s">
        <v>2348</v>
      </c>
      <c r="R1584" t="s">
        <v>2425</v>
      </c>
      <c r="S1584" t="s">
        <v>162</v>
      </c>
      <c r="T1584" t="s">
        <v>5168</v>
      </c>
      <c r="U1584" t="s">
        <v>142</v>
      </c>
      <c r="Y1584" t="s">
        <v>143</v>
      </c>
      <c r="Z1584">
        <v>0</v>
      </c>
      <c r="AA1584">
        <v>100</v>
      </c>
      <c r="AB1584">
        <v>0</v>
      </c>
      <c r="AC1584" t="s">
        <v>1279</v>
      </c>
      <c r="AD1584" t="s">
        <v>145</v>
      </c>
      <c r="AE1584" t="s">
        <v>1309</v>
      </c>
      <c r="AF1584" t="s">
        <v>843</v>
      </c>
      <c r="AH1584">
        <v>3748</v>
      </c>
      <c r="AI1584" t="s">
        <v>5169</v>
      </c>
      <c r="AJ1584" t="s">
        <v>5169</v>
      </c>
      <c r="AK1584" t="s">
        <v>1198</v>
      </c>
      <c r="AL1584" t="s">
        <v>843</v>
      </c>
      <c r="AQ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Y1584">
        <v>0</v>
      </c>
      <c r="BA1584" t="s">
        <v>1225</v>
      </c>
      <c r="BB1584">
        <v>0</v>
      </c>
      <c r="BC1584" t="s">
        <v>5169</v>
      </c>
      <c r="BE1584" t="s">
        <v>5170</v>
      </c>
      <c r="BF1584" t="s">
        <v>5170</v>
      </c>
      <c r="BG1584" t="s">
        <v>1225</v>
      </c>
      <c r="BH1584" t="s">
        <v>4205</v>
      </c>
      <c r="BI1584" t="s">
        <v>5171</v>
      </c>
      <c r="BJ1584" t="s">
        <v>5172</v>
      </c>
      <c r="BK1584" t="s">
        <v>1225</v>
      </c>
      <c r="BP1584" t="s">
        <v>2215</v>
      </c>
      <c r="BQ1584" t="s">
        <v>3581</v>
      </c>
      <c r="BR1584" t="s">
        <v>4065</v>
      </c>
      <c r="BW1584">
        <v>0</v>
      </c>
      <c r="CC1584" t="s">
        <v>313</v>
      </c>
      <c r="CE1584" t="s">
        <v>1664</v>
      </c>
      <c r="CG1584">
        <v>20210122003</v>
      </c>
      <c r="CH1584">
        <v>100</v>
      </c>
      <c r="CI1584">
        <v>50</v>
      </c>
      <c r="CJ1584">
        <v>3598</v>
      </c>
      <c r="CK1584">
        <v>3748</v>
      </c>
      <c r="CL1584">
        <v>100</v>
      </c>
      <c r="CM1584">
        <v>3848</v>
      </c>
      <c r="CN1584">
        <v>0</v>
      </c>
      <c r="CO1584" t="s">
        <v>5999</v>
      </c>
      <c r="CP1584" t="s">
        <v>4466</v>
      </c>
      <c r="CQ1584" t="s">
        <v>153</v>
      </c>
      <c r="CR1584" t="str">
        <f>数据源[[#This Row],[部门]]</f>
        <v>国际部</v>
      </c>
      <c r="CS1584">
        <v>45000</v>
      </c>
      <c r="CT1584">
        <v>160000</v>
      </c>
    </row>
    <row r="1585" spans="1:98" x14ac:dyDescent="0.2">
      <c r="A1585" t="s">
        <v>5121</v>
      </c>
      <c r="B1585" t="s">
        <v>531</v>
      </c>
      <c r="C1585" t="s">
        <v>2301</v>
      </c>
      <c r="D1585" t="s">
        <v>132</v>
      </c>
      <c r="E1585" t="s">
        <v>133</v>
      </c>
      <c r="F1585" t="s">
        <v>134</v>
      </c>
      <c r="H1585" t="s">
        <v>135</v>
      </c>
      <c r="I1585" t="s">
        <v>1076</v>
      </c>
      <c r="J1585" t="s">
        <v>1077</v>
      </c>
      <c r="K1585" t="s">
        <v>1078</v>
      </c>
      <c r="L1585" t="s">
        <v>176</v>
      </c>
      <c r="M1585" t="s">
        <v>16</v>
      </c>
      <c r="N1585" t="s">
        <v>1078</v>
      </c>
      <c r="R1585" t="s">
        <v>2247</v>
      </c>
      <c r="S1585" t="s">
        <v>162</v>
      </c>
      <c r="T1585" t="s">
        <v>1511</v>
      </c>
      <c r="U1585" t="s">
        <v>142</v>
      </c>
      <c r="V1585" t="s">
        <v>569</v>
      </c>
      <c r="Y1585" t="s">
        <v>143</v>
      </c>
      <c r="Z1585">
        <v>0</v>
      </c>
      <c r="AA1585">
        <v>300</v>
      </c>
      <c r="AB1585">
        <v>0</v>
      </c>
      <c r="AC1585" t="s">
        <v>1453</v>
      </c>
      <c r="AD1585" t="s">
        <v>264</v>
      </c>
      <c r="AH1585">
        <v>2600</v>
      </c>
      <c r="AI1585" t="s">
        <v>2887</v>
      </c>
      <c r="AJ1585" t="s">
        <v>2887</v>
      </c>
      <c r="AL1585" t="s">
        <v>569</v>
      </c>
      <c r="AQ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Y1585">
        <v>2320</v>
      </c>
      <c r="BA1585" t="s">
        <v>1390</v>
      </c>
      <c r="BB1585">
        <v>0</v>
      </c>
      <c r="BC1585" t="s">
        <v>2887</v>
      </c>
      <c r="BE1585" t="s">
        <v>625</v>
      </c>
      <c r="BF1585" t="s">
        <v>1273</v>
      </c>
      <c r="BG1585" t="s">
        <v>625</v>
      </c>
      <c r="BH1585" t="s">
        <v>5173</v>
      </c>
      <c r="BI1585" t="s">
        <v>5174</v>
      </c>
      <c r="BJ1585" t="s">
        <v>1072</v>
      </c>
      <c r="BW1585">
        <v>0</v>
      </c>
      <c r="CC1585" t="s">
        <v>404</v>
      </c>
      <c r="CE1585" t="s">
        <v>313</v>
      </c>
      <c r="CG1585">
        <v>20210122074</v>
      </c>
      <c r="CH1585">
        <v>0</v>
      </c>
      <c r="CI1585">
        <v>0</v>
      </c>
      <c r="CJ1585">
        <v>280</v>
      </c>
      <c r="CK1585">
        <v>280</v>
      </c>
      <c r="CL1585">
        <v>300</v>
      </c>
      <c r="CM1585">
        <v>580</v>
      </c>
      <c r="CN1585">
        <v>0</v>
      </c>
      <c r="CO1585" t="s">
        <v>5999</v>
      </c>
      <c r="CP1585" t="s">
        <v>4466</v>
      </c>
      <c r="CQ1585" t="s">
        <v>153</v>
      </c>
      <c r="CR1585" t="str">
        <f>数据源[[#This Row],[部门]]</f>
        <v>销-销售1部</v>
      </c>
      <c r="CS1585">
        <v>60000</v>
      </c>
      <c r="CT1585">
        <v>210000</v>
      </c>
    </row>
    <row r="1586" spans="1:98" x14ac:dyDescent="0.2">
      <c r="A1586" t="s">
        <v>5121</v>
      </c>
      <c r="B1586" t="s">
        <v>544</v>
      </c>
      <c r="C1586" t="s">
        <v>1075</v>
      </c>
      <c r="D1586" t="s">
        <v>132</v>
      </c>
      <c r="E1586" t="s">
        <v>133</v>
      </c>
      <c r="F1586" t="s">
        <v>134</v>
      </c>
      <c r="H1586" t="s">
        <v>172</v>
      </c>
      <c r="I1586" t="s">
        <v>5175</v>
      </c>
      <c r="J1586" t="s">
        <v>5176</v>
      </c>
      <c r="K1586" t="s">
        <v>1771</v>
      </c>
      <c r="L1586" t="s">
        <v>176</v>
      </c>
      <c r="M1586" t="s">
        <v>3</v>
      </c>
      <c r="N1586" t="s">
        <v>1771</v>
      </c>
      <c r="O1586" t="s">
        <v>172</v>
      </c>
      <c r="R1586" t="s">
        <v>1902</v>
      </c>
      <c r="S1586" t="s">
        <v>162</v>
      </c>
      <c r="T1586" t="s">
        <v>2892</v>
      </c>
      <c r="U1586" t="s">
        <v>142</v>
      </c>
      <c r="Y1586" t="s">
        <v>143</v>
      </c>
      <c r="Z1586">
        <v>0</v>
      </c>
      <c r="AA1586">
        <v>100</v>
      </c>
      <c r="AB1586">
        <v>0</v>
      </c>
      <c r="AG1586" t="s">
        <v>1792</v>
      </c>
      <c r="AH1586">
        <v>388</v>
      </c>
      <c r="AI1586" t="s">
        <v>2072</v>
      </c>
      <c r="AJ1586" t="s">
        <v>2072</v>
      </c>
      <c r="AK1586" t="s">
        <v>143</v>
      </c>
      <c r="AQ1586">
        <v>0</v>
      </c>
      <c r="AS1586">
        <v>0</v>
      </c>
      <c r="AT1586">
        <v>0</v>
      </c>
      <c r="AU1586">
        <v>388</v>
      </c>
      <c r="AV1586">
        <v>0</v>
      </c>
      <c r="AW1586">
        <v>0</v>
      </c>
      <c r="AY1586">
        <v>0</v>
      </c>
      <c r="BB1586">
        <v>0</v>
      </c>
      <c r="BC1586" t="s">
        <v>2072</v>
      </c>
      <c r="BF1586" t="s">
        <v>1792</v>
      </c>
      <c r="BH1586" t="s">
        <v>219</v>
      </c>
      <c r="BI1586" t="s">
        <v>1390</v>
      </c>
      <c r="BJ1586" t="s">
        <v>2407</v>
      </c>
      <c r="BQ1586" t="s">
        <v>1165</v>
      </c>
      <c r="BR1586" t="s">
        <v>3567</v>
      </c>
      <c r="BW1586">
        <v>0</v>
      </c>
      <c r="CE1586" t="s">
        <v>34</v>
      </c>
      <c r="CG1586">
        <v>20210122029</v>
      </c>
      <c r="CH1586">
        <v>0</v>
      </c>
      <c r="CI1586">
        <v>0</v>
      </c>
      <c r="CJ1586">
        <v>0</v>
      </c>
      <c r="CK1586">
        <v>0</v>
      </c>
      <c r="CL1586">
        <v>100</v>
      </c>
      <c r="CM1586">
        <v>100</v>
      </c>
      <c r="CN1586">
        <v>0</v>
      </c>
      <c r="CO1586" t="s">
        <v>5999</v>
      </c>
      <c r="CP1586" t="s">
        <v>4466</v>
      </c>
      <c r="CQ1586" t="s">
        <v>153</v>
      </c>
      <c r="CR1586" t="s">
        <v>6004</v>
      </c>
      <c r="CS1586">
        <v>65000</v>
      </c>
      <c r="CT1586">
        <v>300000</v>
      </c>
    </row>
    <row r="1587" spans="1:98" x14ac:dyDescent="0.2">
      <c r="A1587" t="s">
        <v>5121</v>
      </c>
      <c r="B1587" t="s">
        <v>561</v>
      </c>
      <c r="C1587" t="s">
        <v>981</v>
      </c>
      <c r="D1587" t="s">
        <v>132</v>
      </c>
      <c r="E1587" t="s">
        <v>133</v>
      </c>
      <c r="F1587" t="s">
        <v>134</v>
      </c>
      <c r="H1587" t="s">
        <v>172</v>
      </c>
      <c r="K1587" t="s">
        <v>812</v>
      </c>
      <c r="L1587" t="s">
        <v>813</v>
      </c>
      <c r="M1587" t="s">
        <v>27</v>
      </c>
      <c r="N1587" t="s">
        <v>812</v>
      </c>
      <c r="O1587" t="s">
        <v>172</v>
      </c>
      <c r="R1587" t="s">
        <v>177</v>
      </c>
      <c r="S1587" t="s">
        <v>606</v>
      </c>
      <c r="T1587" t="s">
        <v>1048</v>
      </c>
      <c r="U1587" t="s">
        <v>142</v>
      </c>
      <c r="Z1587">
        <v>0</v>
      </c>
      <c r="AA1587">
        <v>0</v>
      </c>
      <c r="AB1587">
        <v>0</v>
      </c>
      <c r="AH1587">
        <v>0</v>
      </c>
      <c r="AQ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Y1587">
        <v>0</v>
      </c>
      <c r="BB1587">
        <v>0</v>
      </c>
      <c r="BH1587" t="s">
        <v>322</v>
      </c>
      <c r="BI1587" t="s">
        <v>4871</v>
      </c>
      <c r="BQ1587" t="s">
        <v>1159</v>
      </c>
      <c r="BR1587" t="s">
        <v>812</v>
      </c>
      <c r="BW1587">
        <v>0</v>
      </c>
      <c r="CG1587">
        <v>20210122012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 t="s">
        <v>5999</v>
      </c>
      <c r="CP1587" t="s">
        <v>4466</v>
      </c>
      <c r="CQ1587" t="s">
        <v>153</v>
      </c>
      <c r="CR1587" t="str">
        <f>数据源[[#This Row],[部门]]</f>
        <v>总-店长</v>
      </c>
      <c r="CS1587">
        <v>0</v>
      </c>
      <c r="CT1587">
        <v>0</v>
      </c>
    </row>
    <row r="1588" spans="1:98" x14ac:dyDescent="0.2">
      <c r="A1588" t="s">
        <v>5121</v>
      </c>
      <c r="B1588" t="s">
        <v>1116</v>
      </c>
      <c r="C1588" t="s">
        <v>353</v>
      </c>
      <c r="D1588" t="s">
        <v>132</v>
      </c>
      <c r="E1588" t="s">
        <v>133</v>
      </c>
      <c r="F1588" t="s">
        <v>134</v>
      </c>
      <c r="G1588" t="s">
        <v>5177</v>
      </c>
      <c r="H1588" t="s">
        <v>135</v>
      </c>
      <c r="I1588" t="s">
        <v>3877</v>
      </c>
      <c r="J1588" t="s">
        <v>3223</v>
      </c>
      <c r="K1588" t="s">
        <v>758</v>
      </c>
      <c r="L1588" t="s">
        <v>176</v>
      </c>
      <c r="M1588" t="s">
        <v>5</v>
      </c>
      <c r="N1588" t="s">
        <v>758</v>
      </c>
      <c r="R1588" t="s">
        <v>1009</v>
      </c>
      <c r="S1588" t="s">
        <v>162</v>
      </c>
      <c r="T1588" t="s">
        <v>607</v>
      </c>
      <c r="U1588" t="s">
        <v>142</v>
      </c>
      <c r="W1588" t="s">
        <v>145</v>
      </c>
      <c r="Y1588" t="s">
        <v>569</v>
      </c>
      <c r="Z1588">
        <v>0</v>
      </c>
      <c r="AA1588">
        <v>220</v>
      </c>
      <c r="AB1588">
        <v>0</v>
      </c>
      <c r="AC1588" t="s">
        <v>144</v>
      </c>
      <c r="AD1588" t="s">
        <v>145</v>
      </c>
      <c r="AF1588" t="s">
        <v>569</v>
      </c>
      <c r="AH1588">
        <v>1420</v>
      </c>
      <c r="AI1588" t="s">
        <v>3971</v>
      </c>
      <c r="AJ1588" t="s">
        <v>3971</v>
      </c>
      <c r="AK1588" t="s">
        <v>145</v>
      </c>
      <c r="AL1588" t="s">
        <v>583</v>
      </c>
      <c r="AQ1588">
        <v>0</v>
      </c>
      <c r="AS1588">
        <v>0</v>
      </c>
      <c r="AT1588">
        <v>0</v>
      </c>
      <c r="AU1588">
        <v>0</v>
      </c>
      <c r="AV1588">
        <v>0</v>
      </c>
      <c r="AW1588">
        <v>200</v>
      </c>
      <c r="AY1588">
        <v>0</v>
      </c>
      <c r="BA1588" t="s">
        <v>144</v>
      </c>
      <c r="BB1588">
        <v>0</v>
      </c>
      <c r="BC1588" t="s">
        <v>3971</v>
      </c>
      <c r="BE1588" t="s">
        <v>147</v>
      </c>
      <c r="BF1588" t="s">
        <v>1224</v>
      </c>
      <c r="BG1588" t="s">
        <v>144</v>
      </c>
      <c r="BH1588" t="s">
        <v>2640</v>
      </c>
      <c r="BI1588" t="s">
        <v>5178</v>
      </c>
      <c r="BJ1588" t="s">
        <v>4324</v>
      </c>
      <c r="BN1588" t="s">
        <v>1121</v>
      </c>
      <c r="BQ1588" t="s">
        <v>1309</v>
      </c>
      <c r="BR1588" t="s">
        <v>1136</v>
      </c>
      <c r="BW1588">
        <v>0</v>
      </c>
      <c r="CC1588" t="s">
        <v>666</v>
      </c>
      <c r="CE1588" t="s">
        <v>32</v>
      </c>
      <c r="CG1588">
        <v>20210122066</v>
      </c>
      <c r="CH1588">
        <v>0</v>
      </c>
      <c r="CI1588">
        <v>0</v>
      </c>
      <c r="CJ1588">
        <v>1220</v>
      </c>
      <c r="CK1588">
        <v>1220</v>
      </c>
      <c r="CL1588">
        <v>220</v>
      </c>
      <c r="CM1588">
        <v>1440</v>
      </c>
      <c r="CN1588">
        <v>0</v>
      </c>
      <c r="CO1588" t="s">
        <v>5999</v>
      </c>
      <c r="CP1588" t="s">
        <v>4466</v>
      </c>
      <c r="CQ1588" t="s">
        <v>153</v>
      </c>
      <c r="CR1588" t="s">
        <v>6004</v>
      </c>
      <c r="CS1588">
        <v>65000</v>
      </c>
      <c r="CT1588">
        <v>300000</v>
      </c>
    </row>
    <row r="1589" spans="1:98" x14ac:dyDescent="0.2">
      <c r="A1589" t="s">
        <v>5121</v>
      </c>
      <c r="B1589" t="s">
        <v>589</v>
      </c>
      <c r="C1589" t="s">
        <v>2306</v>
      </c>
      <c r="D1589" t="s">
        <v>132</v>
      </c>
      <c r="E1589" t="s">
        <v>133</v>
      </c>
      <c r="F1589" t="s">
        <v>134</v>
      </c>
      <c r="H1589" t="s">
        <v>26</v>
      </c>
      <c r="I1589" t="s">
        <v>5179</v>
      </c>
      <c r="J1589" t="s">
        <v>5180</v>
      </c>
      <c r="K1589" t="s">
        <v>26</v>
      </c>
      <c r="L1589" t="s">
        <v>26</v>
      </c>
      <c r="M1589" t="s">
        <v>26</v>
      </c>
      <c r="N1589" t="s">
        <v>26</v>
      </c>
      <c r="O1589" t="s">
        <v>2400</v>
      </c>
      <c r="R1589" t="s">
        <v>715</v>
      </c>
      <c r="S1589" t="s">
        <v>162</v>
      </c>
      <c r="T1589" t="s">
        <v>2906</v>
      </c>
      <c r="U1589" t="s">
        <v>142</v>
      </c>
      <c r="V1589" t="s">
        <v>2072</v>
      </c>
      <c r="Y1589" t="s">
        <v>204</v>
      </c>
      <c r="Z1589">
        <v>0</v>
      </c>
      <c r="AA1589">
        <v>538</v>
      </c>
      <c r="AB1589">
        <v>0</v>
      </c>
      <c r="AC1589" t="s">
        <v>1165</v>
      </c>
      <c r="AH1589">
        <v>880</v>
      </c>
      <c r="AI1589" t="s">
        <v>3698</v>
      </c>
      <c r="AJ1589" t="s">
        <v>3698</v>
      </c>
      <c r="AK1589" t="s">
        <v>2072</v>
      </c>
      <c r="AQ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Y1589">
        <v>0</v>
      </c>
      <c r="BA1589" t="s">
        <v>2475</v>
      </c>
      <c r="BB1589">
        <v>0</v>
      </c>
      <c r="BC1589" t="s">
        <v>3698</v>
      </c>
      <c r="BE1589" t="s">
        <v>1165</v>
      </c>
      <c r="BF1589" t="s">
        <v>1165</v>
      </c>
      <c r="BG1589" t="s">
        <v>1165</v>
      </c>
      <c r="BH1589" t="s">
        <v>5181</v>
      </c>
      <c r="BI1589" t="s">
        <v>3787</v>
      </c>
      <c r="BJ1589" t="s">
        <v>5182</v>
      </c>
      <c r="BK1589" t="s">
        <v>238</v>
      </c>
      <c r="BP1589" t="s">
        <v>2947</v>
      </c>
      <c r="BW1589">
        <v>0</v>
      </c>
      <c r="CE1589" t="s">
        <v>182</v>
      </c>
      <c r="CG1589">
        <v>20210122095</v>
      </c>
      <c r="CH1589">
        <v>0</v>
      </c>
      <c r="CI1589">
        <v>0</v>
      </c>
      <c r="CJ1589">
        <v>880</v>
      </c>
      <c r="CK1589">
        <v>880</v>
      </c>
      <c r="CL1589">
        <v>538</v>
      </c>
      <c r="CM1589">
        <v>1418</v>
      </c>
      <c r="CN1589">
        <v>0</v>
      </c>
      <c r="CO1589" t="s">
        <v>5999</v>
      </c>
      <c r="CP1589" t="s">
        <v>4466</v>
      </c>
      <c r="CQ1589" t="s">
        <v>153</v>
      </c>
      <c r="CR1589" t="str">
        <f>数据源[[#This Row],[部门]]</f>
        <v>自来客</v>
      </c>
      <c r="CS1589">
        <v>0</v>
      </c>
      <c r="CT1589">
        <v>0</v>
      </c>
    </row>
    <row r="1590" spans="1:98" x14ac:dyDescent="0.2">
      <c r="A1590" t="s">
        <v>5121</v>
      </c>
      <c r="B1590" t="s">
        <v>589</v>
      </c>
      <c r="C1590" t="s">
        <v>1005</v>
      </c>
      <c r="D1590" t="s">
        <v>132</v>
      </c>
      <c r="E1590" t="s">
        <v>133</v>
      </c>
      <c r="F1590" t="s">
        <v>134</v>
      </c>
      <c r="H1590" t="s">
        <v>135</v>
      </c>
      <c r="J1590" t="s">
        <v>5183</v>
      </c>
      <c r="K1590" t="s">
        <v>3502</v>
      </c>
      <c r="L1590" t="s">
        <v>176</v>
      </c>
      <c r="M1590" t="s">
        <v>15</v>
      </c>
      <c r="N1590" t="s">
        <v>3502</v>
      </c>
      <c r="O1590" t="s">
        <v>2586</v>
      </c>
      <c r="R1590" t="s">
        <v>1669</v>
      </c>
      <c r="S1590" t="s">
        <v>739</v>
      </c>
      <c r="T1590" t="s">
        <v>470</v>
      </c>
      <c r="U1590" t="s">
        <v>142</v>
      </c>
      <c r="Y1590" t="s">
        <v>143</v>
      </c>
      <c r="Z1590">
        <v>0</v>
      </c>
      <c r="AA1590">
        <v>100</v>
      </c>
      <c r="AB1590">
        <v>0</v>
      </c>
      <c r="AH1590">
        <v>0</v>
      </c>
      <c r="AI1590" t="s">
        <v>143</v>
      </c>
      <c r="AJ1590" t="s">
        <v>143</v>
      </c>
      <c r="AK1590" t="s">
        <v>143</v>
      </c>
      <c r="AQ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Y1590">
        <v>0</v>
      </c>
      <c r="BB1590">
        <v>0</v>
      </c>
      <c r="BC1590" t="s">
        <v>143</v>
      </c>
      <c r="BH1590" t="s">
        <v>143</v>
      </c>
      <c r="BW1590">
        <v>0</v>
      </c>
      <c r="CC1590" t="s">
        <v>313</v>
      </c>
      <c r="CE1590" t="s">
        <v>182</v>
      </c>
      <c r="CG1590">
        <v>20210122052</v>
      </c>
      <c r="CH1590">
        <v>0</v>
      </c>
      <c r="CI1590">
        <v>0</v>
      </c>
      <c r="CJ1590">
        <v>0</v>
      </c>
      <c r="CK1590">
        <v>0</v>
      </c>
      <c r="CL1590">
        <v>100</v>
      </c>
      <c r="CM1590">
        <v>100</v>
      </c>
      <c r="CN1590">
        <v>0</v>
      </c>
      <c r="CO1590" t="s">
        <v>5999</v>
      </c>
      <c r="CP1590" t="s">
        <v>4466</v>
      </c>
      <c r="CQ1590" t="s">
        <v>153</v>
      </c>
      <c r="CR1590" t="str">
        <f>数据源[[#This Row],[部门]]</f>
        <v>先锋团</v>
      </c>
      <c r="CS1590">
        <v>50000</v>
      </c>
      <c r="CT1590">
        <v>220000</v>
      </c>
    </row>
    <row r="1591" spans="1:98" x14ac:dyDescent="0.2">
      <c r="A1591" t="s">
        <v>5121</v>
      </c>
      <c r="B1591" t="s">
        <v>617</v>
      </c>
      <c r="C1591" t="s">
        <v>336</v>
      </c>
      <c r="D1591" t="s">
        <v>132</v>
      </c>
      <c r="E1591" t="s">
        <v>133</v>
      </c>
      <c r="F1591" t="s">
        <v>134</v>
      </c>
      <c r="H1591" t="s">
        <v>135</v>
      </c>
      <c r="I1591" t="s">
        <v>2673</v>
      </c>
      <c r="J1591" t="s">
        <v>2674</v>
      </c>
      <c r="K1591" t="s">
        <v>565</v>
      </c>
      <c r="L1591" t="s">
        <v>8</v>
      </c>
      <c r="M1591" t="s">
        <v>8</v>
      </c>
      <c r="N1591" t="s">
        <v>565</v>
      </c>
      <c r="R1591" t="s">
        <v>869</v>
      </c>
      <c r="S1591" t="s">
        <v>1410</v>
      </c>
      <c r="T1591" t="s">
        <v>1240</v>
      </c>
      <c r="U1591" t="s">
        <v>142</v>
      </c>
      <c r="V1591" t="s">
        <v>262</v>
      </c>
      <c r="Y1591" t="s">
        <v>143</v>
      </c>
      <c r="Z1591">
        <v>0</v>
      </c>
      <c r="AA1591">
        <v>400</v>
      </c>
      <c r="AB1591">
        <v>0</v>
      </c>
      <c r="AC1591" t="s">
        <v>4710</v>
      </c>
      <c r="AD1591" t="s">
        <v>145</v>
      </c>
      <c r="AH1591">
        <v>2600</v>
      </c>
      <c r="AI1591" t="s">
        <v>1225</v>
      </c>
      <c r="AJ1591" t="s">
        <v>1225</v>
      </c>
      <c r="AK1591" t="s">
        <v>1997</v>
      </c>
      <c r="AL1591" t="s">
        <v>143</v>
      </c>
      <c r="AQ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Y1591">
        <v>0</v>
      </c>
      <c r="BA1591" t="s">
        <v>1160</v>
      </c>
      <c r="BB1591">
        <v>0</v>
      </c>
      <c r="BC1591" t="s">
        <v>1225</v>
      </c>
      <c r="BE1591" t="s">
        <v>1273</v>
      </c>
      <c r="BF1591" t="s">
        <v>1273</v>
      </c>
      <c r="BG1591" t="s">
        <v>1160</v>
      </c>
      <c r="BH1591" t="s">
        <v>5184</v>
      </c>
      <c r="BI1591" t="s">
        <v>5185</v>
      </c>
      <c r="BJ1591" t="s">
        <v>5186</v>
      </c>
      <c r="BK1591" t="s">
        <v>1160</v>
      </c>
      <c r="BP1591" t="s">
        <v>3719</v>
      </c>
      <c r="BQ1591" t="s">
        <v>1221</v>
      </c>
      <c r="BR1591" t="s">
        <v>4065</v>
      </c>
      <c r="BW1591">
        <v>0</v>
      </c>
      <c r="CC1591" t="s">
        <v>35</v>
      </c>
      <c r="CG1591">
        <v>20210122057</v>
      </c>
      <c r="CH1591">
        <v>0</v>
      </c>
      <c r="CI1591">
        <v>0</v>
      </c>
      <c r="CJ1591">
        <v>2600</v>
      </c>
      <c r="CK1591">
        <v>2600</v>
      </c>
      <c r="CL1591">
        <v>400</v>
      </c>
      <c r="CM1591">
        <v>3000</v>
      </c>
      <c r="CN1591">
        <v>0</v>
      </c>
      <c r="CO1591" t="s">
        <v>5999</v>
      </c>
      <c r="CP1591" t="s">
        <v>4466</v>
      </c>
      <c r="CQ1591" t="s">
        <v>153</v>
      </c>
      <c r="CR1591" t="str">
        <f>数据源[[#This Row],[部门]]</f>
        <v>国际部</v>
      </c>
      <c r="CS1591">
        <v>45000</v>
      </c>
      <c r="CT1591">
        <v>160000</v>
      </c>
    </row>
    <row r="1592" spans="1:98" x14ac:dyDescent="0.2">
      <c r="A1592" t="s">
        <v>5121</v>
      </c>
      <c r="B1592" t="s">
        <v>1151</v>
      </c>
      <c r="C1592" t="s">
        <v>602</v>
      </c>
      <c r="D1592" t="s">
        <v>132</v>
      </c>
      <c r="E1592" t="s">
        <v>133</v>
      </c>
      <c r="F1592" t="s">
        <v>134</v>
      </c>
      <c r="G1592" t="s">
        <v>617</v>
      </c>
      <c r="H1592" t="s">
        <v>135</v>
      </c>
      <c r="I1592" t="s">
        <v>5187</v>
      </c>
      <c r="J1592" t="s">
        <v>5188</v>
      </c>
      <c r="K1592" t="s">
        <v>4393</v>
      </c>
      <c r="L1592" t="s">
        <v>176</v>
      </c>
      <c r="M1592" t="s">
        <v>20</v>
      </c>
      <c r="N1592" t="s">
        <v>4393</v>
      </c>
      <c r="O1592" t="s">
        <v>3887</v>
      </c>
      <c r="R1592" t="s">
        <v>2453</v>
      </c>
      <c r="S1592" t="s">
        <v>1410</v>
      </c>
      <c r="T1592" t="s">
        <v>1896</v>
      </c>
      <c r="U1592" t="s">
        <v>142</v>
      </c>
      <c r="Y1592" t="s">
        <v>143</v>
      </c>
      <c r="Z1592">
        <v>0</v>
      </c>
      <c r="AA1592">
        <v>100</v>
      </c>
      <c r="AB1592">
        <v>0</v>
      </c>
      <c r="AC1592" t="s">
        <v>1748</v>
      </c>
      <c r="AD1592" t="s">
        <v>145</v>
      </c>
      <c r="AH1592">
        <v>1000</v>
      </c>
      <c r="AI1592" t="s">
        <v>239</v>
      </c>
      <c r="AJ1592" t="s">
        <v>239</v>
      </c>
      <c r="AK1592" t="s">
        <v>143</v>
      </c>
      <c r="AQ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Y1592">
        <v>0</v>
      </c>
      <c r="BA1592" t="s">
        <v>238</v>
      </c>
      <c r="BB1592">
        <v>0</v>
      </c>
      <c r="BC1592" t="s">
        <v>239</v>
      </c>
      <c r="BE1592" t="s">
        <v>238</v>
      </c>
      <c r="BF1592" t="s">
        <v>238</v>
      </c>
      <c r="BG1592" t="s">
        <v>2266</v>
      </c>
      <c r="BH1592" t="s">
        <v>3759</v>
      </c>
      <c r="BI1592" t="s">
        <v>5189</v>
      </c>
      <c r="BJ1592" t="s">
        <v>3277</v>
      </c>
      <c r="BK1592" t="s">
        <v>238</v>
      </c>
      <c r="BP1592" t="s">
        <v>2947</v>
      </c>
      <c r="BQ1592" t="s">
        <v>292</v>
      </c>
      <c r="BR1592" t="s">
        <v>4227</v>
      </c>
      <c r="BS1592" t="s">
        <v>262</v>
      </c>
      <c r="BW1592">
        <v>300</v>
      </c>
      <c r="CC1592" t="s">
        <v>35</v>
      </c>
      <c r="CE1592" t="s">
        <v>182</v>
      </c>
      <c r="CG1592">
        <v>20210122013</v>
      </c>
      <c r="CH1592">
        <v>0</v>
      </c>
      <c r="CI1592">
        <v>50</v>
      </c>
      <c r="CJ1592">
        <v>950</v>
      </c>
      <c r="CK1592">
        <v>1000</v>
      </c>
      <c r="CL1592">
        <v>400</v>
      </c>
      <c r="CM1592">
        <v>1400</v>
      </c>
      <c r="CN1592">
        <v>0</v>
      </c>
      <c r="CO1592" t="s">
        <v>5999</v>
      </c>
      <c r="CP1592" t="s">
        <v>4466</v>
      </c>
      <c r="CQ1592" t="s">
        <v>153</v>
      </c>
      <c r="CR1592" t="str">
        <f>数据源[[#This Row],[部门]]</f>
        <v>销-销售7部</v>
      </c>
      <c r="CS1592">
        <v>60000</v>
      </c>
      <c r="CT1592">
        <v>300000</v>
      </c>
    </row>
    <row r="1593" spans="1:98" x14ac:dyDescent="0.2">
      <c r="A1593" t="s">
        <v>5121</v>
      </c>
      <c r="B1593" t="s">
        <v>546</v>
      </c>
      <c r="C1593" t="s">
        <v>819</v>
      </c>
      <c r="D1593" t="s">
        <v>132</v>
      </c>
      <c r="E1593" t="s">
        <v>133</v>
      </c>
      <c r="F1593" t="s">
        <v>134</v>
      </c>
      <c r="H1593" t="s">
        <v>156</v>
      </c>
      <c r="J1593" t="s">
        <v>5190</v>
      </c>
      <c r="K1593" t="s">
        <v>4569</v>
      </c>
      <c r="L1593" t="s">
        <v>319</v>
      </c>
      <c r="M1593" t="s">
        <v>9</v>
      </c>
      <c r="N1593" t="s">
        <v>4569</v>
      </c>
      <c r="O1593" t="s">
        <v>156</v>
      </c>
      <c r="R1593" t="s">
        <v>2619</v>
      </c>
      <c r="S1593" t="s">
        <v>760</v>
      </c>
      <c r="T1593" t="s">
        <v>2380</v>
      </c>
      <c r="U1593" t="s">
        <v>142</v>
      </c>
      <c r="Y1593" t="s">
        <v>143</v>
      </c>
      <c r="Z1593">
        <v>0</v>
      </c>
      <c r="AA1593">
        <v>100</v>
      </c>
      <c r="AB1593">
        <v>0</v>
      </c>
      <c r="AC1593" t="s">
        <v>286</v>
      </c>
      <c r="AG1593" t="s">
        <v>1301</v>
      </c>
      <c r="AH1593">
        <v>786</v>
      </c>
      <c r="AI1593" t="s">
        <v>2152</v>
      </c>
      <c r="AJ1593" t="s">
        <v>2152</v>
      </c>
      <c r="AK1593" t="s">
        <v>184</v>
      </c>
      <c r="AQ1593">
        <v>0</v>
      </c>
      <c r="AS1593">
        <v>0</v>
      </c>
      <c r="AT1593">
        <v>0</v>
      </c>
      <c r="AU1593">
        <v>198</v>
      </c>
      <c r="AV1593">
        <v>0</v>
      </c>
      <c r="AW1593">
        <v>0</v>
      </c>
      <c r="AY1593">
        <v>0</v>
      </c>
      <c r="BB1593">
        <v>0</v>
      </c>
      <c r="BC1593" t="s">
        <v>2152</v>
      </c>
      <c r="BE1593" t="s">
        <v>286</v>
      </c>
      <c r="BF1593" t="s">
        <v>2153</v>
      </c>
      <c r="BH1593" t="s">
        <v>1322</v>
      </c>
      <c r="BI1593" t="s">
        <v>1857</v>
      </c>
      <c r="BJ1593" t="s">
        <v>5191</v>
      </c>
      <c r="BW1593">
        <v>0</v>
      </c>
      <c r="CC1593" t="s">
        <v>151</v>
      </c>
      <c r="CG1593">
        <v>20210122072</v>
      </c>
      <c r="CH1593">
        <v>0</v>
      </c>
      <c r="CI1593">
        <v>0</v>
      </c>
      <c r="CJ1593">
        <v>588</v>
      </c>
      <c r="CK1593">
        <v>588</v>
      </c>
      <c r="CL1593">
        <v>100</v>
      </c>
      <c r="CM1593">
        <v>688</v>
      </c>
      <c r="CN1593">
        <v>0</v>
      </c>
      <c r="CO1593" t="s">
        <v>5999</v>
      </c>
      <c r="CP1593" t="s">
        <v>4466</v>
      </c>
      <c r="CQ1593" t="s">
        <v>153</v>
      </c>
      <c r="CR1593" t="str">
        <f>数据源[[#This Row],[部门]]</f>
        <v>会员中心</v>
      </c>
      <c r="CS1593">
        <v>0</v>
      </c>
      <c r="CT1593">
        <v>0</v>
      </c>
    </row>
    <row r="1594" spans="1:98" x14ac:dyDescent="0.2">
      <c r="A1594" t="s">
        <v>5121</v>
      </c>
      <c r="B1594" t="s">
        <v>654</v>
      </c>
      <c r="C1594" t="s">
        <v>232</v>
      </c>
      <c r="D1594" t="s">
        <v>132</v>
      </c>
      <c r="E1594" t="s">
        <v>133</v>
      </c>
      <c r="F1594" t="s">
        <v>134</v>
      </c>
      <c r="H1594" t="s">
        <v>156</v>
      </c>
      <c r="I1594" t="s">
        <v>5192</v>
      </c>
      <c r="J1594" t="s">
        <v>5193</v>
      </c>
      <c r="K1594" t="s">
        <v>1002</v>
      </c>
      <c r="L1594" t="s">
        <v>176</v>
      </c>
      <c r="M1594" t="s">
        <v>20</v>
      </c>
      <c r="N1594" t="s">
        <v>1002</v>
      </c>
      <c r="O1594" t="s">
        <v>156</v>
      </c>
      <c r="R1594" t="s">
        <v>903</v>
      </c>
      <c r="S1594" t="s">
        <v>1838</v>
      </c>
      <c r="T1594" t="s">
        <v>1035</v>
      </c>
      <c r="U1594" t="s">
        <v>142</v>
      </c>
      <c r="Y1594" t="s">
        <v>143</v>
      </c>
      <c r="Z1594">
        <v>0</v>
      </c>
      <c r="AA1594">
        <v>100</v>
      </c>
      <c r="AB1594">
        <v>0</v>
      </c>
      <c r="AC1594" t="s">
        <v>164</v>
      </c>
      <c r="AD1594" t="s">
        <v>145</v>
      </c>
      <c r="AG1594" t="s">
        <v>1301</v>
      </c>
      <c r="AH1594">
        <v>1006</v>
      </c>
      <c r="AI1594" t="s">
        <v>4500</v>
      </c>
      <c r="AJ1594" t="s">
        <v>4500</v>
      </c>
      <c r="AK1594" t="s">
        <v>956</v>
      </c>
      <c r="AQ1594">
        <v>0</v>
      </c>
      <c r="AS1594">
        <v>0</v>
      </c>
      <c r="AT1594">
        <v>0</v>
      </c>
      <c r="AU1594">
        <v>198</v>
      </c>
      <c r="AV1594">
        <v>0</v>
      </c>
      <c r="AW1594">
        <v>0</v>
      </c>
      <c r="AY1594">
        <v>0</v>
      </c>
      <c r="BB1594">
        <v>0</v>
      </c>
      <c r="BC1594" t="s">
        <v>4500</v>
      </c>
      <c r="BE1594" t="s">
        <v>833</v>
      </c>
      <c r="BF1594" t="s">
        <v>3138</v>
      </c>
      <c r="BH1594" t="s">
        <v>507</v>
      </c>
      <c r="BI1594" t="s">
        <v>4907</v>
      </c>
      <c r="BJ1594" t="s">
        <v>1991</v>
      </c>
      <c r="BW1594">
        <v>0</v>
      </c>
      <c r="CG1594">
        <v>20210122050</v>
      </c>
      <c r="CH1594">
        <v>0</v>
      </c>
      <c r="CI1594">
        <v>0</v>
      </c>
      <c r="CJ1594">
        <v>808</v>
      </c>
      <c r="CK1594">
        <v>808</v>
      </c>
      <c r="CL1594">
        <v>100</v>
      </c>
      <c r="CM1594">
        <v>908</v>
      </c>
      <c r="CN1594">
        <v>0</v>
      </c>
      <c r="CO1594" t="s">
        <v>5999</v>
      </c>
      <c r="CP1594" t="s">
        <v>4466</v>
      </c>
      <c r="CQ1594" t="s">
        <v>153</v>
      </c>
      <c r="CR1594" t="str">
        <f>数据源[[#This Row],[部门]]</f>
        <v>销-销售7部</v>
      </c>
      <c r="CS1594">
        <v>60000</v>
      </c>
      <c r="CT1594">
        <v>300000</v>
      </c>
    </row>
    <row r="1595" spans="1:98" x14ac:dyDescent="0.2">
      <c r="A1595" t="s">
        <v>5121</v>
      </c>
      <c r="B1595" t="s">
        <v>654</v>
      </c>
      <c r="C1595" t="s">
        <v>2325</v>
      </c>
      <c r="D1595" t="s">
        <v>132</v>
      </c>
      <c r="E1595" t="s">
        <v>133</v>
      </c>
      <c r="F1595" t="s">
        <v>134</v>
      </c>
      <c r="H1595" t="s">
        <v>172</v>
      </c>
      <c r="I1595" t="s">
        <v>5194</v>
      </c>
      <c r="J1595" t="s">
        <v>5195</v>
      </c>
      <c r="K1595" t="s">
        <v>578</v>
      </c>
      <c r="L1595" t="s">
        <v>536</v>
      </c>
      <c r="M1595" t="s">
        <v>18</v>
      </c>
      <c r="N1595" t="s">
        <v>578</v>
      </c>
      <c r="O1595" t="s">
        <v>172</v>
      </c>
      <c r="R1595" t="s">
        <v>3199</v>
      </c>
      <c r="S1595" t="s">
        <v>1410</v>
      </c>
      <c r="T1595" t="s">
        <v>2982</v>
      </c>
      <c r="U1595" t="s">
        <v>142</v>
      </c>
      <c r="Y1595" t="s">
        <v>143</v>
      </c>
      <c r="Z1595">
        <v>0</v>
      </c>
      <c r="AA1595">
        <v>100</v>
      </c>
      <c r="AB1595">
        <v>0</v>
      </c>
      <c r="AD1595" t="s">
        <v>145</v>
      </c>
      <c r="AG1595" t="s">
        <v>1301</v>
      </c>
      <c r="AH1595">
        <v>218</v>
      </c>
      <c r="AI1595" t="s">
        <v>2421</v>
      </c>
      <c r="AJ1595" t="s">
        <v>2421</v>
      </c>
      <c r="AL1595" t="s">
        <v>180</v>
      </c>
      <c r="AQ1595">
        <v>0</v>
      </c>
      <c r="AS1595">
        <v>0</v>
      </c>
      <c r="AT1595">
        <v>0</v>
      </c>
      <c r="AU1595">
        <v>198</v>
      </c>
      <c r="AV1595">
        <v>0</v>
      </c>
      <c r="AW1595">
        <v>0</v>
      </c>
      <c r="AY1595">
        <v>0</v>
      </c>
      <c r="BB1595">
        <v>0</v>
      </c>
      <c r="BC1595" t="s">
        <v>2421</v>
      </c>
      <c r="BE1595" t="s">
        <v>145</v>
      </c>
      <c r="BF1595" t="s">
        <v>2422</v>
      </c>
      <c r="BH1595" t="s">
        <v>1683</v>
      </c>
      <c r="BI1595" t="s">
        <v>569</v>
      </c>
      <c r="BJ1595" t="s">
        <v>5124</v>
      </c>
      <c r="BW1595">
        <v>0</v>
      </c>
      <c r="CG1595">
        <v>20210122092</v>
      </c>
      <c r="CH1595">
        <v>0</v>
      </c>
      <c r="CI1595">
        <v>0</v>
      </c>
      <c r="CJ1595">
        <v>20</v>
      </c>
      <c r="CK1595">
        <v>20</v>
      </c>
      <c r="CL1595">
        <v>100</v>
      </c>
      <c r="CM1595">
        <v>120</v>
      </c>
      <c r="CN1595">
        <v>0</v>
      </c>
      <c r="CO1595" t="s">
        <v>5999</v>
      </c>
      <c r="CP1595" t="s">
        <v>4466</v>
      </c>
      <c r="CQ1595" t="s">
        <v>153</v>
      </c>
      <c r="CR1595" t="str">
        <f>数据源[[#This Row],[部门]]</f>
        <v>销-销售5部</v>
      </c>
      <c r="CS1595">
        <v>30000</v>
      </c>
      <c r="CT1595">
        <v>200000</v>
      </c>
    </row>
    <row r="1596" spans="1:98" x14ac:dyDescent="0.2">
      <c r="A1596" t="s">
        <v>5121</v>
      </c>
      <c r="B1596" t="s">
        <v>667</v>
      </c>
      <c r="C1596" t="s">
        <v>2334</v>
      </c>
      <c r="D1596" t="s">
        <v>132</v>
      </c>
      <c r="E1596" t="s">
        <v>133</v>
      </c>
      <c r="F1596" t="s">
        <v>134</v>
      </c>
      <c r="H1596" t="s">
        <v>26</v>
      </c>
      <c r="J1596" t="s">
        <v>5196</v>
      </c>
      <c r="K1596" t="s">
        <v>26</v>
      </c>
      <c r="L1596" t="s">
        <v>26</v>
      </c>
      <c r="M1596" t="s">
        <v>26</v>
      </c>
      <c r="N1596" t="s">
        <v>26</v>
      </c>
      <c r="O1596" t="s">
        <v>5197</v>
      </c>
      <c r="R1596" t="s">
        <v>2298</v>
      </c>
      <c r="S1596" t="s">
        <v>1445</v>
      </c>
      <c r="T1596" t="s">
        <v>2783</v>
      </c>
      <c r="U1596" t="s">
        <v>142</v>
      </c>
      <c r="Y1596" t="s">
        <v>204</v>
      </c>
      <c r="Z1596">
        <v>0</v>
      </c>
      <c r="AA1596">
        <v>50</v>
      </c>
      <c r="AB1596">
        <v>0</v>
      </c>
      <c r="AC1596" t="s">
        <v>1390</v>
      </c>
      <c r="AH1596">
        <v>380</v>
      </c>
      <c r="AI1596" t="s">
        <v>2629</v>
      </c>
      <c r="AJ1596" t="s">
        <v>2629</v>
      </c>
      <c r="AK1596" t="s">
        <v>2484</v>
      </c>
      <c r="AL1596" t="s">
        <v>569</v>
      </c>
      <c r="AQ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Y1596">
        <v>0</v>
      </c>
      <c r="BB1596">
        <v>0</v>
      </c>
      <c r="BC1596" t="s">
        <v>2629</v>
      </c>
      <c r="BE1596" t="s">
        <v>1390</v>
      </c>
      <c r="BF1596" t="s">
        <v>1390</v>
      </c>
      <c r="BH1596" t="s">
        <v>2282</v>
      </c>
      <c r="BI1596" t="s">
        <v>3095</v>
      </c>
      <c r="BJ1596" t="s">
        <v>5198</v>
      </c>
      <c r="BQ1596" t="s">
        <v>3314</v>
      </c>
      <c r="BR1596" t="s">
        <v>2749</v>
      </c>
      <c r="BW1596">
        <v>0</v>
      </c>
      <c r="CG1596">
        <v>20210122089</v>
      </c>
      <c r="CH1596">
        <v>0</v>
      </c>
      <c r="CI1596">
        <v>0</v>
      </c>
      <c r="CJ1596">
        <v>380</v>
      </c>
      <c r="CK1596">
        <v>380</v>
      </c>
      <c r="CL1596">
        <v>50</v>
      </c>
      <c r="CM1596">
        <v>430</v>
      </c>
      <c r="CN1596">
        <v>0</v>
      </c>
      <c r="CO1596" t="s">
        <v>5999</v>
      </c>
      <c r="CP1596" t="s">
        <v>4466</v>
      </c>
      <c r="CQ1596" t="s">
        <v>153</v>
      </c>
      <c r="CR1596" t="str">
        <f>数据源[[#This Row],[部门]]</f>
        <v>自来客</v>
      </c>
      <c r="CS1596">
        <v>0</v>
      </c>
      <c r="CT1596">
        <v>0</v>
      </c>
    </row>
    <row r="1597" spans="1:98" x14ac:dyDescent="0.2">
      <c r="A1597" t="s">
        <v>5121</v>
      </c>
      <c r="B1597" t="s">
        <v>667</v>
      </c>
      <c r="C1597" t="s">
        <v>770</v>
      </c>
      <c r="D1597" t="s">
        <v>132</v>
      </c>
      <c r="E1597" t="s">
        <v>133</v>
      </c>
      <c r="F1597" t="s">
        <v>134</v>
      </c>
      <c r="H1597" t="s">
        <v>135</v>
      </c>
      <c r="J1597" t="s">
        <v>4075</v>
      </c>
      <c r="K1597" t="s">
        <v>2749</v>
      </c>
      <c r="L1597" t="s">
        <v>4076</v>
      </c>
      <c r="M1597" t="s">
        <v>30</v>
      </c>
      <c r="N1597" t="s">
        <v>2749</v>
      </c>
      <c r="R1597" t="s">
        <v>2726</v>
      </c>
      <c r="S1597" t="s">
        <v>502</v>
      </c>
      <c r="T1597" t="s">
        <v>2738</v>
      </c>
      <c r="U1597" t="s">
        <v>142</v>
      </c>
      <c r="Y1597" t="s">
        <v>143</v>
      </c>
      <c r="Z1597">
        <v>0</v>
      </c>
      <c r="AA1597">
        <v>100</v>
      </c>
      <c r="AB1597">
        <v>0</v>
      </c>
      <c r="AG1597" t="s">
        <v>1792</v>
      </c>
      <c r="AH1597">
        <v>388</v>
      </c>
      <c r="AI1597" t="s">
        <v>2072</v>
      </c>
      <c r="AJ1597" t="s">
        <v>2072</v>
      </c>
      <c r="AK1597" t="s">
        <v>143</v>
      </c>
      <c r="AQ1597">
        <v>0</v>
      </c>
      <c r="AS1597">
        <v>0</v>
      </c>
      <c r="AT1597">
        <v>0</v>
      </c>
      <c r="AU1597">
        <v>388</v>
      </c>
      <c r="AV1597">
        <v>0</v>
      </c>
      <c r="AW1597">
        <v>0</v>
      </c>
      <c r="AY1597">
        <v>0</v>
      </c>
      <c r="BB1597">
        <v>0</v>
      </c>
      <c r="BC1597" t="s">
        <v>2072</v>
      </c>
      <c r="BF1597" t="s">
        <v>1792</v>
      </c>
      <c r="BH1597" t="s">
        <v>942</v>
      </c>
      <c r="BI1597" t="s">
        <v>5199</v>
      </c>
      <c r="BJ1597" t="s">
        <v>5200</v>
      </c>
      <c r="BQ1597" t="s">
        <v>5201</v>
      </c>
      <c r="BR1597" t="s">
        <v>2749</v>
      </c>
      <c r="BW1597">
        <v>0</v>
      </c>
      <c r="CG1597">
        <v>20210122044</v>
      </c>
      <c r="CH1597">
        <v>0</v>
      </c>
      <c r="CI1597">
        <v>0</v>
      </c>
      <c r="CJ1597">
        <v>0</v>
      </c>
      <c r="CK1597">
        <v>0</v>
      </c>
      <c r="CL1597">
        <v>100</v>
      </c>
      <c r="CM1597">
        <v>100</v>
      </c>
      <c r="CN1597">
        <v>0</v>
      </c>
      <c r="CO1597" t="s">
        <v>5999</v>
      </c>
      <c r="CP1597" t="s">
        <v>4466</v>
      </c>
      <c r="CQ1597" t="s">
        <v>153</v>
      </c>
      <c r="CR1597" t="str">
        <f>数据源[[#This Row],[部门]]</f>
        <v>总经办</v>
      </c>
      <c r="CS1597">
        <v>0</v>
      </c>
      <c r="CT1597">
        <v>0</v>
      </c>
    </row>
    <row r="1598" spans="1:98" x14ac:dyDescent="0.2">
      <c r="A1598" t="s">
        <v>5121</v>
      </c>
      <c r="B1598" t="s">
        <v>693</v>
      </c>
      <c r="C1598" t="s">
        <v>186</v>
      </c>
      <c r="D1598" t="s">
        <v>132</v>
      </c>
      <c r="E1598" t="s">
        <v>133</v>
      </c>
      <c r="F1598" t="s">
        <v>134</v>
      </c>
      <c r="H1598" t="s">
        <v>1590</v>
      </c>
      <c r="J1598" t="s">
        <v>5202</v>
      </c>
      <c r="K1598" t="s">
        <v>1592</v>
      </c>
      <c r="L1598" t="s">
        <v>14</v>
      </c>
      <c r="M1598" t="s">
        <v>14</v>
      </c>
      <c r="N1598" t="s">
        <v>1592</v>
      </c>
      <c r="O1598" t="s">
        <v>1590</v>
      </c>
      <c r="R1598" t="s">
        <v>883</v>
      </c>
      <c r="S1598" t="s">
        <v>2569</v>
      </c>
      <c r="T1598" t="s">
        <v>461</v>
      </c>
      <c r="U1598" t="s">
        <v>142</v>
      </c>
      <c r="Y1598" t="s">
        <v>143</v>
      </c>
      <c r="Z1598">
        <v>880</v>
      </c>
      <c r="AA1598">
        <v>980</v>
      </c>
      <c r="AB1598">
        <v>0</v>
      </c>
      <c r="AH1598">
        <v>0</v>
      </c>
      <c r="AI1598" t="s">
        <v>1748</v>
      </c>
      <c r="AJ1598" t="s">
        <v>1748</v>
      </c>
      <c r="AK1598" t="s">
        <v>143</v>
      </c>
      <c r="AP1598" t="s">
        <v>1165</v>
      </c>
      <c r="AQ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Y1598">
        <v>0</v>
      </c>
      <c r="BB1598">
        <v>0</v>
      </c>
      <c r="BC1598" t="s">
        <v>1748</v>
      </c>
      <c r="BH1598" t="s">
        <v>950</v>
      </c>
      <c r="BI1598" t="s">
        <v>3824</v>
      </c>
      <c r="BJ1598" t="s">
        <v>3825</v>
      </c>
      <c r="BW1598">
        <v>0</v>
      </c>
      <c r="CG1598">
        <v>20210122061</v>
      </c>
      <c r="CH1598">
        <v>0</v>
      </c>
      <c r="CI1598">
        <v>0</v>
      </c>
      <c r="CJ1598">
        <v>0</v>
      </c>
      <c r="CK1598">
        <v>0</v>
      </c>
      <c r="CL1598">
        <v>100</v>
      </c>
      <c r="CM1598">
        <v>100</v>
      </c>
      <c r="CN1598">
        <v>0</v>
      </c>
      <c r="CO1598" t="s">
        <v>5999</v>
      </c>
      <c r="CP1598" t="s">
        <v>4466</v>
      </c>
      <c r="CQ1598" t="s">
        <v>153</v>
      </c>
      <c r="CR1598" t="str">
        <f>数据源[[#This Row],[部门]]</f>
        <v>市场部</v>
      </c>
      <c r="CS1598">
        <v>20000</v>
      </c>
      <c r="CT1598">
        <v>60000</v>
      </c>
    </row>
    <row r="1599" spans="1:98" x14ac:dyDescent="0.2">
      <c r="A1599" t="s">
        <v>5121</v>
      </c>
      <c r="B1599" t="s">
        <v>708</v>
      </c>
      <c r="C1599" t="s">
        <v>155</v>
      </c>
      <c r="D1599" t="s">
        <v>132</v>
      </c>
      <c r="E1599" t="s">
        <v>133</v>
      </c>
      <c r="F1599" t="s">
        <v>134</v>
      </c>
      <c r="H1599" t="s">
        <v>135</v>
      </c>
      <c r="J1599" t="s">
        <v>5203</v>
      </c>
      <c r="K1599" t="s">
        <v>338</v>
      </c>
      <c r="L1599" t="s">
        <v>176</v>
      </c>
      <c r="M1599" t="s">
        <v>17</v>
      </c>
      <c r="N1599" t="s">
        <v>338</v>
      </c>
      <c r="R1599" t="s">
        <v>853</v>
      </c>
      <c r="S1599" t="s">
        <v>1573</v>
      </c>
      <c r="T1599" t="s">
        <v>470</v>
      </c>
      <c r="U1599" t="s">
        <v>142</v>
      </c>
      <c r="Y1599" t="s">
        <v>143</v>
      </c>
      <c r="Z1599">
        <v>0</v>
      </c>
      <c r="AA1599">
        <v>100</v>
      </c>
      <c r="AB1599">
        <v>0</v>
      </c>
      <c r="AC1599" t="s">
        <v>164</v>
      </c>
      <c r="AD1599" t="s">
        <v>145</v>
      </c>
      <c r="AH1599">
        <v>808</v>
      </c>
      <c r="AI1599" t="s">
        <v>956</v>
      </c>
      <c r="AJ1599" t="s">
        <v>956</v>
      </c>
      <c r="AK1599" t="s">
        <v>956</v>
      </c>
      <c r="AQ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Y1599">
        <v>0</v>
      </c>
      <c r="BB1599">
        <v>0</v>
      </c>
      <c r="BC1599" t="s">
        <v>956</v>
      </c>
      <c r="BE1599" t="s">
        <v>833</v>
      </c>
      <c r="BF1599" t="s">
        <v>833</v>
      </c>
      <c r="BH1599" t="s">
        <v>180</v>
      </c>
      <c r="BI1599" t="s">
        <v>164</v>
      </c>
      <c r="BJ1599" t="s">
        <v>5204</v>
      </c>
      <c r="BW1599">
        <v>0</v>
      </c>
      <c r="CC1599" t="s">
        <v>32</v>
      </c>
      <c r="CG1599">
        <v>20210122048</v>
      </c>
      <c r="CH1599">
        <v>0</v>
      </c>
      <c r="CI1599">
        <v>0</v>
      </c>
      <c r="CJ1599">
        <v>808</v>
      </c>
      <c r="CK1599">
        <v>808</v>
      </c>
      <c r="CL1599">
        <v>100</v>
      </c>
      <c r="CM1599">
        <v>908</v>
      </c>
      <c r="CN1599">
        <v>0</v>
      </c>
      <c r="CO1599" t="s">
        <v>5999</v>
      </c>
      <c r="CP1599" t="s">
        <v>4466</v>
      </c>
      <c r="CQ1599" t="s">
        <v>153</v>
      </c>
      <c r="CR1599" t="str">
        <f>数据源[[#This Row],[部门]]</f>
        <v>销-销售2部</v>
      </c>
      <c r="CS1599">
        <v>60000</v>
      </c>
      <c r="CT1599">
        <v>250000</v>
      </c>
    </row>
    <row r="1600" spans="1:98" x14ac:dyDescent="0.2">
      <c r="A1600" t="s">
        <v>5121</v>
      </c>
      <c r="B1600" t="s">
        <v>708</v>
      </c>
      <c r="C1600" t="s">
        <v>2327</v>
      </c>
      <c r="D1600" t="s">
        <v>132</v>
      </c>
      <c r="E1600" t="s">
        <v>133</v>
      </c>
      <c r="F1600" t="s">
        <v>134</v>
      </c>
      <c r="H1600" t="s">
        <v>135</v>
      </c>
      <c r="J1600" t="s">
        <v>5205</v>
      </c>
      <c r="K1600" t="s">
        <v>535</v>
      </c>
      <c r="L1600" t="s">
        <v>536</v>
      </c>
      <c r="M1600" t="s">
        <v>17</v>
      </c>
      <c r="N1600" t="s">
        <v>535</v>
      </c>
      <c r="R1600" t="s">
        <v>3639</v>
      </c>
      <c r="S1600" t="s">
        <v>1445</v>
      </c>
      <c r="T1600" t="s">
        <v>2807</v>
      </c>
      <c r="U1600" t="s">
        <v>142</v>
      </c>
      <c r="Y1600" t="s">
        <v>143</v>
      </c>
      <c r="Z1600">
        <v>0</v>
      </c>
      <c r="AA1600">
        <v>100</v>
      </c>
      <c r="AB1600">
        <v>0</v>
      </c>
      <c r="AC1600" t="s">
        <v>164</v>
      </c>
      <c r="AH1600">
        <v>788</v>
      </c>
      <c r="AI1600" t="s">
        <v>154</v>
      </c>
      <c r="AJ1600" t="s">
        <v>154</v>
      </c>
      <c r="AK1600" t="s">
        <v>154</v>
      </c>
      <c r="AQ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Y1600">
        <v>0</v>
      </c>
      <c r="BB1600">
        <v>0</v>
      </c>
      <c r="BC1600" t="s">
        <v>154</v>
      </c>
      <c r="BE1600" t="s">
        <v>164</v>
      </c>
      <c r="BF1600" t="s">
        <v>164</v>
      </c>
      <c r="BH1600" t="s">
        <v>180</v>
      </c>
      <c r="BI1600" t="s">
        <v>361</v>
      </c>
      <c r="BJ1600" t="s">
        <v>3883</v>
      </c>
      <c r="BQ1600" t="s">
        <v>3063</v>
      </c>
      <c r="BR1600" t="s">
        <v>535</v>
      </c>
      <c r="BW1600">
        <v>0</v>
      </c>
      <c r="CG1600">
        <v>20210122088</v>
      </c>
      <c r="CH1600">
        <v>0</v>
      </c>
      <c r="CI1600">
        <v>0</v>
      </c>
      <c r="CJ1600">
        <v>788</v>
      </c>
      <c r="CK1600">
        <v>788</v>
      </c>
      <c r="CL1600">
        <v>100</v>
      </c>
      <c r="CM1600">
        <v>888</v>
      </c>
      <c r="CN1600">
        <v>0</v>
      </c>
      <c r="CO1600" t="s">
        <v>5999</v>
      </c>
      <c r="CP1600" t="s">
        <v>4466</v>
      </c>
      <c r="CQ1600" t="s">
        <v>153</v>
      </c>
      <c r="CR1600" t="str">
        <f>数据源[[#This Row],[部门]]</f>
        <v>销-销售2部</v>
      </c>
      <c r="CS1600">
        <v>60000</v>
      </c>
      <c r="CT1600">
        <v>250000</v>
      </c>
    </row>
    <row r="1601" spans="1:98" x14ac:dyDescent="0.2">
      <c r="A1601" t="s">
        <v>5121</v>
      </c>
      <c r="B1601" t="s">
        <v>717</v>
      </c>
      <c r="C1601" t="s">
        <v>1251</v>
      </c>
      <c r="D1601" t="s">
        <v>132</v>
      </c>
      <c r="E1601" t="s">
        <v>133</v>
      </c>
      <c r="F1601" t="s">
        <v>134</v>
      </c>
      <c r="G1601" t="s">
        <v>1116</v>
      </c>
      <c r="H1601" t="s">
        <v>135</v>
      </c>
      <c r="I1601" t="s">
        <v>4558</v>
      </c>
      <c r="J1601" t="s">
        <v>4559</v>
      </c>
      <c r="K1601" t="s">
        <v>159</v>
      </c>
      <c r="L1601" t="s">
        <v>160</v>
      </c>
      <c r="M1601" t="s">
        <v>2</v>
      </c>
      <c r="N1601" t="s">
        <v>159</v>
      </c>
      <c r="R1601" t="s">
        <v>441</v>
      </c>
      <c r="S1601" t="s">
        <v>2390</v>
      </c>
      <c r="T1601" t="s">
        <v>4092</v>
      </c>
      <c r="U1601" t="s">
        <v>142</v>
      </c>
      <c r="Y1601" t="s">
        <v>143</v>
      </c>
      <c r="Z1601">
        <v>0</v>
      </c>
      <c r="AA1601">
        <v>100</v>
      </c>
      <c r="AB1601">
        <v>0</v>
      </c>
      <c r="AC1601" t="s">
        <v>569</v>
      </c>
      <c r="AH1601">
        <v>200</v>
      </c>
      <c r="AI1601" t="s">
        <v>262</v>
      </c>
      <c r="AJ1601" t="s">
        <v>262</v>
      </c>
      <c r="AK1601" t="s">
        <v>569</v>
      </c>
      <c r="AL1601" t="s">
        <v>143</v>
      </c>
      <c r="AQ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Y1601">
        <v>0</v>
      </c>
      <c r="BB1601">
        <v>0</v>
      </c>
      <c r="BC1601" t="s">
        <v>262</v>
      </c>
      <c r="BE1601" t="s">
        <v>569</v>
      </c>
      <c r="BF1601" t="s">
        <v>569</v>
      </c>
      <c r="BH1601" t="s">
        <v>251</v>
      </c>
      <c r="BI1601" t="s">
        <v>942</v>
      </c>
      <c r="BJ1601" t="s">
        <v>5206</v>
      </c>
      <c r="BQ1601" t="s">
        <v>3026</v>
      </c>
      <c r="BR1601" t="s">
        <v>3567</v>
      </c>
      <c r="BW1601">
        <v>0</v>
      </c>
      <c r="CC1601" t="s">
        <v>210</v>
      </c>
      <c r="CE1601" t="s">
        <v>35</v>
      </c>
      <c r="CG1601">
        <v>20210122037</v>
      </c>
      <c r="CH1601">
        <v>0</v>
      </c>
      <c r="CI1601">
        <v>0</v>
      </c>
      <c r="CJ1601">
        <v>200</v>
      </c>
      <c r="CK1601">
        <v>200</v>
      </c>
      <c r="CL1601">
        <v>100</v>
      </c>
      <c r="CM1601">
        <v>300</v>
      </c>
      <c r="CN1601">
        <v>0</v>
      </c>
      <c r="CO1601" t="s">
        <v>5999</v>
      </c>
      <c r="CP1601" t="s">
        <v>4466</v>
      </c>
      <c r="CQ1601" t="s">
        <v>153</v>
      </c>
      <c r="CR1601" t="str">
        <f>数据源[[#This Row],[部门]]</f>
        <v>出品部</v>
      </c>
      <c r="CS1601">
        <v>0</v>
      </c>
      <c r="CT1601">
        <v>18000</v>
      </c>
    </row>
    <row r="1602" spans="1:98" x14ac:dyDescent="0.2">
      <c r="A1602" t="s">
        <v>5121</v>
      </c>
      <c r="B1602" t="s">
        <v>717</v>
      </c>
      <c r="C1602" t="s">
        <v>873</v>
      </c>
      <c r="D1602" t="s">
        <v>132</v>
      </c>
      <c r="E1602" t="s">
        <v>133</v>
      </c>
      <c r="F1602" t="s">
        <v>134</v>
      </c>
      <c r="G1602" t="s">
        <v>352</v>
      </c>
      <c r="H1602" t="s">
        <v>26</v>
      </c>
      <c r="J1602" t="s">
        <v>5207</v>
      </c>
      <c r="K1602" t="s">
        <v>26</v>
      </c>
      <c r="L1602" t="s">
        <v>26</v>
      </c>
      <c r="M1602" t="s">
        <v>26</v>
      </c>
      <c r="N1602" t="s">
        <v>26</v>
      </c>
      <c r="O1602" t="s">
        <v>5208</v>
      </c>
      <c r="R1602" t="s">
        <v>720</v>
      </c>
      <c r="S1602" t="s">
        <v>1445</v>
      </c>
      <c r="T1602" t="s">
        <v>2738</v>
      </c>
      <c r="U1602" t="s">
        <v>142</v>
      </c>
      <c r="V1602" t="s">
        <v>143</v>
      </c>
      <c r="Y1602" t="s">
        <v>569</v>
      </c>
      <c r="Z1602">
        <v>0</v>
      </c>
      <c r="AA1602">
        <v>300</v>
      </c>
      <c r="AB1602">
        <v>0</v>
      </c>
      <c r="AC1602" t="s">
        <v>5209</v>
      </c>
      <c r="AD1602" t="s">
        <v>145</v>
      </c>
      <c r="AE1602" t="s">
        <v>3314</v>
      </c>
      <c r="AH1602">
        <v>1464</v>
      </c>
      <c r="AI1602" t="s">
        <v>2117</v>
      </c>
      <c r="AJ1602" t="s">
        <v>2117</v>
      </c>
      <c r="AK1602" t="s">
        <v>5210</v>
      </c>
      <c r="AL1602" t="s">
        <v>145</v>
      </c>
      <c r="AQ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Y1602">
        <v>0</v>
      </c>
      <c r="BB1602">
        <v>0</v>
      </c>
      <c r="BC1602" t="s">
        <v>2117</v>
      </c>
      <c r="BE1602" t="s">
        <v>3483</v>
      </c>
      <c r="BF1602" t="s">
        <v>3483</v>
      </c>
      <c r="BH1602" t="s">
        <v>1256</v>
      </c>
      <c r="BI1602" t="s">
        <v>5211</v>
      </c>
      <c r="BJ1602" t="s">
        <v>5212</v>
      </c>
      <c r="BW1602">
        <v>0</v>
      </c>
      <c r="CG1602">
        <v>20210122070</v>
      </c>
      <c r="CH1602">
        <v>0</v>
      </c>
      <c r="CI1602">
        <v>0</v>
      </c>
      <c r="CJ1602">
        <v>1464</v>
      </c>
      <c r="CK1602">
        <v>1464</v>
      </c>
      <c r="CL1602">
        <v>300</v>
      </c>
      <c r="CM1602">
        <v>1764</v>
      </c>
      <c r="CN1602">
        <v>0</v>
      </c>
      <c r="CO1602" t="s">
        <v>5999</v>
      </c>
      <c r="CP1602" t="s">
        <v>4466</v>
      </c>
      <c r="CQ1602" t="s">
        <v>153</v>
      </c>
      <c r="CR1602" t="str">
        <f>数据源[[#This Row],[部门]]</f>
        <v>自来客</v>
      </c>
      <c r="CS1602">
        <v>0</v>
      </c>
      <c r="CT1602">
        <v>0</v>
      </c>
    </row>
    <row r="1603" spans="1:98" x14ac:dyDescent="0.2">
      <c r="A1603" t="s">
        <v>5121</v>
      </c>
      <c r="B1603" t="s">
        <v>733</v>
      </c>
      <c r="C1603" t="s">
        <v>2315</v>
      </c>
      <c r="D1603" t="s">
        <v>132</v>
      </c>
      <c r="E1603" t="s">
        <v>133</v>
      </c>
      <c r="F1603" t="s">
        <v>134</v>
      </c>
      <c r="H1603" t="s">
        <v>135</v>
      </c>
      <c r="I1603" t="s">
        <v>1284</v>
      </c>
      <c r="J1603" t="s">
        <v>1285</v>
      </c>
      <c r="K1603" t="s">
        <v>748</v>
      </c>
      <c r="L1603" t="s">
        <v>176</v>
      </c>
      <c r="M1603" t="s">
        <v>20</v>
      </c>
      <c r="N1603" t="s">
        <v>748</v>
      </c>
      <c r="R1603" t="s">
        <v>3029</v>
      </c>
      <c r="S1603" t="s">
        <v>1445</v>
      </c>
      <c r="T1603" t="s">
        <v>2198</v>
      </c>
      <c r="U1603" t="s">
        <v>142</v>
      </c>
      <c r="Y1603" t="s">
        <v>143</v>
      </c>
      <c r="Z1603">
        <v>0</v>
      </c>
      <c r="AA1603">
        <v>100</v>
      </c>
      <c r="AB1603">
        <v>0</v>
      </c>
      <c r="AC1603" t="s">
        <v>238</v>
      </c>
      <c r="AD1603" t="s">
        <v>264</v>
      </c>
      <c r="AH1603">
        <v>1040</v>
      </c>
      <c r="AI1603" t="s">
        <v>915</v>
      </c>
      <c r="AJ1603" t="s">
        <v>915</v>
      </c>
      <c r="AK1603" t="s">
        <v>915</v>
      </c>
      <c r="AQ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Y1603">
        <v>0</v>
      </c>
      <c r="BB1603">
        <v>0</v>
      </c>
      <c r="BC1603" t="s">
        <v>915</v>
      </c>
      <c r="BE1603" t="s">
        <v>3974</v>
      </c>
      <c r="BF1603" t="s">
        <v>3974</v>
      </c>
      <c r="BH1603" t="s">
        <v>2139</v>
      </c>
      <c r="BI1603" t="s">
        <v>2607</v>
      </c>
      <c r="BJ1603" t="s">
        <v>3259</v>
      </c>
      <c r="BW1603">
        <v>0</v>
      </c>
      <c r="CC1603" t="s">
        <v>377</v>
      </c>
      <c r="CE1603" t="s">
        <v>542</v>
      </c>
      <c r="CG1603">
        <v>20210122084</v>
      </c>
      <c r="CH1603">
        <v>0</v>
      </c>
      <c r="CI1603">
        <v>0</v>
      </c>
      <c r="CJ1603">
        <v>1040</v>
      </c>
      <c r="CK1603">
        <v>1040</v>
      </c>
      <c r="CL1603">
        <v>100</v>
      </c>
      <c r="CM1603">
        <v>1140</v>
      </c>
      <c r="CN1603">
        <v>0</v>
      </c>
      <c r="CO1603" t="s">
        <v>5999</v>
      </c>
      <c r="CP1603" t="s">
        <v>4466</v>
      </c>
      <c r="CQ1603" t="s">
        <v>153</v>
      </c>
      <c r="CR1603" t="str">
        <f>数据源[[#This Row],[部门]]</f>
        <v>销-销售7部</v>
      </c>
      <c r="CS1603">
        <v>60000</v>
      </c>
      <c r="CT1603">
        <v>300000</v>
      </c>
    </row>
    <row r="1604" spans="1:98" x14ac:dyDescent="0.2">
      <c r="A1604" t="s">
        <v>5121</v>
      </c>
      <c r="B1604" t="s">
        <v>745</v>
      </c>
      <c r="C1604" t="s">
        <v>2279</v>
      </c>
      <c r="D1604" t="s">
        <v>132</v>
      </c>
      <c r="E1604" t="s">
        <v>133</v>
      </c>
      <c r="F1604" t="s">
        <v>134</v>
      </c>
      <c r="H1604" t="s">
        <v>172</v>
      </c>
      <c r="J1604" t="s">
        <v>5213</v>
      </c>
      <c r="K1604" t="s">
        <v>188</v>
      </c>
      <c r="L1604" t="s">
        <v>176</v>
      </c>
      <c r="M1604" t="s">
        <v>21</v>
      </c>
      <c r="N1604" t="s">
        <v>188</v>
      </c>
      <c r="O1604" t="s">
        <v>172</v>
      </c>
      <c r="R1604" t="s">
        <v>401</v>
      </c>
      <c r="S1604" t="s">
        <v>1445</v>
      </c>
      <c r="T1604" t="s">
        <v>1482</v>
      </c>
      <c r="U1604" t="s">
        <v>142</v>
      </c>
      <c r="Y1604" t="s">
        <v>143</v>
      </c>
      <c r="Z1604">
        <v>0</v>
      </c>
      <c r="AA1604">
        <v>100</v>
      </c>
      <c r="AB1604">
        <v>0</v>
      </c>
      <c r="AC1604" t="s">
        <v>1302</v>
      </c>
      <c r="AG1604" t="s">
        <v>1792</v>
      </c>
      <c r="AH1604">
        <v>686</v>
      </c>
      <c r="AI1604" t="s">
        <v>2153</v>
      </c>
      <c r="AJ1604" t="s">
        <v>2153</v>
      </c>
      <c r="AK1604" t="s">
        <v>217</v>
      </c>
      <c r="AQ1604">
        <v>0</v>
      </c>
      <c r="AS1604">
        <v>0</v>
      </c>
      <c r="AT1604">
        <v>0</v>
      </c>
      <c r="AU1604">
        <v>388</v>
      </c>
      <c r="AV1604">
        <v>0</v>
      </c>
      <c r="AW1604">
        <v>0</v>
      </c>
      <c r="AY1604">
        <v>0</v>
      </c>
      <c r="BB1604">
        <v>0</v>
      </c>
      <c r="BC1604" t="s">
        <v>2153</v>
      </c>
      <c r="BE1604" t="s">
        <v>1302</v>
      </c>
      <c r="BF1604" t="s">
        <v>1585</v>
      </c>
      <c r="BH1604" t="s">
        <v>950</v>
      </c>
      <c r="BI1604" t="s">
        <v>1730</v>
      </c>
      <c r="BJ1604" t="s">
        <v>5214</v>
      </c>
      <c r="BW1604">
        <v>0</v>
      </c>
      <c r="CG1604">
        <v>20210122087</v>
      </c>
      <c r="CH1604">
        <v>0</v>
      </c>
      <c r="CI1604">
        <v>0</v>
      </c>
      <c r="CJ1604">
        <v>298</v>
      </c>
      <c r="CK1604">
        <v>298</v>
      </c>
      <c r="CL1604">
        <v>100</v>
      </c>
      <c r="CM1604">
        <v>398</v>
      </c>
      <c r="CN1604">
        <v>0</v>
      </c>
      <c r="CO1604" t="s">
        <v>5999</v>
      </c>
      <c r="CP1604" t="s">
        <v>4466</v>
      </c>
      <c r="CQ1604" t="s">
        <v>153</v>
      </c>
      <c r="CR1604" t="str">
        <f>数据源[[#This Row],[部门]]</f>
        <v>销-销售8部</v>
      </c>
      <c r="CS1604">
        <v>60000</v>
      </c>
      <c r="CT1604">
        <v>210000</v>
      </c>
    </row>
    <row r="1605" spans="1:98" x14ac:dyDescent="0.2">
      <c r="A1605" t="s">
        <v>5121</v>
      </c>
      <c r="B1605" t="s">
        <v>753</v>
      </c>
      <c r="C1605" t="s">
        <v>1042</v>
      </c>
      <c r="D1605" t="s">
        <v>132</v>
      </c>
      <c r="E1605" t="s">
        <v>133</v>
      </c>
      <c r="F1605" t="s">
        <v>134</v>
      </c>
      <c r="G1605" t="s">
        <v>3288</v>
      </c>
      <c r="H1605" t="s">
        <v>135</v>
      </c>
      <c r="I1605" t="s">
        <v>5215</v>
      </c>
      <c r="J1605" t="s">
        <v>5216</v>
      </c>
      <c r="K1605" t="s">
        <v>1465</v>
      </c>
      <c r="L1605" t="s">
        <v>176</v>
      </c>
      <c r="M1605" t="s">
        <v>20</v>
      </c>
      <c r="N1605" t="s">
        <v>1465</v>
      </c>
      <c r="R1605" t="s">
        <v>1361</v>
      </c>
      <c r="S1605" t="s">
        <v>2019</v>
      </c>
      <c r="T1605" t="s">
        <v>1877</v>
      </c>
      <c r="U1605" t="s">
        <v>142</v>
      </c>
      <c r="V1605" t="s">
        <v>5217</v>
      </c>
      <c r="Y1605" t="s">
        <v>262</v>
      </c>
      <c r="Z1605">
        <v>0</v>
      </c>
      <c r="AA1605">
        <v>7488</v>
      </c>
      <c r="AB1605">
        <v>0</v>
      </c>
      <c r="AC1605" t="s">
        <v>1279</v>
      </c>
      <c r="AD1605" t="s">
        <v>264</v>
      </c>
      <c r="AE1605" t="s">
        <v>4190</v>
      </c>
      <c r="AH1605">
        <v>3902</v>
      </c>
      <c r="AI1605" t="s">
        <v>5218</v>
      </c>
      <c r="AJ1605" t="s">
        <v>5218</v>
      </c>
      <c r="AK1605" t="s">
        <v>4251</v>
      </c>
      <c r="AL1605" t="s">
        <v>4561</v>
      </c>
      <c r="AN1605" t="s">
        <v>3061</v>
      </c>
      <c r="AQ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Y1605">
        <v>0</v>
      </c>
      <c r="BA1605" t="s">
        <v>777</v>
      </c>
      <c r="BB1605">
        <v>0</v>
      </c>
      <c r="BC1605" t="s">
        <v>5218</v>
      </c>
      <c r="BE1605" t="s">
        <v>5219</v>
      </c>
      <c r="BF1605" t="s">
        <v>5219</v>
      </c>
      <c r="BG1605" t="s">
        <v>777</v>
      </c>
      <c r="BH1605" t="s">
        <v>5220</v>
      </c>
      <c r="BI1605" t="s">
        <v>5221</v>
      </c>
      <c r="BJ1605" t="s">
        <v>5222</v>
      </c>
      <c r="BL1605" t="s">
        <v>777</v>
      </c>
      <c r="BP1605" t="s">
        <v>2215</v>
      </c>
      <c r="BQ1605" t="s">
        <v>2215</v>
      </c>
      <c r="BR1605" t="s">
        <v>2503</v>
      </c>
      <c r="BS1605" t="s">
        <v>845</v>
      </c>
      <c r="BW1605">
        <v>520</v>
      </c>
      <c r="CG1605">
        <v>20210122047</v>
      </c>
      <c r="CH1605">
        <v>0</v>
      </c>
      <c r="CI1605">
        <v>50</v>
      </c>
      <c r="CJ1605">
        <v>3852</v>
      </c>
      <c r="CK1605">
        <v>3902</v>
      </c>
      <c r="CL1605">
        <v>8008</v>
      </c>
      <c r="CM1605">
        <v>11910</v>
      </c>
      <c r="CN1605">
        <v>0</v>
      </c>
      <c r="CO1605" t="s">
        <v>5999</v>
      </c>
      <c r="CP1605" t="s">
        <v>4466</v>
      </c>
      <c r="CQ1605" t="s">
        <v>153</v>
      </c>
      <c r="CR1605" t="str">
        <f>数据源[[#This Row],[部门]]</f>
        <v>销-销售7部</v>
      </c>
      <c r="CS1605">
        <v>60000</v>
      </c>
      <c r="CT1605">
        <v>300000</v>
      </c>
    </row>
    <row r="1606" spans="1:98" x14ac:dyDescent="0.2">
      <c r="A1606" t="s">
        <v>5121</v>
      </c>
      <c r="B1606" t="s">
        <v>769</v>
      </c>
      <c r="C1606" t="s">
        <v>634</v>
      </c>
      <c r="D1606" t="s">
        <v>132</v>
      </c>
      <c r="E1606" t="s">
        <v>133</v>
      </c>
      <c r="F1606" t="s">
        <v>134</v>
      </c>
      <c r="G1606" t="s">
        <v>1523</v>
      </c>
      <c r="H1606" t="s">
        <v>135</v>
      </c>
      <c r="I1606" t="s">
        <v>533</v>
      </c>
      <c r="J1606" t="s">
        <v>534</v>
      </c>
      <c r="K1606" t="s">
        <v>535</v>
      </c>
      <c r="L1606" t="s">
        <v>536</v>
      </c>
      <c r="M1606" t="s">
        <v>17</v>
      </c>
      <c r="N1606" t="s">
        <v>535</v>
      </c>
      <c r="R1606" t="s">
        <v>456</v>
      </c>
      <c r="S1606" t="s">
        <v>932</v>
      </c>
      <c r="T1606" t="s">
        <v>890</v>
      </c>
      <c r="U1606" t="s">
        <v>142</v>
      </c>
      <c r="V1606" t="s">
        <v>143</v>
      </c>
      <c r="Y1606" t="s">
        <v>761</v>
      </c>
      <c r="Z1606">
        <v>0</v>
      </c>
      <c r="AA1606">
        <v>600</v>
      </c>
      <c r="AB1606">
        <v>0</v>
      </c>
      <c r="AC1606" t="s">
        <v>610</v>
      </c>
      <c r="AD1606" t="s">
        <v>145</v>
      </c>
      <c r="AH1606">
        <v>4220</v>
      </c>
      <c r="AI1606" t="s">
        <v>5223</v>
      </c>
      <c r="AJ1606" t="s">
        <v>5223</v>
      </c>
      <c r="AK1606" t="s">
        <v>145</v>
      </c>
      <c r="AL1606" t="s">
        <v>1120</v>
      </c>
      <c r="AQ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Y1606">
        <v>0</v>
      </c>
      <c r="BA1606" t="s">
        <v>610</v>
      </c>
      <c r="BB1606">
        <v>0</v>
      </c>
      <c r="BC1606" t="s">
        <v>5223</v>
      </c>
      <c r="BE1606" t="s">
        <v>3937</v>
      </c>
      <c r="BF1606" t="s">
        <v>3937</v>
      </c>
      <c r="BG1606" t="s">
        <v>610</v>
      </c>
      <c r="BH1606" t="s">
        <v>5224</v>
      </c>
      <c r="BI1606" t="s">
        <v>5225</v>
      </c>
      <c r="BJ1606" t="s">
        <v>5226</v>
      </c>
      <c r="BL1606" t="s">
        <v>1225</v>
      </c>
      <c r="BN1606" t="s">
        <v>144</v>
      </c>
      <c r="BP1606" t="s">
        <v>5227</v>
      </c>
      <c r="BQ1606" t="s">
        <v>625</v>
      </c>
      <c r="BR1606" t="s">
        <v>2503</v>
      </c>
      <c r="BW1606">
        <v>0</v>
      </c>
      <c r="CC1606" t="s">
        <v>542</v>
      </c>
      <c r="CE1606" t="s">
        <v>32</v>
      </c>
      <c r="CG1606">
        <v>20210122034</v>
      </c>
      <c r="CH1606">
        <v>0</v>
      </c>
      <c r="CI1606">
        <v>50</v>
      </c>
      <c r="CJ1606">
        <v>4170</v>
      </c>
      <c r="CK1606">
        <v>4220</v>
      </c>
      <c r="CL1606">
        <v>600</v>
      </c>
      <c r="CM1606">
        <v>4820</v>
      </c>
      <c r="CN1606">
        <v>0</v>
      </c>
      <c r="CO1606" t="s">
        <v>5999</v>
      </c>
      <c r="CP1606" t="s">
        <v>4466</v>
      </c>
      <c r="CQ1606" t="s">
        <v>153</v>
      </c>
      <c r="CR1606" t="str">
        <f>数据源[[#This Row],[部门]]</f>
        <v>销-销售2部</v>
      </c>
      <c r="CS1606">
        <v>60000</v>
      </c>
      <c r="CT1606">
        <v>250000</v>
      </c>
    </row>
    <row r="1607" spans="1:98" x14ac:dyDescent="0.2">
      <c r="A1607" t="s">
        <v>5121</v>
      </c>
      <c r="B1607" t="s">
        <v>769</v>
      </c>
      <c r="C1607" t="s">
        <v>1107</v>
      </c>
      <c r="D1607" t="s">
        <v>132</v>
      </c>
      <c r="E1607" t="s">
        <v>133</v>
      </c>
      <c r="F1607" t="s">
        <v>134</v>
      </c>
      <c r="G1607" t="s">
        <v>1523</v>
      </c>
      <c r="H1607" t="s">
        <v>1010</v>
      </c>
      <c r="K1607" t="s">
        <v>13</v>
      </c>
      <c r="M1607" t="s">
        <v>13</v>
      </c>
      <c r="O1607" t="s">
        <v>1010</v>
      </c>
      <c r="R1607" t="s">
        <v>738</v>
      </c>
      <c r="S1607" t="s">
        <v>2988</v>
      </c>
      <c r="T1607" t="s">
        <v>996</v>
      </c>
      <c r="U1607" t="s">
        <v>142</v>
      </c>
      <c r="Z1607">
        <v>0</v>
      </c>
      <c r="AA1607">
        <v>0</v>
      </c>
      <c r="AB1607">
        <v>0</v>
      </c>
      <c r="AH1607">
        <v>0</v>
      </c>
      <c r="AQ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Y1607">
        <v>0</v>
      </c>
      <c r="BB1607">
        <v>0</v>
      </c>
      <c r="BH1607" t="s">
        <v>827</v>
      </c>
      <c r="BI1607" t="s">
        <v>1192</v>
      </c>
      <c r="BQ1607" t="s">
        <v>625</v>
      </c>
      <c r="BR1607" t="s">
        <v>2749</v>
      </c>
      <c r="BW1607">
        <v>0</v>
      </c>
      <c r="CG1607">
        <v>20210122038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 t="s">
        <v>5999</v>
      </c>
      <c r="CP1607" t="s">
        <v>4466</v>
      </c>
      <c r="CQ1607" t="s">
        <v>153</v>
      </c>
      <c r="CR1607" t="str">
        <f>数据源[[#This Row],[部门]]</f>
        <v>散客</v>
      </c>
      <c r="CS1607">
        <v>0</v>
      </c>
      <c r="CT1607">
        <v>0</v>
      </c>
    </row>
    <row r="1608" spans="1:98" x14ac:dyDescent="0.2">
      <c r="A1608" t="s">
        <v>5121</v>
      </c>
      <c r="B1608" t="s">
        <v>787</v>
      </c>
      <c r="C1608" t="s">
        <v>2345</v>
      </c>
      <c r="D1608" t="s">
        <v>132</v>
      </c>
      <c r="E1608" t="s">
        <v>394</v>
      </c>
      <c r="F1608" t="s">
        <v>394</v>
      </c>
      <c r="H1608" t="s">
        <v>1010</v>
      </c>
      <c r="K1608" t="s">
        <v>13</v>
      </c>
      <c r="M1608" t="s">
        <v>13</v>
      </c>
      <c r="O1608" t="s">
        <v>5228</v>
      </c>
      <c r="R1608" t="s">
        <v>2313</v>
      </c>
      <c r="S1608" t="s">
        <v>802</v>
      </c>
      <c r="T1608" t="s">
        <v>1119</v>
      </c>
      <c r="U1608" t="s">
        <v>142</v>
      </c>
      <c r="Z1608">
        <v>0</v>
      </c>
      <c r="AA1608">
        <v>0</v>
      </c>
      <c r="AB1608">
        <v>0</v>
      </c>
      <c r="AH1608">
        <v>0</v>
      </c>
      <c r="AQ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Y1608">
        <v>0</v>
      </c>
      <c r="BB1608">
        <v>0</v>
      </c>
      <c r="BW1608">
        <v>0</v>
      </c>
      <c r="CG1608">
        <v>20210122091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 t="s">
        <v>5999</v>
      </c>
      <c r="CP1608" t="s">
        <v>4466</v>
      </c>
      <c r="CQ1608" t="s">
        <v>153</v>
      </c>
      <c r="CR1608" t="str">
        <f>数据源[[#This Row],[部门]]</f>
        <v>散客</v>
      </c>
      <c r="CS1608">
        <v>0</v>
      </c>
      <c r="CT1608">
        <v>0</v>
      </c>
    </row>
    <row r="1609" spans="1:98" x14ac:dyDescent="0.2">
      <c r="A1609" t="s">
        <v>5121</v>
      </c>
      <c r="B1609" t="s">
        <v>798</v>
      </c>
      <c r="C1609" t="s">
        <v>799</v>
      </c>
      <c r="D1609" t="s">
        <v>132</v>
      </c>
      <c r="E1609" t="s">
        <v>800</v>
      </c>
      <c r="F1609" t="s">
        <v>800</v>
      </c>
      <c r="H1609" t="s">
        <v>135</v>
      </c>
      <c r="K1609" t="s">
        <v>13</v>
      </c>
      <c r="M1609" t="s">
        <v>13</v>
      </c>
      <c r="R1609" t="s">
        <v>5229</v>
      </c>
      <c r="S1609" t="s">
        <v>802</v>
      </c>
      <c r="T1609" t="s">
        <v>5230</v>
      </c>
      <c r="U1609" t="s">
        <v>142</v>
      </c>
      <c r="W1609" t="s">
        <v>145</v>
      </c>
      <c r="Z1609">
        <v>0</v>
      </c>
      <c r="AA1609">
        <v>20</v>
      </c>
      <c r="AB1609">
        <v>0</v>
      </c>
      <c r="AC1609" t="s">
        <v>5231</v>
      </c>
      <c r="AE1609" t="s">
        <v>4611</v>
      </c>
      <c r="AF1609" t="s">
        <v>1798</v>
      </c>
      <c r="AH1609">
        <v>18010</v>
      </c>
      <c r="AI1609" t="s">
        <v>5232</v>
      </c>
      <c r="AJ1609" t="s">
        <v>5232</v>
      </c>
      <c r="AL1609" t="s">
        <v>145</v>
      </c>
      <c r="AQ1609">
        <v>0</v>
      </c>
      <c r="AS1609">
        <v>0</v>
      </c>
      <c r="AT1609">
        <v>18010</v>
      </c>
      <c r="AU1609">
        <v>0</v>
      </c>
      <c r="AV1609">
        <v>0</v>
      </c>
      <c r="AW1609">
        <v>0</v>
      </c>
      <c r="AY1609">
        <v>0</v>
      </c>
      <c r="BB1609">
        <v>0</v>
      </c>
      <c r="BC1609" t="s">
        <v>5232</v>
      </c>
      <c r="BF1609" t="s">
        <v>5233</v>
      </c>
      <c r="BH1609" t="s">
        <v>1750</v>
      </c>
      <c r="BI1609" t="s">
        <v>5234</v>
      </c>
      <c r="BJ1609" t="s">
        <v>5235</v>
      </c>
      <c r="BW1609">
        <v>0</v>
      </c>
      <c r="CC1609" t="s">
        <v>768</v>
      </c>
      <c r="CE1609" t="s">
        <v>1147</v>
      </c>
      <c r="CG1609">
        <v>20210122001</v>
      </c>
      <c r="CH1609">
        <v>0</v>
      </c>
      <c r="CI1609">
        <v>0</v>
      </c>
      <c r="CJ1609">
        <v>0</v>
      </c>
      <c r="CK1609">
        <v>0</v>
      </c>
      <c r="CL1609">
        <v>20</v>
      </c>
      <c r="CM1609">
        <v>20</v>
      </c>
      <c r="CN1609">
        <v>0</v>
      </c>
      <c r="CO1609" t="s">
        <v>5999</v>
      </c>
      <c r="CP1609" t="s">
        <v>4466</v>
      </c>
      <c r="CQ1609" t="s">
        <v>153</v>
      </c>
      <c r="CR1609" t="str">
        <f>数据源[[#This Row],[部门]]</f>
        <v>散客</v>
      </c>
      <c r="CS1609">
        <v>0</v>
      </c>
      <c r="CT1609">
        <v>0</v>
      </c>
    </row>
    <row r="1610" spans="1:98" x14ac:dyDescent="0.2">
      <c r="A1610" t="s">
        <v>5121</v>
      </c>
      <c r="B1610" t="s">
        <v>1548</v>
      </c>
      <c r="C1610" t="s">
        <v>2330</v>
      </c>
      <c r="D1610" t="s">
        <v>132</v>
      </c>
      <c r="E1610" t="s">
        <v>1282</v>
      </c>
      <c r="F1610" t="s">
        <v>1282</v>
      </c>
      <c r="H1610" t="s">
        <v>135</v>
      </c>
      <c r="K1610" t="s">
        <v>2011</v>
      </c>
      <c r="L1610" t="s">
        <v>2557</v>
      </c>
      <c r="M1610" t="s">
        <v>24</v>
      </c>
      <c r="N1610" t="s">
        <v>2011</v>
      </c>
      <c r="R1610" t="s">
        <v>2393</v>
      </c>
      <c r="S1610" t="s">
        <v>1445</v>
      </c>
      <c r="T1610" t="s">
        <v>3760</v>
      </c>
      <c r="U1610" t="s">
        <v>142</v>
      </c>
      <c r="Z1610">
        <v>0</v>
      </c>
      <c r="AA1610">
        <v>0</v>
      </c>
      <c r="AB1610">
        <v>0</v>
      </c>
      <c r="AH1610">
        <v>0</v>
      </c>
      <c r="AQ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Y1610">
        <v>0</v>
      </c>
      <c r="BB1610">
        <v>0</v>
      </c>
      <c r="BS1610" t="s">
        <v>143</v>
      </c>
      <c r="BW1610">
        <v>100</v>
      </c>
      <c r="CG1610">
        <v>20210122093</v>
      </c>
      <c r="CH1610">
        <v>0</v>
      </c>
      <c r="CI1610">
        <v>0</v>
      </c>
      <c r="CJ1610">
        <v>0</v>
      </c>
      <c r="CK1610">
        <v>0</v>
      </c>
      <c r="CL1610">
        <v>100</v>
      </c>
      <c r="CM1610">
        <v>100</v>
      </c>
      <c r="CN1610">
        <v>0</v>
      </c>
      <c r="CO1610" t="s">
        <v>5999</v>
      </c>
      <c r="CP1610" t="s">
        <v>4466</v>
      </c>
      <c r="CQ1610" t="s">
        <v>153</v>
      </c>
      <c r="CR1610" t="s">
        <v>6005</v>
      </c>
      <c r="CS1610">
        <v>60000</v>
      </c>
      <c r="CT1610">
        <v>300000</v>
      </c>
    </row>
    <row r="1611" spans="1:98" x14ac:dyDescent="0.2">
      <c r="A1611" t="s">
        <v>5236</v>
      </c>
      <c r="B1611" t="s">
        <v>130</v>
      </c>
      <c r="C1611" t="s">
        <v>2345</v>
      </c>
      <c r="D1611" t="s">
        <v>132</v>
      </c>
      <c r="E1611" t="s">
        <v>133</v>
      </c>
      <c r="F1611" t="s">
        <v>134</v>
      </c>
      <c r="H1611" t="s">
        <v>26</v>
      </c>
      <c r="J1611" t="s">
        <v>5237</v>
      </c>
      <c r="K1611" t="s">
        <v>26</v>
      </c>
      <c r="L1611" t="s">
        <v>26</v>
      </c>
      <c r="M1611" t="s">
        <v>26</v>
      </c>
      <c r="N1611" t="s">
        <v>26</v>
      </c>
      <c r="O1611" t="s">
        <v>5238</v>
      </c>
      <c r="R1611" t="s">
        <v>684</v>
      </c>
      <c r="S1611" t="s">
        <v>1445</v>
      </c>
      <c r="T1611" t="s">
        <v>2092</v>
      </c>
      <c r="U1611" t="s">
        <v>142</v>
      </c>
      <c r="Y1611" t="s">
        <v>143</v>
      </c>
      <c r="Z1611">
        <v>0</v>
      </c>
      <c r="AA1611">
        <v>100</v>
      </c>
      <c r="AB1611">
        <v>0</v>
      </c>
      <c r="AC1611" t="s">
        <v>164</v>
      </c>
      <c r="AD1611" t="s">
        <v>145</v>
      </c>
      <c r="AH1611">
        <v>808</v>
      </c>
      <c r="AI1611" t="s">
        <v>956</v>
      </c>
      <c r="AJ1611" t="s">
        <v>956</v>
      </c>
      <c r="AK1611" t="s">
        <v>956</v>
      </c>
      <c r="AQ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Y1611">
        <v>0</v>
      </c>
      <c r="BB1611">
        <v>0</v>
      </c>
      <c r="BC1611" t="s">
        <v>956</v>
      </c>
      <c r="BE1611" t="s">
        <v>833</v>
      </c>
      <c r="BF1611" t="s">
        <v>833</v>
      </c>
      <c r="BH1611" t="s">
        <v>180</v>
      </c>
      <c r="BI1611" t="s">
        <v>164</v>
      </c>
      <c r="BJ1611" t="s">
        <v>5204</v>
      </c>
      <c r="BW1611">
        <v>0</v>
      </c>
      <c r="CG1611">
        <v>20210123091</v>
      </c>
      <c r="CH1611">
        <v>0</v>
      </c>
      <c r="CI1611">
        <v>0</v>
      </c>
      <c r="CJ1611">
        <v>808</v>
      </c>
      <c r="CK1611">
        <v>808</v>
      </c>
      <c r="CL1611">
        <v>100</v>
      </c>
      <c r="CM1611">
        <v>908</v>
      </c>
      <c r="CN1611">
        <v>0</v>
      </c>
      <c r="CO1611" t="s">
        <v>5999</v>
      </c>
      <c r="CP1611" t="s">
        <v>4466</v>
      </c>
      <c r="CQ1611" t="s">
        <v>153</v>
      </c>
      <c r="CR1611" t="str">
        <f>数据源[[#This Row],[部门]]</f>
        <v>自来客</v>
      </c>
      <c r="CS1611">
        <v>0</v>
      </c>
      <c r="CT1611">
        <v>0</v>
      </c>
    </row>
    <row r="1612" spans="1:98" x14ac:dyDescent="0.2">
      <c r="A1612" t="s">
        <v>5236</v>
      </c>
      <c r="B1612" t="s">
        <v>154</v>
      </c>
      <c r="C1612" t="s">
        <v>414</v>
      </c>
      <c r="D1612" t="s">
        <v>132</v>
      </c>
      <c r="E1612" t="s">
        <v>133</v>
      </c>
      <c r="F1612" t="s">
        <v>134</v>
      </c>
      <c r="H1612" t="s">
        <v>135</v>
      </c>
      <c r="J1612" t="s">
        <v>5239</v>
      </c>
      <c r="K1612" t="s">
        <v>671</v>
      </c>
      <c r="L1612" t="s">
        <v>536</v>
      </c>
      <c r="M1612" t="s">
        <v>16</v>
      </c>
      <c r="N1612" t="s">
        <v>671</v>
      </c>
      <c r="R1612" t="s">
        <v>1009</v>
      </c>
      <c r="S1612" t="s">
        <v>2298</v>
      </c>
      <c r="T1612" t="s">
        <v>1150</v>
      </c>
      <c r="U1612" t="s">
        <v>142</v>
      </c>
      <c r="Y1612" t="s">
        <v>143</v>
      </c>
      <c r="Z1612">
        <v>0</v>
      </c>
      <c r="AA1612">
        <v>100</v>
      </c>
      <c r="AB1612">
        <v>0</v>
      </c>
      <c r="AC1612" t="s">
        <v>164</v>
      </c>
      <c r="AD1612" t="s">
        <v>145</v>
      </c>
      <c r="AH1612">
        <v>808</v>
      </c>
      <c r="AI1612" t="s">
        <v>956</v>
      </c>
      <c r="AJ1612" t="s">
        <v>956</v>
      </c>
      <c r="AK1612" t="s">
        <v>956</v>
      </c>
      <c r="AQ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Y1612">
        <v>0</v>
      </c>
      <c r="BB1612">
        <v>0</v>
      </c>
      <c r="BC1612" t="s">
        <v>956</v>
      </c>
      <c r="BE1612" t="s">
        <v>833</v>
      </c>
      <c r="BF1612" t="s">
        <v>833</v>
      </c>
      <c r="BH1612" t="s">
        <v>180</v>
      </c>
      <c r="BI1612" t="s">
        <v>164</v>
      </c>
      <c r="BJ1612" t="s">
        <v>5204</v>
      </c>
      <c r="BW1612">
        <v>0</v>
      </c>
      <c r="CC1612" t="s">
        <v>32</v>
      </c>
      <c r="CG1612">
        <v>20210123081</v>
      </c>
      <c r="CH1612">
        <v>0</v>
      </c>
      <c r="CI1612">
        <v>0</v>
      </c>
      <c r="CJ1612">
        <v>808</v>
      </c>
      <c r="CK1612">
        <v>808</v>
      </c>
      <c r="CL1612">
        <v>100</v>
      </c>
      <c r="CM1612">
        <v>908</v>
      </c>
      <c r="CN1612">
        <v>0</v>
      </c>
      <c r="CO1612" t="s">
        <v>5999</v>
      </c>
      <c r="CP1612" t="s">
        <v>4466</v>
      </c>
      <c r="CQ1612" t="s">
        <v>153</v>
      </c>
      <c r="CR1612" t="str">
        <f>数据源[[#This Row],[部门]]</f>
        <v>销-销售1部</v>
      </c>
      <c r="CS1612">
        <v>60000</v>
      </c>
      <c r="CT1612">
        <v>210000</v>
      </c>
    </row>
    <row r="1613" spans="1:98" x14ac:dyDescent="0.2">
      <c r="A1613" t="s">
        <v>5236</v>
      </c>
      <c r="B1613" t="s">
        <v>169</v>
      </c>
      <c r="C1613" t="s">
        <v>873</v>
      </c>
      <c r="D1613" t="s">
        <v>132</v>
      </c>
      <c r="E1613" t="s">
        <v>171</v>
      </c>
      <c r="F1613" t="s">
        <v>134</v>
      </c>
      <c r="H1613" t="s">
        <v>3340</v>
      </c>
      <c r="I1613" t="s">
        <v>5240</v>
      </c>
      <c r="J1613" t="s">
        <v>5241</v>
      </c>
      <c r="K1613" t="s">
        <v>578</v>
      </c>
      <c r="L1613" t="s">
        <v>536</v>
      </c>
      <c r="M1613" t="s">
        <v>18</v>
      </c>
      <c r="N1613" t="s">
        <v>578</v>
      </c>
      <c r="R1613" t="s">
        <v>235</v>
      </c>
      <c r="S1613" t="s">
        <v>1825</v>
      </c>
      <c r="T1613" t="s">
        <v>2931</v>
      </c>
      <c r="U1613" t="s">
        <v>142</v>
      </c>
      <c r="Y1613" t="s">
        <v>143</v>
      </c>
      <c r="Z1613">
        <v>0</v>
      </c>
      <c r="AA1613">
        <v>100</v>
      </c>
      <c r="AB1613">
        <v>0</v>
      </c>
      <c r="AG1613" t="s">
        <v>1302</v>
      </c>
      <c r="AH1613">
        <v>298</v>
      </c>
      <c r="AI1613" t="s">
        <v>217</v>
      </c>
      <c r="AJ1613" t="s">
        <v>217</v>
      </c>
      <c r="AK1613" t="s">
        <v>143</v>
      </c>
      <c r="AQ1613">
        <v>0</v>
      </c>
      <c r="AS1613">
        <v>0</v>
      </c>
      <c r="AT1613">
        <v>0</v>
      </c>
      <c r="AU1613">
        <v>298</v>
      </c>
      <c r="AV1613">
        <v>0</v>
      </c>
      <c r="AW1613">
        <v>0</v>
      </c>
      <c r="AY1613">
        <v>0</v>
      </c>
      <c r="BB1613">
        <v>0</v>
      </c>
      <c r="BC1613" t="s">
        <v>217</v>
      </c>
      <c r="BF1613" t="s">
        <v>1302</v>
      </c>
      <c r="BH1613" t="s">
        <v>885</v>
      </c>
      <c r="BI1613" t="s">
        <v>2727</v>
      </c>
      <c r="BJ1613" t="s">
        <v>5242</v>
      </c>
      <c r="BW1613">
        <v>0</v>
      </c>
      <c r="CG1613">
        <v>20210123070</v>
      </c>
      <c r="CH1613">
        <v>0</v>
      </c>
      <c r="CI1613">
        <v>0</v>
      </c>
      <c r="CJ1613">
        <v>0</v>
      </c>
      <c r="CK1613">
        <v>0</v>
      </c>
      <c r="CL1613">
        <v>100</v>
      </c>
      <c r="CM1613">
        <v>100</v>
      </c>
      <c r="CN1613">
        <v>0</v>
      </c>
      <c r="CO1613" t="s">
        <v>5999</v>
      </c>
      <c r="CP1613" t="s">
        <v>4466</v>
      </c>
      <c r="CQ1613" t="s">
        <v>153</v>
      </c>
      <c r="CR1613" t="str">
        <f>数据源[[#This Row],[部门]]</f>
        <v>销-销售5部</v>
      </c>
      <c r="CS1613">
        <v>30000</v>
      </c>
      <c r="CT1613">
        <v>200000</v>
      </c>
    </row>
    <row r="1614" spans="1:98" x14ac:dyDescent="0.2">
      <c r="A1614" t="s">
        <v>5236</v>
      </c>
      <c r="B1614" t="s">
        <v>185</v>
      </c>
      <c r="C1614" t="s">
        <v>399</v>
      </c>
      <c r="D1614" t="s">
        <v>132</v>
      </c>
      <c r="E1614" t="s">
        <v>171</v>
      </c>
      <c r="F1614" t="s">
        <v>134</v>
      </c>
      <c r="H1614" t="s">
        <v>172</v>
      </c>
      <c r="J1614" t="s">
        <v>5243</v>
      </c>
      <c r="K1614" t="s">
        <v>5146</v>
      </c>
      <c r="L1614" t="s">
        <v>8</v>
      </c>
      <c r="M1614" t="s">
        <v>8</v>
      </c>
      <c r="N1614" t="s">
        <v>5146</v>
      </c>
      <c r="O1614" t="s">
        <v>172</v>
      </c>
      <c r="R1614" t="s">
        <v>3779</v>
      </c>
      <c r="S1614" t="s">
        <v>3555</v>
      </c>
      <c r="T1614" t="s">
        <v>2166</v>
      </c>
      <c r="U1614" t="s">
        <v>142</v>
      </c>
      <c r="Y1614" t="s">
        <v>143</v>
      </c>
      <c r="Z1614">
        <v>0</v>
      </c>
      <c r="AA1614">
        <v>100</v>
      </c>
      <c r="AB1614">
        <v>0</v>
      </c>
      <c r="AD1614" t="s">
        <v>145</v>
      </c>
      <c r="AG1614" t="s">
        <v>1792</v>
      </c>
      <c r="AH1614">
        <v>408</v>
      </c>
      <c r="AI1614" t="s">
        <v>2081</v>
      </c>
      <c r="AJ1614" t="s">
        <v>2081</v>
      </c>
      <c r="AK1614" t="s">
        <v>180</v>
      </c>
      <c r="AQ1614">
        <v>0</v>
      </c>
      <c r="AS1614">
        <v>0</v>
      </c>
      <c r="AT1614">
        <v>0</v>
      </c>
      <c r="AU1614">
        <v>388</v>
      </c>
      <c r="AV1614">
        <v>0</v>
      </c>
      <c r="AW1614">
        <v>0</v>
      </c>
      <c r="AY1614">
        <v>0</v>
      </c>
      <c r="BB1614">
        <v>0</v>
      </c>
      <c r="BC1614" t="s">
        <v>2081</v>
      </c>
      <c r="BE1614" t="s">
        <v>145</v>
      </c>
      <c r="BF1614" t="s">
        <v>1657</v>
      </c>
      <c r="BH1614" t="s">
        <v>219</v>
      </c>
      <c r="BI1614" t="s">
        <v>843</v>
      </c>
      <c r="BJ1614" t="s">
        <v>2440</v>
      </c>
      <c r="BW1614">
        <v>0</v>
      </c>
      <c r="CG1614">
        <v>20210123075</v>
      </c>
      <c r="CH1614">
        <v>0</v>
      </c>
      <c r="CI1614">
        <v>0</v>
      </c>
      <c r="CJ1614">
        <v>20</v>
      </c>
      <c r="CK1614">
        <v>20</v>
      </c>
      <c r="CL1614">
        <v>100</v>
      </c>
      <c r="CM1614">
        <v>120</v>
      </c>
      <c r="CN1614">
        <v>0</v>
      </c>
      <c r="CO1614" t="s">
        <v>5999</v>
      </c>
      <c r="CP1614" t="s">
        <v>4466</v>
      </c>
      <c r="CQ1614" t="s">
        <v>153</v>
      </c>
      <c r="CR1614" t="str">
        <f>数据源[[#This Row],[部门]]</f>
        <v>国际部</v>
      </c>
      <c r="CS1614">
        <v>45000</v>
      </c>
      <c r="CT1614">
        <v>160000</v>
      </c>
    </row>
    <row r="1615" spans="1:98" x14ac:dyDescent="0.2">
      <c r="A1615" t="s">
        <v>5236</v>
      </c>
      <c r="B1615" t="s">
        <v>193</v>
      </c>
      <c r="C1615" t="s">
        <v>888</v>
      </c>
      <c r="D1615" t="s">
        <v>132</v>
      </c>
      <c r="E1615" t="s">
        <v>171</v>
      </c>
      <c r="F1615" t="s">
        <v>134</v>
      </c>
      <c r="H1615" t="s">
        <v>172</v>
      </c>
      <c r="J1615" t="s">
        <v>5244</v>
      </c>
      <c r="K1615" t="s">
        <v>902</v>
      </c>
      <c r="L1615" t="s">
        <v>176</v>
      </c>
      <c r="M1615" t="s">
        <v>16</v>
      </c>
      <c r="N1615" t="s">
        <v>902</v>
      </c>
      <c r="O1615" t="s">
        <v>172</v>
      </c>
      <c r="R1615" t="s">
        <v>954</v>
      </c>
      <c r="S1615" t="s">
        <v>3555</v>
      </c>
      <c r="T1615" t="s">
        <v>568</v>
      </c>
      <c r="U1615" t="s">
        <v>142</v>
      </c>
      <c r="Y1615" t="s">
        <v>143</v>
      </c>
      <c r="Z1615">
        <v>0</v>
      </c>
      <c r="AA1615">
        <v>100</v>
      </c>
      <c r="AB1615">
        <v>0</v>
      </c>
      <c r="AC1615" t="s">
        <v>921</v>
      </c>
      <c r="AD1615" t="s">
        <v>264</v>
      </c>
      <c r="AG1615" t="s">
        <v>1792</v>
      </c>
      <c r="AH1615">
        <v>1224</v>
      </c>
      <c r="AI1615" t="s">
        <v>5245</v>
      </c>
      <c r="AJ1615" t="s">
        <v>5245</v>
      </c>
      <c r="AK1615" t="s">
        <v>3324</v>
      </c>
      <c r="AQ1615">
        <v>0</v>
      </c>
      <c r="AS1615">
        <v>0</v>
      </c>
      <c r="AT1615">
        <v>0</v>
      </c>
      <c r="AU1615">
        <v>388</v>
      </c>
      <c r="AV1615">
        <v>0</v>
      </c>
      <c r="AW1615">
        <v>0</v>
      </c>
      <c r="AY1615">
        <v>0</v>
      </c>
      <c r="BB1615">
        <v>0</v>
      </c>
      <c r="BC1615" t="s">
        <v>5245</v>
      </c>
      <c r="BE1615" t="s">
        <v>3325</v>
      </c>
      <c r="BF1615" t="s">
        <v>5246</v>
      </c>
      <c r="BH1615" t="s">
        <v>506</v>
      </c>
      <c r="BI1615" t="s">
        <v>1739</v>
      </c>
      <c r="BJ1615" t="s">
        <v>3366</v>
      </c>
      <c r="BW1615">
        <v>0</v>
      </c>
      <c r="CC1615" t="s">
        <v>2035</v>
      </c>
      <c r="CE1615" t="s">
        <v>404</v>
      </c>
      <c r="CG1615">
        <v>20210123015</v>
      </c>
      <c r="CH1615">
        <v>0</v>
      </c>
      <c r="CI1615">
        <v>0</v>
      </c>
      <c r="CJ1615">
        <v>836</v>
      </c>
      <c r="CK1615">
        <v>836</v>
      </c>
      <c r="CL1615">
        <v>100</v>
      </c>
      <c r="CM1615">
        <v>936</v>
      </c>
      <c r="CN1615">
        <v>0</v>
      </c>
      <c r="CO1615" t="s">
        <v>5999</v>
      </c>
      <c r="CP1615" t="s">
        <v>4466</v>
      </c>
      <c r="CQ1615" t="s">
        <v>153</v>
      </c>
      <c r="CR1615" t="str">
        <f>数据源[[#This Row],[部门]]</f>
        <v>销-销售1部</v>
      </c>
      <c r="CS1615">
        <v>60000</v>
      </c>
      <c r="CT1615">
        <v>210000</v>
      </c>
    </row>
    <row r="1616" spans="1:98" x14ac:dyDescent="0.2">
      <c r="A1616" t="s">
        <v>5236</v>
      </c>
      <c r="B1616" t="s">
        <v>211</v>
      </c>
      <c r="C1616" t="s">
        <v>511</v>
      </c>
      <c r="D1616" t="s">
        <v>132</v>
      </c>
      <c r="E1616" t="s">
        <v>171</v>
      </c>
      <c r="F1616" t="s">
        <v>134</v>
      </c>
      <c r="H1616" t="s">
        <v>156</v>
      </c>
      <c r="J1616" t="s">
        <v>5247</v>
      </c>
      <c r="K1616" t="s">
        <v>1932</v>
      </c>
      <c r="L1616" t="s">
        <v>305</v>
      </c>
      <c r="M1616" t="s">
        <v>25</v>
      </c>
      <c r="N1616" t="s">
        <v>1932</v>
      </c>
      <c r="O1616" t="s">
        <v>156</v>
      </c>
      <c r="R1616" t="s">
        <v>895</v>
      </c>
      <c r="S1616" t="s">
        <v>2336</v>
      </c>
      <c r="T1616" t="s">
        <v>1773</v>
      </c>
      <c r="U1616" t="s">
        <v>142</v>
      </c>
      <c r="Y1616" t="s">
        <v>143</v>
      </c>
      <c r="Z1616">
        <v>0</v>
      </c>
      <c r="AA1616">
        <v>100</v>
      </c>
      <c r="AB1616">
        <v>0</v>
      </c>
      <c r="AC1616" t="s">
        <v>204</v>
      </c>
      <c r="AD1616" t="s">
        <v>145</v>
      </c>
      <c r="AG1616" t="s">
        <v>1302</v>
      </c>
      <c r="AH1616">
        <v>368</v>
      </c>
      <c r="AI1616" t="s">
        <v>2967</v>
      </c>
      <c r="AJ1616" t="s">
        <v>2967</v>
      </c>
      <c r="AK1616" t="s">
        <v>1928</v>
      </c>
      <c r="AQ1616">
        <v>0</v>
      </c>
      <c r="AS1616">
        <v>0</v>
      </c>
      <c r="AT1616">
        <v>0</v>
      </c>
      <c r="AU1616">
        <v>298</v>
      </c>
      <c r="AV1616">
        <v>0</v>
      </c>
      <c r="AW1616">
        <v>0</v>
      </c>
      <c r="AY1616">
        <v>0</v>
      </c>
      <c r="BB1616">
        <v>0</v>
      </c>
      <c r="BC1616" t="s">
        <v>2967</v>
      </c>
      <c r="BE1616" t="s">
        <v>475</v>
      </c>
      <c r="BF1616" t="s">
        <v>2427</v>
      </c>
      <c r="BH1616" t="s">
        <v>3580</v>
      </c>
      <c r="BI1616" t="s">
        <v>5248</v>
      </c>
      <c r="BJ1616" t="s">
        <v>1905</v>
      </c>
      <c r="BS1616" t="s">
        <v>262</v>
      </c>
      <c r="BW1616">
        <v>300</v>
      </c>
      <c r="CF1616" t="s">
        <v>32</v>
      </c>
      <c r="CG1616">
        <v>20210123062</v>
      </c>
      <c r="CH1616">
        <v>0</v>
      </c>
      <c r="CI1616">
        <v>0</v>
      </c>
      <c r="CJ1616">
        <v>70</v>
      </c>
      <c r="CK1616">
        <v>70</v>
      </c>
      <c r="CL1616">
        <v>400</v>
      </c>
      <c r="CM1616">
        <v>470</v>
      </c>
      <c r="CN1616">
        <v>0</v>
      </c>
      <c r="CO1616" t="s">
        <v>5999</v>
      </c>
      <c r="CP1616" t="s">
        <v>4466</v>
      </c>
      <c r="CQ1616" t="s">
        <v>153</v>
      </c>
      <c r="CR1616" t="s">
        <v>6005</v>
      </c>
      <c r="CS1616">
        <v>60000</v>
      </c>
      <c r="CT1616">
        <v>300000</v>
      </c>
    </row>
    <row r="1617" spans="1:98" x14ac:dyDescent="0.2">
      <c r="A1617" t="s">
        <v>5236</v>
      </c>
      <c r="B1617" t="s">
        <v>223</v>
      </c>
      <c r="C1617" t="s">
        <v>655</v>
      </c>
      <c r="D1617" t="s">
        <v>132</v>
      </c>
      <c r="E1617" t="s">
        <v>171</v>
      </c>
      <c r="F1617" t="s">
        <v>134</v>
      </c>
      <c r="H1617" t="s">
        <v>156</v>
      </c>
      <c r="J1617" t="s">
        <v>5249</v>
      </c>
      <c r="K1617" t="s">
        <v>3316</v>
      </c>
      <c r="L1617" t="s">
        <v>160</v>
      </c>
      <c r="M1617" t="s">
        <v>2</v>
      </c>
      <c r="N1617" t="s">
        <v>3316</v>
      </c>
      <c r="O1617" t="s">
        <v>156</v>
      </c>
      <c r="R1617" t="s">
        <v>1619</v>
      </c>
      <c r="S1617" t="s">
        <v>2206</v>
      </c>
      <c r="T1617" t="s">
        <v>581</v>
      </c>
      <c r="U1617" t="s">
        <v>142</v>
      </c>
      <c r="Y1617" t="s">
        <v>143</v>
      </c>
      <c r="Z1617">
        <v>0</v>
      </c>
      <c r="AA1617">
        <v>100</v>
      </c>
      <c r="AB1617">
        <v>0</v>
      </c>
      <c r="AC1617" t="s">
        <v>143</v>
      </c>
      <c r="AG1617" t="s">
        <v>1792</v>
      </c>
      <c r="AH1617">
        <v>488</v>
      </c>
      <c r="AI1617" t="s">
        <v>286</v>
      </c>
      <c r="AJ1617" t="s">
        <v>286</v>
      </c>
      <c r="AK1617" t="s">
        <v>569</v>
      </c>
      <c r="AQ1617">
        <v>0</v>
      </c>
      <c r="AS1617">
        <v>0</v>
      </c>
      <c r="AT1617">
        <v>0</v>
      </c>
      <c r="AU1617">
        <v>388</v>
      </c>
      <c r="AV1617">
        <v>0</v>
      </c>
      <c r="AW1617">
        <v>0</v>
      </c>
      <c r="AY1617">
        <v>0</v>
      </c>
      <c r="BB1617">
        <v>0</v>
      </c>
      <c r="BC1617" t="s">
        <v>286</v>
      </c>
      <c r="BE1617" t="s">
        <v>143</v>
      </c>
      <c r="BF1617" t="s">
        <v>2072</v>
      </c>
      <c r="BH1617" t="s">
        <v>3595</v>
      </c>
      <c r="BI1617" t="s">
        <v>4816</v>
      </c>
      <c r="BJ1617" t="s">
        <v>4817</v>
      </c>
      <c r="BW1617">
        <v>0</v>
      </c>
      <c r="CG1617">
        <v>20210123059</v>
      </c>
      <c r="CH1617">
        <v>0</v>
      </c>
      <c r="CI1617">
        <v>0</v>
      </c>
      <c r="CJ1617">
        <v>100</v>
      </c>
      <c r="CK1617">
        <v>100</v>
      </c>
      <c r="CL1617">
        <v>100</v>
      </c>
      <c r="CM1617">
        <v>200</v>
      </c>
      <c r="CN1617">
        <v>0</v>
      </c>
      <c r="CO1617" t="s">
        <v>5999</v>
      </c>
      <c r="CP1617" t="s">
        <v>4466</v>
      </c>
      <c r="CQ1617" t="s">
        <v>153</v>
      </c>
      <c r="CR1617" t="str">
        <f>数据源[[#This Row],[部门]]</f>
        <v>出品部</v>
      </c>
      <c r="CS1617">
        <v>0</v>
      </c>
      <c r="CT1617">
        <v>18000</v>
      </c>
    </row>
    <row r="1618" spans="1:98" x14ac:dyDescent="0.2">
      <c r="A1618" t="s">
        <v>5236</v>
      </c>
      <c r="B1618" t="s">
        <v>231</v>
      </c>
      <c r="C1618" t="s">
        <v>746</v>
      </c>
      <c r="D1618" t="s">
        <v>132</v>
      </c>
      <c r="E1618" t="s">
        <v>171</v>
      </c>
      <c r="F1618" t="s">
        <v>134</v>
      </c>
      <c r="H1618" t="s">
        <v>156</v>
      </c>
      <c r="J1618" t="s">
        <v>4885</v>
      </c>
      <c r="K1618" t="s">
        <v>3316</v>
      </c>
      <c r="L1618" t="s">
        <v>160</v>
      </c>
      <c r="M1618" t="s">
        <v>2</v>
      </c>
      <c r="N1618" t="s">
        <v>3316</v>
      </c>
      <c r="O1618" t="s">
        <v>156</v>
      </c>
      <c r="R1618" t="s">
        <v>853</v>
      </c>
      <c r="S1618" t="s">
        <v>995</v>
      </c>
      <c r="T1618" t="s">
        <v>2738</v>
      </c>
      <c r="U1618" t="s">
        <v>142</v>
      </c>
      <c r="Y1618" t="s">
        <v>143</v>
      </c>
      <c r="Z1618">
        <v>0</v>
      </c>
      <c r="AA1618">
        <v>100</v>
      </c>
      <c r="AB1618">
        <v>0</v>
      </c>
      <c r="AC1618" t="s">
        <v>1302</v>
      </c>
      <c r="AG1618" t="s">
        <v>1302</v>
      </c>
      <c r="AH1618">
        <v>596</v>
      </c>
      <c r="AI1618" t="s">
        <v>3190</v>
      </c>
      <c r="AJ1618" t="s">
        <v>3190</v>
      </c>
      <c r="AK1618" t="s">
        <v>217</v>
      </c>
      <c r="AQ1618">
        <v>0</v>
      </c>
      <c r="AS1618">
        <v>0</v>
      </c>
      <c r="AT1618">
        <v>0</v>
      </c>
      <c r="AU1618">
        <v>298</v>
      </c>
      <c r="AV1618">
        <v>0</v>
      </c>
      <c r="AW1618">
        <v>0</v>
      </c>
      <c r="AY1618">
        <v>0</v>
      </c>
      <c r="BB1618">
        <v>0</v>
      </c>
      <c r="BC1618" t="s">
        <v>3190</v>
      </c>
      <c r="BE1618" t="s">
        <v>1302</v>
      </c>
      <c r="BF1618" t="s">
        <v>1504</v>
      </c>
      <c r="BH1618" t="s">
        <v>1593</v>
      </c>
      <c r="BI1618" t="s">
        <v>2917</v>
      </c>
      <c r="BJ1618" t="s">
        <v>5250</v>
      </c>
      <c r="BW1618">
        <v>0</v>
      </c>
      <c r="CG1618">
        <v>20210123056</v>
      </c>
      <c r="CH1618">
        <v>0</v>
      </c>
      <c r="CI1618">
        <v>0</v>
      </c>
      <c r="CJ1618">
        <v>298</v>
      </c>
      <c r="CK1618">
        <v>298</v>
      </c>
      <c r="CL1618">
        <v>100</v>
      </c>
      <c r="CM1618">
        <v>398</v>
      </c>
      <c r="CN1618">
        <v>0</v>
      </c>
      <c r="CO1618" t="s">
        <v>5999</v>
      </c>
      <c r="CP1618" t="s">
        <v>4466</v>
      </c>
      <c r="CQ1618" t="s">
        <v>153</v>
      </c>
      <c r="CR1618" t="str">
        <f>数据源[[#This Row],[部门]]</f>
        <v>出品部</v>
      </c>
      <c r="CS1618">
        <v>0</v>
      </c>
      <c r="CT1618">
        <v>18000</v>
      </c>
    </row>
    <row r="1619" spans="1:98" x14ac:dyDescent="0.2">
      <c r="A1619" t="s">
        <v>5236</v>
      </c>
      <c r="B1619" t="s">
        <v>243</v>
      </c>
      <c r="C1619" t="s">
        <v>881</v>
      </c>
      <c r="D1619" t="s">
        <v>132</v>
      </c>
      <c r="E1619" t="s">
        <v>171</v>
      </c>
      <c r="F1619" t="s">
        <v>134</v>
      </c>
      <c r="H1619" t="s">
        <v>172</v>
      </c>
      <c r="J1619" t="s">
        <v>5251</v>
      </c>
      <c r="K1619" t="s">
        <v>4917</v>
      </c>
      <c r="L1619" t="s">
        <v>8</v>
      </c>
      <c r="M1619" t="s">
        <v>8</v>
      </c>
      <c r="N1619" t="s">
        <v>4917</v>
      </c>
      <c r="O1619" t="s">
        <v>172</v>
      </c>
      <c r="R1619" t="s">
        <v>2652</v>
      </c>
      <c r="S1619" t="s">
        <v>984</v>
      </c>
      <c r="T1619" t="s">
        <v>1367</v>
      </c>
      <c r="U1619" t="s">
        <v>142</v>
      </c>
      <c r="Y1619" t="s">
        <v>143</v>
      </c>
      <c r="Z1619">
        <v>0</v>
      </c>
      <c r="AA1619">
        <v>100</v>
      </c>
      <c r="AB1619">
        <v>0</v>
      </c>
      <c r="AD1619" t="s">
        <v>145</v>
      </c>
      <c r="AG1619" t="s">
        <v>1792</v>
      </c>
      <c r="AH1619">
        <v>408</v>
      </c>
      <c r="AI1619" t="s">
        <v>2081</v>
      </c>
      <c r="AJ1619" t="s">
        <v>2081</v>
      </c>
      <c r="AK1619" t="s">
        <v>180</v>
      </c>
      <c r="AQ1619">
        <v>0</v>
      </c>
      <c r="AS1619">
        <v>0</v>
      </c>
      <c r="AT1619">
        <v>0</v>
      </c>
      <c r="AU1619">
        <v>388</v>
      </c>
      <c r="AV1619">
        <v>0</v>
      </c>
      <c r="AW1619">
        <v>0</v>
      </c>
      <c r="AY1619">
        <v>0</v>
      </c>
      <c r="BB1619">
        <v>0</v>
      </c>
      <c r="BC1619" t="s">
        <v>2081</v>
      </c>
      <c r="BE1619" t="s">
        <v>145</v>
      </c>
      <c r="BF1619" t="s">
        <v>1657</v>
      </c>
      <c r="BH1619" t="s">
        <v>219</v>
      </c>
      <c r="BI1619" t="s">
        <v>843</v>
      </c>
      <c r="BJ1619" t="s">
        <v>2440</v>
      </c>
      <c r="BW1619">
        <v>0</v>
      </c>
      <c r="CG1619">
        <v>20210123042</v>
      </c>
      <c r="CH1619">
        <v>0</v>
      </c>
      <c r="CI1619">
        <v>0</v>
      </c>
      <c r="CJ1619">
        <v>20</v>
      </c>
      <c r="CK1619">
        <v>20</v>
      </c>
      <c r="CL1619">
        <v>100</v>
      </c>
      <c r="CM1619">
        <v>120</v>
      </c>
      <c r="CN1619">
        <v>0</v>
      </c>
      <c r="CO1619" t="s">
        <v>5999</v>
      </c>
      <c r="CP1619" t="s">
        <v>4466</v>
      </c>
      <c r="CQ1619" t="s">
        <v>153</v>
      </c>
      <c r="CR1619" t="str">
        <f>数据源[[#This Row],[部门]]</f>
        <v>国际部</v>
      </c>
      <c r="CS1619">
        <v>45000</v>
      </c>
      <c r="CT1619">
        <v>160000</v>
      </c>
    </row>
    <row r="1620" spans="1:98" x14ac:dyDescent="0.2">
      <c r="A1620" t="s">
        <v>5236</v>
      </c>
      <c r="B1620" t="s">
        <v>710</v>
      </c>
      <c r="C1620" t="s">
        <v>194</v>
      </c>
      <c r="D1620" t="s">
        <v>132</v>
      </c>
      <c r="E1620" t="s">
        <v>171</v>
      </c>
      <c r="F1620" t="s">
        <v>134</v>
      </c>
      <c r="H1620" t="s">
        <v>172</v>
      </c>
      <c r="J1620" t="s">
        <v>5252</v>
      </c>
      <c r="K1620" t="s">
        <v>894</v>
      </c>
      <c r="L1620" t="s">
        <v>176</v>
      </c>
      <c r="M1620" t="s">
        <v>18</v>
      </c>
      <c r="N1620" t="s">
        <v>894</v>
      </c>
      <c r="O1620" t="s">
        <v>172</v>
      </c>
      <c r="R1620" t="s">
        <v>4654</v>
      </c>
      <c r="S1620" t="s">
        <v>1743</v>
      </c>
      <c r="T1620" t="s">
        <v>1307</v>
      </c>
      <c r="U1620" t="s">
        <v>142</v>
      </c>
      <c r="Y1620" t="s">
        <v>143</v>
      </c>
      <c r="Z1620">
        <v>0</v>
      </c>
      <c r="AA1620">
        <v>100</v>
      </c>
      <c r="AB1620">
        <v>0</v>
      </c>
      <c r="AG1620" t="s">
        <v>1792</v>
      </c>
      <c r="AH1620">
        <v>388</v>
      </c>
      <c r="AI1620" t="s">
        <v>2072</v>
      </c>
      <c r="AJ1620" t="s">
        <v>2072</v>
      </c>
      <c r="AK1620" t="s">
        <v>143</v>
      </c>
      <c r="AQ1620">
        <v>0</v>
      </c>
      <c r="AS1620">
        <v>0</v>
      </c>
      <c r="AT1620">
        <v>0</v>
      </c>
      <c r="AU1620">
        <v>388</v>
      </c>
      <c r="AV1620">
        <v>0</v>
      </c>
      <c r="AW1620">
        <v>0</v>
      </c>
      <c r="AY1620">
        <v>0</v>
      </c>
      <c r="BB1620">
        <v>0</v>
      </c>
      <c r="BC1620" t="s">
        <v>2072</v>
      </c>
      <c r="BF1620" t="s">
        <v>1792</v>
      </c>
      <c r="BH1620" t="s">
        <v>219</v>
      </c>
      <c r="BI1620" t="s">
        <v>1390</v>
      </c>
      <c r="BJ1620" t="s">
        <v>2407</v>
      </c>
      <c r="BW1620">
        <v>0</v>
      </c>
      <c r="CG1620">
        <v>20210123021</v>
      </c>
      <c r="CH1620">
        <v>0</v>
      </c>
      <c r="CI1620">
        <v>0</v>
      </c>
      <c r="CJ1620">
        <v>0</v>
      </c>
      <c r="CK1620">
        <v>0</v>
      </c>
      <c r="CL1620">
        <v>100</v>
      </c>
      <c r="CM1620">
        <v>100</v>
      </c>
      <c r="CN1620">
        <v>0</v>
      </c>
      <c r="CO1620" t="s">
        <v>5999</v>
      </c>
      <c r="CP1620" t="s">
        <v>4466</v>
      </c>
      <c r="CQ1620" t="s">
        <v>153</v>
      </c>
      <c r="CR1620" t="str">
        <f>数据源[[#This Row],[部门]]</f>
        <v>销-销售5部</v>
      </c>
      <c r="CS1620">
        <v>30000</v>
      </c>
      <c r="CT1620">
        <v>200000</v>
      </c>
    </row>
    <row r="1621" spans="1:98" x14ac:dyDescent="0.2">
      <c r="A1621" t="s">
        <v>5236</v>
      </c>
      <c r="B1621" t="s">
        <v>254</v>
      </c>
      <c r="C1621" t="s">
        <v>2330</v>
      </c>
      <c r="D1621" t="s">
        <v>132</v>
      </c>
      <c r="E1621" t="s">
        <v>171</v>
      </c>
      <c r="F1621" t="s">
        <v>134</v>
      </c>
      <c r="H1621" t="s">
        <v>172</v>
      </c>
      <c r="J1621" t="s">
        <v>4135</v>
      </c>
      <c r="K1621" t="s">
        <v>188</v>
      </c>
      <c r="L1621" t="s">
        <v>176</v>
      </c>
      <c r="M1621" t="s">
        <v>21</v>
      </c>
      <c r="N1621" t="s">
        <v>188</v>
      </c>
      <c r="O1621" t="s">
        <v>172</v>
      </c>
      <c r="R1621" t="s">
        <v>2349</v>
      </c>
      <c r="S1621" t="s">
        <v>3555</v>
      </c>
      <c r="T1621" t="s">
        <v>1469</v>
      </c>
      <c r="U1621" t="s">
        <v>142</v>
      </c>
      <c r="Y1621" t="s">
        <v>143</v>
      </c>
      <c r="Z1621">
        <v>0</v>
      </c>
      <c r="AA1621">
        <v>100</v>
      </c>
      <c r="AB1621">
        <v>0</v>
      </c>
      <c r="AC1621" t="s">
        <v>217</v>
      </c>
      <c r="AG1621" t="s">
        <v>1792</v>
      </c>
      <c r="AH1621">
        <v>786</v>
      </c>
      <c r="AI1621" t="s">
        <v>2152</v>
      </c>
      <c r="AJ1621" t="s">
        <v>2152</v>
      </c>
      <c r="AK1621" t="s">
        <v>218</v>
      </c>
      <c r="AQ1621">
        <v>0</v>
      </c>
      <c r="AS1621">
        <v>0</v>
      </c>
      <c r="AT1621">
        <v>0</v>
      </c>
      <c r="AU1621">
        <v>388</v>
      </c>
      <c r="AV1621">
        <v>0</v>
      </c>
      <c r="AW1621">
        <v>0</v>
      </c>
      <c r="AY1621">
        <v>0</v>
      </c>
      <c r="BB1621">
        <v>0</v>
      </c>
      <c r="BC1621" t="s">
        <v>2152</v>
      </c>
      <c r="BE1621" t="s">
        <v>217</v>
      </c>
      <c r="BF1621" t="s">
        <v>2153</v>
      </c>
      <c r="BH1621" t="s">
        <v>597</v>
      </c>
      <c r="BI1621" t="s">
        <v>1067</v>
      </c>
      <c r="BJ1621" t="s">
        <v>3179</v>
      </c>
      <c r="BW1621">
        <v>0</v>
      </c>
      <c r="CC1621" t="s">
        <v>666</v>
      </c>
      <c r="CG1621">
        <v>20210123093</v>
      </c>
      <c r="CH1621">
        <v>0</v>
      </c>
      <c r="CI1621">
        <v>0</v>
      </c>
      <c r="CJ1621">
        <v>398</v>
      </c>
      <c r="CK1621">
        <v>398</v>
      </c>
      <c r="CL1621">
        <v>100</v>
      </c>
      <c r="CM1621">
        <v>498</v>
      </c>
      <c r="CN1621">
        <v>0</v>
      </c>
      <c r="CO1621" t="s">
        <v>5999</v>
      </c>
      <c r="CP1621" t="s">
        <v>4466</v>
      </c>
      <c r="CQ1621" t="s">
        <v>153</v>
      </c>
      <c r="CR1621" t="str">
        <f>数据源[[#This Row],[部门]]</f>
        <v>销-销售8部</v>
      </c>
      <c r="CS1621">
        <v>60000</v>
      </c>
      <c r="CT1621">
        <v>210000</v>
      </c>
    </row>
    <row r="1622" spans="1:98" x14ac:dyDescent="0.2">
      <c r="A1622" t="s">
        <v>5236</v>
      </c>
      <c r="B1622" t="s">
        <v>254</v>
      </c>
      <c r="C1622" t="s">
        <v>602</v>
      </c>
      <c r="D1622" t="s">
        <v>132</v>
      </c>
      <c r="E1622" t="s">
        <v>171</v>
      </c>
      <c r="F1622" t="s">
        <v>134</v>
      </c>
      <c r="H1622" t="s">
        <v>135</v>
      </c>
      <c r="I1622" t="s">
        <v>1351</v>
      </c>
      <c r="J1622" t="s">
        <v>1352</v>
      </c>
      <c r="K1622" t="s">
        <v>902</v>
      </c>
      <c r="L1622" t="s">
        <v>176</v>
      </c>
      <c r="M1622" t="s">
        <v>16</v>
      </c>
      <c r="N1622" t="s">
        <v>902</v>
      </c>
      <c r="R1622" t="s">
        <v>349</v>
      </c>
      <c r="S1622" t="s">
        <v>2247</v>
      </c>
      <c r="T1622" t="s">
        <v>1691</v>
      </c>
      <c r="U1622" t="s">
        <v>142</v>
      </c>
      <c r="Y1622" t="s">
        <v>143</v>
      </c>
      <c r="Z1622">
        <v>0</v>
      </c>
      <c r="AA1622">
        <v>100</v>
      </c>
      <c r="AB1622">
        <v>0</v>
      </c>
      <c r="AC1622" t="s">
        <v>5253</v>
      </c>
      <c r="AH1622">
        <v>613</v>
      </c>
      <c r="AI1622" t="s">
        <v>5254</v>
      </c>
      <c r="AJ1622" t="s">
        <v>5254</v>
      </c>
      <c r="AK1622" t="s">
        <v>184</v>
      </c>
      <c r="AL1622" t="s">
        <v>411</v>
      </c>
      <c r="AQ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Y1622">
        <v>0</v>
      </c>
      <c r="BB1622">
        <v>0</v>
      </c>
      <c r="BC1622" t="s">
        <v>5254</v>
      </c>
      <c r="BE1622" t="s">
        <v>5253</v>
      </c>
      <c r="BF1622" t="s">
        <v>5253</v>
      </c>
      <c r="BH1622" t="s">
        <v>289</v>
      </c>
      <c r="BI1622" t="s">
        <v>4941</v>
      </c>
      <c r="BJ1622" t="s">
        <v>5255</v>
      </c>
      <c r="BW1622">
        <v>0</v>
      </c>
      <c r="CC1622" t="s">
        <v>543</v>
      </c>
      <c r="CE1622" t="s">
        <v>35</v>
      </c>
      <c r="CG1622">
        <v>20210123013</v>
      </c>
      <c r="CH1622">
        <v>0</v>
      </c>
      <c r="CI1622">
        <v>0</v>
      </c>
      <c r="CJ1622">
        <v>613</v>
      </c>
      <c r="CK1622">
        <v>613</v>
      </c>
      <c r="CL1622">
        <v>100</v>
      </c>
      <c r="CM1622">
        <v>713</v>
      </c>
      <c r="CN1622">
        <v>0</v>
      </c>
      <c r="CO1622" t="s">
        <v>5999</v>
      </c>
      <c r="CP1622" t="s">
        <v>4466</v>
      </c>
      <c r="CQ1622" t="s">
        <v>153</v>
      </c>
      <c r="CR1622" t="str">
        <f>数据源[[#This Row],[部门]]</f>
        <v>销-销售1部</v>
      </c>
      <c r="CS1622">
        <v>60000</v>
      </c>
      <c r="CT1622">
        <v>210000</v>
      </c>
    </row>
    <row r="1623" spans="1:98" x14ac:dyDescent="0.2">
      <c r="A1623" t="s">
        <v>5236</v>
      </c>
      <c r="B1623" t="s">
        <v>273</v>
      </c>
      <c r="C1623" t="s">
        <v>315</v>
      </c>
      <c r="D1623" t="s">
        <v>132</v>
      </c>
      <c r="E1623" t="s">
        <v>171</v>
      </c>
      <c r="F1623" t="s">
        <v>134</v>
      </c>
      <c r="H1623" t="s">
        <v>135</v>
      </c>
      <c r="J1623" t="s">
        <v>5256</v>
      </c>
      <c r="K1623" t="s">
        <v>4393</v>
      </c>
      <c r="L1623" t="s">
        <v>176</v>
      </c>
      <c r="M1623" t="s">
        <v>20</v>
      </c>
      <c r="N1623" t="s">
        <v>4393</v>
      </c>
      <c r="R1623" t="s">
        <v>883</v>
      </c>
      <c r="S1623" t="s">
        <v>995</v>
      </c>
      <c r="T1623" t="s">
        <v>1091</v>
      </c>
      <c r="U1623" t="s">
        <v>142</v>
      </c>
      <c r="Y1623" t="s">
        <v>143</v>
      </c>
      <c r="Z1623">
        <v>0</v>
      </c>
      <c r="AA1623">
        <v>100</v>
      </c>
      <c r="AB1623">
        <v>0</v>
      </c>
      <c r="AC1623" t="s">
        <v>217</v>
      </c>
      <c r="AH1623">
        <v>398</v>
      </c>
      <c r="AI1623" t="s">
        <v>218</v>
      </c>
      <c r="AJ1623" t="s">
        <v>218</v>
      </c>
      <c r="AQ1623">
        <v>0</v>
      </c>
      <c r="AR1623" t="s">
        <v>218</v>
      </c>
      <c r="AS1623">
        <v>0</v>
      </c>
      <c r="AT1623">
        <v>0</v>
      </c>
      <c r="AU1623">
        <v>0</v>
      </c>
      <c r="AV1623">
        <v>0</v>
      </c>
      <c r="AW1623">
        <v>0</v>
      </c>
      <c r="AY1623">
        <v>0</v>
      </c>
      <c r="BB1623">
        <v>0</v>
      </c>
      <c r="BC1623" t="s">
        <v>218</v>
      </c>
      <c r="BE1623" t="s">
        <v>217</v>
      </c>
      <c r="BF1623" t="s">
        <v>217</v>
      </c>
      <c r="BH1623" t="s">
        <v>219</v>
      </c>
      <c r="BI1623" t="s">
        <v>220</v>
      </c>
      <c r="BJ1623" t="s">
        <v>221</v>
      </c>
      <c r="BW1623">
        <v>0</v>
      </c>
      <c r="CG1623">
        <v>20210123078</v>
      </c>
      <c r="CH1623">
        <v>0</v>
      </c>
      <c r="CI1623">
        <v>0</v>
      </c>
      <c r="CJ1623">
        <v>398</v>
      </c>
      <c r="CK1623">
        <v>398</v>
      </c>
      <c r="CL1623">
        <v>100</v>
      </c>
      <c r="CM1623">
        <v>498</v>
      </c>
      <c r="CN1623">
        <v>0</v>
      </c>
      <c r="CO1623" t="s">
        <v>5999</v>
      </c>
      <c r="CP1623" t="s">
        <v>4466</v>
      </c>
      <c r="CQ1623" t="s">
        <v>153</v>
      </c>
      <c r="CR1623" t="str">
        <f>数据源[[#This Row],[部门]]</f>
        <v>销-销售7部</v>
      </c>
      <c r="CS1623">
        <v>60000</v>
      </c>
      <c r="CT1623">
        <v>300000</v>
      </c>
    </row>
    <row r="1624" spans="1:98" x14ac:dyDescent="0.2">
      <c r="A1624" t="s">
        <v>5236</v>
      </c>
      <c r="B1624" t="s">
        <v>273</v>
      </c>
      <c r="C1624" t="s">
        <v>2306</v>
      </c>
      <c r="D1624" t="s">
        <v>132</v>
      </c>
      <c r="E1624" t="s">
        <v>171</v>
      </c>
      <c r="F1624" t="s">
        <v>134</v>
      </c>
      <c r="H1624" t="s">
        <v>172</v>
      </c>
      <c r="J1624" t="s">
        <v>3447</v>
      </c>
      <c r="K1624" t="s">
        <v>658</v>
      </c>
      <c r="L1624" t="s">
        <v>659</v>
      </c>
      <c r="M1624" t="s">
        <v>9</v>
      </c>
      <c r="N1624" t="s">
        <v>658</v>
      </c>
      <c r="O1624" t="s">
        <v>172</v>
      </c>
      <c r="R1624" t="s">
        <v>333</v>
      </c>
      <c r="S1624" t="s">
        <v>3555</v>
      </c>
      <c r="T1624" t="s">
        <v>2188</v>
      </c>
      <c r="U1624" t="s">
        <v>142</v>
      </c>
      <c r="Y1624" t="s">
        <v>143</v>
      </c>
      <c r="Z1624">
        <v>0</v>
      </c>
      <c r="AA1624">
        <v>100</v>
      </c>
      <c r="AB1624">
        <v>0</v>
      </c>
      <c r="AC1624" t="s">
        <v>286</v>
      </c>
      <c r="AG1624" t="s">
        <v>1302</v>
      </c>
      <c r="AH1624">
        <v>886</v>
      </c>
      <c r="AI1624" t="s">
        <v>2574</v>
      </c>
      <c r="AJ1624" t="s">
        <v>2574</v>
      </c>
      <c r="AK1624" t="s">
        <v>184</v>
      </c>
      <c r="AQ1624">
        <v>0</v>
      </c>
      <c r="AS1624">
        <v>0</v>
      </c>
      <c r="AT1624">
        <v>0</v>
      </c>
      <c r="AU1624">
        <v>298</v>
      </c>
      <c r="AV1624">
        <v>0</v>
      </c>
      <c r="AW1624">
        <v>0</v>
      </c>
      <c r="AY1624">
        <v>0</v>
      </c>
      <c r="BB1624">
        <v>0</v>
      </c>
      <c r="BC1624" t="s">
        <v>2574</v>
      </c>
      <c r="BE1624" t="s">
        <v>286</v>
      </c>
      <c r="BF1624" t="s">
        <v>2152</v>
      </c>
      <c r="BH1624" t="s">
        <v>1593</v>
      </c>
      <c r="BI1624" t="s">
        <v>5257</v>
      </c>
      <c r="BJ1624" t="s">
        <v>5258</v>
      </c>
      <c r="BQ1624" t="s">
        <v>1221</v>
      </c>
      <c r="BR1624" t="s">
        <v>2813</v>
      </c>
      <c r="BW1624">
        <v>0</v>
      </c>
      <c r="CC1624" t="s">
        <v>327</v>
      </c>
      <c r="CG1624">
        <v>20210123095</v>
      </c>
      <c r="CH1624">
        <v>0</v>
      </c>
      <c r="CI1624">
        <v>0</v>
      </c>
      <c r="CJ1624">
        <v>588</v>
      </c>
      <c r="CK1624">
        <v>588</v>
      </c>
      <c r="CL1624">
        <v>100</v>
      </c>
      <c r="CM1624">
        <v>688</v>
      </c>
      <c r="CN1624">
        <v>0</v>
      </c>
      <c r="CO1624" t="s">
        <v>5999</v>
      </c>
      <c r="CP1624" t="s">
        <v>4466</v>
      </c>
      <c r="CQ1624" t="s">
        <v>153</v>
      </c>
      <c r="CR1624" t="str">
        <f>数据源[[#This Row],[部门]]</f>
        <v>会员中心</v>
      </c>
      <c r="CS1624">
        <v>0</v>
      </c>
      <c r="CT1624">
        <v>0</v>
      </c>
    </row>
    <row r="1625" spans="1:98" x14ac:dyDescent="0.2">
      <c r="A1625" t="s">
        <v>5236</v>
      </c>
      <c r="B1625" t="s">
        <v>927</v>
      </c>
      <c r="C1625" t="s">
        <v>2325</v>
      </c>
      <c r="D1625" t="s">
        <v>132</v>
      </c>
      <c r="E1625" t="s">
        <v>171</v>
      </c>
      <c r="F1625" t="s">
        <v>134</v>
      </c>
      <c r="H1625" t="s">
        <v>135</v>
      </c>
      <c r="J1625" t="s">
        <v>5259</v>
      </c>
      <c r="K1625" t="s">
        <v>338</v>
      </c>
      <c r="L1625" t="s">
        <v>176</v>
      </c>
      <c r="M1625" t="s">
        <v>17</v>
      </c>
      <c r="N1625" t="s">
        <v>338</v>
      </c>
      <c r="R1625" t="s">
        <v>1663</v>
      </c>
      <c r="S1625" t="s">
        <v>3555</v>
      </c>
      <c r="T1625" t="s">
        <v>996</v>
      </c>
      <c r="U1625" t="s">
        <v>142</v>
      </c>
      <c r="Y1625" t="s">
        <v>143</v>
      </c>
      <c r="Z1625">
        <v>0</v>
      </c>
      <c r="AA1625">
        <v>100</v>
      </c>
      <c r="AB1625">
        <v>0</v>
      </c>
      <c r="AC1625" t="s">
        <v>217</v>
      </c>
      <c r="AH1625">
        <v>398</v>
      </c>
      <c r="AI1625" t="s">
        <v>218</v>
      </c>
      <c r="AJ1625" t="s">
        <v>218</v>
      </c>
      <c r="AK1625" t="s">
        <v>218</v>
      </c>
      <c r="AQ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Y1625">
        <v>0</v>
      </c>
      <c r="BB1625">
        <v>0</v>
      </c>
      <c r="BC1625" t="s">
        <v>218</v>
      </c>
      <c r="BE1625" t="s">
        <v>217</v>
      </c>
      <c r="BF1625" t="s">
        <v>217</v>
      </c>
      <c r="BH1625" t="s">
        <v>219</v>
      </c>
      <c r="BI1625" t="s">
        <v>220</v>
      </c>
      <c r="BJ1625" t="s">
        <v>221</v>
      </c>
      <c r="BW1625">
        <v>0</v>
      </c>
      <c r="CC1625" t="s">
        <v>313</v>
      </c>
      <c r="CG1625">
        <v>20210123092</v>
      </c>
      <c r="CH1625">
        <v>0</v>
      </c>
      <c r="CI1625">
        <v>0</v>
      </c>
      <c r="CJ1625">
        <v>398</v>
      </c>
      <c r="CK1625">
        <v>398</v>
      </c>
      <c r="CL1625">
        <v>100</v>
      </c>
      <c r="CM1625">
        <v>498</v>
      </c>
      <c r="CN1625">
        <v>0</v>
      </c>
      <c r="CO1625" t="s">
        <v>5999</v>
      </c>
      <c r="CP1625" t="s">
        <v>4466</v>
      </c>
      <c r="CQ1625" t="s">
        <v>153</v>
      </c>
      <c r="CR1625" t="str">
        <f>数据源[[#This Row],[部门]]</f>
        <v>销-销售2部</v>
      </c>
      <c r="CS1625">
        <v>60000</v>
      </c>
      <c r="CT1625">
        <v>250000</v>
      </c>
    </row>
    <row r="1626" spans="1:98" x14ac:dyDescent="0.2">
      <c r="A1626" t="s">
        <v>5236</v>
      </c>
      <c r="B1626" t="s">
        <v>927</v>
      </c>
      <c r="C1626" t="s">
        <v>754</v>
      </c>
      <c r="D1626" t="s">
        <v>132</v>
      </c>
      <c r="E1626" t="s">
        <v>171</v>
      </c>
      <c r="F1626" t="s">
        <v>134</v>
      </c>
      <c r="H1626" t="s">
        <v>135</v>
      </c>
      <c r="J1626" t="s">
        <v>5260</v>
      </c>
      <c r="K1626" t="s">
        <v>3502</v>
      </c>
      <c r="L1626" t="s">
        <v>176</v>
      </c>
      <c r="M1626" t="s">
        <v>15</v>
      </c>
      <c r="N1626" t="s">
        <v>3502</v>
      </c>
      <c r="R1626" t="s">
        <v>441</v>
      </c>
      <c r="S1626" t="s">
        <v>2569</v>
      </c>
      <c r="T1626" t="s">
        <v>1233</v>
      </c>
      <c r="U1626" t="s">
        <v>142</v>
      </c>
      <c r="Y1626" t="s">
        <v>143</v>
      </c>
      <c r="Z1626">
        <v>0</v>
      </c>
      <c r="AA1626">
        <v>100</v>
      </c>
      <c r="AB1626">
        <v>0</v>
      </c>
      <c r="AH1626">
        <v>0</v>
      </c>
      <c r="AI1626" t="s">
        <v>143</v>
      </c>
      <c r="AJ1626" t="s">
        <v>143</v>
      </c>
      <c r="AK1626" t="s">
        <v>143</v>
      </c>
      <c r="AQ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Y1626">
        <v>0</v>
      </c>
      <c r="BB1626">
        <v>0</v>
      </c>
      <c r="BC1626" t="s">
        <v>143</v>
      </c>
      <c r="BH1626" t="s">
        <v>219</v>
      </c>
      <c r="BI1626" t="s">
        <v>323</v>
      </c>
      <c r="BJ1626" t="s">
        <v>323</v>
      </c>
      <c r="BQ1626" t="s">
        <v>1309</v>
      </c>
      <c r="BR1626" t="s">
        <v>1090</v>
      </c>
      <c r="BW1626">
        <v>0</v>
      </c>
      <c r="CC1626" t="s">
        <v>32</v>
      </c>
      <c r="CE1626" t="s">
        <v>313</v>
      </c>
      <c r="CG1626">
        <v>20210123046</v>
      </c>
      <c r="CH1626">
        <v>0</v>
      </c>
      <c r="CI1626">
        <v>0</v>
      </c>
      <c r="CJ1626">
        <v>0</v>
      </c>
      <c r="CK1626">
        <v>0</v>
      </c>
      <c r="CL1626">
        <v>100</v>
      </c>
      <c r="CM1626">
        <v>100</v>
      </c>
      <c r="CN1626">
        <v>0</v>
      </c>
      <c r="CO1626" t="s">
        <v>5999</v>
      </c>
      <c r="CP1626" t="s">
        <v>4466</v>
      </c>
      <c r="CQ1626" t="s">
        <v>153</v>
      </c>
      <c r="CR1626" t="str">
        <f>数据源[[#This Row],[部门]]</f>
        <v>先锋团</v>
      </c>
      <c r="CS1626">
        <v>50000</v>
      </c>
      <c r="CT1626">
        <v>220000</v>
      </c>
    </row>
    <row r="1627" spans="1:98" x14ac:dyDescent="0.2">
      <c r="A1627" t="s">
        <v>5236</v>
      </c>
      <c r="B1627" t="s">
        <v>279</v>
      </c>
      <c r="C1627" t="s">
        <v>405</v>
      </c>
      <c r="D1627" t="s">
        <v>132</v>
      </c>
      <c r="E1627" t="s">
        <v>171</v>
      </c>
      <c r="F1627" t="s">
        <v>134</v>
      </c>
      <c r="H1627" t="s">
        <v>135</v>
      </c>
      <c r="I1627" t="s">
        <v>656</v>
      </c>
      <c r="J1627" t="s">
        <v>657</v>
      </c>
      <c r="K1627" t="s">
        <v>658</v>
      </c>
      <c r="L1627" t="s">
        <v>659</v>
      </c>
      <c r="M1627" t="s">
        <v>9</v>
      </c>
      <c r="N1627" t="s">
        <v>658</v>
      </c>
      <c r="R1627" t="s">
        <v>3251</v>
      </c>
      <c r="S1627" t="s">
        <v>1743</v>
      </c>
      <c r="T1627" t="s">
        <v>429</v>
      </c>
      <c r="U1627" t="s">
        <v>142</v>
      </c>
      <c r="Y1627" t="s">
        <v>143</v>
      </c>
      <c r="Z1627">
        <v>0</v>
      </c>
      <c r="AA1627">
        <v>100</v>
      </c>
      <c r="AB1627">
        <v>0</v>
      </c>
      <c r="AC1627" t="s">
        <v>1302</v>
      </c>
      <c r="AD1627" t="s">
        <v>145</v>
      </c>
      <c r="AH1627">
        <v>318</v>
      </c>
      <c r="AI1627" t="s">
        <v>1389</v>
      </c>
      <c r="AJ1627" t="s">
        <v>1389</v>
      </c>
      <c r="AK1627" t="s">
        <v>1389</v>
      </c>
      <c r="AQ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Y1627">
        <v>0</v>
      </c>
      <c r="BB1627">
        <v>0</v>
      </c>
      <c r="BC1627" t="s">
        <v>1389</v>
      </c>
      <c r="BE1627" t="s">
        <v>2421</v>
      </c>
      <c r="BF1627" t="s">
        <v>2421</v>
      </c>
      <c r="BH1627" t="s">
        <v>358</v>
      </c>
      <c r="BI1627" t="s">
        <v>5261</v>
      </c>
      <c r="BJ1627" t="s">
        <v>5262</v>
      </c>
      <c r="BW1627">
        <v>0</v>
      </c>
      <c r="CC1627" t="s">
        <v>241</v>
      </c>
      <c r="CE1627" t="s">
        <v>1507</v>
      </c>
      <c r="CG1627">
        <v>20210123003</v>
      </c>
      <c r="CH1627">
        <v>0</v>
      </c>
      <c r="CI1627">
        <v>0</v>
      </c>
      <c r="CJ1627">
        <v>318</v>
      </c>
      <c r="CK1627">
        <v>318</v>
      </c>
      <c r="CL1627">
        <v>100</v>
      </c>
      <c r="CM1627">
        <v>418</v>
      </c>
      <c r="CN1627">
        <v>0</v>
      </c>
      <c r="CO1627" t="s">
        <v>5999</v>
      </c>
      <c r="CP1627" t="s">
        <v>4466</v>
      </c>
      <c r="CQ1627" t="s">
        <v>153</v>
      </c>
      <c r="CR1627" t="str">
        <f>数据源[[#This Row],[部门]]</f>
        <v>会员中心</v>
      </c>
      <c r="CS1627">
        <v>0</v>
      </c>
      <c r="CT1627">
        <v>0</v>
      </c>
    </row>
    <row r="1628" spans="1:98" x14ac:dyDescent="0.2">
      <c r="A1628" t="s">
        <v>5236</v>
      </c>
      <c r="B1628" t="s">
        <v>279</v>
      </c>
      <c r="C1628" t="s">
        <v>2279</v>
      </c>
      <c r="D1628" t="s">
        <v>132</v>
      </c>
      <c r="E1628" t="s">
        <v>171</v>
      </c>
      <c r="F1628" t="s">
        <v>134</v>
      </c>
      <c r="H1628" t="s">
        <v>156</v>
      </c>
      <c r="J1628" t="s">
        <v>5263</v>
      </c>
      <c r="K1628" t="s">
        <v>5264</v>
      </c>
      <c r="L1628" t="s">
        <v>8</v>
      </c>
      <c r="M1628" t="s">
        <v>8</v>
      </c>
      <c r="N1628" t="s">
        <v>5264</v>
      </c>
      <c r="O1628" t="s">
        <v>156</v>
      </c>
      <c r="R1628" t="s">
        <v>1627</v>
      </c>
      <c r="S1628" t="s">
        <v>760</v>
      </c>
      <c r="T1628" t="s">
        <v>1292</v>
      </c>
      <c r="U1628" t="s">
        <v>142</v>
      </c>
      <c r="Y1628" t="s">
        <v>143</v>
      </c>
      <c r="Z1628">
        <v>0</v>
      </c>
      <c r="AA1628">
        <v>100</v>
      </c>
      <c r="AB1628">
        <v>0</v>
      </c>
      <c r="AC1628" t="s">
        <v>286</v>
      </c>
      <c r="AD1628" t="s">
        <v>264</v>
      </c>
      <c r="AG1628" t="s">
        <v>1302</v>
      </c>
      <c r="AH1628">
        <v>926</v>
      </c>
      <c r="AI1628" t="s">
        <v>2078</v>
      </c>
      <c r="AJ1628" t="s">
        <v>2078</v>
      </c>
      <c r="AK1628" t="s">
        <v>376</v>
      </c>
      <c r="AQ1628">
        <v>0</v>
      </c>
      <c r="AS1628">
        <v>0</v>
      </c>
      <c r="AT1628">
        <v>0</v>
      </c>
      <c r="AU1628">
        <v>298</v>
      </c>
      <c r="AV1628">
        <v>0</v>
      </c>
      <c r="AW1628">
        <v>0</v>
      </c>
      <c r="AY1628">
        <v>0</v>
      </c>
      <c r="BB1628">
        <v>0</v>
      </c>
      <c r="BC1628" t="s">
        <v>2078</v>
      </c>
      <c r="BE1628" t="s">
        <v>379</v>
      </c>
      <c r="BF1628" t="s">
        <v>2607</v>
      </c>
      <c r="BH1628" t="s">
        <v>3572</v>
      </c>
      <c r="BI1628" t="s">
        <v>5265</v>
      </c>
      <c r="BJ1628" t="s">
        <v>5266</v>
      </c>
      <c r="BW1628">
        <v>0</v>
      </c>
      <c r="CG1628">
        <v>20210123087</v>
      </c>
      <c r="CH1628">
        <v>0</v>
      </c>
      <c r="CI1628">
        <v>0</v>
      </c>
      <c r="CJ1628">
        <v>628</v>
      </c>
      <c r="CK1628">
        <v>628</v>
      </c>
      <c r="CL1628">
        <v>100</v>
      </c>
      <c r="CM1628">
        <v>728</v>
      </c>
      <c r="CN1628">
        <v>0</v>
      </c>
      <c r="CO1628" t="s">
        <v>5999</v>
      </c>
      <c r="CP1628" t="s">
        <v>4466</v>
      </c>
      <c r="CQ1628" t="s">
        <v>153</v>
      </c>
      <c r="CR1628" t="str">
        <f>数据源[[#This Row],[部门]]</f>
        <v>国际部</v>
      </c>
      <c r="CS1628">
        <v>45000</v>
      </c>
      <c r="CT1628">
        <v>160000</v>
      </c>
    </row>
    <row r="1629" spans="1:98" x14ac:dyDescent="0.2">
      <c r="A1629" t="s">
        <v>5236</v>
      </c>
      <c r="B1629" t="s">
        <v>294</v>
      </c>
      <c r="C1629" t="s">
        <v>393</v>
      </c>
      <c r="D1629" t="s">
        <v>132</v>
      </c>
      <c r="E1629" t="s">
        <v>171</v>
      </c>
      <c r="F1629" t="s">
        <v>134</v>
      </c>
      <c r="H1629" t="s">
        <v>172</v>
      </c>
      <c r="J1629" t="s">
        <v>5267</v>
      </c>
      <c r="K1629" t="s">
        <v>297</v>
      </c>
      <c r="L1629" t="s">
        <v>176</v>
      </c>
      <c r="M1629" t="s">
        <v>22</v>
      </c>
      <c r="N1629" t="s">
        <v>297</v>
      </c>
      <c r="O1629" t="s">
        <v>172</v>
      </c>
      <c r="R1629" t="s">
        <v>1009</v>
      </c>
      <c r="S1629" t="s">
        <v>3555</v>
      </c>
      <c r="T1629" t="s">
        <v>740</v>
      </c>
      <c r="U1629" t="s">
        <v>142</v>
      </c>
      <c r="Y1629" t="s">
        <v>143</v>
      </c>
      <c r="Z1629">
        <v>0</v>
      </c>
      <c r="AA1629">
        <v>100</v>
      </c>
      <c r="AB1629">
        <v>0</v>
      </c>
      <c r="AC1629" t="s">
        <v>217</v>
      </c>
      <c r="AG1629" t="s">
        <v>1302</v>
      </c>
      <c r="AH1629">
        <v>696</v>
      </c>
      <c r="AI1629" t="s">
        <v>921</v>
      </c>
      <c r="AJ1629" t="s">
        <v>921</v>
      </c>
      <c r="AK1629" t="s">
        <v>218</v>
      </c>
      <c r="AQ1629">
        <v>0</v>
      </c>
      <c r="AS1629">
        <v>0</v>
      </c>
      <c r="AT1629">
        <v>0</v>
      </c>
      <c r="AU1629">
        <v>298</v>
      </c>
      <c r="AV1629">
        <v>0</v>
      </c>
      <c r="AW1629">
        <v>0</v>
      </c>
      <c r="AY1629">
        <v>0</v>
      </c>
      <c r="BB1629">
        <v>0</v>
      </c>
      <c r="BC1629" t="s">
        <v>921</v>
      </c>
      <c r="BE1629" t="s">
        <v>217</v>
      </c>
      <c r="BF1629" t="s">
        <v>3190</v>
      </c>
      <c r="BH1629" t="s">
        <v>358</v>
      </c>
      <c r="BI1629" t="s">
        <v>130</v>
      </c>
      <c r="BJ1629" t="s">
        <v>5268</v>
      </c>
      <c r="BW1629">
        <v>0</v>
      </c>
      <c r="CC1629" t="s">
        <v>242</v>
      </c>
      <c r="CG1629">
        <v>20210123082</v>
      </c>
      <c r="CH1629">
        <v>0</v>
      </c>
      <c r="CI1629">
        <v>0</v>
      </c>
      <c r="CJ1629">
        <v>398</v>
      </c>
      <c r="CK1629">
        <v>398</v>
      </c>
      <c r="CL1629">
        <v>100</v>
      </c>
      <c r="CM1629">
        <v>498</v>
      </c>
      <c r="CN1629">
        <v>0</v>
      </c>
      <c r="CO1629" t="s">
        <v>5999</v>
      </c>
      <c r="CP1629" t="s">
        <v>4466</v>
      </c>
      <c r="CQ1629" t="s">
        <v>153</v>
      </c>
      <c r="CR1629" t="str">
        <f>数据源[[#This Row],[部门]]</f>
        <v>销-销售9部</v>
      </c>
      <c r="CS1629">
        <v>50000</v>
      </c>
      <c r="CT1629">
        <v>200000</v>
      </c>
    </row>
    <row r="1630" spans="1:98" x14ac:dyDescent="0.2">
      <c r="A1630" t="s">
        <v>5236</v>
      </c>
      <c r="B1630" t="s">
        <v>301</v>
      </c>
      <c r="C1630" t="s">
        <v>1005</v>
      </c>
      <c r="D1630" t="s">
        <v>132</v>
      </c>
      <c r="E1630" t="s">
        <v>171</v>
      </c>
      <c r="F1630" t="s">
        <v>134</v>
      </c>
      <c r="H1630" t="s">
        <v>135</v>
      </c>
      <c r="J1630" t="s">
        <v>5269</v>
      </c>
      <c r="K1630" t="s">
        <v>2556</v>
      </c>
      <c r="L1630" t="s">
        <v>2557</v>
      </c>
      <c r="M1630" t="s">
        <v>25</v>
      </c>
      <c r="N1630" t="s">
        <v>2556</v>
      </c>
      <c r="R1630" t="s">
        <v>2726</v>
      </c>
      <c r="S1630" t="s">
        <v>2313</v>
      </c>
      <c r="T1630" t="s">
        <v>2166</v>
      </c>
      <c r="U1630" t="s">
        <v>142</v>
      </c>
      <c r="Y1630" t="s">
        <v>143</v>
      </c>
      <c r="Z1630">
        <v>0</v>
      </c>
      <c r="AA1630">
        <v>100</v>
      </c>
      <c r="AB1630">
        <v>0</v>
      </c>
      <c r="AC1630" t="s">
        <v>1302</v>
      </c>
      <c r="AH1630">
        <v>298</v>
      </c>
      <c r="AI1630" t="s">
        <v>217</v>
      </c>
      <c r="AJ1630" t="s">
        <v>217</v>
      </c>
      <c r="AN1630" t="s">
        <v>217</v>
      </c>
      <c r="AQ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Y1630">
        <v>0</v>
      </c>
      <c r="BB1630">
        <v>0</v>
      </c>
      <c r="BC1630" t="s">
        <v>217</v>
      </c>
      <c r="BE1630" t="s">
        <v>1302</v>
      </c>
      <c r="BF1630" t="s">
        <v>1302</v>
      </c>
      <c r="BH1630" t="s">
        <v>342</v>
      </c>
      <c r="BI1630" t="s">
        <v>2994</v>
      </c>
      <c r="BJ1630" t="s">
        <v>5270</v>
      </c>
      <c r="BQ1630" t="s">
        <v>3231</v>
      </c>
      <c r="BR1630" t="s">
        <v>3619</v>
      </c>
      <c r="BW1630">
        <v>0</v>
      </c>
      <c r="CG1630">
        <v>20210123052</v>
      </c>
      <c r="CH1630">
        <v>0</v>
      </c>
      <c r="CI1630">
        <v>0</v>
      </c>
      <c r="CJ1630">
        <v>298</v>
      </c>
      <c r="CK1630">
        <v>298</v>
      </c>
      <c r="CL1630">
        <v>100</v>
      </c>
      <c r="CM1630">
        <v>398</v>
      </c>
      <c r="CN1630">
        <v>0</v>
      </c>
      <c r="CO1630" t="s">
        <v>5999</v>
      </c>
      <c r="CP1630" t="s">
        <v>4466</v>
      </c>
      <c r="CQ1630" t="s">
        <v>153</v>
      </c>
      <c r="CR1630" t="s">
        <v>6005</v>
      </c>
      <c r="CS1630">
        <v>60000</v>
      </c>
      <c r="CT1630">
        <v>300000</v>
      </c>
    </row>
    <row r="1631" spans="1:98" x14ac:dyDescent="0.2">
      <c r="A1631" t="s">
        <v>5236</v>
      </c>
      <c r="B1631" t="s">
        <v>314</v>
      </c>
      <c r="C1631" t="s">
        <v>490</v>
      </c>
      <c r="D1631" t="s">
        <v>132</v>
      </c>
      <c r="E1631" t="s">
        <v>171</v>
      </c>
      <c r="F1631" t="s">
        <v>134</v>
      </c>
      <c r="H1631" t="s">
        <v>172</v>
      </c>
      <c r="I1631" t="s">
        <v>5271</v>
      </c>
      <c r="J1631" t="s">
        <v>5272</v>
      </c>
      <c r="K1631" t="s">
        <v>1320</v>
      </c>
      <c r="L1631" t="s">
        <v>176</v>
      </c>
      <c r="M1631" t="s">
        <v>21</v>
      </c>
      <c r="N1631" t="s">
        <v>1320</v>
      </c>
      <c r="O1631" t="s">
        <v>172</v>
      </c>
      <c r="R1631" t="s">
        <v>4854</v>
      </c>
      <c r="S1631" t="s">
        <v>3552</v>
      </c>
      <c r="T1631" t="s">
        <v>3519</v>
      </c>
      <c r="U1631" t="s">
        <v>142</v>
      </c>
      <c r="Y1631" t="s">
        <v>143</v>
      </c>
      <c r="Z1631">
        <v>0</v>
      </c>
      <c r="AA1631">
        <v>100</v>
      </c>
      <c r="AB1631">
        <v>0</v>
      </c>
      <c r="AD1631" t="s">
        <v>145</v>
      </c>
      <c r="AG1631" t="s">
        <v>1792</v>
      </c>
      <c r="AH1631">
        <v>408</v>
      </c>
      <c r="AI1631" t="s">
        <v>2081</v>
      </c>
      <c r="AJ1631" t="s">
        <v>2081</v>
      </c>
      <c r="AK1631" t="s">
        <v>180</v>
      </c>
      <c r="AQ1631">
        <v>0</v>
      </c>
      <c r="AS1631">
        <v>0</v>
      </c>
      <c r="AT1631">
        <v>0</v>
      </c>
      <c r="AU1631">
        <v>388</v>
      </c>
      <c r="AV1631">
        <v>0</v>
      </c>
      <c r="AW1631">
        <v>0</v>
      </c>
      <c r="AY1631">
        <v>0</v>
      </c>
      <c r="BB1631">
        <v>0</v>
      </c>
      <c r="BC1631" t="s">
        <v>2081</v>
      </c>
      <c r="BE1631" t="s">
        <v>145</v>
      </c>
      <c r="BF1631" t="s">
        <v>1657</v>
      </c>
      <c r="BH1631" t="s">
        <v>219</v>
      </c>
      <c r="BI1631" t="s">
        <v>843</v>
      </c>
      <c r="BJ1631" t="s">
        <v>2440</v>
      </c>
      <c r="BW1631">
        <v>0</v>
      </c>
      <c r="CG1631">
        <v>20210123014</v>
      </c>
      <c r="CH1631">
        <v>0</v>
      </c>
      <c r="CI1631">
        <v>0</v>
      </c>
      <c r="CJ1631">
        <v>20</v>
      </c>
      <c r="CK1631">
        <v>20</v>
      </c>
      <c r="CL1631">
        <v>100</v>
      </c>
      <c r="CM1631">
        <v>120</v>
      </c>
      <c r="CN1631">
        <v>0</v>
      </c>
      <c r="CO1631" t="s">
        <v>5999</v>
      </c>
      <c r="CP1631" t="s">
        <v>4466</v>
      </c>
      <c r="CQ1631" t="s">
        <v>153</v>
      </c>
      <c r="CR1631" t="str">
        <f>数据源[[#This Row],[部门]]</f>
        <v>销-销售8部</v>
      </c>
      <c r="CS1631">
        <v>60000</v>
      </c>
      <c r="CT1631">
        <v>210000</v>
      </c>
    </row>
    <row r="1632" spans="1:98" x14ac:dyDescent="0.2">
      <c r="A1632" t="s">
        <v>5236</v>
      </c>
      <c r="B1632" t="s">
        <v>335</v>
      </c>
      <c r="C1632" t="s">
        <v>445</v>
      </c>
      <c r="D1632" t="s">
        <v>132</v>
      </c>
      <c r="E1632" t="s">
        <v>171</v>
      </c>
      <c r="F1632" t="s">
        <v>134</v>
      </c>
      <c r="G1632" t="s">
        <v>423</v>
      </c>
      <c r="H1632" t="s">
        <v>172</v>
      </c>
      <c r="J1632" t="s">
        <v>5273</v>
      </c>
      <c r="K1632" t="s">
        <v>5274</v>
      </c>
      <c r="L1632" t="s">
        <v>176</v>
      </c>
      <c r="M1632" t="s">
        <v>18</v>
      </c>
      <c r="N1632" t="s">
        <v>5274</v>
      </c>
      <c r="O1632" t="s">
        <v>172</v>
      </c>
      <c r="R1632" t="s">
        <v>979</v>
      </c>
      <c r="S1632" t="s">
        <v>2304</v>
      </c>
      <c r="T1632" t="s">
        <v>637</v>
      </c>
      <c r="U1632" t="s">
        <v>142</v>
      </c>
      <c r="Y1632" t="s">
        <v>143</v>
      </c>
      <c r="Z1632">
        <v>0</v>
      </c>
      <c r="AA1632">
        <v>100</v>
      </c>
      <c r="AB1632">
        <v>0</v>
      </c>
      <c r="AC1632" t="s">
        <v>2624</v>
      </c>
      <c r="AE1632" t="s">
        <v>942</v>
      </c>
      <c r="AG1632" t="s">
        <v>1302</v>
      </c>
      <c r="AH1632">
        <v>864</v>
      </c>
      <c r="AI1632" t="s">
        <v>5275</v>
      </c>
      <c r="AJ1632" t="s">
        <v>5275</v>
      </c>
      <c r="AK1632" t="s">
        <v>3819</v>
      </c>
      <c r="AN1632" t="s">
        <v>2107</v>
      </c>
      <c r="AO1632" t="s">
        <v>2331</v>
      </c>
      <c r="AQ1632">
        <v>0</v>
      </c>
      <c r="AS1632">
        <v>0</v>
      </c>
      <c r="AT1632">
        <v>0</v>
      </c>
      <c r="AU1632">
        <v>298</v>
      </c>
      <c r="AV1632">
        <v>0</v>
      </c>
      <c r="AW1632">
        <v>0</v>
      </c>
      <c r="AY1632">
        <v>0</v>
      </c>
      <c r="BB1632">
        <v>0</v>
      </c>
      <c r="BC1632" t="s">
        <v>5275</v>
      </c>
      <c r="BE1632" t="s">
        <v>1909</v>
      </c>
      <c r="BF1632" t="s">
        <v>2544</v>
      </c>
      <c r="BH1632" t="s">
        <v>1088</v>
      </c>
      <c r="BI1632" t="s">
        <v>4093</v>
      </c>
      <c r="BJ1632" t="s">
        <v>5276</v>
      </c>
      <c r="BW1632">
        <v>0</v>
      </c>
      <c r="CG1632">
        <v>20210123019</v>
      </c>
      <c r="CH1632">
        <v>0</v>
      </c>
      <c r="CI1632">
        <v>0</v>
      </c>
      <c r="CJ1632">
        <v>566</v>
      </c>
      <c r="CK1632">
        <v>566</v>
      </c>
      <c r="CL1632">
        <v>100</v>
      </c>
      <c r="CM1632">
        <v>666</v>
      </c>
      <c r="CN1632">
        <v>0</v>
      </c>
      <c r="CO1632" t="s">
        <v>5999</v>
      </c>
      <c r="CP1632" t="s">
        <v>4466</v>
      </c>
      <c r="CQ1632" t="s">
        <v>153</v>
      </c>
      <c r="CR1632" t="str">
        <f>数据源[[#This Row],[部门]]</f>
        <v>销-销售5部</v>
      </c>
      <c r="CS1632">
        <v>30000</v>
      </c>
      <c r="CT1632">
        <v>200000</v>
      </c>
    </row>
    <row r="1633" spans="1:98" x14ac:dyDescent="0.2">
      <c r="A1633" t="s">
        <v>5236</v>
      </c>
      <c r="B1633" t="s">
        <v>346</v>
      </c>
      <c r="C1633" t="s">
        <v>280</v>
      </c>
      <c r="D1633" t="s">
        <v>132</v>
      </c>
      <c r="E1633" t="s">
        <v>171</v>
      </c>
      <c r="F1633" t="s">
        <v>134</v>
      </c>
      <c r="H1633" t="s">
        <v>172</v>
      </c>
      <c r="J1633" t="s">
        <v>5277</v>
      </c>
      <c r="K1633" t="s">
        <v>4000</v>
      </c>
      <c r="L1633" t="s">
        <v>176</v>
      </c>
      <c r="M1633" t="s">
        <v>15</v>
      </c>
      <c r="N1633" t="s">
        <v>4000</v>
      </c>
      <c r="O1633" t="s">
        <v>172</v>
      </c>
      <c r="R1633" t="s">
        <v>5278</v>
      </c>
      <c r="S1633" t="s">
        <v>995</v>
      </c>
      <c r="T1633" t="s">
        <v>1728</v>
      </c>
      <c r="U1633" t="s">
        <v>142</v>
      </c>
      <c r="Y1633" t="s">
        <v>143</v>
      </c>
      <c r="Z1633">
        <v>0</v>
      </c>
      <c r="AA1633">
        <v>100</v>
      </c>
      <c r="AB1633">
        <v>0</v>
      </c>
      <c r="AC1633" t="s">
        <v>217</v>
      </c>
      <c r="AG1633" t="s">
        <v>1302</v>
      </c>
      <c r="AH1633">
        <v>696</v>
      </c>
      <c r="AI1633" t="s">
        <v>921</v>
      </c>
      <c r="AJ1633" t="s">
        <v>921</v>
      </c>
      <c r="AK1633" t="s">
        <v>218</v>
      </c>
      <c r="AQ1633">
        <v>0</v>
      </c>
      <c r="AS1633">
        <v>0</v>
      </c>
      <c r="AT1633">
        <v>0</v>
      </c>
      <c r="AU1633">
        <v>298</v>
      </c>
      <c r="AV1633">
        <v>0</v>
      </c>
      <c r="AW1633">
        <v>0</v>
      </c>
      <c r="AY1633">
        <v>0</v>
      </c>
      <c r="BB1633">
        <v>0</v>
      </c>
      <c r="BC1633" t="s">
        <v>921</v>
      </c>
      <c r="BE1633" t="s">
        <v>217</v>
      </c>
      <c r="BF1633" t="s">
        <v>3190</v>
      </c>
      <c r="BH1633" t="s">
        <v>358</v>
      </c>
      <c r="BI1633" t="s">
        <v>130</v>
      </c>
      <c r="BJ1633" t="s">
        <v>5268</v>
      </c>
      <c r="BW1633">
        <v>0</v>
      </c>
      <c r="CG1633">
        <v>20210123002</v>
      </c>
      <c r="CH1633">
        <v>0</v>
      </c>
      <c r="CI1633">
        <v>0</v>
      </c>
      <c r="CJ1633">
        <v>398</v>
      </c>
      <c r="CK1633">
        <v>398</v>
      </c>
      <c r="CL1633">
        <v>100</v>
      </c>
      <c r="CM1633">
        <v>498</v>
      </c>
      <c r="CN1633">
        <v>0</v>
      </c>
      <c r="CO1633" t="s">
        <v>5999</v>
      </c>
      <c r="CP1633" t="s">
        <v>4466</v>
      </c>
      <c r="CQ1633" t="s">
        <v>153</v>
      </c>
      <c r="CR1633" t="str">
        <f>数据源[[#This Row],[部门]]</f>
        <v>先锋团</v>
      </c>
      <c r="CS1633">
        <v>50000</v>
      </c>
      <c r="CT1633">
        <v>220000</v>
      </c>
    </row>
    <row r="1634" spans="1:98" x14ac:dyDescent="0.2">
      <c r="A1634" t="s">
        <v>5236</v>
      </c>
      <c r="B1634" t="s">
        <v>352</v>
      </c>
      <c r="C1634" t="s">
        <v>371</v>
      </c>
      <c r="D1634" t="s">
        <v>132</v>
      </c>
      <c r="E1634" t="s">
        <v>171</v>
      </c>
      <c r="F1634" t="s">
        <v>134</v>
      </c>
      <c r="H1634" t="s">
        <v>172</v>
      </c>
      <c r="J1634" t="s">
        <v>5279</v>
      </c>
      <c r="K1634" t="s">
        <v>758</v>
      </c>
      <c r="L1634" t="s">
        <v>176</v>
      </c>
      <c r="M1634" t="s">
        <v>5</v>
      </c>
      <c r="N1634" t="s">
        <v>758</v>
      </c>
      <c r="O1634" t="s">
        <v>172</v>
      </c>
      <c r="R1634" t="s">
        <v>2924</v>
      </c>
      <c r="S1634" t="s">
        <v>1168</v>
      </c>
      <c r="T1634" t="s">
        <v>960</v>
      </c>
      <c r="U1634" t="s">
        <v>142</v>
      </c>
      <c r="Y1634" t="s">
        <v>143</v>
      </c>
      <c r="Z1634">
        <v>0</v>
      </c>
      <c r="AA1634">
        <v>100</v>
      </c>
      <c r="AB1634">
        <v>0</v>
      </c>
      <c r="AG1634" t="s">
        <v>1792</v>
      </c>
      <c r="AH1634">
        <v>388</v>
      </c>
      <c r="AI1634" t="s">
        <v>2072</v>
      </c>
      <c r="AJ1634" t="s">
        <v>2072</v>
      </c>
      <c r="AK1634" t="s">
        <v>143</v>
      </c>
      <c r="AQ1634">
        <v>0</v>
      </c>
      <c r="AS1634">
        <v>0</v>
      </c>
      <c r="AT1634">
        <v>0</v>
      </c>
      <c r="AU1634">
        <v>388</v>
      </c>
      <c r="AV1634">
        <v>0</v>
      </c>
      <c r="AW1634">
        <v>0</v>
      </c>
      <c r="AY1634">
        <v>0</v>
      </c>
      <c r="BB1634">
        <v>0</v>
      </c>
      <c r="BC1634" t="s">
        <v>2072</v>
      </c>
      <c r="BF1634" t="s">
        <v>1792</v>
      </c>
      <c r="BH1634" t="s">
        <v>219</v>
      </c>
      <c r="BI1634" t="s">
        <v>1390</v>
      </c>
      <c r="BJ1634" t="s">
        <v>2407</v>
      </c>
      <c r="BQ1634" t="s">
        <v>5280</v>
      </c>
      <c r="BR1634" t="s">
        <v>3576</v>
      </c>
      <c r="BW1634">
        <v>0</v>
      </c>
      <c r="CC1634" t="s">
        <v>32</v>
      </c>
      <c r="CG1634">
        <v>20210123005</v>
      </c>
      <c r="CH1634">
        <v>0</v>
      </c>
      <c r="CI1634">
        <v>0</v>
      </c>
      <c r="CJ1634">
        <v>0</v>
      </c>
      <c r="CK1634">
        <v>0</v>
      </c>
      <c r="CL1634">
        <v>100</v>
      </c>
      <c r="CM1634">
        <v>100</v>
      </c>
      <c r="CN1634">
        <v>0</v>
      </c>
      <c r="CO1634" t="s">
        <v>5999</v>
      </c>
      <c r="CP1634" t="s">
        <v>4466</v>
      </c>
      <c r="CQ1634" t="s">
        <v>153</v>
      </c>
      <c r="CR1634" t="s">
        <v>6004</v>
      </c>
      <c r="CS1634">
        <v>65000</v>
      </c>
      <c r="CT1634">
        <v>300000</v>
      </c>
    </row>
    <row r="1635" spans="1:98" x14ac:dyDescent="0.2">
      <c r="A1635" t="s">
        <v>5236</v>
      </c>
      <c r="B1635" t="s">
        <v>352</v>
      </c>
      <c r="C1635" t="s">
        <v>819</v>
      </c>
      <c r="D1635" t="s">
        <v>132</v>
      </c>
      <c r="E1635" t="s">
        <v>171</v>
      </c>
      <c r="F1635" t="s">
        <v>134</v>
      </c>
      <c r="H1635" t="s">
        <v>1934</v>
      </c>
      <c r="K1635" t="s">
        <v>13</v>
      </c>
      <c r="L1635" t="s">
        <v>4700</v>
      </c>
      <c r="M1635" t="s">
        <v>13</v>
      </c>
      <c r="N1635" t="s">
        <v>4699</v>
      </c>
      <c r="O1635" t="s">
        <v>1934</v>
      </c>
      <c r="R1635" t="s">
        <v>1966</v>
      </c>
      <c r="S1635" t="s">
        <v>673</v>
      </c>
      <c r="T1635" t="s">
        <v>596</v>
      </c>
      <c r="U1635" t="s">
        <v>142</v>
      </c>
      <c r="Z1635">
        <v>0</v>
      </c>
      <c r="AA1635">
        <v>0</v>
      </c>
      <c r="AB1635">
        <v>0</v>
      </c>
      <c r="AC1635" t="s">
        <v>3503</v>
      </c>
      <c r="AD1635" t="s">
        <v>145</v>
      </c>
      <c r="AE1635" t="s">
        <v>625</v>
      </c>
      <c r="AH1635">
        <v>3640</v>
      </c>
      <c r="AI1635" t="s">
        <v>5281</v>
      </c>
      <c r="AJ1635" t="s">
        <v>5281</v>
      </c>
      <c r="AQ1635">
        <v>0</v>
      </c>
      <c r="AS1635">
        <v>3640</v>
      </c>
      <c r="AT1635">
        <v>0</v>
      </c>
      <c r="AU1635">
        <v>0</v>
      </c>
      <c r="AV1635">
        <v>0</v>
      </c>
      <c r="AW1635">
        <v>0</v>
      </c>
      <c r="AY1635">
        <v>0</v>
      </c>
      <c r="BB1635">
        <v>0</v>
      </c>
      <c r="BC1635" t="s">
        <v>5281</v>
      </c>
      <c r="BD1635" t="s">
        <v>203</v>
      </c>
      <c r="BF1635" t="s">
        <v>5282</v>
      </c>
      <c r="BH1635" t="s">
        <v>4038</v>
      </c>
      <c r="BI1635" t="s">
        <v>5283</v>
      </c>
      <c r="BJ1635" t="s">
        <v>5284</v>
      </c>
      <c r="BW1635">
        <v>0</v>
      </c>
      <c r="CG1635">
        <v>20210123072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 t="s">
        <v>5999</v>
      </c>
      <c r="CP1635" t="s">
        <v>4466</v>
      </c>
      <c r="CQ1635" t="s">
        <v>153</v>
      </c>
      <c r="CR1635" t="str">
        <f>数据源[[#This Row],[部门]]</f>
        <v>散客</v>
      </c>
      <c r="CS1635">
        <v>0</v>
      </c>
      <c r="CT1635">
        <v>0</v>
      </c>
    </row>
    <row r="1636" spans="1:98" x14ac:dyDescent="0.2">
      <c r="A1636" t="s">
        <v>5236</v>
      </c>
      <c r="B1636" t="s">
        <v>370</v>
      </c>
      <c r="C1636" t="s">
        <v>811</v>
      </c>
      <c r="D1636" t="s">
        <v>132</v>
      </c>
      <c r="E1636" t="s">
        <v>171</v>
      </c>
      <c r="F1636" t="s">
        <v>134</v>
      </c>
      <c r="H1636" t="s">
        <v>156</v>
      </c>
      <c r="I1636" t="s">
        <v>591</v>
      </c>
      <c r="J1636" t="s">
        <v>592</v>
      </c>
      <c r="K1636" t="s">
        <v>593</v>
      </c>
      <c r="L1636" t="s">
        <v>8</v>
      </c>
      <c r="M1636" t="s">
        <v>8</v>
      </c>
      <c r="N1636" t="s">
        <v>593</v>
      </c>
      <c r="O1636" t="s">
        <v>156</v>
      </c>
      <c r="R1636" t="s">
        <v>2542</v>
      </c>
      <c r="S1636" t="s">
        <v>3199</v>
      </c>
      <c r="T1636" t="s">
        <v>1734</v>
      </c>
      <c r="U1636" t="s">
        <v>142</v>
      </c>
      <c r="Y1636" t="s">
        <v>143</v>
      </c>
      <c r="Z1636">
        <v>0</v>
      </c>
      <c r="AA1636">
        <v>100</v>
      </c>
      <c r="AB1636">
        <v>0</v>
      </c>
      <c r="AC1636" t="s">
        <v>2574</v>
      </c>
      <c r="AD1636" t="s">
        <v>145</v>
      </c>
      <c r="AG1636" t="s">
        <v>1792</v>
      </c>
      <c r="AH1636">
        <v>1394</v>
      </c>
      <c r="AI1636" t="s">
        <v>3898</v>
      </c>
      <c r="AJ1636" t="s">
        <v>3898</v>
      </c>
      <c r="AK1636" t="s">
        <v>4500</v>
      </c>
      <c r="AQ1636">
        <v>0</v>
      </c>
      <c r="AS1636">
        <v>0</v>
      </c>
      <c r="AT1636">
        <v>0</v>
      </c>
      <c r="AU1636">
        <v>388</v>
      </c>
      <c r="AV1636">
        <v>0</v>
      </c>
      <c r="AW1636">
        <v>0</v>
      </c>
      <c r="AY1636">
        <v>0</v>
      </c>
      <c r="BB1636">
        <v>0</v>
      </c>
      <c r="BC1636" t="s">
        <v>3898</v>
      </c>
      <c r="BE1636" t="s">
        <v>3138</v>
      </c>
      <c r="BF1636" t="s">
        <v>2366</v>
      </c>
      <c r="BH1636" t="s">
        <v>1322</v>
      </c>
      <c r="BI1636" t="s">
        <v>1859</v>
      </c>
      <c r="BJ1636" t="s">
        <v>5285</v>
      </c>
      <c r="BW1636">
        <v>0</v>
      </c>
      <c r="CG1636">
        <v>20210123017</v>
      </c>
      <c r="CH1636">
        <v>0</v>
      </c>
      <c r="CI1636">
        <v>0</v>
      </c>
      <c r="CJ1636">
        <v>1006</v>
      </c>
      <c r="CK1636">
        <v>1006</v>
      </c>
      <c r="CL1636">
        <v>100</v>
      </c>
      <c r="CM1636">
        <v>1106</v>
      </c>
      <c r="CN1636">
        <v>0</v>
      </c>
      <c r="CO1636" t="s">
        <v>5999</v>
      </c>
      <c r="CP1636" t="s">
        <v>4466</v>
      </c>
      <c r="CQ1636" t="s">
        <v>153</v>
      </c>
      <c r="CR1636" t="str">
        <f>数据源[[#This Row],[部门]]</f>
        <v>国际部</v>
      </c>
      <c r="CS1636">
        <v>45000</v>
      </c>
      <c r="CT1636">
        <v>160000</v>
      </c>
    </row>
    <row r="1637" spans="1:98" x14ac:dyDescent="0.2">
      <c r="A1637" t="s">
        <v>5236</v>
      </c>
      <c r="B1637" t="s">
        <v>383</v>
      </c>
      <c r="C1637" t="s">
        <v>500</v>
      </c>
      <c r="D1637" t="s">
        <v>132</v>
      </c>
      <c r="E1637" t="s">
        <v>171</v>
      </c>
      <c r="F1637" t="s">
        <v>134</v>
      </c>
      <c r="H1637" t="s">
        <v>172</v>
      </c>
      <c r="I1637" t="s">
        <v>4004</v>
      </c>
      <c r="J1637" t="s">
        <v>4005</v>
      </c>
      <c r="K1637" t="s">
        <v>1681</v>
      </c>
      <c r="L1637" t="s">
        <v>176</v>
      </c>
      <c r="M1637" t="s">
        <v>20</v>
      </c>
      <c r="N1637" t="s">
        <v>1681</v>
      </c>
      <c r="O1637" t="s">
        <v>172</v>
      </c>
      <c r="R1637" t="s">
        <v>235</v>
      </c>
      <c r="S1637" t="s">
        <v>3552</v>
      </c>
      <c r="T1637" t="s">
        <v>1577</v>
      </c>
      <c r="U1637" t="s">
        <v>142</v>
      </c>
      <c r="Y1637" t="s">
        <v>143</v>
      </c>
      <c r="Z1637">
        <v>0</v>
      </c>
      <c r="AA1637">
        <v>100</v>
      </c>
      <c r="AB1637">
        <v>0</v>
      </c>
      <c r="AD1637" t="s">
        <v>145</v>
      </c>
      <c r="AG1637" t="s">
        <v>1792</v>
      </c>
      <c r="AH1637">
        <v>408</v>
      </c>
      <c r="AI1637" t="s">
        <v>2081</v>
      </c>
      <c r="AJ1637" t="s">
        <v>2081</v>
      </c>
      <c r="AK1637" t="s">
        <v>180</v>
      </c>
      <c r="AQ1637">
        <v>0</v>
      </c>
      <c r="AS1637">
        <v>0</v>
      </c>
      <c r="AT1637">
        <v>0</v>
      </c>
      <c r="AU1637">
        <v>388</v>
      </c>
      <c r="AV1637">
        <v>0</v>
      </c>
      <c r="AW1637">
        <v>0</v>
      </c>
      <c r="AY1637">
        <v>0</v>
      </c>
      <c r="BB1637">
        <v>0</v>
      </c>
      <c r="BC1637" t="s">
        <v>2081</v>
      </c>
      <c r="BE1637" t="s">
        <v>145</v>
      </c>
      <c r="BF1637" t="s">
        <v>1657</v>
      </c>
      <c r="BH1637" t="s">
        <v>219</v>
      </c>
      <c r="BI1637" t="s">
        <v>843</v>
      </c>
      <c r="BJ1637" t="s">
        <v>2440</v>
      </c>
      <c r="BW1637">
        <v>0</v>
      </c>
      <c r="CE1637" t="s">
        <v>328</v>
      </c>
      <c r="CG1637">
        <v>20210123071</v>
      </c>
      <c r="CH1637">
        <v>0</v>
      </c>
      <c r="CI1637">
        <v>0</v>
      </c>
      <c r="CJ1637">
        <v>20</v>
      </c>
      <c r="CK1637">
        <v>20</v>
      </c>
      <c r="CL1637">
        <v>100</v>
      </c>
      <c r="CM1637">
        <v>120</v>
      </c>
      <c r="CN1637">
        <v>0</v>
      </c>
      <c r="CO1637" t="s">
        <v>5999</v>
      </c>
      <c r="CP1637" t="s">
        <v>4466</v>
      </c>
      <c r="CQ1637" t="s">
        <v>153</v>
      </c>
      <c r="CR1637" t="str">
        <f>数据源[[#This Row],[部门]]</f>
        <v>销-销售7部</v>
      </c>
      <c r="CS1637">
        <v>60000</v>
      </c>
      <c r="CT1637">
        <v>300000</v>
      </c>
    </row>
    <row r="1638" spans="1:98" x14ac:dyDescent="0.2">
      <c r="A1638" t="s">
        <v>5236</v>
      </c>
      <c r="B1638" t="s">
        <v>1015</v>
      </c>
      <c r="C1638" t="s">
        <v>2301</v>
      </c>
      <c r="D1638" t="s">
        <v>132</v>
      </c>
      <c r="E1638" t="s">
        <v>171</v>
      </c>
      <c r="F1638" t="s">
        <v>134</v>
      </c>
      <c r="H1638" t="s">
        <v>172</v>
      </c>
      <c r="I1638" t="s">
        <v>5286</v>
      </c>
      <c r="J1638" t="s">
        <v>5287</v>
      </c>
      <c r="K1638" t="s">
        <v>2778</v>
      </c>
      <c r="L1638" t="s">
        <v>8</v>
      </c>
      <c r="M1638" t="s">
        <v>8</v>
      </c>
      <c r="N1638" t="s">
        <v>2778</v>
      </c>
      <c r="O1638" t="s">
        <v>172</v>
      </c>
      <c r="R1638" t="s">
        <v>2965</v>
      </c>
      <c r="S1638" t="s">
        <v>418</v>
      </c>
      <c r="T1638" t="s">
        <v>880</v>
      </c>
      <c r="U1638" t="s">
        <v>142</v>
      </c>
      <c r="Y1638" t="s">
        <v>143</v>
      </c>
      <c r="Z1638">
        <v>0</v>
      </c>
      <c r="AA1638">
        <v>100</v>
      </c>
      <c r="AB1638">
        <v>0</v>
      </c>
      <c r="AC1638" t="s">
        <v>143</v>
      </c>
      <c r="AD1638" t="s">
        <v>145</v>
      </c>
      <c r="AG1638" t="s">
        <v>1792</v>
      </c>
      <c r="AH1638">
        <v>508</v>
      </c>
      <c r="AI1638" t="s">
        <v>288</v>
      </c>
      <c r="AJ1638" t="s">
        <v>288</v>
      </c>
      <c r="AK1638" t="s">
        <v>583</v>
      </c>
      <c r="AQ1638">
        <v>0</v>
      </c>
      <c r="AS1638">
        <v>0</v>
      </c>
      <c r="AT1638">
        <v>0</v>
      </c>
      <c r="AU1638">
        <v>388</v>
      </c>
      <c r="AV1638">
        <v>0</v>
      </c>
      <c r="AW1638">
        <v>0</v>
      </c>
      <c r="AY1638">
        <v>0</v>
      </c>
      <c r="BB1638">
        <v>0</v>
      </c>
      <c r="BC1638" t="s">
        <v>288</v>
      </c>
      <c r="BE1638" t="s">
        <v>180</v>
      </c>
      <c r="BF1638" t="s">
        <v>2081</v>
      </c>
      <c r="BH1638" t="s">
        <v>1683</v>
      </c>
      <c r="BI1638" t="s">
        <v>3143</v>
      </c>
      <c r="BJ1638" t="s">
        <v>4132</v>
      </c>
      <c r="BW1638">
        <v>0</v>
      </c>
      <c r="CE1638" t="s">
        <v>32</v>
      </c>
      <c r="CG1638">
        <v>20210123074</v>
      </c>
      <c r="CH1638">
        <v>0</v>
      </c>
      <c r="CI1638">
        <v>0</v>
      </c>
      <c r="CJ1638">
        <v>120</v>
      </c>
      <c r="CK1638">
        <v>120</v>
      </c>
      <c r="CL1638">
        <v>100</v>
      </c>
      <c r="CM1638">
        <v>220</v>
      </c>
      <c r="CN1638">
        <v>0</v>
      </c>
      <c r="CO1638" t="s">
        <v>5999</v>
      </c>
      <c r="CP1638" t="s">
        <v>4466</v>
      </c>
      <c r="CQ1638" t="s">
        <v>153</v>
      </c>
      <c r="CR1638" t="str">
        <f>数据源[[#This Row],[部门]]</f>
        <v>国际部</v>
      </c>
      <c r="CS1638">
        <v>45000</v>
      </c>
      <c r="CT1638">
        <v>160000</v>
      </c>
    </row>
    <row r="1639" spans="1:98" x14ac:dyDescent="0.2">
      <c r="A1639" t="s">
        <v>5236</v>
      </c>
      <c r="B1639" t="s">
        <v>398</v>
      </c>
      <c r="C1639" t="s">
        <v>212</v>
      </c>
      <c r="D1639" t="s">
        <v>132</v>
      </c>
      <c r="E1639" t="s">
        <v>400</v>
      </c>
      <c r="F1639" t="s">
        <v>400</v>
      </c>
      <c r="H1639" t="s">
        <v>172</v>
      </c>
      <c r="J1639" t="s">
        <v>5288</v>
      </c>
      <c r="K1639" t="s">
        <v>1676</v>
      </c>
      <c r="L1639" t="s">
        <v>8</v>
      </c>
      <c r="M1639" t="s">
        <v>8</v>
      </c>
      <c r="N1639" t="s">
        <v>1676</v>
      </c>
      <c r="O1639" t="s">
        <v>172</v>
      </c>
      <c r="R1639" t="s">
        <v>1361</v>
      </c>
      <c r="S1639" t="s">
        <v>3453</v>
      </c>
      <c r="T1639" t="s">
        <v>200</v>
      </c>
      <c r="U1639" t="s">
        <v>142</v>
      </c>
      <c r="Z1639">
        <v>0</v>
      </c>
      <c r="AA1639">
        <v>0</v>
      </c>
      <c r="AB1639">
        <v>0</v>
      </c>
      <c r="AD1639" t="s">
        <v>145</v>
      </c>
      <c r="AG1639" t="s">
        <v>1792</v>
      </c>
      <c r="AH1639">
        <v>408</v>
      </c>
      <c r="AI1639" t="s">
        <v>1657</v>
      </c>
      <c r="AJ1639" t="s">
        <v>1657</v>
      </c>
      <c r="AK1639" t="s">
        <v>145</v>
      </c>
      <c r="AQ1639">
        <v>0</v>
      </c>
      <c r="AS1639">
        <v>0</v>
      </c>
      <c r="AT1639">
        <v>0</v>
      </c>
      <c r="AU1639">
        <v>388</v>
      </c>
      <c r="AV1639">
        <v>0</v>
      </c>
      <c r="AW1639">
        <v>0</v>
      </c>
      <c r="AY1639">
        <v>0</v>
      </c>
      <c r="BB1639">
        <v>0</v>
      </c>
      <c r="BC1639" t="s">
        <v>1657</v>
      </c>
      <c r="BE1639" t="s">
        <v>145</v>
      </c>
      <c r="BF1639" t="s">
        <v>1657</v>
      </c>
      <c r="BH1639" t="s">
        <v>404</v>
      </c>
      <c r="BI1639" t="s">
        <v>2199</v>
      </c>
      <c r="BJ1639" t="s">
        <v>2200</v>
      </c>
      <c r="BW1639">
        <v>0</v>
      </c>
      <c r="CG1639">
        <v>20210123054</v>
      </c>
      <c r="CH1639">
        <v>0</v>
      </c>
      <c r="CI1639">
        <v>0</v>
      </c>
      <c r="CJ1639">
        <v>20</v>
      </c>
      <c r="CK1639">
        <v>20</v>
      </c>
      <c r="CL1639">
        <v>0</v>
      </c>
      <c r="CM1639">
        <v>20</v>
      </c>
      <c r="CN1639">
        <v>0</v>
      </c>
      <c r="CO1639" t="s">
        <v>5999</v>
      </c>
      <c r="CP1639" t="s">
        <v>4466</v>
      </c>
      <c r="CQ1639" t="s">
        <v>153</v>
      </c>
      <c r="CR1639" t="str">
        <f>数据源[[#This Row],[部门]]</f>
        <v>国际部</v>
      </c>
      <c r="CS1639">
        <v>45000</v>
      </c>
      <c r="CT1639">
        <v>160000</v>
      </c>
    </row>
    <row r="1640" spans="1:98" x14ac:dyDescent="0.2">
      <c r="A1640" t="s">
        <v>5236</v>
      </c>
      <c r="B1640" t="s">
        <v>398</v>
      </c>
      <c r="C1640" t="s">
        <v>709</v>
      </c>
      <c r="D1640" t="s">
        <v>132</v>
      </c>
      <c r="E1640" t="s">
        <v>400</v>
      </c>
      <c r="F1640" t="s">
        <v>400</v>
      </c>
      <c r="H1640" t="s">
        <v>1590</v>
      </c>
      <c r="J1640" t="s">
        <v>5167</v>
      </c>
      <c r="K1640" t="s">
        <v>830</v>
      </c>
      <c r="L1640" t="s">
        <v>14</v>
      </c>
      <c r="M1640" t="s">
        <v>14</v>
      </c>
      <c r="N1640" t="s">
        <v>830</v>
      </c>
      <c r="O1640" t="s">
        <v>1590</v>
      </c>
      <c r="R1640" t="s">
        <v>2425</v>
      </c>
      <c r="S1640" t="s">
        <v>1361</v>
      </c>
      <c r="T1640" t="s">
        <v>550</v>
      </c>
      <c r="U1640" t="s">
        <v>142</v>
      </c>
      <c r="Z1640">
        <v>880</v>
      </c>
      <c r="AA1640">
        <v>880</v>
      </c>
      <c r="AB1640">
        <v>0</v>
      </c>
      <c r="AH1640">
        <v>0</v>
      </c>
      <c r="AI1640" t="s">
        <v>1165</v>
      </c>
      <c r="AJ1640" t="s">
        <v>1165</v>
      </c>
      <c r="AP1640" t="s">
        <v>1165</v>
      </c>
      <c r="AQ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Y1640">
        <v>0</v>
      </c>
      <c r="BB1640">
        <v>0</v>
      </c>
      <c r="BC1640" t="s">
        <v>1165</v>
      </c>
      <c r="BH1640" t="s">
        <v>1380</v>
      </c>
      <c r="BI1640" t="s">
        <v>3824</v>
      </c>
      <c r="BJ1640" t="s">
        <v>5289</v>
      </c>
      <c r="BW1640">
        <v>0</v>
      </c>
      <c r="CG1640">
        <v>20210123004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 t="s">
        <v>5999</v>
      </c>
      <c r="CP1640" t="s">
        <v>4466</v>
      </c>
      <c r="CQ1640" t="s">
        <v>153</v>
      </c>
      <c r="CR1640" t="str">
        <f>数据源[[#This Row],[部门]]</f>
        <v>市场部</v>
      </c>
      <c r="CS1640">
        <v>20000</v>
      </c>
      <c r="CT1640">
        <v>60000</v>
      </c>
    </row>
    <row r="1641" spans="1:98" x14ac:dyDescent="0.2">
      <c r="A1641" t="s">
        <v>5236</v>
      </c>
      <c r="B1641" t="s">
        <v>423</v>
      </c>
      <c r="C1641" t="s">
        <v>302</v>
      </c>
      <c r="D1641" t="s">
        <v>132</v>
      </c>
      <c r="E1641" t="s">
        <v>400</v>
      </c>
      <c r="F1641" t="s">
        <v>400</v>
      </c>
      <c r="H1641" t="s">
        <v>172</v>
      </c>
      <c r="J1641" t="s">
        <v>2098</v>
      </c>
      <c r="K1641" t="s">
        <v>2197</v>
      </c>
      <c r="L1641" t="s">
        <v>176</v>
      </c>
      <c r="M1641" t="s">
        <v>18</v>
      </c>
      <c r="N1641" t="s">
        <v>2197</v>
      </c>
      <c r="O1641" t="s">
        <v>172</v>
      </c>
      <c r="R1641" t="s">
        <v>672</v>
      </c>
      <c r="S1641" t="s">
        <v>1445</v>
      </c>
      <c r="T1641" t="s">
        <v>1608</v>
      </c>
      <c r="U1641" t="s">
        <v>142</v>
      </c>
      <c r="Z1641">
        <v>0</v>
      </c>
      <c r="AA1641">
        <v>0</v>
      </c>
      <c r="AB1641">
        <v>0</v>
      </c>
      <c r="AG1641" t="s">
        <v>1792</v>
      </c>
      <c r="AH1641">
        <v>388</v>
      </c>
      <c r="AI1641" t="s">
        <v>1792</v>
      </c>
      <c r="AJ1641" t="s">
        <v>1792</v>
      </c>
      <c r="AQ1641">
        <v>0</v>
      </c>
      <c r="AS1641">
        <v>0</v>
      </c>
      <c r="AT1641">
        <v>0</v>
      </c>
      <c r="AU1641">
        <v>388</v>
      </c>
      <c r="AV1641">
        <v>0</v>
      </c>
      <c r="AW1641">
        <v>0</v>
      </c>
      <c r="AY1641">
        <v>0</v>
      </c>
      <c r="BB1641">
        <v>0</v>
      </c>
      <c r="BC1641" t="s">
        <v>1792</v>
      </c>
      <c r="BF1641" t="s">
        <v>1792</v>
      </c>
      <c r="BH1641" t="s">
        <v>404</v>
      </c>
      <c r="BI1641" t="s">
        <v>2099</v>
      </c>
      <c r="BJ1641" t="s">
        <v>2185</v>
      </c>
      <c r="BW1641">
        <v>0</v>
      </c>
      <c r="CG1641">
        <v>20210123049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 t="s">
        <v>5999</v>
      </c>
      <c r="CP1641" t="s">
        <v>4466</v>
      </c>
      <c r="CQ1641" t="s">
        <v>153</v>
      </c>
      <c r="CR1641" t="str">
        <f>数据源[[#This Row],[部门]]</f>
        <v>销-销售5部</v>
      </c>
      <c r="CS1641">
        <v>30000</v>
      </c>
      <c r="CT1641">
        <v>200000</v>
      </c>
    </row>
    <row r="1642" spans="1:98" x14ac:dyDescent="0.2">
      <c r="A1642" t="s">
        <v>5236</v>
      </c>
      <c r="B1642" t="s">
        <v>434</v>
      </c>
      <c r="C1642" t="s">
        <v>347</v>
      </c>
      <c r="D1642" t="s">
        <v>132</v>
      </c>
      <c r="E1642" t="s">
        <v>400</v>
      </c>
      <c r="F1642" t="s">
        <v>400</v>
      </c>
      <c r="H1642" t="s">
        <v>135</v>
      </c>
      <c r="I1642" t="s">
        <v>5290</v>
      </c>
      <c r="J1642" t="s">
        <v>5291</v>
      </c>
      <c r="K1642" t="s">
        <v>3835</v>
      </c>
      <c r="L1642" t="s">
        <v>176</v>
      </c>
      <c r="M1642" t="s">
        <v>3</v>
      </c>
      <c r="N1642" t="s">
        <v>3835</v>
      </c>
      <c r="R1642" t="s">
        <v>3158</v>
      </c>
      <c r="S1642" t="s">
        <v>2569</v>
      </c>
      <c r="T1642" t="s">
        <v>776</v>
      </c>
      <c r="U1642" t="s">
        <v>142</v>
      </c>
      <c r="Z1642">
        <v>0</v>
      </c>
      <c r="AA1642">
        <v>0</v>
      </c>
      <c r="AB1642">
        <v>0</v>
      </c>
      <c r="AC1642" t="s">
        <v>420</v>
      </c>
      <c r="AH1642">
        <v>98</v>
      </c>
      <c r="AI1642" t="s">
        <v>420</v>
      </c>
      <c r="AJ1642" t="s">
        <v>420</v>
      </c>
      <c r="AK1642" t="s">
        <v>420</v>
      </c>
      <c r="AQ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Y1642">
        <v>0</v>
      </c>
      <c r="BB1642">
        <v>0</v>
      </c>
      <c r="BC1642" t="s">
        <v>420</v>
      </c>
      <c r="BE1642" t="s">
        <v>420</v>
      </c>
      <c r="BF1642" t="s">
        <v>420</v>
      </c>
      <c r="BH1642" t="s">
        <v>462</v>
      </c>
      <c r="BI1642" t="s">
        <v>809</v>
      </c>
      <c r="BJ1642" t="s">
        <v>3208</v>
      </c>
      <c r="BW1642">
        <v>0</v>
      </c>
      <c r="CG1642">
        <v>20210123006</v>
      </c>
      <c r="CH1642">
        <v>0</v>
      </c>
      <c r="CI1642">
        <v>0</v>
      </c>
      <c r="CJ1642">
        <v>98</v>
      </c>
      <c r="CK1642">
        <v>98</v>
      </c>
      <c r="CL1642">
        <v>0</v>
      </c>
      <c r="CM1642">
        <v>98</v>
      </c>
      <c r="CN1642">
        <v>0</v>
      </c>
      <c r="CO1642" t="s">
        <v>5999</v>
      </c>
      <c r="CP1642" t="s">
        <v>4466</v>
      </c>
      <c r="CQ1642" t="s">
        <v>153</v>
      </c>
      <c r="CR1642" t="s">
        <v>6004</v>
      </c>
      <c r="CS1642">
        <v>65000</v>
      </c>
      <c r="CT1642">
        <v>300000</v>
      </c>
    </row>
    <row r="1643" spans="1:98" x14ac:dyDescent="0.2">
      <c r="A1643" t="s">
        <v>5236</v>
      </c>
      <c r="B1643" t="s">
        <v>434</v>
      </c>
      <c r="C1643" t="s">
        <v>2334</v>
      </c>
      <c r="D1643" t="s">
        <v>132</v>
      </c>
      <c r="E1643" t="s">
        <v>400</v>
      </c>
      <c r="F1643" t="s">
        <v>400</v>
      </c>
      <c r="H1643" t="s">
        <v>172</v>
      </c>
      <c r="J1643" t="s">
        <v>5292</v>
      </c>
      <c r="K1643" t="s">
        <v>2620</v>
      </c>
      <c r="L1643" t="s">
        <v>8</v>
      </c>
      <c r="M1643" t="s">
        <v>8</v>
      </c>
      <c r="N1643" t="s">
        <v>2620</v>
      </c>
      <c r="O1643" t="s">
        <v>172</v>
      </c>
      <c r="R1643" t="s">
        <v>1101</v>
      </c>
      <c r="S1643" t="s">
        <v>1445</v>
      </c>
      <c r="T1643" t="s">
        <v>2198</v>
      </c>
      <c r="U1643" t="s">
        <v>142</v>
      </c>
      <c r="Z1643">
        <v>0</v>
      </c>
      <c r="AA1643">
        <v>0</v>
      </c>
      <c r="AB1643">
        <v>0</v>
      </c>
      <c r="AD1643" t="s">
        <v>145</v>
      </c>
      <c r="AG1643" t="s">
        <v>1792</v>
      </c>
      <c r="AH1643">
        <v>408</v>
      </c>
      <c r="AI1643" t="s">
        <v>1657</v>
      </c>
      <c r="AJ1643" t="s">
        <v>1657</v>
      </c>
      <c r="AK1643" t="s">
        <v>145</v>
      </c>
      <c r="AQ1643">
        <v>0</v>
      </c>
      <c r="AS1643">
        <v>0</v>
      </c>
      <c r="AT1643">
        <v>0</v>
      </c>
      <c r="AU1643">
        <v>388</v>
      </c>
      <c r="AV1643">
        <v>0</v>
      </c>
      <c r="AW1643">
        <v>0</v>
      </c>
      <c r="AY1643">
        <v>0</v>
      </c>
      <c r="BB1643">
        <v>0</v>
      </c>
      <c r="BC1643" t="s">
        <v>1657</v>
      </c>
      <c r="BE1643" t="s">
        <v>145</v>
      </c>
      <c r="BF1643" t="s">
        <v>1657</v>
      </c>
      <c r="BH1643" t="s">
        <v>404</v>
      </c>
      <c r="BI1643" t="s">
        <v>2199</v>
      </c>
      <c r="BJ1643" t="s">
        <v>2200</v>
      </c>
      <c r="BW1643">
        <v>0</v>
      </c>
      <c r="CG1643">
        <v>20210123089</v>
      </c>
      <c r="CH1643">
        <v>0</v>
      </c>
      <c r="CI1643">
        <v>0</v>
      </c>
      <c r="CJ1643">
        <v>20</v>
      </c>
      <c r="CK1643">
        <v>20</v>
      </c>
      <c r="CL1643">
        <v>0</v>
      </c>
      <c r="CM1643">
        <v>20</v>
      </c>
      <c r="CN1643">
        <v>0</v>
      </c>
      <c r="CO1643" t="s">
        <v>5999</v>
      </c>
      <c r="CP1643" t="s">
        <v>4466</v>
      </c>
      <c r="CQ1643" t="s">
        <v>153</v>
      </c>
      <c r="CR1643" t="str">
        <f>数据源[[#This Row],[部门]]</f>
        <v>国际部</v>
      </c>
      <c r="CS1643">
        <v>45000</v>
      </c>
      <c r="CT1643">
        <v>160000</v>
      </c>
    </row>
    <row r="1644" spans="1:98" x14ac:dyDescent="0.2">
      <c r="A1644" t="s">
        <v>5236</v>
      </c>
      <c r="B1644" t="s">
        <v>444</v>
      </c>
      <c r="C1644" t="s">
        <v>2755</v>
      </c>
      <c r="D1644" t="s">
        <v>132</v>
      </c>
      <c r="E1644" t="s">
        <v>400</v>
      </c>
      <c r="F1644" t="s">
        <v>400</v>
      </c>
      <c r="H1644" t="s">
        <v>135</v>
      </c>
      <c r="K1644" t="s">
        <v>4917</v>
      </c>
      <c r="L1644" t="s">
        <v>8</v>
      </c>
      <c r="M1644" t="s">
        <v>8</v>
      </c>
      <c r="N1644" t="s">
        <v>4917</v>
      </c>
      <c r="R1644" t="s">
        <v>1713</v>
      </c>
      <c r="S1644" t="s">
        <v>1445</v>
      </c>
      <c r="T1644" t="s">
        <v>2207</v>
      </c>
      <c r="U1644" t="s">
        <v>142</v>
      </c>
      <c r="Z1644">
        <v>0</v>
      </c>
      <c r="AA1644">
        <v>0</v>
      </c>
      <c r="AB1644">
        <v>0</v>
      </c>
      <c r="AE1644" t="s">
        <v>181</v>
      </c>
      <c r="AH1644">
        <v>106</v>
      </c>
      <c r="AI1644" t="s">
        <v>181</v>
      </c>
      <c r="AJ1644" t="s">
        <v>181</v>
      </c>
      <c r="AK1644" t="s">
        <v>181</v>
      </c>
      <c r="AQ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Y1644">
        <v>0</v>
      </c>
      <c r="BB1644">
        <v>0</v>
      </c>
      <c r="BC1644" t="s">
        <v>181</v>
      </c>
      <c r="BE1644" t="s">
        <v>181</v>
      </c>
      <c r="BF1644" t="s">
        <v>181</v>
      </c>
      <c r="BH1644" t="s">
        <v>210</v>
      </c>
      <c r="BI1644" t="s">
        <v>420</v>
      </c>
      <c r="BJ1644" t="s">
        <v>5293</v>
      </c>
      <c r="BQ1644" t="s">
        <v>1792</v>
      </c>
      <c r="BR1644" t="s">
        <v>812</v>
      </c>
      <c r="BW1644">
        <v>0</v>
      </c>
      <c r="CG1644">
        <v>20210123098</v>
      </c>
      <c r="CH1644">
        <v>0</v>
      </c>
      <c r="CI1644">
        <v>0</v>
      </c>
      <c r="CJ1644">
        <v>106</v>
      </c>
      <c r="CK1644">
        <v>106</v>
      </c>
      <c r="CL1644">
        <v>0</v>
      </c>
      <c r="CM1644">
        <v>106</v>
      </c>
      <c r="CN1644">
        <v>0</v>
      </c>
      <c r="CO1644" t="s">
        <v>5999</v>
      </c>
      <c r="CP1644" t="s">
        <v>4466</v>
      </c>
      <c r="CQ1644" t="s">
        <v>153</v>
      </c>
      <c r="CR1644" t="str">
        <f>数据源[[#This Row],[部门]]</f>
        <v>国际部</v>
      </c>
      <c r="CS1644">
        <v>45000</v>
      </c>
      <c r="CT1644">
        <v>160000</v>
      </c>
    </row>
    <row r="1645" spans="1:98" x14ac:dyDescent="0.2">
      <c r="A1645" t="s">
        <v>5236</v>
      </c>
      <c r="B1645" t="s">
        <v>444</v>
      </c>
      <c r="C1645" t="s">
        <v>618</v>
      </c>
      <c r="D1645" t="s">
        <v>132</v>
      </c>
      <c r="E1645" t="s">
        <v>400</v>
      </c>
      <c r="F1645" t="s">
        <v>400</v>
      </c>
      <c r="H1645" t="s">
        <v>172</v>
      </c>
      <c r="J1645" t="s">
        <v>5294</v>
      </c>
      <c r="K1645" t="s">
        <v>355</v>
      </c>
      <c r="L1645" t="s">
        <v>8</v>
      </c>
      <c r="M1645" t="s">
        <v>8</v>
      </c>
      <c r="N1645" t="s">
        <v>355</v>
      </c>
      <c r="O1645" t="s">
        <v>172</v>
      </c>
      <c r="R1645" t="s">
        <v>247</v>
      </c>
      <c r="S1645" t="s">
        <v>969</v>
      </c>
      <c r="T1645" t="s">
        <v>2181</v>
      </c>
      <c r="U1645" t="s">
        <v>142</v>
      </c>
      <c r="Z1645">
        <v>0</v>
      </c>
      <c r="AA1645">
        <v>0</v>
      </c>
      <c r="AB1645">
        <v>0</v>
      </c>
      <c r="AD1645" t="s">
        <v>145</v>
      </c>
      <c r="AG1645" t="s">
        <v>1302</v>
      </c>
      <c r="AH1645">
        <v>318</v>
      </c>
      <c r="AI1645" t="s">
        <v>2421</v>
      </c>
      <c r="AJ1645" t="s">
        <v>2421</v>
      </c>
      <c r="AK1645" t="s">
        <v>145</v>
      </c>
      <c r="AQ1645">
        <v>0</v>
      </c>
      <c r="AS1645">
        <v>0</v>
      </c>
      <c r="AT1645">
        <v>0</v>
      </c>
      <c r="AU1645">
        <v>298</v>
      </c>
      <c r="AV1645">
        <v>0</v>
      </c>
      <c r="AW1645">
        <v>0</v>
      </c>
      <c r="AY1645">
        <v>0</v>
      </c>
      <c r="BB1645">
        <v>0</v>
      </c>
      <c r="BC1645" t="s">
        <v>2421</v>
      </c>
      <c r="BE1645" t="s">
        <v>145</v>
      </c>
      <c r="BF1645" t="s">
        <v>2421</v>
      </c>
      <c r="BH1645" t="s">
        <v>222</v>
      </c>
      <c r="BI1645" t="s">
        <v>1025</v>
      </c>
      <c r="BJ1645" t="s">
        <v>4819</v>
      </c>
      <c r="BW1645">
        <v>0</v>
      </c>
      <c r="CG1645">
        <v>20210123024</v>
      </c>
      <c r="CH1645">
        <v>0</v>
      </c>
      <c r="CI1645">
        <v>0</v>
      </c>
      <c r="CJ1645">
        <v>20</v>
      </c>
      <c r="CK1645">
        <v>20</v>
      </c>
      <c r="CL1645">
        <v>0</v>
      </c>
      <c r="CM1645">
        <v>20</v>
      </c>
      <c r="CN1645">
        <v>0</v>
      </c>
      <c r="CO1645" t="s">
        <v>5999</v>
      </c>
      <c r="CP1645" t="s">
        <v>4466</v>
      </c>
      <c r="CQ1645" t="s">
        <v>153</v>
      </c>
      <c r="CR1645" t="str">
        <f>数据源[[#This Row],[部门]]</f>
        <v>国际部</v>
      </c>
      <c r="CS1645">
        <v>45000</v>
      </c>
      <c r="CT1645">
        <v>160000</v>
      </c>
    </row>
    <row r="1646" spans="1:98" x14ac:dyDescent="0.2">
      <c r="A1646" t="s">
        <v>5236</v>
      </c>
      <c r="B1646" t="s">
        <v>444</v>
      </c>
      <c r="C1646" t="s">
        <v>329</v>
      </c>
      <c r="D1646" t="s">
        <v>132</v>
      </c>
      <c r="E1646" t="s">
        <v>400</v>
      </c>
      <c r="F1646" t="s">
        <v>400</v>
      </c>
      <c r="H1646" t="s">
        <v>172</v>
      </c>
      <c r="J1646" t="s">
        <v>4851</v>
      </c>
      <c r="K1646" t="s">
        <v>3845</v>
      </c>
      <c r="L1646" t="s">
        <v>176</v>
      </c>
      <c r="M1646" t="s">
        <v>15</v>
      </c>
      <c r="N1646" t="s">
        <v>3845</v>
      </c>
      <c r="O1646" t="s">
        <v>172</v>
      </c>
      <c r="R1646" t="s">
        <v>969</v>
      </c>
      <c r="S1646" t="s">
        <v>2318</v>
      </c>
      <c r="T1646" t="s">
        <v>1422</v>
      </c>
      <c r="U1646" t="s">
        <v>142</v>
      </c>
      <c r="Z1646">
        <v>0</v>
      </c>
      <c r="AA1646">
        <v>0</v>
      </c>
      <c r="AB1646">
        <v>0</v>
      </c>
      <c r="AD1646" t="s">
        <v>145</v>
      </c>
      <c r="AG1646" t="s">
        <v>1302</v>
      </c>
      <c r="AH1646">
        <v>318</v>
      </c>
      <c r="AI1646" t="s">
        <v>2421</v>
      </c>
      <c r="AJ1646" t="s">
        <v>2421</v>
      </c>
      <c r="AK1646" t="s">
        <v>145</v>
      </c>
      <c r="AQ1646">
        <v>0</v>
      </c>
      <c r="AS1646">
        <v>0</v>
      </c>
      <c r="AT1646">
        <v>0</v>
      </c>
      <c r="AU1646">
        <v>298</v>
      </c>
      <c r="AV1646">
        <v>0</v>
      </c>
      <c r="AW1646">
        <v>0</v>
      </c>
      <c r="AY1646">
        <v>0</v>
      </c>
      <c r="BB1646">
        <v>0</v>
      </c>
      <c r="BC1646" t="s">
        <v>2421</v>
      </c>
      <c r="BE1646" t="s">
        <v>145</v>
      </c>
      <c r="BF1646" t="s">
        <v>2421</v>
      </c>
      <c r="BH1646" t="s">
        <v>222</v>
      </c>
      <c r="BI1646" t="s">
        <v>1025</v>
      </c>
      <c r="BJ1646" t="s">
        <v>4819</v>
      </c>
      <c r="BW1646">
        <v>0</v>
      </c>
      <c r="CG1646">
        <v>20210123053</v>
      </c>
      <c r="CH1646">
        <v>0</v>
      </c>
      <c r="CI1646">
        <v>0</v>
      </c>
      <c r="CJ1646">
        <v>20</v>
      </c>
      <c r="CK1646">
        <v>20</v>
      </c>
      <c r="CL1646">
        <v>0</v>
      </c>
      <c r="CM1646">
        <v>20</v>
      </c>
      <c r="CN1646">
        <v>0</v>
      </c>
      <c r="CO1646" t="s">
        <v>5999</v>
      </c>
      <c r="CP1646" t="s">
        <v>4466</v>
      </c>
      <c r="CQ1646" t="s">
        <v>153</v>
      </c>
      <c r="CR1646" t="str">
        <f>数据源[[#This Row],[部门]]</f>
        <v>先锋团</v>
      </c>
      <c r="CS1646">
        <v>50000</v>
      </c>
      <c r="CT1646">
        <v>220000</v>
      </c>
    </row>
    <row r="1647" spans="1:98" x14ac:dyDescent="0.2">
      <c r="A1647" t="s">
        <v>5236</v>
      </c>
      <c r="B1647" t="s">
        <v>453</v>
      </c>
      <c r="C1647" t="s">
        <v>562</v>
      </c>
      <c r="D1647" t="s">
        <v>132</v>
      </c>
      <c r="E1647" t="s">
        <v>400</v>
      </c>
      <c r="F1647" t="s">
        <v>400</v>
      </c>
      <c r="H1647" t="s">
        <v>135</v>
      </c>
      <c r="J1647" t="s">
        <v>5295</v>
      </c>
      <c r="K1647" t="s">
        <v>1549</v>
      </c>
      <c r="L1647" t="s">
        <v>8</v>
      </c>
      <c r="M1647" t="s">
        <v>8</v>
      </c>
      <c r="N1647" t="s">
        <v>1549</v>
      </c>
      <c r="R1647" t="s">
        <v>408</v>
      </c>
      <c r="S1647" t="s">
        <v>919</v>
      </c>
      <c r="T1647" t="s">
        <v>499</v>
      </c>
      <c r="U1647" t="s">
        <v>142</v>
      </c>
      <c r="Z1647">
        <v>0</v>
      </c>
      <c r="AA1647">
        <v>0</v>
      </c>
      <c r="AB1647">
        <v>0</v>
      </c>
      <c r="AC1647" t="s">
        <v>420</v>
      </c>
      <c r="AH1647">
        <v>98</v>
      </c>
      <c r="AI1647" t="s">
        <v>420</v>
      </c>
      <c r="AJ1647" t="s">
        <v>420</v>
      </c>
      <c r="AK1647" t="s">
        <v>420</v>
      </c>
      <c r="AQ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Y1647">
        <v>0</v>
      </c>
      <c r="BB1647">
        <v>0</v>
      </c>
      <c r="BC1647" t="s">
        <v>420</v>
      </c>
      <c r="BE1647" t="s">
        <v>420</v>
      </c>
      <c r="BF1647" t="s">
        <v>420</v>
      </c>
      <c r="BH1647" t="s">
        <v>404</v>
      </c>
      <c r="BI1647" t="s">
        <v>1059</v>
      </c>
      <c r="BJ1647" t="s">
        <v>433</v>
      </c>
      <c r="BW1647">
        <v>0</v>
      </c>
      <c r="CG1647">
        <v>20210123007</v>
      </c>
      <c r="CH1647">
        <v>0</v>
      </c>
      <c r="CI1647">
        <v>0</v>
      </c>
      <c r="CJ1647">
        <v>98</v>
      </c>
      <c r="CK1647">
        <v>98</v>
      </c>
      <c r="CL1647">
        <v>0</v>
      </c>
      <c r="CM1647">
        <v>98</v>
      </c>
      <c r="CN1647">
        <v>0</v>
      </c>
      <c r="CO1647" t="s">
        <v>5999</v>
      </c>
      <c r="CP1647" t="s">
        <v>4466</v>
      </c>
      <c r="CQ1647" t="s">
        <v>153</v>
      </c>
      <c r="CR1647" t="str">
        <f>数据源[[#This Row],[部门]]</f>
        <v>国际部</v>
      </c>
      <c r="CS1647">
        <v>45000</v>
      </c>
      <c r="CT1647">
        <v>160000</v>
      </c>
    </row>
    <row r="1648" spans="1:98" x14ac:dyDescent="0.2">
      <c r="A1648" t="s">
        <v>5236</v>
      </c>
      <c r="B1648" t="s">
        <v>453</v>
      </c>
      <c r="C1648" t="s">
        <v>3385</v>
      </c>
      <c r="D1648" t="s">
        <v>132</v>
      </c>
      <c r="E1648" t="s">
        <v>400</v>
      </c>
      <c r="F1648" t="s">
        <v>400</v>
      </c>
      <c r="H1648" t="s">
        <v>172</v>
      </c>
      <c r="J1648" t="s">
        <v>5296</v>
      </c>
      <c r="K1648" t="s">
        <v>1549</v>
      </c>
      <c r="L1648" t="s">
        <v>8</v>
      </c>
      <c r="M1648" t="s">
        <v>8</v>
      </c>
      <c r="N1648" t="s">
        <v>1549</v>
      </c>
      <c r="O1648" t="s">
        <v>172</v>
      </c>
      <c r="R1648" t="s">
        <v>3786</v>
      </c>
      <c r="S1648" t="s">
        <v>1445</v>
      </c>
      <c r="T1648" t="s">
        <v>1714</v>
      </c>
      <c r="U1648" t="s">
        <v>142</v>
      </c>
      <c r="Z1648">
        <v>0</v>
      </c>
      <c r="AA1648">
        <v>0</v>
      </c>
      <c r="AB1648">
        <v>0</v>
      </c>
      <c r="AE1648" t="s">
        <v>377</v>
      </c>
      <c r="AG1648" t="s">
        <v>1792</v>
      </c>
      <c r="AH1648">
        <v>416</v>
      </c>
      <c r="AI1648" t="s">
        <v>2996</v>
      </c>
      <c r="AJ1648" t="s">
        <v>2996</v>
      </c>
      <c r="AK1648" t="s">
        <v>377</v>
      </c>
      <c r="AQ1648">
        <v>0</v>
      </c>
      <c r="AS1648">
        <v>0</v>
      </c>
      <c r="AT1648">
        <v>0</v>
      </c>
      <c r="AU1648">
        <v>388</v>
      </c>
      <c r="AV1648">
        <v>0</v>
      </c>
      <c r="AW1648">
        <v>0</v>
      </c>
      <c r="AY1648">
        <v>0</v>
      </c>
      <c r="BB1648">
        <v>0</v>
      </c>
      <c r="BC1648" t="s">
        <v>2996</v>
      </c>
      <c r="BE1648" t="s">
        <v>377</v>
      </c>
      <c r="BF1648" t="s">
        <v>2996</v>
      </c>
      <c r="BH1648" t="s">
        <v>404</v>
      </c>
      <c r="BI1648" t="s">
        <v>1699</v>
      </c>
      <c r="BJ1648" t="s">
        <v>2997</v>
      </c>
      <c r="BW1648">
        <v>0</v>
      </c>
      <c r="CG1648">
        <v>20210123103</v>
      </c>
      <c r="CH1648">
        <v>0</v>
      </c>
      <c r="CI1648">
        <v>0</v>
      </c>
      <c r="CJ1648">
        <v>28</v>
      </c>
      <c r="CK1648">
        <v>28</v>
      </c>
      <c r="CL1648">
        <v>0</v>
      </c>
      <c r="CM1648">
        <v>28</v>
      </c>
      <c r="CN1648">
        <v>0</v>
      </c>
      <c r="CO1648" t="s">
        <v>5999</v>
      </c>
      <c r="CP1648" t="s">
        <v>4466</v>
      </c>
      <c r="CQ1648" t="s">
        <v>153</v>
      </c>
      <c r="CR1648" t="str">
        <f>数据源[[#This Row],[部门]]</f>
        <v>国际部</v>
      </c>
      <c r="CS1648">
        <v>45000</v>
      </c>
      <c r="CT1648">
        <v>160000</v>
      </c>
    </row>
    <row r="1649" spans="1:98" x14ac:dyDescent="0.2">
      <c r="A1649" t="s">
        <v>5236</v>
      </c>
      <c r="B1649" t="s">
        <v>453</v>
      </c>
      <c r="C1649" t="s">
        <v>1148</v>
      </c>
      <c r="D1649" t="s">
        <v>132</v>
      </c>
      <c r="E1649" t="s">
        <v>400</v>
      </c>
      <c r="F1649" t="s">
        <v>400</v>
      </c>
      <c r="H1649" t="s">
        <v>172</v>
      </c>
      <c r="J1649" t="s">
        <v>5297</v>
      </c>
      <c r="K1649" t="s">
        <v>4842</v>
      </c>
      <c r="L1649" t="s">
        <v>8</v>
      </c>
      <c r="M1649" t="s">
        <v>8</v>
      </c>
      <c r="N1649" t="s">
        <v>4842</v>
      </c>
      <c r="O1649" t="s">
        <v>172</v>
      </c>
      <c r="R1649" t="s">
        <v>919</v>
      </c>
      <c r="S1649" t="s">
        <v>3786</v>
      </c>
      <c r="T1649" t="s">
        <v>1300</v>
      </c>
      <c r="U1649" t="s">
        <v>142</v>
      </c>
      <c r="Z1649">
        <v>0</v>
      </c>
      <c r="AA1649">
        <v>0</v>
      </c>
      <c r="AB1649">
        <v>0</v>
      </c>
      <c r="AE1649" t="s">
        <v>377</v>
      </c>
      <c r="AG1649" t="s">
        <v>1792</v>
      </c>
      <c r="AH1649">
        <v>416</v>
      </c>
      <c r="AI1649" t="s">
        <v>2996</v>
      </c>
      <c r="AJ1649" t="s">
        <v>2996</v>
      </c>
      <c r="AK1649" t="s">
        <v>377</v>
      </c>
      <c r="AQ1649">
        <v>0</v>
      </c>
      <c r="AS1649">
        <v>0</v>
      </c>
      <c r="AT1649">
        <v>0</v>
      </c>
      <c r="AU1649">
        <v>388</v>
      </c>
      <c r="AV1649">
        <v>0</v>
      </c>
      <c r="AW1649">
        <v>0</v>
      </c>
      <c r="AY1649">
        <v>0</v>
      </c>
      <c r="BB1649">
        <v>0</v>
      </c>
      <c r="BC1649" t="s">
        <v>2996</v>
      </c>
      <c r="BE1649" t="s">
        <v>377</v>
      </c>
      <c r="BF1649" t="s">
        <v>2996</v>
      </c>
      <c r="BH1649" t="s">
        <v>404</v>
      </c>
      <c r="BI1649" t="s">
        <v>1699</v>
      </c>
      <c r="BJ1649" t="s">
        <v>2997</v>
      </c>
      <c r="BW1649">
        <v>0</v>
      </c>
      <c r="CG1649">
        <v>20210123058</v>
      </c>
      <c r="CH1649">
        <v>0</v>
      </c>
      <c r="CI1649">
        <v>0</v>
      </c>
      <c r="CJ1649">
        <v>28</v>
      </c>
      <c r="CK1649">
        <v>28</v>
      </c>
      <c r="CL1649">
        <v>0</v>
      </c>
      <c r="CM1649">
        <v>28</v>
      </c>
      <c r="CN1649">
        <v>0</v>
      </c>
      <c r="CO1649" t="s">
        <v>5999</v>
      </c>
      <c r="CP1649" t="s">
        <v>4466</v>
      </c>
      <c r="CQ1649" t="s">
        <v>153</v>
      </c>
      <c r="CR1649" t="str">
        <f>数据源[[#This Row],[部门]]</f>
        <v>国际部</v>
      </c>
      <c r="CS1649">
        <v>45000</v>
      </c>
      <c r="CT1649">
        <v>160000</v>
      </c>
    </row>
    <row r="1650" spans="1:98" x14ac:dyDescent="0.2">
      <c r="A1650" t="s">
        <v>5236</v>
      </c>
      <c r="B1650" t="s">
        <v>464</v>
      </c>
      <c r="C1650" t="s">
        <v>186</v>
      </c>
      <c r="D1650" t="s">
        <v>132</v>
      </c>
      <c r="E1650" t="s">
        <v>400</v>
      </c>
      <c r="F1650" t="s">
        <v>400</v>
      </c>
      <c r="H1650" t="s">
        <v>172</v>
      </c>
      <c r="J1650" t="s">
        <v>1039</v>
      </c>
      <c r="K1650" t="s">
        <v>1032</v>
      </c>
      <c r="L1650" t="s">
        <v>8</v>
      </c>
      <c r="M1650" t="s">
        <v>8</v>
      </c>
      <c r="N1650" t="s">
        <v>1032</v>
      </c>
      <c r="O1650" t="s">
        <v>172</v>
      </c>
      <c r="R1650" t="s">
        <v>3404</v>
      </c>
      <c r="S1650" t="s">
        <v>2318</v>
      </c>
      <c r="T1650" t="s">
        <v>1041</v>
      </c>
      <c r="U1650" t="s">
        <v>142</v>
      </c>
      <c r="Z1650">
        <v>0</v>
      </c>
      <c r="AA1650">
        <v>0</v>
      </c>
      <c r="AB1650">
        <v>0</v>
      </c>
      <c r="AD1650" t="s">
        <v>145</v>
      </c>
      <c r="AG1650" t="s">
        <v>1792</v>
      </c>
      <c r="AH1650">
        <v>408</v>
      </c>
      <c r="AI1650" t="s">
        <v>1657</v>
      </c>
      <c r="AJ1650" t="s">
        <v>1657</v>
      </c>
      <c r="AK1650" t="s">
        <v>145</v>
      </c>
      <c r="AQ1650">
        <v>0</v>
      </c>
      <c r="AS1650">
        <v>0</v>
      </c>
      <c r="AT1650">
        <v>0</v>
      </c>
      <c r="AU1650">
        <v>388</v>
      </c>
      <c r="AV1650">
        <v>0</v>
      </c>
      <c r="AW1650">
        <v>0</v>
      </c>
      <c r="AY1650">
        <v>0</v>
      </c>
      <c r="BB1650">
        <v>0</v>
      </c>
      <c r="BC1650" t="s">
        <v>1657</v>
      </c>
      <c r="BE1650" t="s">
        <v>145</v>
      </c>
      <c r="BF1650" t="s">
        <v>1657</v>
      </c>
      <c r="BH1650" t="s">
        <v>404</v>
      </c>
      <c r="BI1650" t="s">
        <v>2199</v>
      </c>
      <c r="BJ1650" t="s">
        <v>2200</v>
      </c>
      <c r="BW1650">
        <v>0</v>
      </c>
      <c r="CG1650">
        <v>20210123061</v>
      </c>
      <c r="CH1650">
        <v>0</v>
      </c>
      <c r="CI1650">
        <v>0</v>
      </c>
      <c r="CJ1650">
        <v>20</v>
      </c>
      <c r="CK1650">
        <v>20</v>
      </c>
      <c r="CL1650">
        <v>0</v>
      </c>
      <c r="CM1650">
        <v>20</v>
      </c>
      <c r="CN1650">
        <v>0</v>
      </c>
      <c r="CO1650" t="s">
        <v>5999</v>
      </c>
      <c r="CP1650" t="s">
        <v>4466</v>
      </c>
      <c r="CQ1650" t="s">
        <v>153</v>
      </c>
      <c r="CR1650" t="str">
        <f>数据源[[#This Row],[部门]]</f>
        <v>国际部</v>
      </c>
      <c r="CS1650">
        <v>45000</v>
      </c>
      <c r="CT1650">
        <v>160000</v>
      </c>
    </row>
    <row r="1651" spans="1:98" x14ac:dyDescent="0.2">
      <c r="A1651" t="s">
        <v>5236</v>
      </c>
      <c r="B1651" t="s">
        <v>464</v>
      </c>
      <c r="C1651" t="s">
        <v>575</v>
      </c>
      <c r="D1651" t="s">
        <v>132</v>
      </c>
      <c r="E1651" t="s">
        <v>400</v>
      </c>
      <c r="F1651" t="s">
        <v>400</v>
      </c>
      <c r="H1651" t="s">
        <v>172</v>
      </c>
      <c r="J1651" t="s">
        <v>406</v>
      </c>
      <c r="K1651" t="s">
        <v>338</v>
      </c>
      <c r="L1651" t="s">
        <v>176</v>
      </c>
      <c r="M1651" t="s">
        <v>17</v>
      </c>
      <c r="N1651" t="s">
        <v>338</v>
      </c>
      <c r="O1651" t="s">
        <v>172</v>
      </c>
      <c r="R1651" t="s">
        <v>727</v>
      </c>
      <c r="S1651" t="s">
        <v>1011</v>
      </c>
      <c r="T1651" t="s">
        <v>461</v>
      </c>
      <c r="U1651" t="s">
        <v>142</v>
      </c>
      <c r="Z1651">
        <v>0</v>
      </c>
      <c r="AA1651">
        <v>0</v>
      </c>
      <c r="AB1651">
        <v>0</v>
      </c>
      <c r="AE1651" t="s">
        <v>377</v>
      </c>
      <c r="AG1651" t="s">
        <v>1792</v>
      </c>
      <c r="AH1651">
        <v>416</v>
      </c>
      <c r="AI1651" t="s">
        <v>2996</v>
      </c>
      <c r="AJ1651" t="s">
        <v>2996</v>
      </c>
      <c r="AK1651" t="s">
        <v>377</v>
      </c>
      <c r="AQ1651">
        <v>0</v>
      </c>
      <c r="AS1651">
        <v>0</v>
      </c>
      <c r="AT1651">
        <v>0</v>
      </c>
      <c r="AU1651">
        <v>388</v>
      </c>
      <c r="AV1651">
        <v>0</v>
      </c>
      <c r="AW1651">
        <v>0</v>
      </c>
      <c r="AY1651">
        <v>0</v>
      </c>
      <c r="BB1651">
        <v>0</v>
      </c>
      <c r="BC1651" t="s">
        <v>2996</v>
      </c>
      <c r="BE1651" t="s">
        <v>377</v>
      </c>
      <c r="BF1651" t="s">
        <v>2996</v>
      </c>
      <c r="BH1651" t="s">
        <v>404</v>
      </c>
      <c r="BI1651" t="s">
        <v>1699</v>
      </c>
      <c r="BJ1651" t="s">
        <v>2997</v>
      </c>
      <c r="BW1651">
        <v>0</v>
      </c>
      <c r="CG1651">
        <v>20210123023</v>
      </c>
      <c r="CH1651">
        <v>0</v>
      </c>
      <c r="CI1651">
        <v>0</v>
      </c>
      <c r="CJ1651">
        <v>28</v>
      </c>
      <c r="CK1651">
        <v>28</v>
      </c>
      <c r="CL1651">
        <v>0</v>
      </c>
      <c r="CM1651">
        <v>28</v>
      </c>
      <c r="CN1651">
        <v>0</v>
      </c>
      <c r="CO1651" t="s">
        <v>5999</v>
      </c>
      <c r="CP1651" t="s">
        <v>4466</v>
      </c>
      <c r="CQ1651" t="s">
        <v>153</v>
      </c>
      <c r="CR1651" t="str">
        <f>数据源[[#This Row],[部门]]</f>
        <v>销-销售2部</v>
      </c>
      <c r="CS1651">
        <v>60000</v>
      </c>
      <c r="CT1651">
        <v>250000</v>
      </c>
    </row>
    <row r="1652" spans="1:98" x14ac:dyDescent="0.2">
      <c r="A1652" t="s">
        <v>5236</v>
      </c>
      <c r="B1652" t="s">
        <v>464</v>
      </c>
      <c r="C1652" t="s">
        <v>143</v>
      </c>
      <c r="D1652" t="s">
        <v>132</v>
      </c>
      <c r="E1652" t="s">
        <v>400</v>
      </c>
      <c r="F1652" t="s">
        <v>400</v>
      </c>
      <c r="H1652" t="s">
        <v>172</v>
      </c>
      <c r="I1652" t="s">
        <v>1693</v>
      </c>
      <c r="J1652" t="s">
        <v>1694</v>
      </c>
      <c r="K1652" t="s">
        <v>3845</v>
      </c>
      <c r="L1652" t="s">
        <v>176</v>
      </c>
      <c r="M1652" t="s">
        <v>15</v>
      </c>
      <c r="N1652" t="s">
        <v>3845</v>
      </c>
      <c r="O1652" t="s">
        <v>172</v>
      </c>
      <c r="R1652" t="s">
        <v>1655</v>
      </c>
      <c r="S1652" t="s">
        <v>1410</v>
      </c>
      <c r="T1652" t="s">
        <v>3230</v>
      </c>
      <c r="U1652" t="s">
        <v>142</v>
      </c>
      <c r="Z1652">
        <v>0</v>
      </c>
      <c r="AA1652">
        <v>0</v>
      </c>
      <c r="AB1652">
        <v>0</v>
      </c>
      <c r="AD1652" t="s">
        <v>145</v>
      </c>
      <c r="AG1652" t="s">
        <v>1302</v>
      </c>
      <c r="AH1652">
        <v>318</v>
      </c>
      <c r="AI1652" t="s">
        <v>2421</v>
      </c>
      <c r="AJ1652" t="s">
        <v>2421</v>
      </c>
      <c r="AK1652" t="s">
        <v>145</v>
      </c>
      <c r="AQ1652">
        <v>0</v>
      </c>
      <c r="AS1652">
        <v>0</v>
      </c>
      <c r="AT1652">
        <v>0</v>
      </c>
      <c r="AU1652">
        <v>298</v>
      </c>
      <c r="AV1652">
        <v>0</v>
      </c>
      <c r="AW1652">
        <v>0</v>
      </c>
      <c r="AY1652">
        <v>0</v>
      </c>
      <c r="BB1652">
        <v>0</v>
      </c>
      <c r="BC1652" t="s">
        <v>2421</v>
      </c>
      <c r="BE1652" t="s">
        <v>145</v>
      </c>
      <c r="BF1652" t="s">
        <v>2421</v>
      </c>
      <c r="BH1652" t="s">
        <v>145</v>
      </c>
      <c r="BI1652" t="s">
        <v>1302</v>
      </c>
      <c r="BJ1652" t="s">
        <v>2164</v>
      </c>
      <c r="BW1652">
        <v>0</v>
      </c>
      <c r="CG1652">
        <v>20210123100</v>
      </c>
      <c r="CH1652">
        <v>0</v>
      </c>
      <c r="CI1652">
        <v>0</v>
      </c>
      <c r="CJ1652">
        <v>20</v>
      </c>
      <c r="CK1652">
        <v>20</v>
      </c>
      <c r="CL1652">
        <v>0</v>
      </c>
      <c r="CM1652">
        <v>20</v>
      </c>
      <c r="CN1652">
        <v>0</v>
      </c>
      <c r="CO1652" t="s">
        <v>5999</v>
      </c>
      <c r="CP1652" t="s">
        <v>4466</v>
      </c>
      <c r="CQ1652" t="s">
        <v>153</v>
      </c>
      <c r="CR1652" t="str">
        <f>数据源[[#This Row],[部门]]</f>
        <v>先锋团</v>
      </c>
      <c r="CS1652">
        <v>50000</v>
      </c>
      <c r="CT1652">
        <v>220000</v>
      </c>
    </row>
    <row r="1653" spans="1:98" x14ac:dyDescent="0.2">
      <c r="A1653" t="s">
        <v>5236</v>
      </c>
      <c r="B1653" t="s">
        <v>476</v>
      </c>
      <c r="C1653" t="s">
        <v>977</v>
      </c>
      <c r="D1653" t="s">
        <v>132</v>
      </c>
      <c r="E1653" t="s">
        <v>400</v>
      </c>
      <c r="F1653" t="s">
        <v>400</v>
      </c>
      <c r="H1653" t="s">
        <v>135</v>
      </c>
      <c r="J1653" t="s">
        <v>5298</v>
      </c>
      <c r="K1653" t="s">
        <v>26</v>
      </c>
      <c r="L1653" t="s">
        <v>26</v>
      </c>
      <c r="M1653" t="s">
        <v>26</v>
      </c>
      <c r="N1653" t="s">
        <v>26</v>
      </c>
      <c r="O1653" t="s">
        <v>2646</v>
      </c>
      <c r="R1653" t="s">
        <v>1155</v>
      </c>
      <c r="S1653" t="s">
        <v>1410</v>
      </c>
      <c r="T1653" t="s">
        <v>3564</v>
      </c>
      <c r="U1653" t="s">
        <v>142</v>
      </c>
      <c r="Z1653">
        <v>0</v>
      </c>
      <c r="AA1653">
        <v>0</v>
      </c>
      <c r="AB1653">
        <v>0</v>
      </c>
      <c r="AC1653" t="s">
        <v>430</v>
      </c>
      <c r="AH1653">
        <v>196</v>
      </c>
      <c r="AI1653" t="s">
        <v>430</v>
      </c>
      <c r="AJ1653" t="s">
        <v>430</v>
      </c>
      <c r="AK1653" t="s">
        <v>430</v>
      </c>
      <c r="AQ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Y1653">
        <v>0</v>
      </c>
      <c r="BB1653">
        <v>0</v>
      </c>
      <c r="BC1653" t="s">
        <v>430</v>
      </c>
      <c r="BE1653" t="s">
        <v>430</v>
      </c>
      <c r="BF1653" t="s">
        <v>430</v>
      </c>
      <c r="BH1653" t="s">
        <v>431</v>
      </c>
      <c r="BI1653" t="s">
        <v>432</v>
      </c>
      <c r="BJ1653" t="s">
        <v>433</v>
      </c>
      <c r="BW1653">
        <v>0</v>
      </c>
      <c r="CG1653">
        <v>20210123008</v>
      </c>
      <c r="CH1653">
        <v>0</v>
      </c>
      <c r="CI1653">
        <v>0</v>
      </c>
      <c r="CJ1653">
        <v>196</v>
      </c>
      <c r="CK1653">
        <v>196</v>
      </c>
      <c r="CL1653">
        <v>0</v>
      </c>
      <c r="CM1653">
        <v>196</v>
      </c>
      <c r="CN1653">
        <v>0</v>
      </c>
      <c r="CO1653" t="s">
        <v>5999</v>
      </c>
      <c r="CP1653" t="s">
        <v>4466</v>
      </c>
      <c r="CQ1653" t="s">
        <v>153</v>
      </c>
      <c r="CR1653" t="str">
        <f>数据源[[#This Row],[部门]]</f>
        <v>自来客</v>
      </c>
      <c r="CS1653">
        <v>0</v>
      </c>
      <c r="CT1653">
        <v>0</v>
      </c>
    </row>
    <row r="1654" spans="1:98" x14ac:dyDescent="0.2">
      <c r="A1654" t="s">
        <v>5236</v>
      </c>
      <c r="B1654" t="s">
        <v>483</v>
      </c>
      <c r="C1654" t="s">
        <v>170</v>
      </c>
      <c r="D1654" t="s">
        <v>132</v>
      </c>
      <c r="E1654" t="s">
        <v>400</v>
      </c>
      <c r="F1654" t="s">
        <v>400</v>
      </c>
      <c r="H1654" t="s">
        <v>156</v>
      </c>
      <c r="J1654" t="s">
        <v>5299</v>
      </c>
      <c r="K1654" t="s">
        <v>1046</v>
      </c>
      <c r="L1654" t="s">
        <v>8</v>
      </c>
      <c r="M1654" t="s">
        <v>8</v>
      </c>
      <c r="N1654" t="s">
        <v>1046</v>
      </c>
      <c r="O1654" t="s">
        <v>156</v>
      </c>
      <c r="R1654" t="s">
        <v>1876</v>
      </c>
      <c r="S1654" t="s">
        <v>1034</v>
      </c>
      <c r="T1654" t="s">
        <v>2693</v>
      </c>
      <c r="U1654" t="s">
        <v>142</v>
      </c>
      <c r="Z1654">
        <v>0</v>
      </c>
      <c r="AA1654">
        <v>0</v>
      </c>
      <c r="AB1654">
        <v>0</v>
      </c>
      <c r="AC1654" t="s">
        <v>430</v>
      </c>
      <c r="AG1654" t="s">
        <v>1302</v>
      </c>
      <c r="AH1654">
        <v>494</v>
      </c>
      <c r="AI1654" t="s">
        <v>2793</v>
      </c>
      <c r="AJ1654" t="s">
        <v>2793</v>
      </c>
      <c r="AK1654" t="s">
        <v>430</v>
      </c>
      <c r="AQ1654">
        <v>0</v>
      </c>
      <c r="AS1654">
        <v>0</v>
      </c>
      <c r="AT1654">
        <v>0</v>
      </c>
      <c r="AU1654">
        <v>298</v>
      </c>
      <c r="AV1654">
        <v>0</v>
      </c>
      <c r="AW1654">
        <v>0</v>
      </c>
      <c r="AY1654">
        <v>0</v>
      </c>
      <c r="BB1654">
        <v>0</v>
      </c>
      <c r="BC1654" t="s">
        <v>2793</v>
      </c>
      <c r="BE1654" t="s">
        <v>430</v>
      </c>
      <c r="BF1654" t="s">
        <v>2793</v>
      </c>
      <c r="BH1654" t="s">
        <v>1250</v>
      </c>
      <c r="BI1654" t="s">
        <v>1456</v>
      </c>
      <c r="BJ1654" t="s">
        <v>5300</v>
      </c>
      <c r="BW1654">
        <v>0</v>
      </c>
      <c r="CC1654" t="s">
        <v>35</v>
      </c>
      <c r="CG1654">
        <v>20210123011</v>
      </c>
      <c r="CH1654">
        <v>0</v>
      </c>
      <c r="CI1654">
        <v>0</v>
      </c>
      <c r="CJ1654">
        <v>196</v>
      </c>
      <c r="CK1654">
        <v>196</v>
      </c>
      <c r="CL1654">
        <v>0</v>
      </c>
      <c r="CM1654">
        <v>196</v>
      </c>
      <c r="CN1654">
        <v>0</v>
      </c>
      <c r="CO1654" t="s">
        <v>5999</v>
      </c>
      <c r="CP1654" t="s">
        <v>4466</v>
      </c>
      <c r="CQ1654" t="s">
        <v>153</v>
      </c>
      <c r="CR1654" t="str">
        <f>数据源[[#This Row],[部门]]</f>
        <v>国际部</v>
      </c>
      <c r="CS1654">
        <v>45000</v>
      </c>
      <c r="CT1654">
        <v>160000</v>
      </c>
    </row>
    <row r="1655" spans="1:98" x14ac:dyDescent="0.2">
      <c r="A1655" t="s">
        <v>5236</v>
      </c>
      <c r="B1655" t="s">
        <v>489</v>
      </c>
      <c r="C1655" t="s">
        <v>454</v>
      </c>
      <c r="D1655" t="s">
        <v>132</v>
      </c>
      <c r="E1655" t="s">
        <v>400</v>
      </c>
      <c r="F1655" t="s">
        <v>400</v>
      </c>
      <c r="H1655" t="s">
        <v>172</v>
      </c>
      <c r="J1655" t="s">
        <v>497</v>
      </c>
      <c r="K1655" t="s">
        <v>338</v>
      </c>
      <c r="L1655" t="s">
        <v>176</v>
      </c>
      <c r="M1655" t="s">
        <v>17</v>
      </c>
      <c r="N1655" t="s">
        <v>338</v>
      </c>
      <c r="O1655" t="s">
        <v>172</v>
      </c>
      <c r="R1655" t="s">
        <v>448</v>
      </c>
      <c r="S1655" t="s">
        <v>215</v>
      </c>
      <c r="T1655" t="s">
        <v>971</v>
      </c>
      <c r="U1655" t="s">
        <v>142</v>
      </c>
      <c r="Z1655">
        <v>0</v>
      </c>
      <c r="AA1655">
        <v>0</v>
      </c>
      <c r="AB1655">
        <v>0</v>
      </c>
      <c r="AD1655" t="s">
        <v>145</v>
      </c>
      <c r="AG1655" t="s">
        <v>1302</v>
      </c>
      <c r="AH1655">
        <v>318</v>
      </c>
      <c r="AI1655" t="s">
        <v>2421</v>
      </c>
      <c r="AJ1655" t="s">
        <v>2421</v>
      </c>
      <c r="AK1655" t="s">
        <v>145</v>
      </c>
      <c r="AQ1655">
        <v>0</v>
      </c>
      <c r="AS1655">
        <v>0</v>
      </c>
      <c r="AT1655">
        <v>0</v>
      </c>
      <c r="AU1655">
        <v>298</v>
      </c>
      <c r="AV1655">
        <v>0</v>
      </c>
      <c r="AW1655">
        <v>0</v>
      </c>
      <c r="AY1655">
        <v>0</v>
      </c>
      <c r="BB1655">
        <v>0</v>
      </c>
      <c r="BC1655" t="s">
        <v>2421</v>
      </c>
      <c r="BE1655" t="s">
        <v>145</v>
      </c>
      <c r="BF1655" t="s">
        <v>2421</v>
      </c>
      <c r="BH1655" t="s">
        <v>145</v>
      </c>
      <c r="BI1655" t="s">
        <v>1302</v>
      </c>
      <c r="BJ1655" t="s">
        <v>2164</v>
      </c>
      <c r="BW1655">
        <v>0</v>
      </c>
      <c r="CG1655">
        <v>20210123025</v>
      </c>
      <c r="CH1655">
        <v>0</v>
      </c>
      <c r="CI1655">
        <v>0</v>
      </c>
      <c r="CJ1655">
        <v>20</v>
      </c>
      <c r="CK1655">
        <v>20</v>
      </c>
      <c r="CL1655">
        <v>0</v>
      </c>
      <c r="CM1655">
        <v>20</v>
      </c>
      <c r="CN1655">
        <v>0</v>
      </c>
      <c r="CO1655" t="s">
        <v>5999</v>
      </c>
      <c r="CP1655" t="s">
        <v>4466</v>
      </c>
      <c r="CQ1655" t="s">
        <v>153</v>
      </c>
      <c r="CR1655" t="str">
        <f>数据源[[#This Row],[部门]]</f>
        <v>销-销售2部</v>
      </c>
      <c r="CS1655">
        <v>60000</v>
      </c>
      <c r="CT1655">
        <v>250000</v>
      </c>
    </row>
    <row r="1656" spans="1:98" x14ac:dyDescent="0.2">
      <c r="A1656" t="s">
        <v>5236</v>
      </c>
      <c r="B1656" t="s">
        <v>489</v>
      </c>
      <c r="C1656" t="s">
        <v>459</v>
      </c>
      <c r="D1656" t="s">
        <v>132</v>
      </c>
      <c r="E1656" t="s">
        <v>400</v>
      </c>
      <c r="F1656" t="s">
        <v>400</v>
      </c>
      <c r="H1656" t="s">
        <v>172</v>
      </c>
      <c r="J1656" t="s">
        <v>455</v>
      </c>
      <c r="K1656" t="s">
        <v>226</v>
      </c>
      <c r="L1656" t="s">
        <v>227</v>
      </c>
      <c r="M1656" t="s">
        <v>23</v>
      </c>
      <c r="N1656" t="s">
        <v>226</v>
      </c>
      <c r="O1656" t="s">
        <v>172</v>
      </c>
      <c r="R1656" t="s">
        <v>215</v>
      </c>
      <c r="S1656" t="s">
        <v>760</v>
      </c>
      <c r="T1656" t="s">
        <v>4520</v>
      </c>
      <c r="U1656" t="s">
        <v>142</v>
      </c>
      <c r="Z1656">
        <v>0</v>
      </c>
      <c r="AA1656">
        <v>0</v>
      </c>
      <c r="AB1656">
        <v>0</v>
      </c>
      <c r="AE1656" t="s">
        <v>411</v>
      </c>
      <c r="AG1656" t="s">
        <v>1792</v>
      </c>
      <c r="AH1656">
        <v>413</v>
      </c>
      <c r="AI1656" t="s">
        <v>2175</v>
      </c>
      <c r="AJ1656" t="s">
        <v>2175</v>
      </c>
      <c r="AK1656" t="s">
        <v>411</v>
      </c>
      <c r="AQ1656">
        <v>0</v>
      </c>
      <c r="AS1656">
        <v>0</v>
      </c>
      <c r="AT1656">
        <v>0</v>
      </c>
      <c r="AU1656">
        <v>388</v>
      </c>
      <c r="AV1656">
        <v>0</v>
      </c>
      <c r="AW1656">
        <v>0</v>
      </c>
      <c r="AY1656">
        <v>0</v>
      </c>
      <c r="BB1656">
        <v>0</v>
      </c>
      <c r="BC1656" t="s">
        <v>2175</v>
      </c>
      <c r="BE1656" t="s">
        <v>411</v>
      </c>
      <c r="BF1656" t="s">
        <v>2175</v>
      </c>
      <c r="BH1656" t="s">
        <v>404</v>
      </c>
      <c r="BI1656" t="s">
        <v>1187</v>
      </c>
      <c r="BJ1656" t="s">
        <v>2448</v>
      </c>
      <c r="BW1656">
        <v>0</v>
      </c>
      <c r="CG1656">
        <v>20210123077</v>
      </c>
      <c r="CH1656">
        <v>0</v>
      </c>
      <c r="CI1656">
        <v>0</v>
      </c>
      <c r="CJ1656">
        <v>25</v>
      </c>
      <c r="CK1656">
        <v>25</v>
      </c>
      <c r="CL1656">
        <v>0</v>
      </c>
      <c r="CM1656">
        <v>25</v>
      </c>
      <c r="CN1656">
        <v>0</v>
      </c>
      <c r="CO1656" t="s">
        <v>5999</v>
      </c>
      <c r="CP1656" t="s">
        <v>4466</v>
      </c>
      <c r="CQ1656" t="s">
        <v>153</v>
      </c>
      <c r="CR1656" t="str">
        <f>数据源[[#This Row],[部门]]</f>
        <v>运营部</v>
      </c>
      <c r="CS1656">
        <v>0</v>
      </c>
      <c r="CT1656">
        <v>35000</v>
      </c>
    </row>
    <row r="1657" spans="1:98" x14ac:dyDescent="0.2">
      <c r="A1657" t="s">
        <v>5236</v>
      </c>
      <c r="B1657" t="s">
        <v>510</v>
      </c>
      <c r="C1657" t="s">
        <v>496</v>
      </c>
      <c r="D1657" t="s">
        <v>132</v>
      </c>
      <c r="E1657" t="s">
        <v>400</v>
      </c>
      <c r="F1657" t="s">
        <v>400</v>
      </c>
      <c r="H1657" t="s">
        <v>172</v>
      </c>
      <c r="J1657" t="s">
        <v>1045</v>
      </c>
      <c r="K1657" t="s">
        <v>1046</v>
      </c>
      <c r="L1657" t="s">
        <v>8</v>
      </c>
      <c r="M1657" t="s">
        <v>8</v>
      </c>
      <c r="N1657" t="s">
        <v>1046</v>
      </c>
      <c r="O1657" t="s">
        <v>172</v>
      </c>
      <c r="R1657" t="s">
        <v>2572</v>
      </c>
      <c r="S1657" t="s">
        <v>428</v>
      </c>
      <c r="T1657" t="s">
        <v>482</v>
      </c>
      <c r="U1657" t="s">
        <v>142</v>
      </c>
      <c r="Z1657">
        <v>0</v>
      </c>
      <c r="AA1657">
        <v>0</v>
      </c>
      <c r="AB1657">
        <v>0</v>
      </c>
      <c r="AD1657" t="s">
        <v>145</v>
      </c>
      <c r="AG1657" t="s">
        <v>1302</v>
      </c>
      <c r="AH1657">
        <v>318</v>
      </c>
      <c r="AI1657" t="s">
        <v>2421</v>
      </c>
      <c r="AJ1657" t="s">
        <v>2421</v>
      </c>
      <c r="AK1657" t="s">
        <v>145</v>
      </c>
      <c r="AQ1657">
        <v>0</v>
      </c>
      <c r="AS1657">
        <v>0</v>
      </c>
      <c r="AT1657">
        <v>0</v>
      </c>
      <c r="AU1657">
        <v>298</v>
      </c>
      <c r="AV1657">
        <v>0</v>
      </c>
      <c r="AW1657">
        <v>0</v>
      </c>
      <c r="AY1657">
        <v>0</v>
      </c>
      <c r="BB1657">
        <v>0</v>
      </c>
      <c r="BC1657" t="s">
        <v>2421</v>
      </c>
      <c r="BE1657" t="s">
        <v>145</v>
      </c>
      <c r="BF1657" t="s">
        <v>2421</v>
      </c>
      <c r="BH1657" t="s">
        <v>222</v>
      </c>
      <c r="BI1657" t="s">
        <v>1025</v>
      </c>
      <c r="BJ1657" t="s">
        <v>4819</v>
      </c>
      <c r="BW1657">
        <v>0</v>
      </c>
      <c r="CG1657">
        <v>20210123051</v>
      </c>
      <c r="CH1657">
        <v>0</v>
      </c>
      <c r="CI1657">
        <v>0</v>
      </c>
      <c r="CJ1657">
        <v>20</v>
      </c>
      <c r="CK1657">
        <v>20</v>
      </c>
      <c r="CL1657">
        <v>0</v>
      </c>
      <c r="CM1657">
        <v>20</v>
      </c>
      <c r="CN1657">
        <v>0</v>
      </c>
      <c r="CO1657" t="s">
        <v>5999</v>
      </c>
      <c r="CP1657" t="s">
        <v>4466</v>
      </c>
      <c r="CQ1657" t="s">
        <v>153</v>
      </c>
      <c r="CR1657" t="str">
        <f>数据源[[#This Row],[部门]]</f>
        <v>国际部</v>
      </c>
      <c r="CS1657">
        <v>45000</v>
      </c>
      <c r="CT1657">
        <v>160000</v>
      </c>
    </row>
    <row r="1658" spans="1:98" x14ac:dyDescent="0.2">
      <c r="A1658" t="s">
        <v>5236</v>
      </c>
      <c r="B1658" t="s">
        <v>510</v>
      </c>
      <c r="C1658" t="s">
        <v>981</v>
      </c>
      <c r="D1658" t="s">
        <v>132</v>
      </c>
      <c r="E1658" t="s">
        <v>400</v>
      </c>
      <c r="F1658" t="s">
        <v>400</v>
      </c>
      <c r="H1658" t="s">
        <v>172</v>
      </c>
      <c r="J1658" t="s">
        <v>5301</v>
      </c>
      <c r="K1658" t="s">
        <v>3003</v>
      </c>
      <c r="L1658" t="s">
        <v>8</v>
      </c>
      <c r="M1658" t="s">
        <v>8</v>
      </c>
      <c r="N1658" t="s">
        <v>3003</v>
      </c>
      <c r="O1658" t="s">
        <v>172</v>
      </c>
      <c r="R1658" t="s">
        <v>3816</v>
      </c>
      <c r="S1658" t="s">
        <v>2572</v>
      </c>
      <c r="T1658" t="s">
        <v>2230</v>
      </c>
      <c r="U1658" t="s">
        <v>142</v>
      </c>
      <c r="Z1658">
        <v>0</v>
      </c>
      <c r="AA1658">
        <v>0</v>
      </c>
      <c r="AB1658">
        <v>0</v>
      </c>
      <c r="AD1658" t="s">
        <v>145</v>
      </c>
      <c r="AG1658" t="s">
        <v>1792</v>
      </c>
      <c r="AH1658">
        <v>408</v>
      </c>
      <c r="AI1658" t="s">
        <v>1657</v>
      </c>
      <c r="AJ1658" t="s">
        <v>1657</v>
      </c>
      <c r="AK1658" t="s">
        <v>145</v>
      </c>
      <c r="AQ1658">
        <v>0</v>
      </c>
      <c r="AS1658">
        <v>0</v>
      </c>
      <c r="AT1658">
        <v>0</v>
      </c>
      <c r="AU1658">
        <v>388</v>
      </c>
      <c r="AV1658">
        <v>0</v>
      </c>
      <c r="AW1658">
        <v>0</v>
      </c>
      <c r="AY1658">
        <v>0</v>
      </c>
      <c r="BB1658">
        <v>0</v>
      </c>
      <c r="BC1658" t="s">
        <v>1657</v>
      </c>
      <c r="BE1658" t="s">
        <v>145</v>
      </c>
      <c r="BF1658" t="s">
        <v>1657</v>
      </c>
      <c r="BH1658" t="s">
        <v>404</v>
      </c>
      <c r="BI1658" t="s">
        <v>2199</v>
      </c>
      <c r="BJ1658" t="s">
        <v>2200</v>
      </c>
      <c r="BW1658">
        <v>0</v>
      </c>
      <c r="CG1658">
        <v>20210123012</v>
      </c>
      <c r="CH1658">
        <v>0</v>
      </c>
      <c r="CI1658">
        <v>0</v>
      </c>
      <c r="CJ1658">
        <v>20</v>
      </c>
      <c r="CK1658">
        <v>20</v>
      </c>
      <c r="CL1658">
        <v>0</v>
      </c>
      <c r="CM1658">
        <v>20</v>
      </c>
      <c r="CN1658">
        <v>0</v>
      </c>
      <c r="CO1658" t="s">
        <v>5999</v>
      </c>
      <c r="CP1658" t="s">
        <v>4466</v>
      </c>
      <c r="CQ1658" t="s">
        <v>153</v>
      </c>
      <c r="CR1658" t="str">
        <f>数据源[[#This Row],[部门]]</f>
        <v>国际部</v>
      </c>
      <c r="CS1658">
        <v>45000</v>
      </c>
      <c r="CT1658">
        <v>160000</v>
      </c>
    </row>
    <row r="1659" spans="1:98" x14ac:dyDescent="0.2">
      <c r="A1659" t="s">
        <v>5236</v>
      </c>
      <c r="B1659" t="s">
        <v>515</v>
      </c>
      <c r="C1659" t="s">
        <v>2780</v>
      </c>
      <c r="D1659" t="s">
        <v>132</v>
      </c>
      <c r="E1659" t="s">
        <v>133</v>
      </c>
      <c r="F1659" t="s">
        <v>134</v>
      </c>
      <c r="H1659" t="s">
        <v>135</v>
      </c>
      <c r="I1659" t="s">
        <v>1231</v>
      </c>
      <c r="J1659" t="s">
        <v>1232</v>
      </c>
      <c r="K1659" t="s">
        <v>293</v>
      </c>
      <c r="L1659" t="s">
        <v>536</v>
      </c>
      <c r="M1659" t="s">
        <v>22</v>
      </c>
      <c r="N1659" t="s">
        <v>293</v>
      </c>
      <c r="R1659" t="s">
        <v>350</v>
      </c>
      <c r="S1659" t="s">
        <v>3552</v>
      </c>
      <c r="T1659" t="s">
        <v>2626</v>
      </c>
      <c r="U1659" t="s">
        <v>142</v>
      </c>
      <c r="Y1659" t="s">
        <v>143</v>
      </c>
      <c r="Z1659">
        <v>0</v>
      </c>
      <c r="AA1659">
        <v>100</v>
      </c>
      <c r="AB1659">
        <v>0</v>
      </c>
      <c r="AC1659" t="s">
        <v>3183</v>
      </c>
      <c r="AH1659">
        <v>1580</v>
      </c>
      <c r="AI1659" t="s">
        <v>1083</v>
      </c>
      <c r="AJ1659" t="s">
        <v>1083</v>
      </c>
      <c r="AK1659" t="s">
        <v>3183</v>
      </c>
      <c r="AL1659" t="s">
        <v>143</v>
      </c>
      <c r="AQ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Y1659">
        <v>0</v>
      </c>
      <c r="BB1659">
        <v>0</v>
      </c>
      <c r="BC1659" t="s">
        <v>1083</v>
      </c>
      <c r="BE1659" t="s">
        <v>3183</v>
      </c>
      <c r="BF1659" t="s">
        <v>3183</v>
      </c>
      <c r="BH1659" t="s">
        <v>506</v>
      </c>
      <c r="BI1659" t="s">
        <v>5302</v>
      </c>
      <c r="BJ1659" t="s">
        <v>2219</v>
      </c>
      <c r="BQ1659" t="s">
        <v>1309</v>
      </c>
      <c r="BR1659" t="s">
        <v>293</v>
      </c>
      <c r="BW1659">
        <v>0</v>
      </c>
      <c r="CC1659" t="s">
        <v>242</v>
      </c>
      <c r="CE1659" t="s">
        <v>431</v>
      </c>
      <c r="CG1659">
        <v>20210123096</v>
      </c>
      <c r="CH1659">
        <v>0</v>
      </c>
      <c r="CI1659">
        <v>0</v>
      </c>
      <c r="CJ1659">
        <v>1580</v>
      </c>
      <c r="CK1659">
        <v>1580</v>
      </c>
      <c r="CL1659">
        <v>100</v>
      </c>
      <c r="CM1659">
        <v>1680</v>
      </c>
      <c r="CN1659">
        <v>0</v>
      </c>
      <c r="CO1659" t="s">
        <v>5999</v>
      </c>
      <c r="CP1659" t="s">
        <v>4466</v>
      </c>
      <c r="CQ1659" t="s">
        <v>153</v>
      </c>
      <c r="CR1659" t="str">
        <f>数据源[[#This Row],[部门]]</f>
        <v>销-销售9部</v>
      </c>
      <c r="CS1659">
        <v>50000</v>
      </c>
      <c r="CT1659">
        <v>200000</v>
      </c>
    </row>
    <row r="1660" spans="1:98" x14ac:dyDescent="0.2">
      <c r="A1660" t="s">
        <v>5236</v>
      </c>
      <c r="B1660" t="s">
        <v>515</v>
      </c>
      <c r="C1660" t="s">
        <v>1107</v>
      </c>
      <c r="D1660" t="s">
        <v>132</v>
      </c>
      <c r="E1660" t="s">
        <v>133</v>
      </c>
      <c r="F1660" t="s">
        <v>134</v>
      </c>
      <c r="G1660" t="s">
        <v>589</v>
      </c>
      <c r="H1660" t="s">
        <v>135</v>
      </c>
      <c r="I1660" t="s">
        <v>2477</v>
      </c>
      <c r="J1660" t="s">
        <v>2478</v>
      </c>
      <c r="K1660" t="s">
        <v>671</v>
      </c>
      <c r="L1660" t="s">
        <v>536</v>
      </c>
      <c r="M1660" t="s">
        <v>16</v>
      </c>
      <c r="N1660" t="s">
        <v>671</v>
      </c>
      <c r="R1660" t="s">
        <v>1294</v>
      </c>
      <c r="S1660" t="s">
        <v>2439</v>
      </c>
      <c r="T1660" t="s">
        <v>776</v>
      </c>
      <c r="U1660" t="s">
        <v>142</v>
      </c>
      <c r="Y1660" t="s">
        <v>143</v>
      </c>
      <c r="Z1660">
        <v>0</v>
      </c>
      <c r="AA1660">
        <v>100</v>
      </c>
      <c r="AB1660">
        <v>0</v>
      </c>
      <c r="AC1660" t="s">
        <v>144</v>
      </c>
      <c r="AD1660" t="s">
        <v>145</v>
      </c>
      <c r="AF1660" t="s">
        <v>1429</v>
      </c>
      <c r="AH1660">
        <v>1288</v>
      </c>
      <c r="AI1660" t="s">
        <v>1582</v>
      </c>
      <c r="AJ1660" t="s">
        <v>1582</v>
      </c>
      <c r="AK1660" t="s">
        <v>794</v>
      </c>
      <c r="AQ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Y1660">
        <v>0</v>
      </c>
      <c r="BA1660" t="s">
        <v>147</v>
      </c>
      <c r="BB1660">
        <v>0</v>
      </c>
      <c r="BC1660" t="s">
        <v>1582</v>
      </c>
      <c r="BD1660" t="s">
        <v>242</v>
      </c>
      <c r="BE1660" t="s">
        <v>3827</v>
      </c>
      <c r="BF1660" t="s">
        <v>3827</v>
      </c>
      <c r="BG1660" t="s">
        <v>147</v>
      </c>
      <c r="BH1660" t="s">
        <v>203</v>
      </c>
      <c r="BI1660" t="s">
        <v>310</v>
      </c>
      <c r="BJ1660" t="s">
        <v>5303</v>
      </c>
      <c r="BK1660" t="s">
        <v>147</v>
      </c>
      <c r="BP1660" t="s">
        <v>2947</v>
      </c>
      <c r="BW1660">
        <v>0</v>
      </c>
      <c r="CC1660" t="s">
        <v>431</v>
      </c>
      <c r="CG1660">
        <v>20210123038</v>
      </c>
      <c r="CH1660">
        <v>0</v>
      </c>
      <c r="CI1660">
        <v>10</v>
      </c>
      <c r="CJ1660">
        <v>1278</v>
      </c>
      <c r="CK1660">
        <v>1288</v>
      </c>
      <c r="CL1660">
        <v>100</v>
      </c>
      <c r="CM1660">
        <v>1388</v>
      </c>
      <c r="CN1660">
        <v>0</v>
      </c>
      <c r="CO1660" t="s">
        <v>5999</v>
      </c>
      <c r="CP1660" t="s">
        <v>4466</v>
      </c>
      <c r="CQ1660" t="s">
        <v>153</v>
      </c>
      <c r="CR1660" t="str">
        <f>数据源[[#This Row],[部门]]</f>
        <v>销-销售1部</v>
      </c>
      <c r="CS1660">
        <v>60000</v>
      </c>
      <c r="CT1660">
        <v>210000</v>
      </c>
    </row>
    <row r="1661" spans="1:98" x14ac:dyDescent="0.2">
      <c r="A1661" t="s">
        <v>5236</v>
      </c>
      <c r="B1661" t="s">
        <v>531</v>
      </c>
      <c r="C1661" t="s">
        <v>424</v>
      </c>
      <c r="D1661" t="s">
        <v>132</v>
      </c>
      <c r="E1661" t="s">
        <v>133</v>
      </c>
      <c r="F1661" t="s">
        <v>134</v>
      </c>
      <c r="H1661" t="s">
        <v>135</v>
      </c>
      <c r="J1661" t="s">
        <v>5304</v>
      </c>
      <c r="K1661" t="s">
        <v>2069</v>
      </c>
      <c r="L1661" t="s">
        <v>176</v>
      </c>
      <c r="M1661" t="s">
        <v>4</v>
      </c>
      <c r="N1661" t="s">
        <v>2069</v>
      </c>
      <c r="R1661" t="s">
        <v>441</v>
      </c>
      <c r="S1661" t="s">
        <v>2145</v>
      </c>
      <c r="T1661" t="s">
        <v>2599</v>
      </c>
      <c r="U1661" t="s">
        <v>142</v>
      </c>
      <c r="Y1661" t="s">
        <v>143</v>
      </c>
      <c r="Z1661">
        <v>0</v>
      </c>
      <c r="AA1661">
        <v>100</v>
      </c>
      <c r="AB1661">
        <v>0</v>
      </c>
      <c r="AC1661" t="s">
        <v>286</v>
      </c>
      <c r="AE1661" t="s">
        <v>411</v>
      </c>
      <c r="AH1661">
        <v>613</v>
      </c>
      <c r="AI1661" t="s">
        <v>5254</v>
      </c>
      <c r="AJ1661" t="s">
        <v>5254</v>
      </c>
      <c r="AK1661" t="s">
        <v>5254</v>
      </c>
      <c r="AQ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Y1661">
        <v>0</v>
      </c>
      <c r="BB1661">
        <v>0</v>
      </c>
      <c r="BC1661" t="s">
        <v>5254</v>
      </c>
      <c r="BE1661" t="s">
        <v>5253</v>
      </c>
      <c r="BF1661" t="s">
        <v>5253</v>
      </c>
      <c r="BH1661" t="s">
        <v>1483</v>
      </c>
      <c r="BI1661" t="s">
        <v>5305</v>
      </c>
      <c r="BJ1661" t="s">
        <v>5306</v>
      </c>
      <c r="BQ1661" t="s">
        <v>4948</v>
      </c>
      <c r="BR1661" t="s">
        <v>4949</v>
      </c>
      <c r="BW1661">
        <v>0</v>
      </c>
      <c r="CG1661">
        <v>20210123045</v>
      </c>
      <c r="CH1661">
        <v>0</v>
      </c>
      <c r="CI1661">
        <v>0</v>
      </c>
      <c r="CJ1661">
        <v>613</v>
      </c>
      <c r="CK1661">
        <v>613</v>
      </c>
      <c r="CL1661">
        <v>100</v>
      </c>
      <c r="CM1661">
        <v>713</v>
      </c>
      <c r="CN1661">
        <v>0</v>
      </c>
      <c r="CO1661" t="s">
        <v>5999</v>
      </c>
      <c r="CP1661" t="s">
        <v>4466</v>
      </c>
      <c r="CQ1661" t="s">
        <v>153</v>
      </c>
      <c r="CR1661" t="s">
        <v>6004</v>
      </c>
      <c r="CS1661">
        <v>65000</v>
      </c>
      <c r="CT1661">
        <v>300000</v>
      </c>
    </row>
    <row r="1662" spans="1:98" x14ac:dyDescent="0.2">
      <c r="A1662" t="s">
        <v>5236</v>
      </c>
      <c r="B1662" t="s">
        <v>544</v>
      </c>
      <c r="C1662" t="s">
        <v>2781</v>
      </c>
      <c r="D1662" t="s">
        <v>132</v>
      </c>
      <c r="E1662" t="s">
        <v>133</v>
      </c>
      <c r="F1662" t="s">
        <v>134</v>
      </c>
      <c r="H1662" t="s">
        <v>172</v>
      </c>
      <c r="J1662" t="s">
        <v>5307</v>
      </c>
      <c r="K1662" t="s">
        <v>1106</v>
      </c>
      <c r="L1662" t="s">
        <v>176</v>
      </c>
      <c r="M1662" t="s">
        <v>22</v>
      </c>
      <c r="N1662" t="s">
        <v>1106</v>
      </c>
      <c r="O1662" t="s">
        <v>172</v>
      </c>
      <c r="R1662" t="s">
        <v>1570</v>
      </c>
      <c r="S1662" t="s">
        <v>229</v>
      </c>
      <c r="T1662" t="s">
        <v>1688</v>
      </c>
      <c r="U1662" t="s">
        <v>142</v>
      </c>
      <c r="Y1662" t="s">
        <v>143</v>
      </c>
      <c r="Z1662">
        <v>0</v>
      </c>
      <c r="AA1662">
        <v>100</v>
      </c>
      <c r="AB1662">
        <v>0</v>
      </c>
      <c r="AG1662" t="s">
        <v>1302</v>
      </c>
      <c r="AH1662">
        <v>298</v>
      </c>
      <c r="AI1662" t="s">
        <v>217</v>
      </c>
      <c r="AJ1662" t="s">
        <v>217</v>
      </c>
      <c r="AK1662" t="s">
        <v>143</v>
      </c>
      <c r="AQ1662">
        <v>0</v>
      </c>
      <c r="AS1662">
        <v>0</v>
      </c>
      <c r="AT1662">
        <v>0</v>
      </c>
      <c r="AU1662">
        <v>298</v>
      </c>
      <c r="AV1662">
        <v>0</v>
      </c>
      <c r="AW1662">
        <v>0</v>
      </c>
      <c r="AY1662">
        <v>0</v>
      </c>
      <c r="BB1662">
        <v>0</v>
      </c>
      <c r="BC1662" t="s">
        <v>217</v>
      </c>
      <c r="BF1662" t="s">
        <v>1302</v>
      </c>
      <c r="BH1662" t="s">
        <v>885</v>
      </c>
      <c r="BI1662" t="s">
        <v>2727</v>
      </c>
      <c r="BJ1662" t="s">
        <v>5242</v>
      </c>
      <c r="BQ1662" t="s">
        <v>761</v>
      </c>
      <c r="BR1662" t="s">
        <v>3567</v>
      </c>
      <c r="BW1662">
        <v>0</v>
      </c>
      <c r="CG1662">
        <v>20210123097</v>
      </c>
      <c r="CH1662">
        <v>0</v>
      </c>
      <c r="CI1662">
        <v>0</v>
      </c>
      <c r="CJ1662">
        <v>0</v>
      </c>
      <c r="CK1662">
        <v>0</v>
      </c>
      <c r="CL1662">
        <v>100</v>
      </c>
      <c r="CM1662">
        <v>100</v>
      </c>
      <c r="CN1662">
        <v>0</v>
      </c>
      <c r="CO1662" t="s">
        <v>5999</v>
      </c>
      <c r="CP1662" t="s">
        <v>4466</v>
      </c>
      <c r="CQ1662" t="s">
        <v>153</v>
      </c>
      <c r="CR1662" t="str">
        <f>数据源[[#This Row],[部门]]</f>
        <v>销-销售9部</v>
      </c>
      <c r="CS1662">
        <v>50000</v>
      </c>
      <c r="CT1662">
        <v>200000</v>
      </c>
    </row>
    <row r="1663" spans="1:98" x14ac:dyDescent="0.2">
      <c r="A1663" t="s">
        <v>5236</v>
      </c>
      <c r="B1663" t="s">
        <v>561</v>
      </c>
      <c r="C1663" t="s">
        <v>723</v>
      </c>
      <c r="D1663" t="s">
        <v>132</v>
      </c>
      <c r="E1663" t="s">
        <v>133</v>
      </c>
      <c r="F1663" t="s">
        <v>134</v>
      </c>
      <c r="H1663" t="s">
        <v>135</v>
      </c>
      <c r="I1663" t="s">
        <v>4798</v>
      </c>
      <c r="J1663" t="s">
        <v>4799</v>
      </c>
      <c r="K1663" t="s">
        <v>1205</v>
      </c>
      <c r="L1663" t="s">
        <v>536</v>
      </c>
      <c r="M1663" t="s">
        <v>21</v>
      </c>
      <c r="N1663" t="s">
        <v>1205</v>
      </c>
      <c r="R1663" t="s">
        <v>1895</v>
      </c>
      <c r="S1663" t="s">
        <v>959</v>
      </c>
      <c r="T1663" t="s">
        <v>1773</v>
      </c>
      <c r="U1663" t="s">
        <v>142</v>
      </c>
      <c r="Y1663" t="s">
        <v>143</v>
      </c>
      <c r="Z1663">
        <v>0</v>
      </c>
      <c r="AA1663">
        <v>100</v>
      </c>
      <c r="AB1663">
        <v>0</v>
      </c>
      <c r="AC1663" t="s">
        <v>154</v>
      </c>
      <c r="AD1663" t="s">
        <v>145</v>
      </c>
      <c r="AH1663">
        <v>908</v>
      </c>
      <c r="AI1663" t="s">
        <v>559</v>
      </c>
      <c r="AJ1663" t="s">
        <v>559</v>
      </c>
      <c r="AL1663" t="s">
        <v>143</v>
      </c>
      <c r="AQ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Y1663">
        <v>0</v>
      </c>
      <c r="BA1663" t="s">
        <v>956</v>
      </c>
      <c r="BB1663">
        <v>0</v>
      </c>
      <c r="BC1663" t="s">
        <v>559</v>
      </c>
      <c r="BE1663" t="s">
        <v>956</v>
      </c>
      <c r="BF1663" t="s">
        <v>956</v>
      </c>
      <c r="BG1663" t="s">
        <v>956</v>
      </c>
      <c r="BH1663" t="s">
        <v>342</v>
      </c>
      <c r="BI1663" t="s">
        <v>1897</v>
      </c>
      <c r="BJ1663" t="s">
        <v>5308</v>
      </c>
      <c r="BN1663" t="s">
        <v>238</v>
      </c>
      <c r="BP1663" t="s">
        <v>2947</v>
      </c>
      <c r="BW1663">
        <v>0</v>
      </c>
      <c r="CE1663" t="s">
        <v>242</v>
      </c>
      <c r="CG1663">
        <v>20210123016</v>
      </c>
      <c r="CH1663">
        <v>0</v>
      </c>
      <c r="CI1663">
        <v>0</v>
      </c>
      <c r="CJ1663">
        <v>908</v>
      </c>
      <c r="CK1663">
        <v>908</v>
      </c>
      <c r="CL1663">
        <v>100</v>
      </c>
      <c r="CM1663">
        <v>1008</v>
      </c>
      <c r="CN1663">
        <v>0</v>
      </c>
      <c r="CO1663" t="s">
        <v>5999</v>
      </c>
      <c r="CP1663" t="s">
        <v>4466</v>
      </c>
      <c r="CQ1663" t="s">
        <v>153</v>
      </c>
      <c r="CR1663" t="str">
        <f>数据源[[#This Row],[部门]]</f>
        <v>销-销售8部</v>
      </c>
      <c r="CS1663">
        <v>60000</v>
      </c>
      <c r="CT1663">
        <v>210000</v>
      </c>
    </row>
    <row r="1664" spans="1:98" x14ac:dyDescent="0.2">
      <c r="A1664" t="s">
        <v>5236</v>
      </c>
      <c r="B1664" t="s">
        <v>561</v>
      </c>
      <c r="C1664" t="s">
        <v>2322</v>
      </c>
      <c r="D1664" t="s">
        <v>132</v>
      </c>
      <c r="E1664" t="s">
        <v>133</v>
      </c>
      <c r="F1664" t="s">
        <v>134</v>
      </c>
      <c r="H1664" t="s">
        <v>135</v>
      </c>
      <c r="J1664" t="s">
        <v>5309</v>
      </c>
      <c r="K1664" t="s">
        <v>930</v>
      </c>
      <c r="L1664" t="s">
        <v>176</v>
      </c>
      <c r="M1664" t="s">
        <v>15</v>
      </c>
      <c r="N1664" t="s">
        <v>930</v>
      </c>
      <c r="R1664" t="s">
        <v>2569</v>
      </c>
      <c r="S1664" t="s">
        <v>1129</v>
      </c>
      <c r="T1664" t="s">
        <v>1550</v>
      </c>
      <c r="U1664" t="s">
        <v>142</v>
      </c>
      <c r="Y1664" t="s">
        <v>143</v>
      </c>
      <c r="Z1664">
        <v>0</v>
      </c>
      <c r="AA1664">
        <v>100</v>
      </c>
      <c r="AB1664">
        <v>0</v>
      </c>
      <c r="AH1664">
        <v>0</v>
      </c>
      <c r="AI1664" t="s">
        <v>143</v>
      </c>
      <c r="AJ1664" t="s">
        <v>143</v>
      </c>
      <c r="AK1664" t="s">
        <v>143</v>
      </c>
      <c r="AQ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Y1664">
        <v>0</v>
      </c>
      <c r="BB1664">
        <v>0</v>
      </c>
      <c r="BC1664" t="s">
        <v>143</v>
      </c>
      <c r="BH1664" t="s">
        <v>143</v>
      </c>
      <c r="BW1664">
        <v>0</v>
      </c>
      <c r="CC1664" t="s">
        <v>815</v>
      </c>
      <c r="CE1664" t="s">
        <v>210</v>
      </c>
      <c r="CG1664">
        <v>20210123086</v>
      </c>
      <c r="CH1664">
        <v>0</v>
      </c>
      <c r="CI1664">
        <v>0</v>
      </c>
      <c r="CJ1664">
        <v>0</v>
      </c>
      <c r="CK1664">
        <v>0</v>
      </c>
      <c r="CL1664">
        <v>100</v>
      </c>
      <c r="CM1664">
        <v>100</v>
      </c>
      <c r="CN1664">
        <v>0</v>
      </c>
      <c r="CO1664" t="s">
        <v>5999</v>
      </c>
      <c r="CP1664" t="s">
        <v>4466</v>
      </c>
      <c r="CQ1664" t="s">
        <v>153</v>
      </c>
      <c r="CR1664" t="str">
        <f>数据源[[#This Row],[部门]]</f>
        <v>先锋团</v>
      </c>
      <c r="CS1664">
        <v>50000</v>
      </c>
      <c r="CT1664">
        <v>220000</v>
      </c>
    </row>
    <row r="1665" spans="1:98" x14ac:dyDescent="0.2">
      <c r="A1665" t="s">
        <v>5236</v>
      </c>
      <c r="B1665" t="s">
        <v>561</v>
      </c>
      <c r="C1665" t="s">
        <v>2356</v>
      </c>
      <c r="D1665" t="s">
        <v>132</v>
      </c>
      <c r="E1665" t="s">
        <v>133</v>
      </c>
      <c r="F1665" t="s">
        <v>134</v>
      </c>
      <c r="H1665" t="s">
        <v>135</v>
      </c>
      <c r="I1665" t="s">
        <v>1076</v>
      </c>
      <c r="J1665" t="s">
        <v>1077</v>
      </c>
      <c r="K1665" t="s">
        <v>1078</v>
      </c>
      <c r="L1665" t="s">
        <v>176</v>
      </c>
      <c r="M1665" t="s">
        <v>16</v>
      </c>
      <c r="N1665" t="s">
        <v>1078</v>
      </c>
      <c r="R1665" t="s">
        <v>1914</v>
      </c>
      <c r="S1665" t="s">
        <v>3552</v>
      </c>
      <c r="T1665" t="s">
        <v>4197</v>
      </c>
      <c r="U1665" t="s">
        <v>142</v>
      </c>
      <c r="Y1665" t="s">
        <v>143</v>
      </c>
      <c r="Z1665">
        <v>0</v>
      </c>
      <c r="AA1665">
        <v>100</v>
      </c>
      <c r="AB1665">
        <v>0</v>
      </c>
      <c r="AC1665" t="s">
        <v>5310</v>
      </c>
      <c r="AD1665" t="s">
        <v>145</v>
      </c>
      <c r="AE1665" t="s">
        <v>5173</v>
      </c>
      <c r="AH1665">
        <v>2842</v>
      </c>
      <c r="AI1665" t="s">
        <v>5311</v>
      </c>
      <c r="AJ1665" t="s">
        <v>5311</v>
      </c>
      <c r="AQ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Y1665">
        <v>2732</v>
      </c>
      <c r="BA1665" t="s">
        <v>1432</v>
      </c>
      <c r="BB1665">
        <v>0</v>
      </c>
      <c r="BC1665" t="s">
        <v>5311</v>
      </c>
      <c r="BE1665" t="s">
        <v>2094</v>
      </c>
      <c r="BF1665" t="s">
        <v>5312</v>
      </c>
      <c r="BG1665" t="s">
        <v>2094</v>
      </c>
      <c r="BH1665" t="s">
        <v>3807</v>
      </c>
      <c r="BI1665" t="s">
        <v>5313</v>
      </c>
      <c r="BJ1665" t="s">
        <v>5314</v>
      </c>
      <c r="BW1665">
        <v>0</v>
      </c>
      <c r="CC1665" t="s">
        <v>210</v>
      </c>
      <c r="CE1665" t="s">
        <v>404</v>
      </c>
      <c r="CG1665">
        <v>20210123094</v>
      </c>
      <c r="CH1665">
        <v>0</v>
      </c>
      <c r="CI1665">
        <v>0</v>
      </c>
      <c r="CJ1665">
        <v>110</v>
      </c>
      <c r="CK1665">
        <v>110</v>
      </c>
      <c r="CL1665">
        <v>100</v>
      </c>
      <c r="CM1665">
        <v>210</v>
      </c>
      <c r="CN1665">
        <v>0</v>
      </c>
      <c r="CO1665" t="s">
        <v>5999</v>
      </c>
      <c r="CP1665" t="s">
        <v>4466</v>
      </c>
      <c r="CQ1665" t="s">
        <v>153</v>
      </c>
      <c r="CR1665" t="str">
        <f>数据源[[#This Row],[部门]]</f>
        <v>销-销售1部</v>
      </c>
      <c r="CS1665">
        <v>60000</v>
      </c>
      <c r="CT1665">
        <v>210000</v>
      </c>
    </row>
    <row r="1666" spans="1:98" x14ac:dyDescent="0.2">
      <c r="A1666" t="s">
        <v>5236</v>
      </c>
      <c r="B1666" t="s">
        <v>1116</v>
      </c>
      <c r="C1666" t="s">
        <v>2315</v>
      </c>
      <c r="D1666" t="s">
        <v>132</v>
      </c>
      <c r="E1666" t="s">
        <v>133</v>
      </c>
      <c r="F1666" t="s">
        <v>134</v>
      </c>
      <c r="H1666" t="s">
        <v>26</v>
      </c>
      <c r="J1666" t="s">
        <v>5315</v>
      </c>
      <c r="K1666" t="s">
        <v>26</v>
      </c>
      <c r="L1666" t="s">
        <v>26</v>
      </c>
      <c r="M1666" t="s">
        <v>26</v>
      </c>
      <c r="N1666" t="s">
        <v>26</v>
      </c>
      <c r="O1666" t="s">
        <v>5316</v>
      </c>
      <c r="R1666" t="s">
        <v>2247</v>
      </c>
      <c r="S1666" t="s">
        <v>3552</v>
      </c>
      <c r="T1666" t="s">
        <v>960</v>
      </c>
      <c r="U1666" t="s">
        <v>142</v>
      </c>
      <c r="Y1666" t="s">
        <v>143</v>
      </c>
      <c r="Z1666">
        <v>0</v>
      </c>
      <c r="AA1666">
        <v>100</v>
      </c>
      <c r="AB1666">
        <v>0</v>
      </c>
      <c r="AC1666" t="s">
        <v>217</v>
      </c>
      <c r="AH1666">
        <v>398</v>
      </c>
      <c r="AI1666" t="s">
        <v>218</v>
      </c>
      <c r="AJ1666" t="s">
        <v>218</v>
      </c>
      <c r="AK1666" t="s">
        <v>218</v>
      </c>
      <c r="AQ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Y1666">
        <v>0</v>
      </c>
      <c r="BB1666">
        <v>0</v>
      </c>
      <c r="BC1666" t="s">
        <v>218</v>
      </c>
      <c r="BE1666" t="s">
        <v>217</v>
      </c>
      <c r="BF1666" t="s">
        <v>217</v>
      </c>
      <c r="BH1666" t="s">
        <v>219</v>
      </c>
      <c r="BI1666" t="s">
        <v>220</v>
      </c>
      <c r="BJ1666" t="s">
        <v>221</v>
      </c>
      <c r="BW1666">
        <v>0</v>
      </c>
      <c r="CC1666" t="s">
        <v>210</v>
      </c>
      <c r="CG1666">
        <v>20210123084</v>
      </c>
      <c r="CH1666">
        <v>0</v>
      </c>
      <c r="CI1666">
        <v>0</v>
      </c>
      <c r="CJ1666">
        <v>398</v>
      </c>
      <c r="CK1666">
        <v>398</v>
      </c>
      <c r="CL1666">
        <v>100</v>
      </c>
      <c r="CM1666">
        <v>498</v>
      </c>
      <c r="CN1666">
        <v>0</v>
      </c>
      <c r="CO1666" t="s">
        <v>5999</v>
      </c>
      <c r="CP1666" t="s">
        <v>4466</v>
      </c>
      <c r="CQ1666" t="s">
        <v>153</v>
      </c>
      <c r="CR1666" t="str">
        <f>数据源[[#This Row],[部门]]</f>
        <v>自来客</v>
      </c>
      <c r="CS1666">
        <v>0</v>
      </c>
      <c r="CT1666">
        <v>0</v>
      </c>
    </row>
    <row r="1667" spans="1:98" x14ac:dyDescent="0.2">
      <c r="A1667" t="s">
        <v>5236</v>
      </c>
      <c r="B1667" t="s">
        <v>1116</v>
      </c>
      <c r="C1667" t="s">
        <v>770</v>
      </c>
      <c r="D1667" t="s">
        <v>132</v>
      </c>
      <c r="E1667" t="s">
        <v>133</v>
      </c>
      <c r="F1667" t="s">
        <v>134</v>
      </c>
      <c r="G1667" t="s">
        <v>1721</v>
      </c>
      <c r="H1667" t="s">
        <v>135</v>
      </c>
      <c r="I1667" t="s">
        <v>5317</v>
      </c>
      <c r="J1667" t="s">
        <v>5318</v>
      </c>
      <c r="K1667" t="s">
        <v>1136</v>
      </c>
      <c r="L1667" t="s">
        <v>536</v>
      </c>
      <c r="M1667" t="s">
        <v>6</v>
      </c>
      <c r="N1667" t="s">
        <v>1136</v>
      </c>
      <c r="R1667" t="s">
        <v>1407</v>
      </c>
      <c r="S1667" t="s">
        <v>984</v>
      </c>
      <c r="T1667" t="s">
        <v>1207</v>
      </c>
      <c r="U1667" t="s">
        <v>142</v>
      </c>
      <c r="Y1667" t="s">
        <v>569</v>
      </c>
      <c r="Z1667">
        <v>0</v>
      </c>
      <c r="AA1667">
        <v>200</v>
      </c>
      <c r="AB1667">
        <v>0</v>
      </c>
      <c r="AC1667" t="s">
        <v>144</v>
      </c>
      <c r="AD1667" t="s">
        <v>264</v>
      </c>
      <c r="AH1667">
        <v>1240</v>
      </c>
      <c r="AI1667" t="s">
        <v>1978</v>
      </c>
      <c r="AJ1667" t="s">
        <v>1978</v>
      </c>
      <c r="AK1667" t="s">
        <v>569</v>
      </c>
      <c r="AQ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Y1667">
        <v>0</v>
      </c>
      <c r="BA1667" t="s">
        <v>1604</v>
      </c>
      <c r="BB1667">
        <v>0</v>
      </c>
      <c r="BC1667" t="s">
        <v>1978</v>
      </c>
      <c r="BE1667" t="s">
        <v>1604</v>
      </c>
      <c r="BF1667" t="s">
        <v>1604</v>
      </c>
      <c r="BG1667" t="s">
        <v>1604</v>
      </c>
      <c r="BH1667" t="s">
        <v>3479</v>
      </c>
      <c r="BI1667" t="s">
        <v>5319</v>
      </c>
      <c r="BJ1667" t="s">
        <v>2835</v>
      </c>
      <c r="BK1667" t="s">
        <v>1604</v>
      </c>
      <c r="BP1667" t="s">
        <v>2947</v>
      </c>
      <c r="BQ1667" t="s">
        <v>2430</v>
      </c>
      <c r="BR1667" t="s">
        <v>3549</v>
      </c>
      <c r="BW1667">
        <v>0</v>
      </c>
      <c r="CC1667" t="s">
        <v>542</v>
      </c>
      <c r="CG1667">
        <v>20210123044</v>
      </c>
      <c r="CH1667">
        <v>0</v>
      </c>
      <c r="CI1667">
        <v>0</v>
      </c>
      <c r="CJ1667">
        <v>1240</v>
      </c>
      <c r="CK1667">
        <v>1240</v>
      </c>
      <c r="CL1667">
        <v>200</v>
      </c>
      <c r="CM1667">
        <v>1440</v>
      </c>
      <c r="CN1667">
        <v>0</v>
      </c>
      <c r="CO1667" t="s">
        <v>5999</v>
      </c>
      <c r="CP1667" t="s">
        <v>4466</v>
      </c>
      <c r="CQ1667" t="s">
        <v>153</v>
      </c>
      <c r="CR1667" t="s">
        <v>6004</v>
      </c>
      <c r="CS1667">
        <v>65000</v>
      </c>
      <c r="CT1667">
        <v>300000</v>
      </c>
    </row>
    <row r="1668" spans="1:98" x14ac:dyDescent="0.2">
      <c r="A1668" t="s">
        <v>5236</v>
      </c>
      <c r="B1668" t="s">
        <v>589</v>
      </c>
      <c r="C1668" t="s">
        <v>2341</v>
      </c>
      <c r="D1668" t="s">
        <v>132</v>
      </c>
      <c r="E1668" t="s">
        <v>133</v>
      </c>
      <c r="F1668" t="s">
        <v>134</v>
      </c>
      <c r="H1668" t="s">
        <v>156</v>
      </c>
      <c r="J1668" t="s">
        <v>5320</v>
      </c>
      <c r="K1668" t="s">
        <v>416</v>
      </c>
      <c r="L1668" t="s">
        <v>176</v>
      </c>
      <c r="M1668" t="s">
        <v>15</v>
      </c>
      <c r="N1668" t="s">
        <v>416</v>
      </c>
      <c r="O1668" t="s">
        <v>156</v>
      </c>
      <c r="R1668" t="s">
        <v>1129</v>
      </c>
      <c r="S1668" t="s">
        <v>3552</v>
      </c>
      <c r="T1668" t="s">
        <v>2198</v>
      </c>
      <c r="U1668" t="s">
        <v>142</v>
      </c>
      <c r="Y1668" t="s">
        <v>143</v>
      </c>
      <c r="Z1668">
        <v>0</v>
      </c>
      <c r="AA1668">
        <v>100</v>
      </c>
      <c r="AB1668">
        <v>0</v>
      </c>
      <c r="AC1668" t="s">
        <v>217</v>
      </c>
      <c r="AD1668" t="s">
        <v>145</v>
      </c>
      <c r="AG1668" t="s">
        <v>1302</v>
      </c>
      <c r="AH1668">
        <v>716</v>
      </c>
      <c r="AI1668" t="s">
        <v>923</v>
      </c>
      <c r="AJ1668" t="s">
        <v>923</v>
      </c>
      <c r="AK1668" t="s">
        <v>309</v>
      </c>
      <c r="AQ1668">
        <v>0</v>
      </c>
      <c r="AS1668">
        <v>0</v>
      </c>
      <c r="AT1668">
        <v>0</v>
      </c>
      <c r="AU1668">
        <v>298</v>
      </c>
      <c r="AV1668">
        <v>0</v>
      </c>
      <c r="AW1668">
        <v>0</v>
      </c>
      <c r="AY1668">
        <v>0</v>
      </c>
      <c r="BB1668">
        <v>0</v>
      </c>
      <c r="BC1668" t="s">
        <v>923</v>
      </c>
      <c r="BE1668" t="s">
        <v>1389</v>
      </c>
      <c r="BF1668" t="s">
        <v>3065</v>
      </c>
      <c r="BH1668" t="s">
        <v>358</v>
      </c>
      <c r="BI1668" t="s">
        <v>1585</v>
      </c>
      <c r="BJ1668" t="s">
        <v>5321</v>
      </c>
      <c r="BW1668">
        <v>0</v>
      </c>
      <c r="CC1668" t="s">
        <v>431</v>
      </c>
      <c r="CG1668">
        <v>20210123090</v>
      </c>
      <c r="CH1668">
        <v>0</v>
      </c>
      <c r="CI1668">
        <v>0</v>
      </c>
      <c r="CJ1668">
        <v>418</v>
      </c>
      <c r="CK1668">
        <v>418</v>
      </c>
      <c r="CL1668">
        <v>100</v>
      </c>
      <c r="CM1668">
        <v>518</v>
      </c>
      <c r="CN1668">
        <v>0</v>
      </c>
      <c r="CO1668" t="s">
        <v>5999</v>
      </c>
      <c r="CP1668" t="s">
        <v>4466</v>
      </c>
      <c r="CQ1668" t="s">
        <v>153</v>
      </c>
      <c r="CR1668" t="str">
        <f>数据源[[#This Row],[部门]]</f>
        <v>先锋团</v>
      </c>
      <c r="CS1668">
        <v>50000</v>
      </c>
      <c r="CT1668">
        <v>220000</v>
      </c>
    </row>
    <row r="1669" spans="1:98" x14ac:dyDescent="0.2">
      <c r="A1669" t="s">
        <v>5236</v>
      </c>
      <c r="B1669" t="s">
        <v>617</v>
      </c>
      <c r="C1669" t="s">
        <v>2327</v>
      </c>
      <c r="D1669" t="s">
        <v>132</v>
      </c>
      <c r="E1669" t="s">
        <v>133</v>
      </c>
      <c r="F1669" t="s">
        <v>134</v>
      </c>
      <c r="H1669" t="s">
        <v>135</v>
      </c>
      <c r="I1669" t="s">
        <v>3016</v>
      </c>
      <c r="J1669" t="s">
        <v>3017</v>
      </c>
      <c r="K1669" t="s">
        <v>2348</v>
      </c>
      <c r="L1669" t="s">
        <v>8</v>
      </c>
      <c r="M1669" t="s">
        <v>8</v>
      </c>
      <c r="N1669" t="s">
        <v>2348</v>
      </c>
      <c r="O1669" t="s">
        <v>2586</v>
      </c>
      <c r="R1669" t="s">
        <v>374</v>
      </c>
      <c r="S1669" t="s">
        <v>3552</v>
      </c>
      <c r="T1669" t="s">
        <v>1024</v>
      </c>
      <c r="U1669" t="s">
        <v>142</v>
      </c>
      <c r="Y1669" t="s">
        <v>143</v>
      </c>
      <c r="Z1669">
        <v>0</v>
      </c>
      <c r="AA1669">
        <v>100</v>
      </c>
      <c r="AB1669">
        <v>0</v>
      </c>
      <c r="AC1669" t="s">
        <v>143</v>
      </c>
      <c r="AH1669">
        <v>100</v>
      </c>
      <c r="AI1669" t="s">
        <v>569</v>
      </c>
      <c r="AJ1669" t="s">
        <v>569</v>
      </c>
      <c r="AL1669" t="s">
        <v>569</v>
      </c>
      <c r="AQ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Y1669">
        <v>0</v>
      </c>
      <c r="BB1669">
        <v>0</v>
      </c>
      <c r="BC1669" t="s">
        <v>569</v>
      </c>
      <c r="BE1669" t="s">
        <v>143</v>
      </c>
      <c r="BF1669" t="s">
        <v>143</v>
      </c>
      <c r="BH1669" t="s">
        <v>3595</v>
      </c>
      <c r="BI1669" t="s">
        <v>3062</v>
      </c>
      <c r="BJ1669" t="s">
        <v>3596</v>
      </c>
      <c r="BQ1669" t="s">
        <v>4689</v>
      </c>
      <c r="BR1669" t="s">
        <v>2316</v>
      </c>
      <c r="BW1669">
        <v>0</v>
      </c>
      <c r="CC1669" t="s">
        <v>32</v>
      </c>
      <c r="CE1669" t="s">
        <v>313</v>
      </c>
      <c r="CG1669">
        <v>20210123088</v>
      </c>
      <c r="CH1669">
        <v>0</v>
      </c>
      <c r="CI1669">
        <v>0</v>
      </c>
      <c r="CJ1669">
        <v>100</v>
      </c>
      <c r="CK1669">
        <v>100</v>
      </c>
      <c r="CL1669">
        <v>100</v>
      </c>
      <c r="CM1669">
        <v>200</v>
      </c>
      <c r="CN1669">
        <v>0</v>
      </c>
      <c r="CO1669" t="s">
        <v>5999</v>
      </c>
      <c r="CP1669" t="s">
        <v>4466</v>
      </c>
      <c r="CQ1669" t="s">
        <v>153</v>
      </c>
      <c r="CR1669" t="str">
        <f>数据源[[#This Row],[部门]]</f>
        <v>国际部</v>
      </c>
      <c r="CS1669">
        <v>45000</v>
      </c>
      <c r="CT1669">
        <v>160000</v>
      </c>
    </row>
    <row r="1670" spans="1:98" x14ac:dyDescent="0.2">
      <c r="A1670" t="s">
        <v>5236</v>
      </c>
      <c r="B1670" t="s">
        <v>617</v>
      </c>
      <c r="C1670" t="s">
        <v>131</v>
      </c>
      <c r="D1670" t="s">
        <v>132</v>
      </c>
      <c r="E1670" t="s">
        <v>133</v>
      </c>
      <c r="F1670" t="s">
        <v>134</v>
      </c>
      <c r="H1670" t="s">
        <v>135</v>
      </c>
      <c r="I1670" t="s">
        <v>5322</v>
      </c>
      <c r="J1670" t="s">
        <v>5323</v>
      </c>
      <c r="K1670" t="s">
        <v>2348</v>
      </c>
      <c r="L1670" t="s">
        <v>8</v>
      </c>
      <c r="M1670" t="s">
        <v>8</v>
      </c>
      <c r="N1670" t="s">
        <v>2348</v>
      </c>
      <c r="R1670" t="s">
        <v>1407</v>
      </c>
      <c r="S1670" t="s">
        <v>1350</v>
      </c>
      <c r="T1670" t="s">
        <v>674</v>
      </c>
      <c r="U1670" t="s">
        <v>142</v>
      </c>
      <c r="Y1670" t="s">
        <v>143</v>
      </c>
      <c r="Z1670">
        <v>0</v>
      </c>
      <c r="AA1670">
        <v>100</v>
      </c>
      <c r="AB1670">
        <v>0</v>
      </c>
      <c r="AC1670" t="s">
        <v>164</v>
      </c>
      <c r="AE1670" t="s">
        <v>1309</v>
      </c>
      <c r="AH1670">
        <v>916</v>
      </c>
      <c r="AI1670" t="s">
        <v>5324</v>
      </c>
      <c r="AJ1670" t="s">
        <v>5324</v>
      </c>
      <c r="AK1670" t="s">
        <v>5324</v>
      </c>
      <c r="AQ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Y1670">
        <v>0</v>
      </c>
      <c r="BB1670">
        <v>0</v>
      </c>
      <c r="BC1670" t="s">
        <v>5324</v>
      </c>
      <c r="BE1670" t="s">
        <v>922</v>
      </c>
      <c r="BF1670" t="s">
        <v>922</v>
      </c>
      <c r="BH1670" t="s">
        <v>1309</v>
      </c>
      <c r="BI1670" t="s">
        <v>154</v>
      </c>
      <c r="BJ1670" t="s">
        <v>5325</v>
      </c>
      <c r="BW1670">
        <v>0</v>
      </c>
      <c r="CC1670" t="s">
        <v>32</v>
      </c>
      <c r="CG1670">
        <v>20210123043</v>
      </c>
      <c r="CH1670">
        <v>0</v>
      </c>
      <c r="CI1670">
        <v>0</v>
      </c>
      <c r="CJ1670">
        <v>916</v>
      </c>
      <c r="CK1670">
        <v>916</v>
      </c>
      <c r="CL1670">
        <v>100</v>
      </c>
      <c r="CM1670">
        <v>1016</v>
      </c>
      <c r="CN1670">
        <v>0</v>
      </c>
      <c r="CO1670" t="s">
        <v>5999</v>
      </c>
      <c r="CP1670" t="s">
        <v>4466</v>
      </c>
      <c r="CQ1670" t="s">
        <v>153</v>
      </c>
      <c r="CR1670" t="str">
        <f>数据源[[#This Row],[部门]]</f>
        <v>国际部</v>
      </c>
      <c r="CS1670">
        <v>45000</v>
      </c>
      <c r="CT1670">
        <v>160000</v>
      </c>
    </row>
    <row r="1671" spans="1:98" x14ac:dyDescent="0.2">
      <c r="A1671" t="s">
        <v>5236</v>
      </c>
      <c r="B1671" t="s">
        <v>1151</v>
      </c>
      <c r="C1671" t="s">
        <v>255</v>
      </c>
      <c r="D1671" t="s">
        <v>132</v>
      </c>
      <c r="E1671" t="s">
        <v>133</v>
      </c>
      <c r="F1671" t="s">
        <v>134</v>
      </c>
      <c r="H1671" t="s">
        <v>135</v>
      </c>
      <c r="I1671" t="s">
        <v>5326</v>
      </c>
      <c r="J1671" t="s">
        <v>5327</v>
      </c>
      <c r="K1671" t="s">
        <v>297</v>
      </c>
      <c r="L1671" t="s">
        <v>176</v>
      </c>
      <c r="M1671" t="s">
        <v>22</v>
      </c>
      <c r="N1671" t="s">
        <v>297</v>
      </c>
      <c r="O1671" t="s">
        <v>5328</v>
      </c>
      <c r="R1671" t="s">
        <v>4654</v>
      </c>
      <c r="S1671" t="s">
        <v>3552</v>
      </c>
      <c r="T1671" t="s">
        <v>2244</v>
      </c>
      <c r="U1671" t="s">
        <v>142</v>
      </c>
      <c r="Y1671" t="s">
        <v>143</v>
      </c>
      <c r="Z1671">
        <v>0</v>
      </c>
      <c r="AA1671">
        <v>100</v>
      </c>
      <c r="AB1671">
        <v>0</v>
      </c>
      <c r="AC1671" t="s">
        <v>144</v>
      </c>
      <c r="AH1671">
        <v>1200</v>
      </c>
      <c r="AI1671" t="s">
        <v>793</v>
      </c>
      <c r="AJ1671" t="s">
        <v>793</v>
      </c>
      <c r="AK1671" t="s">
        <v>569</v>
      </c>
      <c r="AQ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Y1671">
        <v>0</v>
      </c>
      <c r="BA1671" t="s">
        <v>239</v>
      </c>
      <c r="BB1671">
        <v>0</v>
      </c>
      <c r="BC1671" t="s">
        <v>793</v>
      </c>
      <c r="BE1671" t="s">
        <v>144</v>
      </c>
      <c r="BF1671" t="s">
        <v>144</v>
      </c>
      <c r="BG1671" t="s">
        <v>239</v>
      </c>
      <c r="BH1671" t="s">
        <v>1483</v>
      </c>
      <c r="BI1671" t="s">
        <v>5329</v>
      </c>
      <c r="BJ1671" t="s">
        <v>5330</v>
      </c>
      <c r="BK1671" t="s">
        <v>239</v>
      </c>
      <c r="BP1671" t="s">
        <v>2947</v>
      </c>
      <c r="BW1671">
        <v>0</v>
      </c>
      <c r="CG1671">
        <v>20210123022</v>
      </c>
      <c r="CH1671">
        <v>0</v>
      </c>
      <c r="CI1671">
        <v>0</v>
      </c>
      <c r="CJ1671">
        <v>1200</v>
      </c>
      <c r="CK1671">
        <v>1200</v>
      </c>
      <c r="CL1671">
        <v>100</v>
      </c>
      <c r="CM1671">
        <v>1300</v>
      </c>
      <c r="CN1671">
        <v>0</v>
      </c>
      <c r="CO1671" t="s">
        <v>5999</v>
      </c>
      <c r="CP1671" t="s">
        <v>4466</v>
      </c>
      <c r="CQ1671" t="s">
        <v>153</v>
      </c>
      <c r="CR1671" t="str">
        <f>数据源[[#This Row],[部门]]</f>
        <v>销-销售9部</v>
      </c>
      <c r="CS1671">
        <v>50000</v>
      </c>
      <c r="CT1671">
        <v>200000</v>
      </c>
    </row>
    <row r="1672" spans="1:98" x14ac:dyDescent="0.2">
      <c r="A1672" t="s">
        <v>5236</v>
      </c>
      <c r="B1672" t="s">
        <v>546</v>
      </c>
      <c r="C1672" t="s">
        <v>465</v>
      </c>
      <c r="D1672" t="s">
        <v>132</v>
      </c>
      <c r="E1672" t="s">
        <v>133</v>
      </c>
      <c r="F1672" t="s">
        <v>134</v>
      </c>
      <c r="H1672" t="s">
        <v>135</v>
      </c>
      <c r="I1672" t="s">
        <v>5331</v>
      </c>
      <c r="J1672" t="s">
        <v>5332</v>
      </c>
      <c r="K1672" t="s">
        <v>4894</v>
      </c>
      <c r="L1672" t="s">
        <v>227</v>
      </c>
      <c r="M1672" t="s">
        <v>23</v>
      </c>
      <c r="N1672" t="s">
        <v>4894</v>
      </c>
      <c r="R1672" t="s">
        <v>5333</v>
      </c>
      <c r="S1672" t="s">
        <v>3552</v>
      </c>
      <c r="T1672" t="s">
        <v>4136</v>
      </c>
      <c r="U1672" t="s">
        <v>142</v>
      </c>
      <c r="Y1672" t="s">
        <v>569</v>
      </c>
      <c r="Z1672">
        <v>0</v>
      </c>
      <c r="AA1672">
        <v>200</v>
      </c>
      <c r="AB1672">
        <v>0</v>
      </c>
      <c r="AC1672" t="s">
        <v>144</v>
      </c>
      <c r="AH1672">
        <v>1200</v>
      </c>
      <c r="AI1672" t="s">
        <v>2007</v>
      </c>
      <c r="AJ1672" t="s">
        <v>2007</v>
      </c>
      <c r="AK1672" t="s">
        <v>569</v>
      </c>
      <c r="AQ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Y1672">
        <v>0</v>
      </c>
      <c r="BA1672" t="s">
        <v>144</v>
      </c>
      <c r="BB1672">
        <v>0</v>
      </c>
      <c r="BC1672" t="s">
        <v>2007</v>
      </c>
      <c r="BE1672" t="s">
        <v>144</v>
      </c>
      <c r="BF1672" t="s">
        <v>144</v>
      </c>
      <c r="BG1672" t="s">
        <v>144</v>
      </c>
      <c r="BH1672" t="s">
        <v>5334</v>
      </c>
      <c r="BI1672" t="s">
        <v>5329</v>
      </c>
      <c r="BJ1672" t="s">
        <v>5214</v>
      </c>
      <c r="BK1672" t="s">
        <v>144</v>
      </c>
      <c r="BP1672" t="s">
        <v>2947</v>
      </c>
      <c r="BQ1672" t="s">
        <v>3063</v>
      </c>
      <c r="BR1672" t="s">
        <v>2540</v>
      </c>
      <c r="BW1672">
        <v>0</v>
      </c>
      <c r="CC1672" t="s">
        <v>2331</v>
      </c>
      <c r="CG1672">
        <v>20210123009</v>
      </c>
      <c r="CH1672">
        <v>0</v>
      </c>
      <c r="CI1672">
        <v>0</v>
      </c>
      <c r="CJ1672">
        <v>1200</v>
      </c>
      <c r="CK1672">
        <v>1200</v>
      </c>
      <c r="CL1672">
        <v>200</v>
      </c>
      <c r="CM1672">
        <v>1400</v>
      </c>
      <c r="CN1672">
        <v>0</v>
      </c>
      <c r="CO1672" t="s">
        <v>5999</v>
      </c>
      <c r="CP1672" t="s">
        <v>4466</v>
      </c>
      <c r="CQ1672" t="s">
        <v>153</v>
      </c>
      <c r="CR1672" t="str">
        <f>数据源[[#This Row],[部门]]</f>
        <v>运营部</v>
      </c>
      <c r="CS1672">
        <v>0</v>
      </c>
      <c r="CT1672">
        <v>35000</v>
      </c>
    </row>
    <row r="1673" spans="1:98" x14ac:dyDescent="0.2">
      <c r="A1673" t="s">
        <v>5236</v>
      </c>
      <c r="B1673" t="s">
        <v>641</v>
      </c>
      <c r="C1673" t="s">
        <v>274</v>
      </c>
      <c r="D1673" t="s">
        <v>132</v>
      </c>
      <c r="E1673" t="s">
        <v>133</v>
      </c>
      <c r="F1673" t="s">
        <v>134</v>
      </c>
      <c r="H1673" t="s">
        <v>156</v>
      </c>
      <c r="J1673" t="s">
        <v>5335</v>
      </c>
      <c r="K1673" t="s">
        <v>331</v>
      </c>
      <c r="L1673" t="s">
        <v>227</v>
      </c>
      <c r="M1673" t="s">
        <v>23</v>
      </c>
      <c r="N1673" t="s">
        <v>331</v>
      </c>
      <c r="O1673" t="s">
        <v>156</v>
      </c>
      <c r="R1673" t="s">
        <v>840</v>
      </c>
      <c r="S1673" t="s">
        <v>3453</v>
      </c>
      <c r="T1673" t="s">
        <v>3098</v>
      </c>
      <c r="U1673" t="s">
        <v>142</v>
      </c>
      <c r="Y1673" t="s">
        <v>143</v>
      </c>
      <c r="Z1673">
        <v>0</v>
      </c>
      <c r="AA1673">
        <v>100</v>
      </c>
      <c r="AB1673">
        <v>0</v>
      </c>
      <c r="AC1673" t="s">
        <v>2961</v>
      </c>
      <c r="AG1673" t="s">
        <v>1792</v>
      </c>
      <c r="AH1673">
        <v>884</v>
      </c>
      <c r="AI1673" t="s">
        <v>1343</v>
      </c>
      <c r="AJ1673" t="s">
        <v>1343</v>
      </c>
      <c r="AK1673" t="s">
        <v>1504</v>
      </c>
      <c r="AQ1673">
        <v>0</v>
      </c>
      <c r="AS1673">
        <v>0</v>
      </c>
      <c r="AT1673">
        <v>0</v>
      </c>
      <c r="AU1673">
        <v>388</v>
      </c>
      <c r="AV1673">
        <v>0</v>
      </c>
      <c r="AW1673">
        <v>0</v>
      </c>
      <c r="AY1673">
        <v>0</v>
      </c>
      <c r="BB1673">
        <v>0</v>
      </c>
      <c r="BC1673" t="s">
        <v>1343</v>
      </c>
      <c r="BE1673" t="s">
        <v>2961</v>
      </c>
      <c r="BF1673" t="s">
        <v>2960</v>
      </c>
      <c r="BH1673" t="s">
        <v>2423</v>
      </c>
      <c r="BI1673" t="s">
        <v>5336</v>
      </c>
      <c r="BJ1673" t="s">
        <v>5337</v>
      </c>
      <c r="BW1673">
        <v>0</v>
      </c>
      <c r="CG1673">
        <v>20210123080</v>
      </c>
      <c r="CH1673">
        <v>0</v>
      </c>
      <c r="CI1673">
        <v>0</v>
      </c>
      <c r="CJ1673">
        <v>496</v>
      </c>
      <c r="CK1673">
        <v>496</v>
      </c>
      <c r="CL1673">
        <v>100</v>
      </c>
      <c r="CM1673">
        <v>596</v>
      </c>
      <c r="CN1673">
        <v>0</v>
      </c>
      <c r="CO1673" t="s">
        <v>5999</v>
      </c>
      <c r="CP1673" t="s">
        <v>4466</v>
      </c>
      <c r="CQ1673" t="s">
        <v>153</v>
      </c>
      <c r="CR1673" t="str">
        <f>数据源[[#This Row],[部门]]</f>
        <v>运营部</v>
      </c>
      <c r="CS1673">
        <v>0</v>
      </c>
      <c r="CT1673">
        <v>35000</v>
      </c>
    </row>
    <row r="1674" spans="1:98" x14ac:dyDescent="0.2">
      <c r="A1674" t="s">
        <v>5236</v>
      </c>
      <c r="B1674" t="s">
        <v>654</v>
      </c>
      <c r="C1674" t="s">
        <v>244</v>
      </c>
      <c r="D1674" t="s">
        <v>132</v>
      </c>
      <c r="E1674" t="s">
        <v>133</v>
      </c>
      <c r="F1674" t="s">
        <v>134</v>
      </c>
      <c r="G1674" t="s">
        <v>546</v>
      </c>
      <c r="H1674" t="s">
        <v>135</v>
      </c>
      <c r="I1674" t="s">
        <v>5338</v>
      </c>
      <c r="J1674" t="s">
        <v>5339</v>
      </c>
      <c r="K1674" t="s">
        <v>293</v>
      </c>
      <c r="L1674" t="s">
        <v>536</v>
      </c>
      <c r="M1674" t="s">
        <v>22</v>
      </c>
      <c r="N1674" t="s">
        <v>293</v>
      </c>
      <c r="O1674" t="s">
        <v>5340</v>
      </c>
      <c r="R1674" t="s">
        <v>2243</v>
      </c>
      <c r="S1674" t="s">
        <v>3453</v>
      </c>
      <c r="T1674" t="s">
        <v>5341</v>
      </c>
      <c r="U1674" t="s">
        <v>142</v>
      </c>
      <c r="V1674" t="s">
        <v>451</v>
      </c>
      <c r="Y1674" t="s">
        <v>143</v>
      </c>
      <c r="Z1674">
        <v>0</v>
      </c>
      <c r="AA1674">
        <v>130</v>
      </c>
      <c r="AB1674">
        <v>0</v>
      </c>
      <c r="AC1674" t="s">
        <v>144</v>
      </c>
      <c r="AD1674" t="s">
        <v>145</v>
      </c>
      <c r="AE1674" t="s">
        <v>2423</v>
      </c>
      <c r="AH1674">
        <v>1374</v>
      </c>
      <c r="AI1674" t="s">
        <v>5342</v>
      </c>
      <c r="AJ1674" t="s">
        <v>5342</v>
      </c>
      <c r="AK1674" t="s">
        <v>680</v>
      </c>
      <c r="AO1674" t="s">
        <v>143</v>
      </c>
      <c r="AQ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Y1674">
        <v>0</v>
      </c>
      <c r="BA1674" t="s">
        <v>144</v>
      </c>
      <c r="BB1674">
        <v>0</v>
      </c>
      <c r="BC1674" t="s">
        <v>5342</v>
      </c>
      <c r="BE1674" t="s">
        <v>2385</v>
      </c>
      <c r="BF1674" t="s">
        <v>2385</v>
      </c>
      <c r="BG1674" t="s">
        <v>144</v>
      </c>
      <c r="BH1674" t="s">
        <v>4689</v>
      </c>
      <c r="BI1674" t="s">
        <v>5343</v>
      </c>
      <c r="BJ1674" t="s">
        <v>2416</v>
      </c>
      <c r="BM1674" t="s">
        <v>144</v>
      </c>
      <c r="BP1674" t="s">
        <v>2947</v>
      </c>
      <c r="BV1674" t="s">
        <v>845</v>
      </c>
      <c r="BW1674">
        <v>520</v>
      </c>
      <c r="CG1674">
        <v>20210123018</v>
      </c>
      <c r="CH1674">
        <v>0</v>
      </c>
      <c r="CI1674">
        <v>0</v>
      </c>
      <c r="CJ1674">
        <v>1374</v>
      </c>
      <c r="CK1674">
        <v>1374</v>
      </c>
      <c r="CL1674">
        <v>650</v>
      </c>
      <c r="CM1674">
        <v>2024</v>
      </c>
      <c r="CN1674">
        <v>0</v>
      </c>
      <c r="CO1674" t="s">
        <v>5999</v>
      </c>
      <c r="CP1674" t="s">
        <v>4466</v>
      </c>
      <c r="CQ1674" t="s">
        <v>153</v>
      </c>
      <c r="CR1674" t="str">
        <f>数据源[[#This Row],[部门]]</f>
        <v>销-销售9部</v>
      </c>
      <c r="CS1674">
        <v>50000</v>
      </c>
      <c r="CT1674">
        <v>200000</v>
      </c>
    </row>
    <row r="1675" spans="1:98" x14ac:dyDescent="0.2">
      <c r="A1675" t="s">
        <v>5236</v>
      </c>
      <c r="B1675" t="s">
        <v>667</v>
      </c>
      <c r="C1675" t="s">
        <v>336</v>
      </c>
      <c r="D1675" t="s">
        <v>132</v>
      </c>
      <c r="E1675" t="s">
        <v>133</v>
      </c>
      <c r="F1675" t="s">
        <v>134</v>
      </c>
      <c r="H1675" t="s">
        <v>156</v>
      </c>
      <c r="I1675" t="s">
        <v>5344</v>
      </c>
      <c r="J1675" t="s">
        <v>5345</v>
      </c>
      <c r="K1675" t="s">
        <v>519</v>
      </c>
      <c r="L1675" t="s">
        <v>176</v>
      </c>
      <c r="M1675" t="s">
        <v>17</v>
      </c>
      <c r="N1675" t="s">
        <v>519</v>
      </c>
      <c r="O1675" t="s">
        <v>156</v>
      </c>
      <c r="R1675" t="s">
        <v>973</v>
      </c>
      <c r="S1675" t="s">
        <v>3453</v>
      </c>
      <c r="T1675" t="s">
        <v>1791</v>
      </c>
      <c r="U1675" t="s">
        <v>142</v>
      </c>
      <c r="Y1675" t="s">
        <v>143</v>
      </c>
      <c r="Z1675">
        <v>0</v>
      </c>
      <c r="AA1675">
        <v>100</v>
      </c>
      <c r="AB1675">
        <v>0</v>
      </c>
      <c r="AC1675" t="s">
        <v>144</v>
      </c>
      <c r="AD1675" t="s">
        <v>145</v>
      </c>
      <c r="AH1675">
        <v>1220</v>
      </c>
      <c r="AI1675" t="s">
        <v>146</v>
      </c>
      <c r="AJ1675" t="s">
        <v>146</v>
      </c>
      <c r="AK1675" t="s">
        <v>143</v>
      </c>
      <c r="AL1675" t="s">
        <v>145</v>
      </c>
      <c r="AQ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Y1675">
        <v>0</v>
      </c>
      <c r="BA1675" t="s">
        <v>144</v>
      </c>
      <c r="BB1675">
        <v>0</v>
      </c>
      <c r="BC1675" t="s">
        <v>146</v>
      </c>
      <c r="BE1675" t="s">
        <v>147</v>
      </c>
      <c r="BF1675" t="s">
        <v>147</v>
      </c>
      <c r="BG1675" t="s">
        <v>144</v>
      </c>
      <c r="BH1675" t="s">
        <v>342</v>
      </c>
      <c r="BI1675" t="s">
        <v>5346</v>
      </c>
      <c r="BJ1675" t="s">
        <v>558</v>
      </c>
      <c r="BK1675" t="s">
        <v>144</v>
      </c>
      <c r="BP1675" t="s">
        <v>2947</v>
      </c>
      <c r="BW1675">
        <v>0</v>
      </c>
      <c r="CE1675" t="s">
        <v>32</v>
      </c>
      <c r="CG1675">
        <v>20210123057</v>
      </c>
      <c r="CH1675">
        <v>0</v>
      </c>
      <c r="CI1675">
        <v>0</v>
      </c>
      <c r="CJ1675">
        <v>1220</v>
      </c>
      <c r="CK1675">
        <v>1220</v>
      </c>
      <c r="CL1675">
        <v>100</v>
      </c>
      <c r="CM1675">
        <v>1320</v>
      </c>
      <c r="CN1675">
        <v>0</v>
      </c>
      <c r="CO1675" t="s">
        <v>5999</v>
      </c>
      <c r="CP1675" t="s">
        <v>4466</v>
      </c>
      <c r="CQ1675" t="s">
        <v>153</v>
      </c>
      <c r="CR1675" t="str">
        <f>数据源[[#This Row],[部门]]</f>
        <v>销-销售2部</v>
      </c>
      <c r="CS1675">
        <v>60000</v>
      </c>
      <c r="CT1675">
        <v>250000</v>
      </c>
    </row>
    <row r="1676" spans="1:98" x14ac:dyDescent="0.2">
      <c r="A1676" t="s">
        <v>5236</v>
      </c>
      <c r="B1676" t="s">
        <v>693</v>
      </c>
      <c r="C1676" t="s">
        <v>1042</v>
      </c>
      <c r="D1676" t="s">
        <v>132</v>
      </c>
      <c r="E1676" t="s">
        <v>133</v>
      </c>
      <c r="F1676" t="s">
        <v>134</v>
      </c>
      <c r="G1676" t="s">
        <v>294</v>
      </c>
      <c r="H1676" t="s">
        <v>156</v>
      </c>
      <c r="J1676" t="s">
        <v>5347</v>
      </c>
      <c r="K1676" t="s">
        <v>1320</v>
      </c>
      <c r="L1676" t="s">
        <v>176</v>
      </c>
      <c r="M1676" t="s">
        <v>21</v>
      </c>
      <c r="N1676" t="s">
        <v>1320</v>
      </c>
      <c r="O1676" t="s">
        <v>156</v>
      </c>
      <c r="R1676" t="s">
        <v>1648</v>
      </c>
      <c r="S1676" t="s">
        <v>1687</v>
      </c>
      <c r="T1676" t="s">
        <v>1883</v>
      </c>
      <c r="U1676" t="s">
        <v>142</v>
      </c>
      <c r="Y1676" t="s">
        <v>569</v>
      </c>
      <c r="Z1676">
        <v>0</v>
      </c>
      <c r="AA1676">
        <v>200</v>
      </c>
      <c r="AB1676">
        <v>0</v>
      </c>
      <c r="AC1676" t="s">
        <v>2574</v>
      </c>
      <c r="AG1676" t="s">
        <v>1302</v>
      </c>
      <c r="AH1676">
        <v>1284</v>
      </c>
      <c r="AI1676" t="s">
        <v>4473</v>
      </c>
      <c r="AJ1676" t="s">
        <v>4473</v>
      </c>
      <c r="AK1676" t="s">
        <v>2429</v>
      </c>
      <c r="AQ1676">
        <v>0</v>
      </c>
      <c r="AS1676">
        <v>0</v>
      </c>
      <c r="AT1676">
        <v>0</v>
      </c>
      <c r="AU1676">
        <v>298</v>
      </c>
      <c r="AV1676">
        <v>0</v>
      </c>
      <c r="AW1676">
        <v>0</v>
      </c>
      <c r="AY1676">
        <v>0</v>
      </c>
      <c r="BB1676">
        <v>0</v>
      </c>
      <c r="BC1676" t="s">
        <v>4473</v>
      </c>
      <c r="BE1676" t="s">
        <v>2574</v>
      </c>
      <c r="BF1676" t="s">
        <v>2763</v>
      </c>
      <c r="BH1676" t="s">
        <v>4293</v>
      </c>
      <c r="BI1676" t="s">
        <v>2499</v>
      </c>
      <c r="BJ1676" t="s">
        <v>5348</v>
      </c>
      <c r="BW1676">
        <v>0</v>
      </c>
      <c r="CC1676" t="s">
        <v>431</v>
      </c>
      <c r="CG1676">
        <v>20210123047</v>
      </c>
      <c r="CH1676">
        <v>0</v>
      </c>
      <c r="CI1676">
        <v>0</v>
      </c>
      <c r="CJ1676">
        <v>986</v>
      </c>
      <c r="CK1676">
        <v>986</v>
      </c>
      <c r="CL1676">
        <v>200</v>
      </c>
      <c r="CM1676">
        <v>1186</v>
      </c>
      <c r="CN1676">
        <v>0</v>
      </c>
      <c r="CO1676" t="s">
        <v>5999</v>
      </c>
      <c r="CP1676" t="s">
        <v>4466</v>
      </c>
      <c r="CQ1676" t="s">
        <v>153</v>
      </c>
      <c r="CR1676" t="str">
        <f>数据源[[#This Row],[部门]]</f>
        <v>销-销售8部</v>
      </c>
      <c r="CS1676">
        <v>60000</v>
      </c>
      <c r="CT1676">
        <v>210000</v>
      </c>
    </row>
    <row r="1677" spans="1:98" x14ac:dyDescent="0.2">
      <c r="A1677" t="s">
        <v>5236</v>
      </c>
      <c r="B1677" t="s">
        <v>693</v>
      </c>
      <c r="C1677" t="s">
        <v>384</v>
      </c>
      <c r="D1677" t="s">
        <v>132</v>
      </c>
      <c r="E1677" t="s">
        <v>133</v>
      </c>
      <c r="F1677" t="s">
        <v>134</v>
      </c>
      <c r="G1677" t="s">
        <v>544</v>
      </c>
      <c r="H1677" t="s">
        <v>156</v>
      </c>
      <c r="I1677" t="s">
        <v>3766</v>
      </c>
      <c r="J1677" t="s">
        <v>3767</v>
      </c>
      <c r="K1677" t="s">
        <v>1320</v>
      </c>
      <c r="L1677" t="s">
        <v>176</v>
      </c>
      <c r="M1677" t="s">
        <v>21</v>
      </c>
      <c r="N1677" t="s">
        <v>1320</v>
      </c>
      <c r="O1677" t="s">
        <v>156</v>
      </c>
      <c r="R1677" t="s">
        <v>1011</v>
      </c>
      <c r="S1677" t="s">
        <v>3453</v>
      </c>
      <c r="T1677" t="s">
        <v>1416</v>
      </c>
      <c r="U1677" t="s">
        <v>142</v>
      </c>
      <c r="Y1677" t="s">
        <v>569</v>
      </c>
      <c r="Z1677">
        <v>0</v>
      </c>
      <c r="AA1677">
        <v>200</v>
      </c>
      <c r="AB1677">
        <v>0</v>
      </c>
      <c r="AC1677" t="s">
        <v>144</v>
      </c>
      <c r="AF1677" t="s">
        <v>322</v>
      </c>
      <c r="AG1677" t="s">
        <v>1302</v>
      </c>
      <c r="AH1677">
        <v>1556</v>
      </c>
      <c r="AI1677" t="s">
        <v>2095</v>
      </c>
      <c r="AJ1677" t="s">
        <v>2095</v>
      </c>
      <c r="AK1677" t="s">
        <v>1587</v>
      </c>
      <c r="AQ1677">
        <v>0</v>
      </c>
      <c r="AS1677">
        <v>0</v>
      </c>
      <c r="AT1677">
        <v>0</v>
      </c>
      <c r="AU1677">
        <v>298</v>
      </c>
      <c r="AV1677">
        <v>0</v>
      </c>
      <c r="AW1677">
        <v>0</v>
      </c>
      <c r="AY1677">
        <v>0</v>
      </c>
      <c r="BA1677" t="s">
        <v>144</v>
      </c>
      <c r="BB1677">
        <v>0</v>
      </c>
      <c r="BC1677" t="s">
        <v>2095</v>
      </c>
      <c r="BD1677" t="s">
        <v>242</v>
      </c>
      <c r="BE1677" t="s">
        <v>3985</v>
      </c>
      <c r="BF1677" t="s">
        <v>5349</v>
      </c>
      <c r="BG1677" t="s">
        <v>144</v>
      </c>
      <c r="BH1677" t="s">
        <v>1774</v>
      </c>
      <c r="BI1677" t="s">
        <v>5350</v>
      </c>
      <c r="BJ1677" t="s">
        <v>3168</v>
      </c>
      <c r="BK1677" t="s">
        <v>144</v>
      </c>
      <c r="BP1677" t="s">
        <v>2947</v>
      </c>
      <c r="BW1677">
        <v>0</v>
      </c>
      <c r="CC1677" t="s">
        <v>34</v>
      </c>
      <c r="CG1677">
        <v>20210123060</v>
      </c>
      <c r="CH1677">
        <v>0</v>
      </c>
      <c r="CI1677">
        <v>10</v>
      </c>
      <c r="CJ1677">
        <v>1248</v>
      </c>
      <c r="CK1677">
        <v>1258</v>
      </c>
      <c r="CL1677">
        <v>200</v>
      </c>
      <c r="CM1677">
        <v>1458</v>
      </c>
      <c r="CN1677">
        <v>0</v>
      </c>
      <c r="CO1677" t="s">
        <v>5999</v>
      </c>
      <c r="CP1677" t="s">
        <v>4466</v>
      </c>
      <c r="CQ1677" t="s">
        <v>153</v>
      </c>
      <c r="CR1677" t="str">
        <f>数据源[[#This Row],[部门]]</f>
        <v>销-销售8部</v>
      </c>
      <c r="CS1677">
        <v>60000</v>
      </c>
      <c r="CT1677">
        <v>210000</v>
      </c>
    </row>
    <row r="1678" spans="1:98" x14ac:dyDescent="0.2">
      <c r="A1678" t="s">
        <v>5236</v>
      </c>
      <c r="B1678" t="s">
        <v>708</v>
      </c>
      <c r="C1678" t="s">
        <v>1049</v>
      </c>
      <c r="D1678" t="s">
        <v>132</v>
      </c>
      <c r="E1678" t="s">
        <v>133</v>
      </c>
      <c r="F1678" t="s">
        <v>134</v>
      </c>
      <c r="H1678" t="s">
        <v>135</v>
      </c>
      <c r="I1678" t="s">
        <v>316</v>
      </c>
      <c r="J1678" t="s">
        <v>317</v>
      </c>
      <c r="K1678" t="s">
        <v>318</v>
      </c>
      <c r="L1678" t="s">
        <v>319</v>
      </c>
      <c r="M1678" t="s">
        <v>9</v>
      </c>
      <c r="N1678" t="s">
        <v>318</v>
      </c>
      <c r="R1678" t="s">
        <v>2224</v>
      </c>
      <c r="S1678" t="s">
        <v>3453</v>
      </c>
      <c r="T1678" t="s">
        <v>230</v>
      </c>
      <c r="U1678" t="s">
        <v>142</v>
      </c>
      <c r="Y1678" t="s">
        <v>143</v>
      </c>
      <c r="Z1678">
        <v>0</v>
      </c>
      <c r="AA1678">
        <v>100</v>
      </c>
      <c r="AB1678">
        <v>0</v>
      </c>
      <c r="AC1678" t="s">
        <v>144</v>
      </c>
      <c r="AH1678">
        <v>1200</v>
      </c>
      <c r="AI1678" t="s">
        <v>793</v>
      </c>
      <c r="AJ1678" t="s">
        <v>793</v>
      </c>
      <c r="AK1678" t="s">
        <v>143</v>
      </c>
      <c r="AQ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Y1678">
        <v>0</v>
      </c>
      <c r="BA1678" t="s">
        <v>144</v>
      </c>
      <c r="BB1678">
        <v>0</v>
      </c>
      <c r="BC1678" t="s">
        <v>793</v>
      </c>
      <c r="BE1678" t="s">
        <v>144</v>
      </c>
      <c r="BF1678" t="s">
        <v>144</v>
      </c>
      <c r="BG1678" t="s">
        <v>144</v>
      </c>
      <c r="BH1678" t="s">
        <v>2412</v>
      </c>
      <c r="BI1678" t="s">
        <v>905</v>
      </c>
      <c r="BJ1678" t="s">
        <v>5351</v>
      </c>
      <c r="BK1678" t="s">
        <v>610</v>
      </c>
      <c r="BP1678" t="s">
        <v>5227</v>
      </c>
      <c r="BQ1678" t="s">
        <v>3477</v>
      </c>
      <c r="BR1678" t="s">
        <v>2540</v>
      </c>
      <c r="BW1678">
        <v>0</v>
      </c>
      <c r="CC1678" t="s">
        <v>1659</v>
      </c>
      <c r="CE1678" t="s">
        <v>35</v>
      </c>
      <c r="CG1678">
        <v>20210123055</v>
      </c>
      <c r="CH1678">
        <v>0</v>
      </c>
      <c r="CI1678">
        <v>0</v>
      </c>
      <c r="CJ1678">
        <v>1200</v>
      </c>
      <c r="CK1678">
        <v>1200</v>
      </c>
      <c r="CL1678">
        <v>100</v>
      </c>
      <c r="CM1678">
        <v>1300</v>
      </c>
      <c r="CN1678">
        <v>0</v>
      </c>
      <c r="CO1678" t="s">
        <v>5999</v>
      </c>
      <c r="CP1678" t="s">
        <v>4466</v>
      </c>
      <c r="CQ1678" t="s">
        <v>153</v>
      </c>
      <c r="CR1678" t="str">
        <f>数据源[[#This Row],[部门]]</f>
        <v>会员中心</v>
      </c>
      <c r="CS1678">
        <v>0</v>
      </c>
      <c r="CT1678">
        <v>0</v>
      </c>
    </row>
    <row r="1679" spans="1:98" x14ac:dyDescent="0.2">
      <c r="A1679" t="s">
        <v>5236</v>
      </c>
      <c r="B1679" t="s">
        <v>717</v>
      </c>
      <c r="C1679" t="s">
        <v>232</v>
      </c>
      <c r="D1679" t="s">
        <v>132</v>
      </c>
      <c r="E1679" t="s">
        <v>133</v>
      </c>
      <c r="F1679" t="s">
        <v>134</v>
      </c>
      <c r="G1679" t="s">
        <v>1498</v>
      </c>
      <c r="H1679" t="s">
        <v>135</v>
      </c>
      <c r="I1679" t="s">
        <v>1725</v>
      </c>
      <c r="J1679" t="s">
        <v>1726</v>
      </c>
      <c r="K1679" t="s">
        <v>1500</v>
      </c>
      <c r="L1679" t="s">
        <v>536</v>
      </c>
      <c r="M1679" t="s">
        <v>19</v>
      </c>
      <c r="N1679" t="s">
        <v>1500</v>
      </c>
      <c r="R1679" t="s">
        <v>481</v>
      </c>
      <c r="S1679" t="s">
        <v>3453</v>
      </c>
      <c r="T1679" t="s">
        <v>3271</v>
      </c>
      <c r="U1679" t="s">
        <v>142</v>
      </c>
      <c r="V1679" t="s">
        <v>5352</v>
      </c>
      <c r="Y1679" t="s">
        <v>569</v>
      </c>
      <c r="Z1679">
        <v>0</v>
      </c>
      <c r="AA1679">
        <v>1123</v>
      </c>
      <c r="AB1679">
        <v>0</v>
      </c>
      <c r="AC1679" t="s">
        <v>761</v>
      </c>
      <c r="AD1679" t="s">
        <v>264</v>
      </c>
      <c r="AF1679" t="s">
        <v>569</v>
      </c>
      <c r="AH1679">
        <v>740</v>
      </c>
      <c r="AI1679" t="s">
        <v>5353</v>
      </c>
      <c r="AJ1679" t="s">
        <v>5353</v>
      </c>
      <c r="AK1679" t="s">
        <v>1598</v>
      </c>
      <c r="AL1679" t="s">
        <v>1120</v>
      </c>
      <c r="AQ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Y1679">
        <v>0</v>
      </c>
      <c r="BB1679">
        <v>0</v>
      </c>
      <c r="BC1679" t="s">
        <v>5353</v>
      </c>
      <c r="BE1679" t="s">
        <v>1857</v>
      </c>
      <c r="BF1679" t="s">
        <v>1857</v>
      </c>
      <c r="BH1679" t="s">
        <v>2760</v>
      </c>
      <c r="BI1679" t="s">
        <v>5181</v>
      </c>
      <c r="BJ1679" t="s">
        <v>5354</v>
      </c>
      <c r="BQ1679" t="s">
        <v>625</v>
      </c>
      <c r="BR1679" t="s">
        <v>2813</v>
      </c>
      <c r="BW1679">
        <v>0</v>
      </c>
      <c r="CC1679" t="s">
        <v>404</v>
      </c>
      <c r="CE1679" t="s">
        <v>327</v>
      </c>
      <c r="CG1679">
        <v>20210123050</v>
      </c>
      <c r="CH1679">
        <v>50</v>
      </c>
      <c r="CI1679">
        <v>0</v>
      </c>
      <c r="CJ1679">
        <v>690</v>
      </c>
      <c r="CK1679">
        <v>740</v>
      </c>
      <c r="CL1679">
        <v>1123</v>
      </c>
      <c r="CM1679">
        <v>1863</v>
      </c>
      <c r="CN1679">
        <v>0</v>
      </c>
      <c r="CO1679" t="s">
        <v>5999</v>
      </c>
      <c r="CP1679" t="s">
        <v>4466</v>
      </c>
      <c r="CQ1679" t="s">
        <v>153</v>
      </c>
      <c r="CR1679" t="str">
        <f>数据源[[#This Row],[部门]]</f>
        <v>销-销售6部</v>
      </c>
      <c r="CS1679">
        <v>0</v>
      </c>
      <c r="CT1679">
        <v>0</v>
      </c>
    </row>
    <row r="1680" spans="1:98" x14ac:dyDescent="0.2">
      <c r="A1680" t="s">
        <v>5236</v>
      </c>
      <c r="B1680" t="s">
        <v>745</v>
      </c>
      <c r="C1680" t="s">
        <v>362</v>
      </c>
      <c r="D1680" t="s">
        <v>132</v>
      </c>
      <c r="E1680" t="s">
        <v>133</v>
      </c>
      <c r="F1680" t="s">
        <v>134</v>
      </c>
      <c r="H1680" t="s">
        <v>135</v>
      </c>
      <c r="I1680" t="s">
        <v>5355</v>
      </c>
      <c r="J1680" t="s">
        <v>5356</v>
      </c>
      <c r="K1680" t="s">
        <v>3687</v>
      </c>
      <c r="L1680" t="s">
        <v>176</v>
      </c>
      <c r="M1680" t="s">
        <v>16</v>
      </c>
      <c r="N1680" t="s">
        <v>3687</v>
      </c>
      <c r="R1680" t="s">
        <v>1947</v>
      </c>
      <c r="S1680" t="s">
        <v>3453</v>
      </c>
      <c r="T1680" t="s">
        <v>1954</v>
      </c>
      <c r="U1680" t="s">
        <v>142</v>
      </c>
      <c r="Y1680" t="s">
        <v>143</v>
      </c>
      <c r="Z1680">
        <v>0</v>
      </c>
      <c r="AA1680">
        <v>100</v>
      </c>
      <c r="AB1680">
        <v>0</v>
      </c>
      <c r="AC1680" t="s">
        <v>5357</v>
      </c>
      <c r="AD1680" t="s">
        <v>264</v>
      </c>
      <c r="AH1680">
        <v>2178</v>
      </c>
      <c r="AI1680" t="s">
        <v>5358</v>
      </c>
      <c r="AJ1680" t="s">
        <v>5358</v>
      </c>
      <c r="AK1680" t="s">
        <v>2857</v>
      </c>
      <c r="AN1680" t="s">
        <v>203</v>
      </c>
      <c r="AQ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Y1680">
        <v>0</v>
      </c>
      <c r="BA1680" t="s">
        <v>144</v>
      </c>
      <c r="BB1680">
        <v>0</v>
      </c>
      <c r="BC1680" t="s">
        <v>5358</v>
      </c>
      <c r="BE1680" t="s">
        <v>5359</v>
      </c>
      <c r="BF1680" t="s">
        <v>5359</v>
      </c>
      <c r="BG1680" t="s">
        <v>144</v>
      </c>
      <c r="BH1680" t="s">
        <v>3980</v>
      </c>
      <c r="BI1680" t="s">
        <v>5360</v>
      </c>
      <c r="BJ1680" t="s">
        <v>5361</v>
      </c>
      <c r="BK1680" t="s">
        <v>144</v>
      </c>
      <c r="BP1680" t="s">
        <v>2947</v>
      </c>
      <c r="BW1680">
        <v>0</v>
      </c>
      <c r="CG1680">
        <v>20210123010</v>
      </c>
      <c r="CH1680">
        <v>0</v>
      </c>
      <c r="CI1680">
        <v>0</v>
      </c>
      <c r="CJ1680">
        <v>2178</v>
      </c>
      <c r="CK1680">
        <v>2178</v>
      </c>
      <c r="CL1680">
        <v>100</v>
      </c>
      <c r="CM1680">
        <v>2278</v>
      </c>
      <c r="CN1680">
        <v>0</v>
      </c>
      <c r="CO1680" t="s">
        <v>5999</v>
      </c>
      <c r="CP1680" t="s">
        <v>4466</v>
      </c>
      <c r="CQ1680" t="s">
        <v>153</v>
      </c>
      <c r="CR1680" t="str">
        <f>数据源[[#This Row],[部门]]</f>
        <v>销-销售1部</v>
      </c>
      <c r="CS1680">
        <v>60000</v>
      </c>
      <c r="CT1680">
        <v>210000</v>
      </c>
    </row>
    <row r="1681" spans="1:98" x14ac:dyDescent="0.2">
      <c r="A1681" t="s">
        <v>5236</v>
      </c>
      <c r="B1681" t="s">
        <v>753</v>
      </c>
      <c r="C1681" t="s">
        <v>471</v>
      </c>
      <c r="D1681" t="s">
        <v>132</v>
      </c>
      <c r="E1681" t="s">
        <v>133</v>
      </c>
      <c r="F1681" t="s">
        <v>134</v>
      </c>
      <c r="G1681" t="s">
        <v>3288</v>
      </c>
      <c r="H1681" t="s">
        <v>135</v>
      </c>
      <c r="I1681" t="s">
        <v>1252</v>
      </c>
      <c r="J1681" t="s">
        <v>1253</v>
      </c>
      <c r="K1681" t="s">
        <v>1254</v>
      </c>
      <c r="L1681" t="s">
        <v>536</v>
      </c>
      <c r="M1681" t="s">
        <v>19</v>
      </c>
      <c r="N1681" t="s">
        <v>1254</v>
      </c>
      <c r="R1681" t="s">
        <v>903</v>
      </c>
      <c r="S1681" t="s">
        <v>3598</v>
      </c>
      <c r="T1681" t="s">
        <v>674</v>
      </c>
      <c r="U1681" t="s">
        <v>142</v>
      </c>
      <c r="Y1681" t="s">
        <v>262</v>
      </c>
      <c r="Z1681">
        <v>0</v>
      </c>
      <c r="AA1681">
        <v>300</v>
      </c>
      <c r="AB1681">
        <v>0</v>
      </c>
      <c r="AC1681" t="s">
        <v>145</v>
      </c>
      <c r="AH1681">
        <v>20</v>
      </c>
      <c r="AI1681" t="s">
        <v>1286</v>
      </c>
      <c r="AJ1681" t="s">
        <v>1286</v>
      </c>
      <c r="AK1681" t="s">
        <v>1286</v>
      </c>
      <c r="AQ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Y1681">
        <v>0</v>
      </c>
      <c r="BB1681">
        <v>0</v>
      </c>
      <c r="BC1681" t="s">
        <v>1286</v>
      </c>
      <c r="BE1681" t="s">
        <v>145</v>
      </c>
      <c r="BF1681" t="s">
        <v>145</v>
      </c>
      <c r="BH1681" t="s">
        <v>5027</v>
      </c>
      <c r="BI1681" t="s">
        <v>2287</v>
      </c>
      <c r="BJ1681" t="s">
        <v>5362</v>
      </c>
      <c r="BQ1681" t="s">
        <v>2704</v>
      </c>
      <c r="BR1681" t="s">
        <v>5363</v>
      </c>
      <c r="BS1681" t="s">
        <v>761</v>
      </c>
      <c r="BW1681">
        <v>500</v>
      </c>
      <c r="CC1681" t="s">
        <v>241</v>
      </c>
      <c r="CE1681" t="s">
        <v>743</v>
      </c>
      <c r="CG1681">
        <v>20210123063</v>
      </c>
      <c r="CH1681">
        <v>0</v>
      </c>
      <c r="CI1681">
        <v>0</v>
      </c>
      <c r="CJ1681">
        <v>20</v>
      </c>
      <c r="CK1681">
        <v>20</v>
      </c>
      <c r="CL1681">
        <v>800</v>
      </c>
      <c r="CM1681">
        <v>820</v>
      </c>
      <c r="CN1681">
        <v>0</v>
      </c>
      <c r="CO1681" t="s">
        <v>5999</v>
      </c>
      <c r="CP1681" t="s">
        <v>4466</v>
      </c>
      <c r="CQ1681" t="s">
        <v>153</v>
      </c>
      <c r="CR1681" t="str">
        <f>数据源[[#This Row],[部门]]</f>
        <v>销-销售6部</v>
      </c>
      <c r="CS1681">
        <v>0</v>
      </c>
      <c r="CT1681">
        <v>0</v>
      </c>
    </row>
    <row r="1682" spans="1:98" x14ac:dyDescent="0.2">
      <c r="A1682" t="s">
        <v>5236</v>
      </c>
      <c r="B1682" t="s">
        <v>787</v>
      </c>
      <c r="C1682" t="s">
        <v>435</v>
      </c>
      <c r="D1682" t="s">
        <v>132</v>
      </c>
      <c r="E1682" t="s">
        <v>394</v>
      </c>
      <c r="F1682" t="s">
        <v>394</v>
      </c>
      <c r="G1682" t="s">
        <v>769</v>
      </c>
      <c r="H1682" t="s">
        <v>135</v>
      </c>
      <c r="I1682" t="s">
        <v>5364</v>
      </c>
      <c r="J1682" t="s">
        <v>5365</v>
      </c>
      <c r="K1682" t="s">
        <v>2875</v>
      </c>
      <c r="L1682" t="s">
        <v>176</v>
      </c>
      <c r="M1682" t="s">
        <v>20</v>
      </c>
      <c r="N1682" t="s">
        <v>2875</v>
      </c>
      <c r="R1682" t="s">
        <v>1418</v>
      </c>
      <c r="S1682" t="s">
        <v>3943</v>
      </c>
      <c r="T1682" t="s">
        <v>429</v>
      </c>
      <c r="U1682" t="s">
        <v>142</v>
      </c>
      <c r="V1682" t="s">
        <v>1120</v>
      </c>
      <c r="Y1682" t="s">
        <v>262</v>
      </c>
      <c r="Z1682">
        <v>0</v>
      </c>
      <c r="AA1682">
        <v>900</v>
      </c>
      <c r="AB1682">
        <v>0</v>
      </c>
      <c r="AC1682" t="s">
        <v>5366</v>
      </c>
      <c r="AD1682" t="s">
        <v>264</v>
      </c>
      <c r="AH1682">
        <v>2575</v>
      </c>
      <c r="AI1682" t="s">
        <v>5367</v>
      </c>
      <c r="AJ1682" t="s">
        <v>5367</v>
      </c>
      <c r="AK1682" t="s">
        <v>1120</v>
      </c>
      <c r="AN1682" t="s">
        <v>143</v>
      </c>
      <c r="AQ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Y1682">
        <v>0</v>
      </c>
      <c r="BA1682" t="s">
        <v>5368</v>
      </c>
      <c r="BB1682">
        <v>0</v>
      </c>
      <c r="BC1682" t="s">
        <v>5367</v>
      </c>
      <c r="BD1682" t="s">
        <v>358</v>
      </c>
      <c r="BE1682" t="s">
        <v>5369</v>
      </c>
      <c r="BF1682" t="s">
        <v>5370</v>
      </c>
      <c r="BG1682" t="s">
        <v>4766</v>
      </c>
      <c r="BH1682" t="s">
        <v>1871</v>
      </c>
      <c r="BI1682" t="s">
        <v>5371</v>
      </c>
      <c r="BJ1682" t="s">
        <v>5372</v>
      </c>
      <c r="BL1682" t="s">
        <v>3478</v>
      </c>
      <c r="BP1682" t="s">
        <v>345</v>
      </c>
      <c r="BQ1682" t="s">
        <v>3477</v>
      </c>
      <c r="BR1682" t="s">
        <v>4046</v>
      </c>
      <c r="BW1682">
        <v>0</v>
      </c>
      <c r="CG1682">
        <v>20210123076</v>
      </c>
      <c r="CH1682">
        <v>0</v>
      </c>
      <c r="CI1682">
        <v>130</v>
      </c>
      <c r="CJ1682">
        <v>2445</v>
      </c>
      <c r="CK1682">
        <v>2575</v>
      </c>
      <c r="CL1682">
        <v>900</v>
      </c>
      <c r="CM1682">
        <v>3475</v>
      </c>
      <c r="CN1682">
        <v>0</v>
      </c>
      <c r="CO1682" t="s">
        <v>5999</v>
      </c>
      <c r="CP1682" t="s">
        <v>4466</v>
      </c>
      <c r="CQ1682" t="s">
        <v>153</v>
      </c>
      <c r="CR1682" t="str">
        <f>数据源[[#This Row],[部门]]</f>
        <v>销-销售7部</v>
      </c>
      <c r="CS1682">
        <v>60000</v>
      </c>
      <c r="CT1682">
        <v>300000</v>
      </c>
    </row>
    <row r="1683" spans="1:98" x14ac:dyDescent="0.2">
      <c r="A1683" t="s">
        <v>5236</v>
      </c>
      <c r="B1683" t="s">
        <v>798</v>
      </c>
      <c r="C1683" t="s">
        <v>799</v>
      </c>
      <c r="D1683" t="s">
        <v>132</v>
      </c>
      <c r="E1683" t="s">
        <v>800</v>
      </c>
      <c r="F1683" t="s">
        <v>800</v>
      </c>
      <c r="H1683" t="s">
        <v>135</v>
      </c>
      <c r="K1683" t="s">
        <v>13</v>
      </c>
      <c r="M1683" t="s">
        <v>13</v>
      </c>
      <c r="R1683" t="s">
        <v>5373</v>
      </c>
      <c r="S1683" t="s">
        <v>3964</v>
      </c>
      <c r="T1683" t="s">
        <v>5374</v>
      </c>
      <c r="U1683" t="s">
        <v>142</v>
      </c>
      <c r="W1683" t="s">
        <v>264</v>
      </c>
      <c r="Z1683">
        <v>0</v>
      </c>
      <c r="AA1683">
        <v>40</v>
      </c>
      <c r="AB1683">
        <v>0</v>
      </c>
      <c r="AC1683" t="s">
        <v>5375</v>
      </c>
      <c r="AE1683" t="s">
        <v>3918</v>
      </c>
      <c r="AF1683" t="s">
        <v>238</v>
      </c>
      <c r="AH1683">
        <v>11362</v>
      </c>
      <c r="AI1683" t="s">
        <v>5376</v>
      </c>
      <c r="AJ1683" t="s">
        <v>5376</v>
      </c>
      <c r="AK1683" t="s">
        <v>264</v>
      </c>
      <c r="AQ1683">
        <v>0</v>
      </c>
      <c r="AS1683">
        <v>0</v>
      </c>
      <c r="AT1683">
        <v>11362</v>
      </c>
      <c r="AU1683">
        <v>0</v>
      </c>
      <c r="AV1683">
        <v>0</v>
      </c>
      <c r="AW1683">
        <v>0</v>
      </c>
      <c r="AY1683">
        <v>0</v>
      </c>
      <c r="BB1683">
        <v>0</v>
      </c>
      <c r="BC1683" t="s">
        <v>5376</v>
      </c>
      <c r="BF1683" t="s">
        <v>5377</v>
      </c>
      <c r="BH1683" t="s">
        <v>504</v>
      </c>
      <c r="BI1683" t="s">
        <v>5378</v>
      </c>
      <c r="BJ1683" t="s">
        <v>5379</v>
      </c>
      <c r="BW1683">
        <v>0</v>
      </c>
      <c r="CC1683" t="s">
        <v>1235</v>
      </c>
      <c r="CE1683" t="s">
        <v>33</v>
      </c>
      <c r="CG1683">
        <v>20210123001</v>
      </c>
      <c r="CH1683">
        <v>0</v>
      </c>
      <c r="CI1683">
        <v>0</v>
      </c>
      <c r="CJ1683">
        <v>0</v>
      </c>
      <c r="CK1683">
        <v>0</v>
      </c>
      <c r="CL1683">
        <v>40</v>
      </c>
      <c r="CM1683">
        <v>40</v>
      </c>
      <c r="CN1683">
        <v>0</v>
      </c>
      <c r="CO1683" t="s">
        <v>5999</v>
      </c>
      <c r="CP1683" t="s">
        <v>4466</v>
      </c>
      <c r="CQ1683" t="s">
        <v>153</v>
      </c>
      <c r="CR1683" t="str">
        <f>数据源[[#This Row],[部门]]</f>
        <v>散客</v>
      </c>
      <c r="CS1683">
        <v>0</v>
      </c>
      <c r="CT1683">
        <v>0</v>
      </c>
    </row>
    <row r="1684" spans="1:98" x14ac:dyDescent="0.2">
      <c r="A1684" t="s">
        <v>5236</v>
      </c>
      <c r="B1684" t="s">
        <v>1548</v>
      </c>
      <c r="C1684" t="s">
        <v>2741</v>
      </c>
      <c r="D1684" t="s">
        <v>132</v>
      </c>
      <c r="E1684" t="s">
        <v>1282</v>
      </c>
      <c r="F1684" t="s">
        <v>1282</v>
      </c>
      <c r="H1684" t="s">
        <v>135</v>
      </c>
      <c r="K1684" t="s">
        <v>2011</v>
      </c>
      <c r="L1684" t="s">
        <v>2557</v>
      </c>
      <c r="M1684" t="s">
        <v>24</v>
      </c>
      <c r="N1684" t="s">
        <v>2011</v>
      </c>
      <c r="R1684" t="s">
        <v>1190</v>
      </c>
      <c r="S1684" t="s">
        <v>2715</v>
      </c>
      <c r="T1684" t="s">
        <v>1962</v>
      </c>
      <c r="U1684" t="s">
        <v>142</v>
      </c>
      <c r="Z1684">
        <v>0</v>
      </c>
      <c r="AA1684">
        <v>0</v>
      </c>
      <c r="AB1684">
        <v>0</v>
      </c>
      <c r="AF1684" t="s">
        <v>143</v>
      </c>
      <c r="AH1684">
        <v>100</v>
      </c>
      <c r="AI1684" t="s">
        <v>143</v>
      </c>
      <c r="AJ1684" t="s">
        <v>143</v>
      </c>
      <c r="AK1684" t="s">
        <v>143</v>
      </c>
      <c r="AQ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Y1684">
        <v>0</v>
      </c>
      <c r="BB1684">
        <v>0</v>
      </c>
      <c r="BC1684" t="s">
        <v>143</v>
      </c>
      <c r="BE1684" t="s">
        <v>143</v>
      </c>
      <c r="BF1684" t="s">
        <v>143</v>
      </c>
      <c r="BH1684" t="s">
        <v>151</v>
      </c>
      <c r="BI1684" t="s">
        <v>2124</v>
      </c>
      <c r="BJ1684" t="s">
        <v>2124</v>
      </c>
      <c r="BS1684" t="s">
        <v>1122</v>
      </c>
      <c r="BW1684">
        <v>620</v>
      </c>
      <c r="CG1684">
        <v>20210123102</v>
      </c>
      <c r="CH1684">
        <v>0</v>
      </c>
      <c r="CI1684">
        <v>0</v>
      </c>
      <c r="CJ1684">
        <v>100</v>
      </c>
      <c r="CK1684">
        <v>100</v>
      </c>
      <c r="CL1684">
        <v>620</v>
      </c>
      <c r="CM1684">
        <v>720</v>
      </c>
      <c r="CN1684">
        <v>0</v>
      </c>
      <c r="CO1684" t="s">
        <v>5999</v>
      </c>
      <c r="CP1684" t="s">
        <v>4466</v>
      </c>
      <c r="CQ1684" t="s">
        <v>153</v>
      </c>
      <c r="CR1684" t="s">
        <v>6005</v>
      </c>
      <c r="CS1684">
        <v>60000</v>
      </c>
      <c r="CT1684">
        <v>300000</v>
      </c>
    </row>
    <row r="1685" spans="1:98" x14ac:dyDescent="0.2">
      <c r="A1685" t="s">
        <v>5236</v>
      </c>
      <c r="B1685" t="s">
        <v>1281</v>
      </c>
      <c r="C1685" t="s">
        <v>2522</v>
      </c>
      <c r="D1685" t="s">
        <v>132</v>
      </c>
      <c r="E1685" t="s">
        <v>1282</v>
      </c>
      <c r="F1685" t="s">
        <v>1282</v>
      </c>
      <c r="H1685" t="s">
        <v>135</v>
      </c>
      <c r="K1685" t="s">
        <v>4627</v>
      </c>
      <c r="L1685" t="s">
        <v>305</v>
      </c>
      <c r="M1685" t="s">
        <v>25</v>
      </c>
      <c r="N1685" t="s">
        <v>4627</v>
      </c>
      <c r="R1685" t="s">
        <v>1190</v>
      </c>
      <c r="S1685" t="s">
        <v>2715</v>
      </c>
      <c r="T1685" t="s">
        <v>1962</v>
      </c>
      <c r="U1685" t="s">
        <v>142</v>
      </c>
      <c r="Z1685">
        <v>0</v>
      </c>
      <c r="AA1685">
        <v>0</v>
      </c>
      <c r="AB1685">
        <v>0</v>
      </c>
      <c r="AH1685">
        <v>0</v>
      </c>
      <c r="AQ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Y1685">
        <v>0</v>
      </c>
      <c r="BB1685">
        <v>0</v>
      </c>
      <c r="BS1685" t="s">
        <v>2869</v>
      </c>
      <c r="BW1685">
        <v>1314</v>
      </c>
      <c r="CG1685">
        <v>20210123101</v>
      </c>
      <c r="CH1685">
        <v>0</v>
      </c>
      <c r="CI1685">
        <v>0</v>
      </c>
      <c r="CJ1685">
        <v>0</v>
      </c>
      <c r="CK1685">
        <v>0</v>
      </c>
      <c r="CL1685">
        <v>1314</v>
      </c>
      <c r="CM1685">
        <v>1314</v>
      </c>
      <c r="CN1685">
        <v>0</v>
      </c>
      <c r="CO1685" t="s">
        <v>5999</v>
      </c>
      <c r="CP1685" t="s">
        <v>4466</v>
      </c>
      <c r="CQ1685" t="s">
        <v>153</v>
      </c>
      <c r="CR1685" t="s">
        <v>6005</v>
      </c>
      <c r="CS1685">
        <v>60000</v>
      </c>
      <c r="CT1685">
        <v>300000</v>
      </c>
    </row>
    <row r="1686" spans="1:98" x14ac:dyDescent="0.2">
      <c r="A1686" t="s">
        <v>5380</v>
      </c>
      <c r="B1686" t="s">
        <v>130</v>
      </c>
      <c r="C1686" t="s">
        <v>819</v>
      </c>
      <c r="D1686" t="s">
        <v>132</v>
      </c>
      <c r="E1686" t="s">
        <v>133</v>
      </c>
      <c r="F1686" t="s">
        <v>134</v>
      </c>
      <c r="H1686" t="s">
        <v>135</v>
      </c>
      <c r="I1686" t="s">
        <v>928</v>
      </c>
      <c r="J1686" t="s">
        <v>929</v>
      </c>
      <c r="K1686" t="s">
        <v>930</v>
      </c>
      <c r="L1686" t="s">
        <v>176</v>
      </c>
      <c r="M1686" t="s">
        <v>15</v>
      </c>
      <c r="N1686" t="s">
        <v>930</v>
      </c>
      <c r="R1686" t="s">
        <v>974</v>
      </c>
      <c r="S1686" t="s">
        <v>721</v>
      </c>
      <c r="T1686" t="s">
        <v>495</v>
      </c>
      <c r="U1686" t="s">
        <v>142</v>
      </c>
      <c r="Y1686" t="s">
        <v>143</v>
      </c>
      <c r="Z1686">
        <v>0</v>
      </c>
      <c r="AA1686">
        <v>100</v>
      </c>
      <c r="AB1686">
        <v>0</v>
      </c>
      <c r="AD1686" t="s">
        <v>145</v>
      </c>
      <c r="AH1686">
        <v>20</v>
      </c>
      <c r="AI1686" t="s">
        <v>180</v>
      </c>
      <c r="AJ1686" t="s">
        <v>180</v>
      </c>
      <c r="AK1686" t="s">
        <v>180</v>
      </c>
      <c r="AQ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Y1686">
        <v>0</v>
      </c>
      <c r="BB1686">
        <v>0</v>
      </c>
      <c r="BC1686" t="s">
        <v>180</v>
      </c>
      <c r="BE1686" t="s">
        <v>145</v>
      </c>
      <c r="BF1686" t="s">
        <v>145</v>
      </c>
      <c r="BH1686" t="s">
        <v>647</v>
      </c>
      <c r="BI1686" t="s">
        <v>324</v>
      </c>
      <c r="BJ1686" t="s">
        <v>1929</v>
      </c>
      <c r="BQ1686" t="s">
        <v>956</v>
      </c>
      <c r="BR1686" t="s">
        <v>530</v>
      </c>
      <c r="BW1686">
        <v>0</v>
      </c>
      <c r="CC1686" t="s">
        <v>241</v>
      </c>
      <c r="CE1686" t="s">
        <v>145</v>
      </c>
      <c r="CF1686" t="s">
        <v>32</v>
      </c>
      <c r="CG1686">
        <v>20201228072</v>
      </c>
      <c r="CH1686">
        <v>0</v>
      </c>
      <c r="CI1686">
        <v>0</v>
      </c>
      <c r="CJ1686">
        <v>20</v>
      </c>
      <c r="CK1686">
        <v>20</v>
      </c>
      <c r="CL1686">
        <v>100</v>
      </c>
      <c r="CM1686">
        <v>120</v>
      </c>
      <c r="CN1686">
        <v>0</v>
      </c>
      <c r="CO1686" t="s">
        <v>6008</v>
      </c>
      <c r="CP1686" t="s">
        <v>152</v>
      </c>
      <c r="CQ1686" t="s">
        <v>5381</v>
      </c>
      <c r="CR1686" t="str">
        <f>数据源[[#This Row],[部门]]</f>
        <v>先锋团</v>
      </c>
      <c r="CS1686">
        <v>50000</v>
      </c>
      <c r="CT1686">
        <v>220000</v>
      </c>
    </row>
    <row r="1687" spans="1:98" x14ac:dyDescent="0.2">
      <c r="A1687" t="s">
        <v>5380</v>
      </c>
      <c r="B1687" t="s">
        <v>154</v>
      </c>
      <c r="C1687" t="s">
        <v>590</v>
      </c>
      <c r="D1687" t="s">
        <v>132</v>
      </c>
      <c r="E1687" t="s">
        <v>133</v>
      </c>
      <c r="F1687" t="s">
        <v>134</v>
      </c>
      <c r="H1687" t="s">
        <v>156</v>
      </c>
      <c r="J1687" t="s">
        <v>5382</v>
      </c>
      <c r="K1687" t="s">
        <v>2316</v>
      </c>
      <c r="L1687" t="s">
        <v>2317</v>
      </c>
      <c r="M1687" t="s">
        <v>8</v>
      </c>
      <c r="N1687" t="s">
        <v>2316</v>
      </c>
      <c r="O1687" t="s">
        <v>156</v>
      </c>
      <c r="R1687" t="s">
        <v>2192</v>
      </c>
      <c r="S1687" t="s">
        <v>721</v>
      </c>
      <c r="T1687" t="s">
        <v>871</v>
      </c>
      <c r="U1687" t="s">
        <v>142</v>
      </c>
      <c r="Y1687" t="s">
        <v>143</v>
      </c>
      <c r="Z1687">
        <v>0</v>
      </c>
      <c r="AA1687">
        <v>100</v>
      </c>
      <c r="AB1687">
        <v>0</v>
      </c>
      <c r="AC1687" t="s">
        <v>144</v>
      </c>
      <c r="AH1687">
        <v>1200</v>
      </c>
      <c r="AI1687" t="s">
        <v>793</v>
      </c>
      <c r="AJ1687" t="s">
        <v>793</v>
      </c>
      <c r="AK1687" t="s">
        <v>793</v>
      </c>
      <c r="AQ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Y1687">
        <v>0</v>
      </c>
      <c r="BB1687">
        <v>0</v>
      </c>
      <c r="BC1687" t="s">
        <v>793</v>
      </c>
      <c r="BE1687" t="s">
        <v>144</v>
      </c>
      <c r="BF1687" t="s">
        <v>144</v>
      </c>
      <c r="BH1687" t="s">
        <v>950</v>
      </c>
      <c r="BI1687" t="s">
        <v>5383</v>
      </c>
      <c r="BJ1687" t="s">
        <v>3891</v>
      </c>
      <c r="BQ1687" t="s">
        <v>5384</v>
      </c>
      <c r="BR1687" t="s">
        <v>1313</v>
      </c>
      <c r="BW1687">
        <v>0</v>
      </c>
      <c r="CG1687">
        <v>20201228069</v>
      </c>
      <c r="CH1687">
        <v>0</v>
      </c>
      <c r="CI1687">
        <v>0</v>
      </c>
      <c r="CJ1687">
        <v>1200</v>
      </c>
      <c r="CK1687">
        <v>1200</v>
      </c>
      <c r="CL1687">
        <v>100</v>
      </c>
      <c r="CM1687">
        <v>1300</v>
      </c>
      <c r="CN1687">
        <v>0</v>
      </c>
      <c r="CO1687" t="s">
        <v>6008</v>
      </c>
      <c r="CP1687" t="s">
        <v>152</v>
      </c>
      <c r="CQ1687" t="s">
        <v>5381</v>
      </c>
      <c r="CR1687" t="str">
        <f>数据源[[#This Row],[部门]]</f>
        <v>国际部</v>
      </c>
      <c r="CS1687">
        <v>60000</v>
      </c>
      <c r="CT1687">
        <v>160000</v>
      </c>
    </row>
    <row r="1688" spans="1:98" x14ac:dyDescent="0.2">
      <c r="A1688" t="s">
        <v>5380</v>
      </c>
      <c r="B1688" t="s">
        <v>169</v>
      </c>
      <c r="C1688" t="s">
        <v>329</v>
      </c>
      <c r="D1688" t="s">
        <v>132</v>
      </c>
      <c r="E1688" t="s">
        <v>171</v>
      </c>
      <c r="F1688" t="s">
        <v>134</v>
      </c>
      <c r="H1688" t="s">
        <v>172</v>
      </c>
      <c r="J1688" t="s">
        <v>5385</v>
      </c>
      <c r="K1688" t="s">
        <v>578</v>
      </c>
      <c r="L1688" t="s">
        <v>536</v>
      </c>
      <c r="M1688" t="s">
        <v>18</v>
      </c>
      <c r="N1688" t="s">
        <v>578</v>
      </c>
      <c r="O1688" t="s">
        <v>172</v>
      </c>
      <c r="R1688" t="s">
        <v>1168</v>
      </c>
      <c r="S1688" t="s">
        <v>932</v>
      </c>
      <c r="T1688" t="s">
        <v>2166</v>
      </c>
      <c r="U1688" t="s">
        <v>142</v>
      </c>
      <c r="Y1688" t="s">
        <v>143</v>
      </c>
      <c r="Z1688">
        <v>0</v>
      </c>
      <c r="AA1688">
        <v>100</v>
      </c>
      <c r="AB1688">
        <v>0</v>
      </c>
      <c r="AC1688" t="s">
        <v>143</v>
      </c>
      <c r="AH1688">
        <v>100</v>
      </c>
      <c r="AI1688" t="s">
        <v>569</v>
      </c>
      <c r="AJ1688" t="s">
        <v>569</v>
      </c>
      <c r="AK1688" t="s">
        <v>569</v>
      </c>
      <c r="AQ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Y1688">
        <v>0</v>
      </c>
      <c r="BB1688">
        <v>0</v>
      </c>
      <c r="BC1688" t="s">
        <v>569</v>
      </c>
      <c r="BE1688" t="s">
        <v>143</v>
      </c>
      <c r="BF1688" t="s">
        <v>143</v>
      </c>
      <c r="BH1688" t="s">
        <v>3572</v>
      </c>
      <c r="BI1688" t="s">
        <v>2331</v>
      </c>
      <c r="BJ1688" t="s">
        <v>542</v>
      </c>
      <c r="BQ1688" t="s">
        <v>1859</v>
      </c>
      <c r="BR1688" t="s">
        <v>159</v>
      </c>
      <c r="BW1688">
        <v>0</v>
      </c>
      <c r="CG1688">
        <v>20201228053</v>
      </c>
      <c r="CH1688">
        <v>0</v>
      </c>
      <c r="CI1688">
        <v>0</v>
      </c>
      <c r="CJ1688">
        <v>100</v>
      </c>
      <c r="CK1688">
        <v>100</v>
      </c>
      <c r="CL1688">
        <v>100</v>
      </c>
      <c r="CM1688">
        <v>200</v>
      </c>
      <c r="CN1688">
        <v>0</v>
      </c>
      <c r="CO1688" t="s">
        <v>6008</v>
      </c>
      <c r="CP1688" t="s">
        <v>152</v>
      </c>
      <c r="CQ1688" t="s">
        <v>5381</v>
      </c>
      <c r="CR1688" t="str">
        <f>数据源[[#This Row],[部门]]</f>
        <v>销-销售5部</v>
      </c>
      <c r="CS1688">
        <v>40000</v>
      </c>
      <c r="CT1688">
        <v>200000</v>
      </c>
    </row>
    <row r="1689" spans="1:98" x14ac:dyDescent="0.2">
      <c r="A1689" t="s">
        <v>5380</v>
      </c>
      <c r="B1689" t="s">
        <v>185</v>
      </c>
      <c r="C1689" t="s">
        <v>232</v>
      </c>
      <c r="D1689" t="s">
        <v>132</v>
      </c>
      <c r="E1689" t="s">
        <v>171</v>
      </c>
      <c r="F1689" t="s">
        <v>134</v>
      </c>
      <c r="H1689" t="s">
        <v>172</v>
      </c>
      <c r="J1689" t="s">
        <v>5386</v>
      </c>
      <c r="K1689" t="s">
        <v>894</v>
      </c>
      <c r="L1689" t="s">
        <v>176</v>
      </c>
      <c r="M1689" t="s">
        <v>18</v>
      </c>
      <c r="N1689" t="s">
        <v>894</v>
      </c>
      <c r="O1689" t="s">
        <v>172</v>
      </c>
      <c r="R1689" t="s">
        <v>1372</v>
      </c>
      <c r="S1689" t="s">
        <v>1350</v>
      </c>
      <c r="T1689" t="s">
        <v>179</v>
      </c>
      <c r="U1689" t="s">
        <v>142</v>
      </c>
      <c r="Y1689" t="s">
        <v>143</v>
      </c>
      <c r="Z1689">
        <v>0</v>
      </c>
      <c r="AA1689">
        <v>100</v>
      </c>
      <c r="AB1689">
        <v>0</v>
      </c>
      <c r="AC1689" t="s">
        <v>1302</v>
      </c>
      <c r="AH1689">
        <v>298</v>
      </c>
      <c r="AI1689" t="s">
        <v>217</v>
      </c>
      <c r="AJ1689" t="s">
        <v>217</v>
      </c>
      <c r="AK1689" t="s">
        <v>217</v>
      </c>
      <c r="AQ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Y1689">
        <v>0</v>
      </c>
      <c r="BB1689">
        <v>0</v>
      </c>
      <c r="BC1689" t="s">
        <v>217</v>
      </c>
      <c r="BE1689" t="s">
        <v>1302</v>
      </c>
      <c r="BF1689" t="s">
        <v>1302</v>
      </c>
      <c r="BH1689" t="s">
        <v>950</v>
      </c>
      <c r="BI1689" t="s">
        <v>5387</v>
      </c>
      <c r="BJ1689" t="s">
        <v>5388</v>
      </c>
      <c r="BQ1689" t="s">
        <v>361</v>
      </c>
      <c r="BR1689" t="s">
        <v>159</v>
      </c>
      <c r="BW1689">
        <v>0</v>
      </c>
      <c r="CG1689">
        <v>20201228050</v>
      </c>
      <c r="CH1689">
        <v>0</v>
      </c>
      <c r="CI1689">
        <v>0</v>
      </c>
      <c r="CJ1689">
        <v>298</v>
      </c>
      <c r="CK1689">
        <v>298</v>
      </c>
      <c r="CL1689">
        <v>100</v>
      </c>
      <c r="CM1689">
        <v>398</v>
      </c>
      <c r="CN1689">
        <v>0</v>
      </c>
      <c r="CO1689" t="s">
        <v>6008</v>
      </c>
      <c r="CP1689" t="s">
        <v>152</v>
      </c>
      <c r="CQ1689" t="s">
        <v>5381</v>
      </c>
      <c r="CR1689" t="str">
        <f>数据源[[#This Row],[部门]]</f>
        <v>销-销售5部</v>
      </c>
      <c r="CS1689">
        <v>40000</v>
      </c>
      <c r="CT1689">
        <v>200000</v>
      </c>
    </row>
    <row r="1690" spans="1:98" x14ac:dyDescent="0.2">
      <c r="A1690" t="s">
        <v>5380</v>
      </c>
      <c r="B1690" t="s">
        <v>185</v>
      </c>
      <c r="C1690" t="s">
        <v>681</v>
      </c>
      <c r="D1690" t="s">
        <v>132</v>
      </c>
      <c r="E1690" t="s">
        <v>171</v>
      </c>
      <c r="F1690" t="s">
        <v>134</v>
      </c>
      <c r="H1690" t="s">
        <v>172</v>
      </c>
      <c r="J1690" t="s">
        <v>5389</v>
      </c>
      <c r="K1690" t="s">
        <v>894</v>
      </c>
      <c r="L1690" t="s">
        <v>176</v>
      </c>
      <c r="M1690" t="s">
        <v>18</v>
      </c>
      <c r="N1690" t="s">
        <v>894</v>
      </c>
      <c r="O1690" t="s">
        <v>172</v>
      </c>
      <c r="R1690" t="s">
        <v>1350</v>
      </c>
      <c r="S1690" t="s">
        <v>418</v>
      </c>
      <c r="T1690" t="s">
        <v>1904</v>
      </c>
      <c r="U1690" t="s">
        <v>142</v>
      </c>
      <c r="Y1690" t="s">
        <v>143</v>
      </c>
      <c r="Z1690">
        <v>0</v>
      </c>
      <c r="AA1690">
        <v>100</v>
      </c>
      <c r="AB1690">
        <v>0</v>
      </c>
      <c r="AC1690" t="s">
        <v>3190</v>
      </c>
      <c r="AH1690">
        <v>696</v>
      </c>
      <c r="AI1690" t="s">
        <v>921</v>
      </c>
      <c r="AJ1690" t="s">
        <v>921</v>
      </c>
      <c r="AK1690" t="s">
        <v>921</v>
      </c>
      <c r="AQ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Y1690">
        <v>0</v>
      </c>
      <c r="BB1690">
        <v>0</v>
      </c>
      <c r="BC1690" t="s">
        <v>921</v>
      </c>
      <c r="BE1690" t="s">
        <v>3190</v>
      </c>
      <c r="BF1690" t="s">
        <v>3190</v>
      </c>
      <c r="BH1690" t="s">
        <v>342</v>
      </c>
      <c r="BI1690" t="s">
        <v>5390</v>
      </c>
      <c r="BJ1690" t="s">
        <v>4974</v>
      </c>
      <c r="BQ1690" t="s">
        <v>361</v>
      </c>
      <c r="BR1690" t="s">
        <v>159</v>
      </c>
      <c r="BW1690">
        <v>0</v>
      </c>
      <c r="CG1690">
        <v>20201228073</v>
      </c>
      <c r="CH1690">
        <v>0</v>
      </c>
      <c r="CI1690">
        <v>0</v>
      </c>
      <c r="CJ1690">
        <v>696</v>
      </c>
      <c r="CK1690">
        <v>696</v>
      </c>
      <c r="CL1690">
        <v>100</v>
      </c>
      <c r="CM1690">
        <v>796</v>
      </c>
      <c r="CN1690">
        <v>0</v>
      </c>
      <c r="CO1690" t="s">
        <v>6008</v>
      </c>
      <c r="CP1690" t="s">
        <v>152</v>
      </c>
      <c r="CQ1690" t="s">
        <v>5381</v>
      </c>
      <c r="CR1690" t="str">
        <f>数据源[[#This Row],[部门]]</f>
        <v>销-销售5部</v>
      </c>
      <c r="CS1690">
        <v>40000</v>
      </c>
      <c r="CT1690">
        <v>200000</v>
      </c>
    </row>
    <row r="1691" spans="1:98" x14ac:dyDescent="0.2">
      <c r="A1691" t="s">
        <v>5380</v>
      </c>
      <c r="B1691" t="s">
        <v>193</v>
      </c>
      <c r="C1691" t="s">
        <v>496</v>
      </c>
      <c r="D1691" t="s">
        <v>132</v>
      </c>
      <c r="E1691" t="s">
        <v>171</v>
      </c>
      <c r="F1691" t="s">
        <v>134</v>
      </c>
      <c r="H1691" t="s">
        <v>172</v>
      </c>
      <c r="J1691" t="s">
        <v>992</v>
      </c>
      <c r="K1691" t="s">
        <v>993</v>
      </c>
      <c r="L1691" t="s">
        <v>176</v>
      </c>
      <c r="M1691" t="s">
        <v>22</v>
      </c>
      <c r="N1691" t="s">
        <v>993</v>
      </c>
      <c r="O1691" t="s">
        <v>172</v>
      </c>
      <c r="R1691" t="s">
        <v>306</v>
      </c>
      <c r="S1691" t="s">
        <v>1404</v>
      </c>
      <c r="T1691" t="s">
        <v>538</v>
      </c>
      <c r="U1691" t="s">
        <v>142</v>
      </c>
      <c r="Y1691" t="s">
        <v>143</v>
      </c>
      <c r="Z1691">
        <v>0</v>
      </c>
      <c r="AA1691">
        <v>100</v>
      </c>
      <c r="AB1691">
        <v>0</v>
      </c>
      <c r="AH1691">
        <v>0</v>
      </c>
      <c r="AI1691" t="s">
        <v>143</v>
      </c>
      <c r="AJ1691" t="s">
        <v>143</v>
      </c>
      <c r="AK1691" t="s">
        <v>143</v>
      </c>
      <c r="AQ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Y1691">
        <v>0</v>
      </c>
      <c r="BB1691">
        <v>0</v>
      </c>
      <c r="BC1691" t="s">
        <v>143</v>
      </c>
      <c r="BH1691" t="s">
        <v>342</v>
      </c>
      <c r="BI1691" t="s">
        <v>5391</v>
      </c>
      <c r="BJ1691" t="s">
        <v>5391</v>
      </c>
      <c r="BQ1691" t="s">
        <v>1859</v>
      </c>
      <c r="BR1691" t="s">
        <v>560</v>
      </c>
      <c r="BW1691">
        <v>0</v>
      </c>
      <c r="CG1691">
        <v>20201228051</v>
      </c>
      <c r="CH1691">
        <v>0</v>
      </c>
      <c r="CI1691">
        <v>0</v>
      </c>
      <c r="CJ1691">
        <v>0</v>
      </c>
      <c r="CK1691">
        <v>0</v>
      </c>
      <c r="CL1691">
        <v>100</v>
      </c>
      <c r="CM1691">
        <v>100</v>
      </c>
      <c r="CN1691">
        <v>0</v>
      </c>
      <c r="CO1691" t="s">
        <v>6008</v>
      </c>
      <c r="CP1691" t="s">
        <v>152</v>
      </c>
      <c r="CQ1691" t="s">
        <v>5381</v>
      </c>
      <c r="CR1691" t="str">
        <f>数据源[[#This Row],[部门]]</f>
        <v>销-销售9部</v>
      </c>
      <c r="CS1691">
        <v>50000</v>
      </c>
      <c r="CT1691">
        <v>200000</v>
      </c>
    </row>
    <row r="1692" spans="1:98" x14ac:dyDescent="0.2">
      <c r="A1692" t="s">
        <v>5380</v>
      </c>
      <c r="B1692" t="s">
        <v>211</v>
      </c>
      <c r="C1692" t="s">
        <v>186</v>
      </c>
      <c r="D1692" t="s">
        <v>132</v>
      </c>
      <c r="E1692" t="s">
        <v>171</v>
      </c>
      <c r="F1692" t="s">
        <v>134</v>
      </c>
      <c r="H1692" t="s">
        <v>156</v>
      </c>
      <c r="J1692" t="s">
        <v>3604</v>
      </c>
      <c r="K1692" t="s">
        <v>175</v>
      </c>
      <c r="L1692" t="s">
        <v>176</v>
      </c>
      <c r="M1692" t="s">
        <v>19</v>
      </c>
      <c r="N1692" t="s">
        <v>175</v>
      </c>
      <c r="O1692" t="s">
        <v>156</v>
      </c>
      <c r="R1692" t="s">
        <v>883</v>
      </c>
      <c r="S1692" t="s">
        <v>418</v>
      </c>
      <c r="T1692" t="s">
        <v>3009</v>
      </c>
      <c r="U1692" t="s">
        <v>142</v>
      </c>
      <c r="Y1692" t="s">
        <v>143</v>
      </c>
      <c r="Z1692">
        <v>0</v>
      </c>
      <c r="AA1692">
        <v>100</v>
      </c>
      <c r="AB1692">
        <v>300</v>
      </c>
      <c r="AC1692" t="s">
        <v>286</v>
      </c>
      <c r="AH1692">
        <v>888</v>
      </c>
      <c r="AI1692" t="s">
        <v>662</v>
      </c>
      <c r="AJ1692" t="s">
        <v>662</v>
      </c>
      <c r="AK1692" t="s">
        <v>662</v>
      </c>
      <c r="AQ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Y1692">
        <v>0</v>
      </c>
      <c r="BB1692">
        <v>0</v>
      </c>
      <c r="BC1692" t="s">
        <v>662</v>
      </c>
      <c r="BE1692" t="s">
        <v>154</v>
      </c>
      <c r="BF1692" t="s">
        <v>154</v>
      </c>
      <c r="BH1692" t="s">
        <v>950</v>
      </c>
      <c r="BI1692" t="s">
        <v>5392</v>
      </c>
      <c r="BJ1692" t="s">
        <v>5393</v>
      </c>
      <c r="BQ1692" t="s">
        <v>184</v>
      </c>
      <c r="BR1692" t="s">
        <v>159</v>
      </c>
      <c r="BW1692">
        <v>0</v>
      </c>
      <c r="CG1692">
        <v>20201228061</v>
      </c>
      <c r="CH1692">
        <v>0</v>
      </c>
      <c r="CI1692">
        <v>0</v>
      </c>
      <c r="CJ1692">
        <v>588</v>
      </c>
      <c r="CK1692">
        <v>588</v>
      </c>
      <c r="CL1692">
        <v>400</v>
      </c>
      <c r="CM1692">
        <v>988</v>
      </c>
      <c r="CN1692">
        <v>0</v>
      </c>
      <c r="CO1692" t="s">
        <v>6008</v>
      </c>
      <c r="CP1692" t="s">
        <v>152</v>
      </c>
      <c r="CQ1692" t="s">
        <v>5381</v>
      </c>
      <c r="CR1692" t="str">
        <f>数据源[[#This Row],[部门]]</f>
        <v>销-销售6部</v>
      </c>
      <c r="CS1692">
        <v>80000</v>
      </c>
      <c r="CT1692">
        <v>0</v>
      </c>
    </row>
    <row r="1693" spans="1:98" x14ac:dyDescent="0.2">
      <c r="A1693" t="s">
        <v>5380</v>
      </c>
      <c r="B1693" t="s">
        <v>211</v>
      </c>
      <c r="C1693" t="s">
        <v>977</v>
      </c>
      <c r="D1693" t="s">
        <v>132</v>
      </c>
      <c r="E1693" t="s">
        <v>171</v>
      </c>
      <c r="F1693" t="s">
        <v>134</v>
      </c>
      <c r="H1693" t="s">
        <v>172</v>
      </c>
      <c r="J1693" t="s">
        <v>5394</v>
      </c>
      <c r="K1693" t="s">
        <v>1386</v>
      </c>
      <c r="L1693" t="s">
        <v>176</v>
      </c>
      <c r="M1693" t="s">
        <v>4</v>
      </c>
      <c r="N1693" t="s">
        <v>1386</v>
      </c>
      <c r="O1693" t="s">
        <v>172</v>
      </c>
      <c r="R1693" t="s">
        <v>1902</v>
      </c>
      <c r="S1693" t="s">
        <v>2988</v>
      </c>
      <c r="T1693" t="s">
        <v>1904</v>
      </c>
      <c r="U1693" t="s">
        <v>142</v>
      </c>
      <c r="Y1693" t="s">
        <v>143</v>
      </c>
      <c r="Z1693">
        <v>0</v>
      </c>
      <c r="AA1693">
        <v>100</v>
      </c>
      <c r="AB1693">
        <v>0</v>
      </c>
      <c r="AH1693">
        <v>0</v>
      </c>
      <c r="AI1693" t="s">
        <v>143</v>
      </c>
      <c r="AJ1693" t="s">
        <v>143</v>
      </c>
      <c r="AK1693" t="s">
        <v>143</v>
      </c>
      <c r="AQ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Y1693">
        <v>0</v>
      </c>
      <c r="BB1693">
        <v>0</v>
      </c>
      <c r="BC1693" t="s">
        <v>143</v>
      </c>
      <c r="BH1693" t="s">
        <v>1634</v>
      </c>
      <c r="BI1693" t="s">
        <v>5395</v>
      </c>
      <c r="BJ1693" t="s">
        <v>5395</v>
      </c>
      <c r="BQ1693" t="s">
        <v>1234</v>
      </c>
      <c r="BR1693" t="s">
        <v>159</v>
      </c>
      <c r="BW1693">
        <v>0</v>
      </c>
      <c r="CG1693">
        <v>20201228008</v>
      </c>
      <c r="CH1693">
        <v>0</v>
      </c>
      <c r="CI1693">
        <v>0</v>
      </c>
      <c r="CJ1693">
        <v>0</v>
      </c>
      <c r="CK1693">
        <v>0</v>
      </c>
      <c r="CL1693">
        <v>100</v>
      </c>
      <c r="CM1693">
        <v>100</v>
      </c>
      <c r="CN1693">
        <v>0</v>
      </c>
      <c r="CO1693" t="s">
        <v>6008</v>
      </c>
      <c r="CP1693" t="s">
        <v>152</v>
      </c>
      <c r="CQ1693" t="s">
        <v>5381</v>
      </c>
      <c r="CR1693" t="s">
        <v>6004</v>
      </c>
      <c r="CS1693">
        <v>70000</v>
      </c>
      <c r="CT1693">
        <v>300000</v>
      </c>
    </row>
    <row r="1694" spans="1:98" x14ac:dyDescent="0.2">
      <c r="A1694" t="s">
        <v>5380</v>
      </c>
      <c r="B1694" t="s">
        <v>223</v>
      </c>
      <c r="C1694" t="s">
        <v>516</v>
      </c>
      <c r="D1694" t="s">
        <v>132</v>
      </c>
      <c r="E1694" t="s">
        <v>171</v>
      </c>
      <c r="F1694" t="s">
        <v>134</v>
      </c>
      <c r="H1694" t="s">
        <v>172</v>
      </c>
      <c r="J1694" t="s">
        <v>5396</v>
      </c>
      <c r="K1694" t="s">
        <v>3342</v>
      </c>
      <c r="L1694" t="s">
        <v>468</v>
      </c>
      <c r="M1694" t="s">
        <v>23</v>
      </c>
      <c r="N1694" t="s">
        <v>3342</v>
      </c>
      <c r="O1694" t="s">
        <v>172</v>
      </c>
      <c r="R1694" t="s">
        <v>1357</v>
      </c>
      <c r="S1694" t="s">
        <v>1914</v>
      </c>
      <c r="T1694" t="s">
        <v>1773</v>
      </c>
      <c r="U1694" t="s">
        <v>142</v>
      </c>
      <c r="Y1694" t="s">
        <v>143</v>
      </c>
      <c r="Z1694">
        <v>0</v>
      </c>
      <c r="AA1694">
        <v>100</v>
      </c>
      <c r="AB1694">
        <v>0</v>
      </c>
      <c r="AH1694">
        <v>0</v>
      </c>
      <c r="AI1694" t="s">
        <v>143</v>
      </c>
      <c r="AJ1694" t="s">
        <v>143</v>
      </c>
      <c r="AK1694" t="s">
        <v>143</v>
      </c>
      <c r="AQ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Y1694">
        <v>0</v>
      </c>
      <c r="BB1694">
        <v>0</v>
      </c>
      <c r="BC1694" t="s">
        <v>143</v>
      </c>
      <c r="BH1694" t="s">
        <v>367</v>
      </c>
      <c r="BI1694" t="s">
        <v>368</v>
      </c>
      <c r="BJ1694" t="s">
        <v>368</v>
      </c>
      <c r="BQ1694" t="s">
        <v>5077</v>
      </c>
      <c r="BR1694" t="s">
        <v>159</v>
      </c>
      <c r="BW1694">
        <v>0</v>
      </c>
      <c r="CE1694" t="s">
        <v>32</v>
      </c>
      <c r="CG1694">
        <v>20201228032</v>
      </c>
      <c r="CH1694">
        <v>0</v>
      </c>
      <c r="CI1694">
        <v>0</v>
      </c>
      <c r="CJ1694">
        <v>0</v>
      </c>
      <c r="CK1694">
        <v>0</v>
      </c>
      <c r="CL1694">
        <v>100</v>
      </c>
      <c r="CM1694">
        <v>100</v>
      </c>
      <c r="CN1694">
        <v>0</v>
      </c>
      <c r="CO1694" t="s">
        <v>6008</v>
      </c>
      <c r="CP1694" t="s">
        <v>152</v>
      </c>
      <c r="CQ1694" t="s">
        <v>5381</v>
      </c>
      <c r="CR1694" t="str">
        <f>数据源[[#This Row],[部门]]</f>
        <v>运营部</v>
      </c>
      <c r="CS1694">
        <v>0</v>
      </c>
      <c r="CT1694">
        <v>35000</v>
      </c>
    </row>
    <row r="1695" spans="1:98" x14ac:dyDescent="0.2">
      <c r="A1695" t="s">
        <v>5380</v>
      </c>
      <c r="B1695" t="s">
        <v>231</v>
      </c>
      <c r="C1695" t="s">
        <v>2301</v>
      </c>
      <c r="D1695" t="s">
        <v>132</v>
      </c>
      <c r="E1695" t="s">
        <v>171</v>
      </c>
      <c r="F1695" t="s">
        <v>134</v>
      </c>
      <c r="H1695" t="s">
        <v>172</v>
      </c>
      <c r="I1695" t="s">
        <v>5397</v>
      </c>
      <c r="J1695" t="s">
        <v>5398</v>
      </c>
      <c r="K1695" t="s">
        <v>774</v>
      </c>
      <c r="L1695" t="s">
        <v>775</v>
      </c>
      <c r="M1695" t="s">
        <v>23</v>
      </c>
      <c r="N1695" t="s">
        <v>774</v>
      </c>
      <c r="O1695" t="s">
        <v>172</v>
      </c>
      <c r="R1695" t="s">
        <v>2055</v>
      </c>
      <c r="S1695" t="s">
        <v>760</v>
      </c>
      <c r="T1695" t="s">
        <v>2198</v>
      </c>
      <c r="U1695" t="s">
        <v>142</v>
      </c>
      <c r="Y1695" t="s">
        <v>143</v>
      </c>
      <c r="Z1695">
        <v>0</v>
      </c>
      <c r="AA1695">
        <v>100</v>
      </c>
      <c r="AB1695">
        <v>0</v>
      </c>
      <c r="AC1695" t="s">
        <v>1302</v>
      </c>
      <c r="AH1695">
        <v>298</v>
      </c>
      <c r="AI1695" t="s">
        <v>217</v>
      </c>
      <c r="AJ1695" t="s">
        <v>217</v>
      </c>
      <c r="AK1695" t="s">
        <v>217</v>
      </c>
      <c r="AQ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Y1695">
        <v>0</v>
      </c>
      <c r="BB1695">
        <v>0</v>
      </c>
      <c r="BC1695" t="s">
        <v>217</v>
      </c>
      <c r="BE1695" t="s">
        <v>1302</v>
      </c>
      <c r="BF1695" t="s">
        <v>1302</v>
      </c>
      <c r="BH1695" t="s">
        <v>358</v>
      </c>
      <c r="BI1695" t="s">
        <v>2428</v>
      </c>
      <c r="BJ1695" t="s">
        <v>5399</v>
      </c>
      <c r="BQ1695" t="s">
        <v>5112</v>
      </c>
      <c r="BR1695" t="s">
        <v>786</v>
      </c>
      <c r="BW1695">
        <v>0</v>
      </c>
      <c r="CG1695">
        <v>20201228074</v>
      </c>
      <c r="CH1695">
        <v>0</v>
      </c>
      <c r="CI1695">
        <v>0</v>
      </c>
      <c r="CJ1695">
        <v>298</v>
      </c>
      <c r="CK1695">
        <v>298</v>
      </c>
      <c r="CL1695">
        <v>100</v>
      </c>
      <c r="CM1695">
        <v>398</v>
      </c>
      <c r="CN1695">
        <v>0</v>
      </c>
      <c r="CO1695" t="s">
        <v>6008</v>
      </c>
      <c r="CP1695" t="s">
        <v>152</v>
      </c>
      <c r="CQ1695" t="s">
        <v>5381</v>
      </c>
      <c r="CR1695" t="str">
        <f>数据源[[#This Row],[部门]]</f>
        <v>运营部</v>
      </c>
      <c r="CS1695">
        <v>0</v>
      </c>
      <c r="CT1695">
        <v>35000</v>
      </c>
    </row>
    <row r="1696" spans="1:98" x14ac:dyDescent="0.2">
      <c r="A1696" t="s">
        <v>5380</v>
      </c>
      <c r="B1696" t="s">
        <v>231</v>
      </c>
      <c r="C1696" t="s">
        <v>131</v>
      </c>
      <c r="D1696" t="s">
        <v>132</v>
      </c>
      <c r="E1696" t="s">
        <v>171</v>
      </c>
      <c r="F1696" t="s">
        <v>134</v>
      </c>
      <c r="H1696" t="s">
        <v>172</v>
      </c>
      <c r="J1696" t="s">
        <v>4527</v>
      </c>
      <c r="K1696" t="s">
        <v>4342</v>
      </c>
      <c r="L1696" t="s">
        <v>176</v>
      </c>
      <c r="M1696" t="s">
        <v>21</v>
      </c>
      <c r="N1696" t="s">
        <v>4342</v>
      </c>
      <c r="O1696" t="s">
        <v>172</v>
      </c>
      <c r="R1696" t="s">
        <v>1317</v>
      </c>
      <c r="S1696" t="s">
        <v>498</v>
      </c>
      <c r="T1696" t="s">
        <v>2931</v>
      </c>
      <c r="U1696" t="s">
        <v>142</v>
      </c>
      <c r="Y1696" t="s">
        <v>143</v>
      </c>
      <c r="Z1696">
        <v>0</v>
      </c>
      <c r="AA1696">
        <v>100</v>
      </c>
      <c r="AB1696">
        <v>0</v>
      </c>
      <c r="AH1696">
        <v>0</v>
      </c>
      <c r="AI1696" t="s">
        <v>143</v>
      </c>
      <c r="AJ1696" t="s">
        <v>143</v>
      </c>
      <c r="AK1696" t="s">
        <v>143</v>
      </c>
      <c r="AQ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Y1696">
        <v>0</v>
      </c>
      <c r="BB1696">
        <v>0</v>
      </c>
      <c r="BC1696" t="s">
        <v>143</v>
      </c>
      <c r="BH1696" t="s">
        <v>367</v>
      </c>
      <c r="BI1696" t="s">
        <v>368</v>
      </c>
      <c r="BJ1696" t="s">
        <v>368</v>
      </c>
      <c r="BQ1696" t="s">
        <v>361</v>
      </c>
      <c r="BR1696" t="s">
        <v>159</v>
      </c>
      <c r="BW1696">
        <v>0</v>
      </c>
      <c r="CG1696">
        <v>20201228043</v>
      </c>
      <c r="CH1696">
        <v>0</v>
      </c>
      <c r="CI1696">
        <v>0</v>
      </c>
      <c r="CJ1696">
        <v>0</v>
      </c>
      <c r="CK1696">
        <v>0</v>
      </c>
      <c r="CL1696">
        <v>100</v>
      </c>
      <c r="CM1696">
        <v>100</v>
      </c>
      <c r="CN1696">
        <v>0</v>
      </c>
      <c r="CO1696" t="s">
        <v>6008</v>
      </c>
      <c r="CP1696" t="s">
        <v>152</v>
      </c>
      <c r="CQ1696" t="s">
        <v>5381</v>
      </c>
      <c r="CR1696" t="str">
        <f>数据源[[#This Row],[部门]]</f>
        <v>销-销售8部</v>
      </c>
      <c r="CS1696">
        <v>60000</v>
      </c>
      <c r="CT1696">
        <v>210000</v>
      </c>
    </row>
    <row r="1697" spans="1:98" x14ac:dyDescent="0.2">
      <c r="A1697" t="s">
        <v>5380</v>
      </c>
      <c r="B1697" t="s">
        <v>243</v>
      </c>
      <c r="C1697" t="s">
        <v>770</v>
      </c>
      <c r="D1697" t="s">
        <v>132</v>
      </c>
      <c r="E1697" t="s">
        <v>171</v>
      </c>
      <c r="F1697" t="s">
        <v>134</v>
      </c>
      <c r="H1697" t="s">
        <v>135</v>
      </c>
      <c r="I1697" t="s">
        <v>850</v>
      </c>
      <c r="J1697" t="s">
        <v>851</v>
      </c>
      <c r="K1697" t="s">
        <v>852</v>
      </c>
      <c r="L1697" t="s">
        <v>176</v>
      </c>
      <c r="M1697" t="s">
        <v>16</v>
      </c>
      <c r="N1697" t="s">
        <v>852</v>
      </c>
      <c r="R1697" t="s">
        <v>427</v>
      </c>
      <c r="S1697" t="s">
        <v>870</v>
      </c>
      <c r="T1697" t="s">
        <v>366</v>
      </c>
      <c r="U1697" t="s">
        <v>142</v>
      </c>
      <c r="Y1697" t="s">
        <v>143</v>
      </c>
      <c r="Z1697">
        <v>0</v>
      </c>
      <c r="AA1697">
        <v>100</v>
      </c>
      <c r="AB1697">
        <v>0</v>
      </c>
      <c r="AD1697" t="s">
        <v>264</v>
      </c>
      <c r="AH1697">
        <v>40</v>
      </c>
      <c r="AI1697" t="s">
        <v>985</v>
      </c>
      <c r="AJ1697" t="s">
        <v>985</v>
      </c>
      <c r="AQ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Y1697">
        <v>0</v>
      </c>
      <c r="BA1697" t="s">
        <v>985</v>
      </c>
      <c r="BB1697">
        <v>0</v>
      </c>
      <c r="BC1697" t="s">
        <v>985</v>
      </c>
      <c r="BE1697" t="s">
        <v>264</v>
      </c>
      <c r="BF1697" t="s">
        <v>264</v>
      </c>
      <c r="BG1697" t="s">
        <v>264</v>
      </c>
      <c r="BH1697" t="s">
        <v>1025</v>
      </c>
      <c r="BI1697" t="s">
        <v>5400</v>
      </c>
      <c r="BJ1697" t="s">
        <v>5401</v>
      </c>
      <c r="BQ1697" t="s">
        <v>5402</v>
      </c>
      <c r="BR1697" t="s">
        <v>530</v>
      </c>
      <c r="BW1697">
        <v>0</v>
      </c>
      <c r="CC1697" t="s">
        <v>4399</v>
      </c>
      <c r="CE1697" t="s">
        <v>322</v>
      </c>
      <c r="CG1697">
        <v>20201228044</v>
      </c>
      <c r="CH1697">
        <v>0</v>
      </c>
      <c r="CI1697">
        <v>0</v>
      </c>
      <c r="CJ1697">
        <v>40</v>
      </c>
      <c r="CK1697">
        <v>40</v>
      </c>
      <c r="CL1697">
        <v>100</v>
      </c>
      <c r="CM1697">
        <v>140</v>
      </c>
      <c r="CN1697">
        <v>0</v>
      </c>
      <c r="CO1697" t="s">
        <v>6008</v>
      </c>
      <c r="CP1697" t="s">
        <v>152</v>
      </c>
      <c r="CQ1697" t="s">
        <v>5381</v>
      </c>
      <c r="CR1697" t="str">
        <f>数据源[[#This Row],[部门]]</f>
        <v>销-销售1部</v>
      </c>
      <c r="CS1697">
        <v>60000</v>
      </c>
      <c r="CT1697">
        <v>210000</v>
      </c>
    </row>
    <row r="1698" spans="1:98" x14ac:dyDescent="0.2">
      <c r="A1698" t="s">
        <v>5380</v>
      </c>
      <c r="B1698" t="s">
        <v>710</v>
      </c>
      <c r="C1698" t="s">
        <v>634</v>
      </c>
      <c r="D1698" t="s">
        <v>132</v>
      </c>
      <c r="E1698" t="s">
        <v>171</v>
      </c>
      <c r="F1698" t="s">
        <v>134</v>
      </c>
      <c r="G1698" t="s">
        <v>927</v>
      </c>
      <c r="H1698" t="s">
        <v>135</v>
      </c>
      <c r="J1698" t="s">
        <v>5403</v>
      </c>
      <c r="K1698" t="s">
        <v>26</v>
      </c>
      <c r="L1698" t="s">
        <v>26</v>
      </c>
      <c r="M1698" t="s">
        <v>26</v>
      </c>
      <c r="N1698" t="s">
        <v>26</v>
      </c>
      <c r="O1698" t="s">
        <v>5404</v>
      </c>
      <c r="R1698" t="s">
        <v>1361</v>
      </c>
      <c r="S1698" t="s">
        <v>2336</v>
      </c>
      <c r="T1698" t="s">
        <v>965</v>
      </c>
      <c r="U1698" t="s">
        <v>142</v>
      </c>
      <c r="Y1698" t="s">
        <v>143</v>
      </c>
      <c r="Z1698">
        <v>0</v>
      </c>
      <c r="AA1698">
        <v>100</v>
      </c>
      <c r="AB1698">
        <v>0</v>
      </c>
      <c r="AC1698" t="s">
        <v>2509</v>
      </c>
      <c r="AD1698" t="s">
        <v>145</v>
      </c>
      <c r="AH1698">
        <v>1820</v>
      </c>
      <c r="AI1698" t="s">
        <v>5405</v>
      </c>
      <c r="AJ1698" t="s">
        <v>5405</v>
      </c>
      <c r="AK1698" t="s">
        <v>5405</v>
      </c>
      <c r="AQ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Y1698">
        <v>0</v>
      </c>
      <c r="BB1698">
        <v>0</v>
      </c>
      <c r="BC1698" t="s">
        <v>5405</v>
      </c>
      <c r="BE1698" t="s">
        <v>5406</v>
      </c>
      <c r="BF1698" t="s">
        <v>5406</v>
      </c>
      <c r="BH1698" t="s">
        <v>3435</v>
      </c>
      <c r="BI1698" t="s">
        <v>5407</v>
      </c>
      <c r="BJ1698" t="s">
        <v>5408</v>
      </c>
      <c r="BQ1698" t="s">
        <v>345</v>
      </c>
      <c r="BR1698" t="s">
        <v>2749</v>
      </c>
      <c r="BW1698">
        <v>0</v>
      </c>
      <c r="CG1698">
        <v>20201228034</v>
      </c>
      <c r="CH1698">
        <v>0</v>
      </c>
      <c r="CI1698">
        <v>0</v>
      </c>
      <c r="CJ1698">
        <v>1820</v>
      </c>
      <c r="CK1698">
        <v>1820</v>
      </c>
      <c r="CL1698">
        <v>100</v>
      </c>
      <c r="CM1698">
        <v>1920</v>
      </c>
      <c r="CN1698">
        <v>0</v>
      </c>
      <c r="CO1698" t="s">
        <v>6008</v>
      </c>
      <c r="CP1698" t="s">
        <v>152</v>
      </c>
      <c r="CQ1698" t="s">
        <v>5381</v>
      </c>
      <c r="CR1698" t="str">
        <f>数据源[[#This Row],[部门]]</f>
        <v>自来客</v>
      </c>
      <c r="CS1698">
        <v>0</v>
      </c>
      <c r="CT1698">
        <v>0</v>
      </c>
    </row>
    <row r="1699" spans="1:98" x14ac:dyDescent="0.2">
      <c r="A1699" t="s">
        <v>5380</v>
      </c>
      <c r="B1699" t="s">
        <v>254</v>
      </c>
      <c r="C1699" t="s">
        <v>295</v>
      </c>
      <c r="D1699" t="s">
        <v>132</v>
      </c>
      <c r="E1699" t="s">
        <v>171</v>
      </c>
      <c r="F1699" t="s">
        <v>134</v>
      </c>
      <c r="H1699" t="s">
        <v>156</v>
      </c>
      <c r="J1699" t="s">
        <v>5409</v>
      </c>
      <c r="K1699" t="s">
        <v>1942</v>
      </c>
      <c r="L1699" t="s">
        <v>176</v>
      </c>
      <c r="M1699" t="s">
        <v>21</v>
      </c>
      <c r="N1699" t="s">
        <v>1942</v>
      </c>
      <c r="O1699" t="s">
        <v>156</v>
      </c>
      <c r="R1699" t="s">
        <v>853</v>
      </c>
      <c r="S1699" t="s">
        <v>418</v>
      </c>
      <c r="T1699" t="s">
        <v>2593</v>
      </c>
      <c r="U1699" t="s">
        <v>142</v>
      </c>
      <c r="X1699" t="s">
        <v>569</v>
      </c>
      <c r="Y1699" t="s">
        <v>143</v>
      </c>
      <c r="Z1699">
        <v>0</v>
      </c>
      <c r="AA1699">
        <v>300</v>
      </c>
      <c r="AB1699">
        <v>0</v>
      </c>
      <c r="AC1699" t="s">
        <v>286</v>
      </c>
      <c r="AD1699" t="s">
        <v>145</v>
      </c>
      <c r="AF1699" t="s">
        <v>569</v>
      </c>
      <c r="AH1699">
        <v>808</v>
      </c>
      <c r="AI1699" t="s">
        <v>149</v>
      </c>
      <c r="AJ1699" t="s">
        <v>149</v>
      </c>
      <c r="AK1699" t="s">
        <v>149</v>
      </c>
      <c r="AQ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Y1699">
        <v>0</v>
      </c>
      <c r="BB1699">
        <v>0</v>
      </c>
      <c r="BC1699" t="s">
        <v>149</v>
      </c>
      <c r="BE1699" t="s">
        <v>833</v>
      </c>
      <c r="BF1699" t="s">
        <v>833</v>
      </c>
      <c r="BH1699" t="s">
        <v>1216</v>
      </c>
      <c r="BI1699" t="s">
        <v>2475</v>
      </c>
      <c r="BJ1699" t="s">
        <v>150</v>
      </c>
      <c r="BQ1699" t="s">
        <v>361</v>
      </c>
      <c r="BR1699" t="s">
        <v>159</v>
      </c>
      <c r="BW1699">
        <v>0</v>
      </c>
      <c r="CG1699">
        <v>20201228040</v>
      </c>
      <c r="CH1699">
        <v>50</v>
      </c>
      <c r="CI1699">
        <v>0</v>
      </c>
      <c r="CJ1699">
        <v>758</v>
      </c>
      <c r="CK1699">
        <v>808</v>
      </c>
      <c r="CL1699">
        <v>300</v>
      </c>
      <c r="CM1699">
        <v>1108</v>
      </c>
      <c r="CN1699">
        <v>0</v>
      </c>
      <c r="CO1699" t="s">
        <v>6008</v>
      </c>
      <c r="CP1699" t="s">
        <v>152</v>
      </c>
      <c r="CQ1699" t="s">
        <v>5381</v>
      </c>
      <c r="CR1699" t="str">
        <f>数据源[[#This Row],[部门]]</f>
        <v>销-销售8部</v>
      </c>
      <c r="CS1699">
        <v>60000</v>
      </c>
      <c r="CT1699">
        <v>210000</v>
      </c>
    </row>
    <row r="1700" spans="1:98" x14ac:dyDescent="0.2">
      <c r="A1700" t="s">
        <v>5380</v>
      </c>
      <c r="B1700" t="s">
        <v>273</v>
      </c>
      <c r="C1700" t="s">
        <v>336</v>
      </c>
      <c r="D1700" t="s">
        <v>132</v>
      </c>
      <c r="E1700" t="s">
        <v>171</v>
      </c>
      <c r="F1700" t="s">
        <v>134</v>
      </c>
      <c r="H1700" t="s">
        <v>135</v>
      </c>
      <c r="J1700" t="s">
        <v>5410</v>
      </c>
      <c r="K1700" t="s">
        <v>658</v>
      </c>
      <c r="L1700" t="s">
        <v>659</v>
      </c>
      <c r="M1700" t="s">
        <v>9</v>
      </c>
      <c r="N1700" t="s">
        <v>658</v>
      </c>
      <c r="R1700" t="s">
        <v>1561</v>
      </c>
      <c r="S1700" t="s">
        <v>418</v>
      </c>
      <c r="T1700" t="s">
        <v>2401</v>
      </c>
      <c r="U1700" t="s">
        <v>142</v>
      </c>
      <c r="Y1700" t="s">
        <v>143</v>
      </c>
      <c r="Z1700">
        <v>0</v>
      </c>
      <c r="AA1700">
        <v>100</v>
      </c>
      <c r="AB1700">
        <v>0</v>
      </c>
      <c r="AC1700" t="s">
        <v>164</v>
      </c>
      <c r="AD1700" t="s">
        <v>145</v>
      </c>
      <c r="AH1700">
        <v>808</v>
      </c>
      <c r="AI1700" t="s">
        <v>956</v>
      </c>
      <c r="AJ1700" t="s">
        <v>956</v>
      </c>
      <c r="AN1700" t="s">
        <v>956</v>
      </c>
      <c r="AQ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Y1700">
        <v>0</v>
      </c>
      <c r="BB1700">
        <v>0</v>
      </c>
      <c r="BC1700" t="s">
        <v>956</v>
      </c>
      <c r="BE1700" t="s">
        <v>833</v>
      </c>
      <c r="BF1700" t="s">
        <v>833</v>
      </c>
      <c r="BH1700" t="s">
        <v>1322</v>
      </c>
      <c r="BI1700" t="s">
        <v>4188</v>
      </c>
      <c r="BJ1700" t="s">
        <v>5411</v>
      </c>
      <c r="BQ1700" t="s">
        <v>287</v>
      </c>
      <c r="BR1700" t="s">
        <v>326</v>
      </c>
      <c r="BW1700">
        <v>0</v>
      </c>
      <c r="CC1700" t="s">
        <v>666</v>
      </c>
      <c r="CE1700" t="s">
        <v>241</v>
      </c>
      <c r="CG1700">
        <v>20201228057</v>
      </c>
      <c r="CH1700">
        <v>0</v>
      </c>
      <c r="CI1700">
        <v>0</v>
      </c>
      <c r="CJ1700">
        <v>808</v>
      </c>
      <c r="CK1700">
        <v>808</v>
      </c>
      <c r="CL1700">
        <v>100</v>
      </c>
      <c r="CM1700">
        <v>908</v>
      </c>
      <c r="CN1700">
        <v>0</v>
      </c>
      <c r="CO1700" t="s">
        <v>6008</v>
      </c>
      <c r="CP1700" t="s">
        <v>152</v>
      </c>
      <c r="CQ1700" t="s">
        <v>5381</v>
      </c>
      <c r="CR1700" t="str">
        <f>数据源[[#This Row],[部门]]</f>
        <v>会员中心</v>
      </c>
      <c r="CS1700">
        <v>0</v>
      </c>
      <c r="CT1700">
        <v>0</v>
      </c>
    </row>
    <row r="1701" spans="1:98" x14ac:dyDescent="0.2">
      <c r="A1701" t="s">
        <v>5380</v>
      </c>
      <c r="B1701" t="s">
        <v>927</v>
      </c>
      <c r="C1701" t="s">
        <v>1107</v>
      </c>
      <c r="D1701" t="s">
        <v>132</v>
      </c>
      <c r="E1701" t="s">
        <v>171</v>
      </c>
      <c r="F1701" t="s">
        <v>134</v>
      </c>
      <c r="G1701" t="s">
        <v>546</v>
      </c>
      <c r="H1701" t="s">
        <v>135</v>
      </c>
      <c r="I1701" t="s">
        <v>5412</v>
      </c>
      <c r="J1701" t="s">
        <v>5413</v>
      </c>
      <c r="K1701" t="s">
        <v>1712</v>
      </c>
      <c r="L1701" t="s">
        <v>176</v>
      </c>
      <c r="M1701" t="s">
        <v>17</v>
      </c>
      <c r="N1701" t="s">
        <v>1712</v>
      </c>
      <c r="R1701" t="s">
        <v>2928</v>
      </c>
      <c r="S1701" t="s">
        <v>418</v>
      </c>
      <c r="T1701" t="s">
        <v>375</v>
      </c>
      <c r="U1701" t="s">
        <v>142</v>
      </c>
      <c r="Y1701" t="s">
        <v>143</v>
      </c>
      <c r="Z1701">
        <v>0</v>
      </c>
      <c r="AA1701">
        <v>100</v>
      </c>
      <c r="AB1701">
        <v>0</v>
      </c>
      <c r="AC1701" t="s">
        <v>5414</v>
      </c>
      <c r="AH1701">
        <v>1648</v>
      </c>
      <c r="AI1701" t="s">
        <v>5415</v>
      </c>
      <c r="AJ1701" t="s">
        <v>5415</v>
      </c>
      <c r="AK1701" t="s">
        <v>2545</v>
      </c>
      <c r="AQ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Y1701">
        <v>0</v>
      </c>
      <c r="BA1701" t="s">
        <v>144</v>
      </c>
      <c r="BB1701">
        <v>0</v>
      </c>
      <c r="BC1701" t="s">
        <v>5415</v>
      </c>
      <c r="BE1701" t="s">
        <v>5414</v>
      </c>
      <c r="BF1701" t="s">
        <v>5414</v>
      </c>
      <c r="BG1701" t="s">
        <v>144</v>
      </c>
      <c r="BH1701" t="s">
        <v>904</v>
      </c>
      <c r="BI1701" t="s">
        <v>3238</v>
      </c>
      <c r="BJ1701" t="s">
        <v>5416</v>
      </c>
      <c r="BQ1701" t="s">
        <v>1748</v>
      </c>
      <c r="BR1701" t="s">
        <v>326</v>
      </c>
      <c r="BW1701">
        <v>0</v>
      </c>
      <c r="CG1701">
        <v>20201228038</v>
      </c>
      <c r="CH1701">
        <v>0</v>
      </c>
      <c r="CI1701">
        <v>0</v>
      </c>
      <c r="CJ1701">
        <v>1648</v>
      </c>
      <c r="CK1701">
        <v>1648</v>
      </c>
      <c r="CL1701">
        <v>100</v>
      </c>
      <c r="CM1701">
        <v>1748</v>
      </c>
      <c r="CN1701">
        <v>0</v>
      </c>
      <c r="CO1701" t="s">
        <v>6008</v>
      </c>
      <c r="CP1701" t="s">
        <v>152</v>
      </c>
      <c r="CQ1701" t="s">
        <v>5381</v>
      </c>
      <c r="CR1701" t="str">
        <f>数据源[[#This Row],[部门]]</f>
        <v>销-销售2部</v>
      </c>
      <c r="CS1701">
        <v>70000</v>
      </c>
      <c r="CT1701">
        <v>250000</v>
      </c>
    </row>
    <row r="1702" spans="1:98" x14ac:dyDescent="0.2">
      <c r="A1702" t="s">
        <v>5380</v>
      </c>
      <c r="B1702" t="s">
        <v>279</v>
      </c>
      <c r="C1702" t="s">
        <v>347</v>
      </c>
      <c r="D1702" t="s">
        <v>132</v>
      </c>
      <c r="E1702" t="s">
        <v>171</v>
      </c>
      <c r="F1702" t="s">
        <v>134</v>
      </c>
      <c r="H1702" t="s">
        <v>156</v>
      </c>
      <c r="J1702" t="s">
        <v>5417</v>
      </c>
      <c r="K1702" t="s">
        <v>902</v>
      </c>
      <c r="L1702" t="s">
        <v>176</v>
      </c>
      <c r="M1702" t="s">
        <v>16</v>
      </c>
      <c r="N1702" t="s">
        <v>902</v>
      </c>
      <c r="O1702" t="s">
        <v>156</v>
      </c>
      <c r="R1702" t="s">
        <v>247</v>
      </c>
      <c r="S1702" t="s">
        <v>760</v>
      </c>
      <c r="T1702" t="s">
        <v>4897</v>
      </c>
      <c r="U1702" t="s">
        <v>142</v>
      </c>
      <c r="Y1702" t="s">
        <v>143</v>
      </c>
      <c r="Z1702">
        <v>0</v>
      </c>
      <c r="AA1702">
        <v>100</v>
      </c>
      <c r="AB1702">
        <v>0</v>
      </c>
      <c r="AC1702" t="s">
        <v>4180</v>
      </c>
      <c r="AH1702">
        <v>423</v>
      </c>
      <c r="AI1702" t="s">
        <v>268</v>
      </c>
      <c r="AJ1702" t="s">
        <v>268</v>
      </c>
      <c r="AK1702" t="s">
        <v>268</v>
      </c>
      <c r="AQ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Y1702">
        <v>0</v>
      </c>
      <c r="BB1702">
        <v>0</v>
      </c>
      <c r="BC1702" t="s">
        <v>268</v>
      </c>
      <c r="BE1702" t="s">
        <v>4180</v>
      </c>
      <c r="BF1702" t="s">
        <v>4180</v>
      </c>
      <c r="BH1702" t="s">
        <v>2856</v>
      </c>
      <c r="BI1702" t="s">
        <v>2998</v>
      </c>
      <c r="BJ1702" t="s">
        <v>5418</v>
      </c>
      <c r="BQ1702" t="s">
        <v>1234</v>
      </c>
      <c r="BR1702" t="s">
        <v>159</v>
      </c>
      <c r="BW1702">
        <v>0</v>
      </c>
      <c r="CE1702" t="s">
        <v>404</v>
      </c>
      <c r="CG1702">
        <v>20201228006</v>
      </c>
      <c r="CH1702">
        <v>0</v>
      </c>
      <c r="CI1702">
        <v>0</v>
      </c>
      <c r="CJ1702">
        <v>423</v>
      </c>
      <c r="CK1702">
        <v>423</v>
      </c>
      <c r="CL1702">
        <v>100</v>
      </c>
      <c r="CM1702">
        <v>523</v>
      </c>
      <c r="CN1702">
        <v>0</v>
      </c>
      <c r="CO1702" t="s">
        <v>6008</v>
      </c>
      <c r="CP1702" t="s">
        <v>152</v>
      </c>
      <c r="CQ1702" t="s">
        <v>5381</v>
      </c>
      <c r="CR1702" t="str">
        <f>数据源[[#This Row],[部门]]</f>
        <v>销-销售1部</v>
      </c>
      <c r="CS1702">
        <v>60000</v>
      </c>
      <c r="CT1702">
        <v>210000</v>
      </c>
    </row>
    <row r="1703" spans="1:98" x14ac:dyDescent="0.2">
      <c r="A1703" t="s">
        <v>5380</v>
      </c>
      <c r="B1703" t="s">
        <v>294</v>
      </c>
      <c r="C1703" t="s">
        <v>490</v>
      </c>
      <c r="D1703" t="s">
        <v>132</v>
      </c>
      <c r="E1703" t="s">
        <v>171</v>
      </c>
      <c r="F1703" t="s">
        <v>134</v>
      </c>
      <c r="H1703" t="s">
        <v>156</v>
      </c>
      <c r="I1703" t="s">
        <v>1836</v>
      </c>
      <c r="J1703" t="s">
        <v>1837</v>
      </c>
      <c r="K1703" t="s">
        <v>5419</v>
      </c>
      <c r="L1703" t="s">
        <v>176</v>
      </c>
      <c r="M1703" t="s">
        <v>18</v>
      </c>
      <c r="N1703" t="s">
        <v>5419</v>
      </c>
      <c r="O1703" t="s">
        <v>156</v>
      </c>
      <c r="R1703" t="s">
        <v>1926</v>
      </c>
      <c r="S1703" t="s">
        <v>760</v>
      </c>
      <c r="T1703" t="s">
        <v>1608</v>
      </c>
      <c r="U1703" t="s">
        <v>142</v>
      </c>
      <c r="Y1703" t="s">
        <v>143</v>
      </c>
      <c r="Z1703">
        <v>0</v>
      </c>
      <c r="AA1703">
        <v>100</v>
      </c>
      <c r="AB1703">
        <v>0</v>
      </c>
      <c r="AC1703" t="s">
        <v>1555</v>
      </c>
      <c r="AD1703" t="s">
        <v>264</v>
      </c>
      <c r="AH1703">
        <v>2120</v>
      </c>
      <c r="AI1703" t="s">
        <v>1517</v>
      </c>
      <c r="AJ1703" t="s">
        <v>1517</v>
      </c>
      <c r="AK1703" t="s">
        <v>145</v>
      </c>
      <c r="AQ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Y1703">
        <v>0</v>
      </c>
      <c r="BA1703" t="s">
        <v>1515</v>
      </c>
      <c r="BB1703">
        <v>0</v>
      </c>
      <c r="BC1703" t="s">
        <v>1517</v>
      </c>
      <c r="BE1703" t="s">
        <v>5420</v>
      </c>
      <c r="BF1703" t="s">
        <v>5420</v>
      </c>
      <c r="BG1703" t="s">
        <v>1455</v>
      </c>
      <c r="BH1703" t="s">
        <v>1562</v>
      </c>
      <c r="BI1703" t="s">
        <v>5421</v>
      </c>
      <c r="BJ1703" t="s">
        <v>5422</v>
      </c>
      <c r="BQ1703" t="s">
        <v>5423</v>
      </c>
      <c r="BR1703" t="s">
        <v>5424</v>
      </c>
      <c r="BW1703">
        <v>0</v>
      </c>
      <c r="CC1703" t="s">
        <v>1860</v>
      </c>
      <c r="CE1703" t="s">
        <v>151</v>
      </c>
      <c r="CG1703">
        <v>20201228014</v>
      </c>
      <c r="CH1703">
        <v>0</v>
      </c>
      <c r="CI1703">
        <v>0</v>
      </c>
      <c r="CJ1703">
        <v>2120</v>
      </c>
      <c r="CK1703">
        <v>2120</v>
      </c>
      <c r="CL1703">
        <v>100</v>
      </c>
      <c r="CM1703">
        <v>2220</v>
      </c>
      <c r="CN1703">
        <v>0</v>
      </c>
      <c r="CO1703" t="s">
        <v>6008</v>
      </c>
      <c r="CP1703" t="s">
        <v>152</v>
      </c>
      <c r="CQ1703" t="s">
        <v>5381</v>
      </c>
      <c r="CR1703" t="str">
        <f>数据源[[#This Row],[部门]]</f>
        <v>销-销售5部</v>
      </c>
      <c r="CS1703">
        <v>40000</v>
      </c>
      <c r="CT1703">
        <v>200000</v>
      </c>
    </row>
    <row r="1704" spans="1:98" x14ac:dyDescent="0.2">
      <c r="A1704" t="s">
        <v>5380</v>
      </c>
      <c r="B1704" t="s">
        <v>301</v>
      </c>
      <c r="C1704" t="s">
        <v>718</v>
      </c>
      <c r="D1704" t="s">
        <v>132</v>
      </c>
      <c r="E1704" t="s">
        <v>171</v>
      </c>
      <c r="F1704" t="s">
        <v>134</v>
      </c>
      <c r="H1704" t="s">
        <v>172</v>
      </c>
      <c r="I1704" t="s">
        <v>2979</v>
      </c>
      <c r="J1704" t="s">
        <v>2980</v>
      </c>
      <c r="K1704" t="s">
        <v>1106</v>
      </c>
      <c r="L1704" t="s">
        <v>176</v>
      </c>
      <c r="M1704" t="s">
        <v>22</v>
      </c>
      <c r="N1704" t="s">
        <v>1106</v>
      </c>
      <c r="O1704" t="s">
        <v>172</v>
      </c>
      <c r="R1704" t="s">
        <v>4991</v>
      </c>
      <c r="S1704" t="s">
        <v>1306</v>
      </c>
      <c r="T1704" t="s">
        <v>2044</v>
      </c>
      <c r="U1704" t="s">
        <v>142</v>
      </c>
      <c r="Y1704" t="s">
        <v>143</v>
      </c>
      <c r="Z1704">
        <v>0</v>
      </c>
      <c r="AA1704">
        <v>100</v>
      </c>
      <c r="AB1704">
        <v>0</v>
      </c>
      <c r="AC1704" t="s">
        <v>143</v>
      </c>
      <c r="AH1704">
        <v>100</v>
      </c>
      <c r="AI1704" t="s">
        <v>569</v>
      </c>
      <c r="AJ1704" t="s">
        <v>569</v>
      </c>
      <c r="AK1704" t="s">
        <v>569</v>
      </c>
      <c r="AQ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Y1704">
        <v>0</v>
      </c>
      <c r="BB1704">
        <v>0</v>
      </c>
      <c r="BC1704" t="s">
        <v>569</v>
      </c>
      <c r="BE1704" t="s">
        <v>143</v>
      </c>
      <c r="BF1704" t="s">
        <v>143</v>
      </c>
      <c r="BH1704" t="s">
        <v>3349</v>
      </c>
      <c r="BI1704" t="s">
        <v>1146</v>
      </c>
      <c r="BJ1704" t="s">
        <v>1664</v>
      </c>
      <c r="BQ1704" t="s">
        <v>1878</v>
      </c>
      <c r="BR1704" t="s">
        <v>560</v>
      </c>
      <c r="BW1704">
        <v>0</v>
      </c>
      <c r="CG1704">
        <v>20201228067</v>
      </c>
      <c r="CH1704">
        <v>0</v>
      </c>
      <c r="CI1704">
        <v>0</v>
      </c>
      <c r="CJ1704">
        <v>100</v>
      </c>
      <c r="CK1704">
        <v>100</v>
      </c>
      <c r="CL1704">
        <v>100</v>
      </c>
      <c r="CM1704">
        <v>200</v>
      </c>
      <c r="CN1704">
        <v>0</v>
      </c>
      <c r="CO1704" t="s">
        <v>6008</v>
      </c>
      <c r="CP1704" t="s">
        <v>152</v>
      </c>
      <c r="CQ1704" t="s">
        <v>5381</v>
      </c>
      <c r="CR1704" t="str">
        <f>数据源[[#This Row],[部门]]</f>
        <v>销-销售9部</v>
      </c>
      <c r="CS1704">
        <v>50000</v>
      </c>
      <c r="CT1704">
        <v>200000</v>
      </c>
    </row>
    <row r="1705" spans="1:98" x14ac:dyDescent="0.2">
      <c r="A1705" t="s">
        <v>5380</v>
      </c>
      <c r="B1705" t="s">
        <v>301</v>
      </c>
      <c r="C1705" t="s">
        <v>224</v>
      </c>
      <c r="D1705" t="s">
        <v>132</v>
      </c>
      <c r="E1705" t="s">
        <v>171</v>
      </c>
      <c r="F1705" t="s">
        <v>134</v>
      </c>
      <c r="H1705" t="s">
        <v>156</v>
      </c>
      <c r="J1705" t="s">
        <v>2190</v>
      </c>
      <c r="K1705" t="s">
        <v>1106</v>
      </c>
      <c r="L1705" t="s">
        <v>176</v>
      </c>
      <c r="M1705" t="s">
        <v>22</v>
      </c>
      <c r="N1705" t="s">
        <v>1106</v>
      </c>
      <c r="O1705" t="s">
        <v>156</v>
      </c>
      <c r="R1705" t="s">
        <v>1619</v>
      </c>
      <c r="S1705" t="s">
        <v>1052</v>
      </c>
      <c r="T1705" t="s">
        <v>1666</v>
      </c>
      <c r="U1705" t="s">
        <v>142</v>
      </c>
      <c r="Y1705" t="s">
        <v>143</v>
      </c>
      <c r="Z1705">
        <v>0</v>
      </c>
      <c r="AA1705">
        <v>100</v>
      </c>
      <c r="AB1705">
        <v>0</v>
      </c>
      <c r="AE1705" t="s">
        <v>411</v>
      </c>
      <c r="AH1705">
        <v>25</v>
      </c>
      <c r="AI1705" t="s">
        <v>506</v>
      </c>
      <c r="AJ1705" t="s">
        <v>506</v>
      </c>
      <c r="AK1705" t="s">
        <v>506</v>
      </c>
      <c r="AQ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Y1705">
        <v>0</v>
      </c>
      <c r="BB1705">
        <v>0</v>
      </c>
      <c r="BC1705" t="s">
        <v>506</v>
      </c>
      <c r="BE1705" t="s">
        <v>411</v>
      </c>
      <c r="BF1705" t="s">
        <v>411</v>
      </c>
      <c r="BH1705" t="s">
        <v>181</v>
      </c>
      <c r="BI1705" t="s">
        <v>412</v>
      </c>
      <c r="BJ1705" t="s">
        <v>864</v>
      </c>
      <c r="BQ1705" t="s">
        <v>184</v>
      </c>
      <c r="BR1705" t="s">
        <v>159</v>
      </c>
      <c r="BW1705">
        <v>0</v>
      </c>
      <c r="CG1705">
        <v>20201228041</v>
      </c>
      <c r="CH1705">
        <v>0</v>
      </c>
      <c r="CI1705">
        <v>0</v>
      </c>
      <c r="CJ1705">
        <v>25</v>
      </c>
      <c r="CK1705">
        <v>25</v>
      </c>
      <c r="CL1705">
        <v>100</v>
      </c>
      <c r="CM1705">
        <v>125</v>
      </c>
      <c r="CN1705">
        <v>0</v>
      </c>
      <c r="CO1705" t="s">
        <v>6008</v>
      </c>
      <c r="CP1705" t="s">
        <v>152</v>
      </c>
      <c r="CQ1705" t="s">
        <v>5381</v>
      </c>
      <c r="CR1705" t="str">
        <f>数据源[[#This Row],[部门]]</f>
        <v>销-销售9部</v>
      </c>
      <c r="CS1705">
        <v>50000</v>
      </c>
      <c r="CT1705">
        <v>200000</v>
      </c>
    </row>
    <row r="1706" spans="1:98" x14ac:dyDescent="0.2">
      <c r="A1706" t="s">
        <v>5380</v>
      </c>
      <c r="B1706" t="s">
        <v>314</v>
      </c>
      <c r="C1706" t="s">
        <v>255</v>
      </c>
      <c r="D1706" t="s">
        <v>132</v>
      </c>
      <c r="E1706" t="s">
        <v>171</v>
      </c>
      <c r="F1706" t="s">
        <v>134</v>
      </c>
      <c r="H1706" t="s">
        <v>172</v>
      </c>
      <c r="J1706" t="s">
        <v>5425</v>
      </c>
      <c r="K1706" t="s">
        <v>5426</v>
      </c>
      <c r="L1706" t="s">
        <v>176</v>
      </c>
      <c r="M1706" t="s">
        <v>17</v>
      </c>
      <c r="N1706" t="s">
        <v>5426</v>
      </c>
      <c r="O1706" t="s">
        <v>172</v>
      </c>
      <c r="R1706" t="s">
        <v>1349</v>
      </c>
      <c r="S1706" t="s">
        <v>1332</v>
      </c>
      <c r="T1706" t="s">
        <v>3009</v>
      </c>
      <c r="U1706" t="s">
        <v>142</v>
      </c>
      <c r="Y1706" t="s">
        <v>143</v>
      </c>
      <c r="Z1706">
        <v>0</v>
      </c>
      <c r="AA1706">
        <v>100</v>
      </c>
      <c r="AB1706">
        <v>0</v>
      </c>
      <c r="AH1706">
        <v>0</v>
      </c>
      <c r="AI1706" t="s">
        <v>143</v>
      </c>
      <c r="AJ1706" t="s">
        <v>143</v>
      </c>
      <c r="AK1706" t="s">
        <v>143</v>
      </c>
      <c r="AQ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Y1706">
        <v>0</v>
      </c>
      <c r="BB1706">
        <v>0</v>
      </c>
      <c r="BC1706" t="s">
        <v>143</v>
      </c>
      <c r="BH1706" t="s">
        <v>181</v>
      </c>
      <c r="BI1706" t="s">
        <v>191</v>
      </c>
      <c r="BJ1706" t="s">
        <v>191</v>
      </c>
      <c r="BQ1706" t="s">
        <v>184</v>
      </c>
      <c r="BR1706" t="s">
        <v>159</v>
      </c>
      <c r="BW1706">
        <v>0</v>
      </c>
      <c r="CG1706">
        <v>20201228022</v>
      </c>
      <c r="CH1706">
        <v>0</v>
      </c>
      <c r="CI1706">
        <v>0</v>
      </c>
      <c r="CJ1706">
        <v>0</v>
      </c>
      <c r="CK1706">
        <v>0</v>
      </c>
      <c r="CL1706">
        <v>100</v>
      </c>
      <c r="CM1706">
        <v>100</v>
      </c>
      <c r="CN1706">
        <v>0</v>
      </c>
      <c r="CO1706" t="s">
        <v>6008</v>
      </c>
      <c r="CP1706" t="s">
        <v>152</v>
      </c>
      <c r="CQ1706" t="s">
        <v>5381</v>
      </c>
      <c r="CR1706" t="str">
        <f>数据源[[#This Row],[部门]]</f>
        <v>销-销售2部</v>
      </c>
      <c r="CS1706">
        <v>70000</v>
      </c>
      <c r="CT1706">
        <v>250000</v>
      </c>
    </row>
    <row r="1707" spans="1:98" x14ac:dyDescent="0.2">
      <c r="A1707" t="s">
        <v>5380</v>
      </c>
      <c r="B1707" t="s">
        <v>314</v>
      </c>
      <c r="C1707" t="s">
        <v>459</v>
      </c>
      <c r="D1707" t="s">
        <v>132</v>
      </c>
      <c r="E1707" t="s">
        <v>171</v>
      </c>
      <c r="F1707" t="s">
        <v>134</v>
      </c>
      <c r="H1707" t="s">
        <v>172</v>
      </c>
      <c r="J1707" t="s">
        <v>592</v>
      </c>
      <c r="K1707" t="s">
        <v>593</v>
      </c>
      <c r="L1707" t="s">
        <v>8</v>
      </c>
      <c r="M1707" t="s">
        <v>8</v>
      </c>
      <c r="N1707" t="s">
        <v>593</v>
      </c>
      <c r="O1707" t="s">
        <v>172</v>
      </c>
      <c r="R1707" t="s">
        <v>948</v>
      </c>
      <c r="S1707" t="s">
        <v>1597</v>
      </c>
      <c r="T1707" t="s">
        <v>2467</v>
      </c>
      <c r="U1707" t="s">
        <v>142</v>
      </c>
      <c r="Y1707" t="s">
        <v>143</v>
      </c>
      <c r="Z1707">
        <v>0</v>
      </c>
      <c r="AA1707">
        <v>100</v>
      </c>
      <c r="AB1707">
        <v>0</v>
      </c>
      <c r="AD1707" t="s">
        <v>145</v>
      </c>
      <c r="AH1707">
        <v>20</v>
      </c>
      <c r="AI1707" t="s">
        <v>180</v>
      </c>
      <c r="AJ1707" t="s">
        <v>180</v>
      </c>
      <c r="AK1707" t="s">
        <v>180</v>
      </c>
      <c r="AQ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Y1707">
        <v>0</v>
      </c>
      <c r="BB1707">
        <v>0</v>
      </c>
      <c r="BC1707" t="s">
        <v>180</v>
      </c>
      <c r="BE1707" t="s">
        <v>145</v>
      </c>
      <c r="BF1707" t="s">
        <v>145</v>
      </c>
      <c r="BH1707" t="s">
        <v>181</v>
      </c>
      <c r="BI1707" t="s">
        <v>182</v>
      </c>
      <c r="BJ1707" t="s">
        <v>183</v>
      </c>
      <c r="BQ1707" t="s">
        <v>184</v>
      </c>
      <c r="BR1707" t="s">
        <v>159</v>
      </c>
      <c r="BW1707">
        <v>0</v>
      </c>
      <c r="CG1707">
        <v>20201228077</v>
      </c>
      <c r="CH1707">
        <v>0</v>
      </c>
      <c r="CI1707">
        <v>0</v>
      </c>
      <c r="CJ1707">
        <v>20</v>
      </c>
      <c r="CK1707">
        <v>20</v>
      </c>
      <c r="CL1707">
        <v>100</v>
      </c>
      <c r="CM1707">
        <v>120</v>
      </c>
      <c r="CN1707">
        <v>0</v>
      </c>
      <c r="CO1707" t="s">
        <v>6008</v>
      </c>
      <c r="CP1707" t="s">
        <v>152</v>
      </c>
      <c r="CQ1707" t="s">
        <v>5381</v>
      </c>
      <c r="CR1707" t="str">
        <f>数据源[[#This Row],[部门]]</f>
        <v>国际部</v>
      </c>
      <c r="CS1707">
        <v>60000</v>
      </c>
      <c r="CT1707">
        <v>160000</v>
      </c>
    </row>
    <row r="1708" spans="1:98" x14ac:dyDescent="0.2">
      <c r="A1708" t="s">
        <v>5380</v>
      </c>
      <c r="B1708" t="s">
        <v>335</v>
      </c>
      <c r="C1708" t="s">
        <v>1042</v>
      </c>
      <c r="D1708" t="s">
        <v>132</v>
      </c>
      <c r="E1708" t="s">
        <v>171</v>
      </c>
      <c r="F1708" t="s">
        <v>134</v>
      </c>
      <c r="H1708" t="s">
        <v>172</v>
      </c>
      <c r="I1708" t="s">
        <v>5427</v>
      </c>
      <c r="J1708" t="s">
        <v>5428</v>
      </c>
      <c r="K1708" t="s">
        <v>578</v>
      </c>
      <c r="L1708" t="s">
        <v>536</v>
      </c>
      <c r="M1708" t="s">
        <v>18</v>
      </c>
      <c r="N1708" t="s">
        <v>578</v>
      </c>
      <c r="O1708" t="s">
        <v>172</v>
      </c>
      <c r="R1708" t="s">
        <v>1184</v>
      </c>
      <c r="S1708" t="s">
        <v>760</v>
      </c>
      <c r="T1708" t="s">
        <v>1419</v>
      </c>
      <c r="U1708" t="s">
        <v>142</v>
      </c>
      <c r="Y1708" t="s">
        <v>143</v>
      </c>
      <c r="Z1708">
        <v>0</v>
      </c>
      <c r="AA1708">
        <v>100</v>
      </c>
      <c r="AB1708">
        <v>0</v>
      </c>
      <c r="AC1708" t="s">
        <v>1302</v>
      </c>
      <c r="AH1708">
        <v>298</v>
      </c>
      <c r="AI1708" t="s">
        <v>217</v>
      </c>
      <c r="AJ1708" t="s">
        <v>217</v>
      </c>
      <c r="AK1708" t="s">
        <v>217</v>
      </c>
      <c r="AQ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Y1708">
        <v>0</v>
      </c>
      <c r="BB1708">
        <v>0</v>
      </c>
      <c r="BC1708" t="s">
        <v>217</v>
      </c>
      <c r="BE1708" t="s">
        <v>1302</v>
      </c>
      <c r="BF1708" t="s">
        <v>1302</v>
      </c>
      <c r="BH1708" t="s">
        <v>950</v>
      </c>
      <c r="BI1708" t="s">
        <v>5387</v>
      </c>
      <c r="BJ1708" t="s">
        <v>5388</v>
      </c>
      <c r="BQ1708" t="s">
        <v>574</v>
      </c>
      <c r="BR1708" t="s">
        <v>159</v>
      </c>
      <c r="BW1708">
        <v>0</v>
      </c>
      <c r="CG1708">
        <v>20201228047</v>
      </c>
      <c r="CH1708">
        <v>0</v>
      </c>
      <c r="CI1708">
        <v>0</v>
      </c>
      <c r="CJ1708">
        <v>298</v>
      </c>
      <c r="CK1708">
        <v>298</v>
      </c>
      <c r="CL1708">
        <v>100</v>
      </c>
      <c r="CM1708">
        <v>398</v>
      </c>
      <c r="CN1708">
        <v>0</v>
      </c>
      <c r="CO1708" t="s">
        <v>6008</v>
      </c>
      <c r="CP1708" t="s">
        <v>152</v>
      </c>
      <c r="CQ1708" t="s">
        <v>5381</v>
      </c>
      <c r="CR1708" t="str">
        <f>数据源[[#This Row],[部门]]</f>
        <v>销-销售5部</v>
      </c>
      <c r="CS1708">
        <v>40000</v>
      </c>
      <c r="CT1708">
        <v>200000</v>
      </c>
    </row>
    <row r="1709" spans="1:98" x14ac:dyDescent="0.2">
      <c r="A1709" t="s">
        <v>5380</v>
      </c>
      <c r="B1709" t="s">
        <v>346</v>
      </c>
      <c r="C1709" t="s">
        <v>405</v>
      </c>
      <c r="D1709" t="s">
        <v>132</v>
      </c>
      <c r="E1709" t="s">
        <v>171</v>
      </c>
      <c r="F1709" t="s">
        <v>134</v>
      </c>
      <c r="H1709" t="s">
        <v>172</v>
      </c>
      <c r="J1709" t="s">
        <v>1692</v>
      </c>
      <c r="K1709" t="s">
        <v>565</v>
      </c>
      <c r="L1709" t="s">
        <v>8</v>
      </c>
      <c r="M1709" t="s">
        <v>8</v>
      </c>
      <c r="N1709" t="s">
        <v>565</v>
      </c>
      <c r="O1709" t="s">
        <v>172</v>
      </c>
      <c r="R1709" t="s">
        <v>408</v>
      </c>
      <c r="S1709" t="s">
        <v>428</v>
      </c>
      <c r="T1709" t="s">
        <v>5429</v>
      </c>
      <c r="U1709" t="s">
        <v>142</v>
      </c>
      <c r="Y1709" t="s">
        <v>143</v>
      </c>
      <c r="Z1709">
        <v>0</v>
      </c>
      <c r="AA1709">
        <v>100</v>
      </c>
      <c r="AB1709">
        <v>0</v>
      </c>
      <c r="AD1709" t="s">
        <v>145</v>
      </c>
      <c r="AH1709">
        <v>20</v>
      </c>
      <c r="AI1709" t="s">
        <v>180</v>
      </c>
      <c r="AJ1709" t="s">
        <v>180</v>
      </c>
      <c r="AK1709" t="s">
        <v>180</v>
      </c>
      <c r="AQ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Y1709">
        <v>0</v>
      </c>
      <c r="BB1709">
        <v>0</v>
      </c>
      <c r="BC1709" t="s">
        <v>180</v>
      </c>
      <c r="BE1709" t="s">
        <v>145</v>
      </c>
      <c r="BF1709" t="s">
        <v>145</v>
      </c>
      <c r="BH1709" t="s">
        <v>358</v>
      </c>
      <c r="BI1709" t="s">
        <v>359</v>
      </c>
      <c r="BJ1709" t="s">
        <v>360</v>
      </c>
      <c r="BQ1709" t="s">
        <v>361</v>
      </c>
      <c r="BR1709" t="s">
        <v>159</v>
      </c>
      <c r="BW1709">
        <v>0</v>
      </c>
      <c r="CE1709" t="s">
        <v>33</v>
      </c>
      <c r="CG1709">
        <v>20201228003</v>
      </c>
      <c r="CH1709">
        <v>0</v>
      </c>
      <c r="CI1709">
        <v>0</v>
      </c>
      <c r="CJ1709">
        <v>20</v>
      </c>
      <c r="CK1709">
        <v>20</v>
      </c>
      <c r="CL1709">
        <v>100</v>
      </c>
      <c r="CM1709">
        <v>120</v>
      </c>
      <c r="CN1709">
        <v>0</v>
      </c>
      <c r="CO1709" t="s">
        <v>6008</v>
      </c>
      <c r="CP1709" t="s">
        <v>152</v>
      </c>
      <c r="CQ1709" t="s">
        <v>5381</v>
      </c>
      <c r="CR1709" t="str">
        <f>数据源[[#This Row],[部门]]</f>
        <v>国际部</v>
      </c>
      <c r="CS1709">
        <v>60000</v>
      </c>
      <c r="CT1709">
        <v>160000</v>
      </c>
    </row>
    <row r="1710" spans="1:98" x14ac:dyDescent="0.2">
      <c r="A1710" t="s">
        <v>5380</v>
      </c>
      <c r="B1710" t="s">
        <v>352</v>
      </c>
      <c r="C1710" t="s">
        <v>371</v>
      </c>
      <c r="D1710" t="s">
        <v>132</v>
      </c>
      <c r="E1710" t="s">
        <v>171</v>
      </c>
      <c r="F1710" t="s">
        <v>134</v>
      </c>
      <c r="H1710" t="s">
        <v>172</v>
      </c>
      <c r="J1710" t="s">
        <v>5430</v>
      </c>
      <c r="K1710" t="s">
        <v>1179</v>
      </c>
      <c r="L1710" t="s">
        <v>176</v>
      </c>
      <c r="M1710" t="s">
        <v>16</v>
      </c>
      <c r="N1710" t="s">
        <v>1179</v>
      </c>
      <c r="O1710" t="s">
        <v>172</v>
      </c>
      <c r="R1710" t="s">
        <v>2542</v>
      </c>
      <c r="S1710" t="s">
        <v>140</v>
      </c>
      <c r="T1710" t="s">
        <v>716</v>
      </c>
      <c r="U1710" t="s">
        <v>142</v>
      </c>
      <c r="Y1710" t="s">
        <v>143</v>
      </c>
      <c r="Z1710">
        <v>0</v>
      </c>
      <c r="AA1710">
        <v>100</v>
      </c>
      <c r="AB1710">
        <v>0</v>
      </c>
      <c r="AC1710" t="s">
        <v>286</v>
      </c>
      <c r="AH1710">
        <v>588</v>
      </c>
      <c r="AI1710" t="s">
        <v>184</v>
      </c>
      <c r="AJ1710" t="s">
        <v>184</v>
      </c>
      <c r="AK1710" t="s">
        <v>184</v>
      </c>
      <c r="AQ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Y1710">
        <v>0</v>
      </c>
      <c r="BB1710">
        <v>0</v>
      </c>
      <c r="BC1710" t="s">
        <v>184</v>
      </c>
      <c r="BE1710" t="s">
        <v>286</v>
      </c>
      <c r="BF1710" t="s">
        <v>286</v>
      </c>
      <c r="BH1710" t="s">
        <v>2581</v>
      </c>
      <c r="BI1710" t="s">
        <v>1541</v>
      </c>
      <c r="BJ1710" t="s">
        <v>5431</v>
      </c>
      <c r="BQ1710" t="s">
        <v>361</v>
      </c>
      <c r="BR1710" t="s">
        <v>5432</v>
      </c>
      <c r="BW1710">
        <v>0</v>
      </c>
      <c r="CC1710" t="s">
        <v>404</v>
      </c>
      <c r="CG1710">
        <v>20201228005</v>
      </c>
      <c r="CH1710">
        <v>0</v>
      </c>
      <c r="CI1710">
        <v>0</v>
      </c>
      <c r="CJ1710">
        <v>588</v>
      </c>
      <c r="CK1710">
        <v>588</v>
      </c>
      <c r="CL1710">
        <v>100</v>
      </c>
      <c r="CM1710">
        <v>688</v>
      </c>
      <c r="CN1710">
        <v>0</v>
      </c>
      <c r="CO1710" t="s">
        <v>6008</v>
      </c>
      <c r="CP1710" t="s">
        <v>152</v>
      </c>
      <c r="CQ1710" t="s">
        <v>5381</v>
      </c>
      <c r="CR1710" t="str">
        <f>数据源[[#This Row],[部门]]</f>
        <v>销-销售1部</v>
      </c>
      <c r="CS1710">
        <v>60000</v>
      </c>
      <c r="CT1710">
        <v>210000</v>
      </c>
    </row>
    <row r="1711" spans="1:98" x14ac:dyDescent="0.2">
      <c r="A1711" t="s">
        <v>5380</v>
      </c>
      <c r="B1711" t="s">
        <v>370</v>
      </c>
      <c r="C1711" t="s">
        <v>618</v>
      </c>
      <c r="D1711" t="s">
        <v>132</v>
      </c>
      <c r="E1711" t="s">
        <v>171</v>
      </c>
      <c r="F1711" t="s">
        <v>134</v>
      </c>
      <c r="H1711" t="s">
        <v>135</v>
      </c>
      <c r="I1711" t="s">
        <v>5433</v>
      </c>
      <c r="J1711" t="s">
        <v>5434</v>
      </c>
      <c r="K1711" t="s">
        <v>188</v>
      </c>
      <c r="L1711" t="s">
        <v>176</v>
      </c>
      <c r="M1711" t="s">
        <v>21</v>
      </c>
      <c r="N1711" t="s">
        <v>188</v>
      </c>
      <c r="O1711" t="s">
        <v>246</v>
      </c>
      <c r="R1711" t="s">
        <v>1648</v>
      </c>
      <c r="S1711" t="s">
        <v>2206</v>
      </c>
      <c r="T1711" t="s">
        <v>249</v>
      </c>
      <c r="U1711" t="s">
        <v>142</v>
      </c>
      <c r="Y1711" t="s">
        <v>143</v>
      </c>
      <c r="Z1711">
        <v>1</v>
      </c>
      <c r="AA1711">
        <v>101</v>
      </c>
      <c r="AB1711">
        <v>300</v>
      </c>
      <c r="AC1711" t="s">
        <v>217</v>
      </c>
      <c r="AH1711">
        <v>698</v>
      </c>
      <c r="AI1711" t="s">
        <v>2402</v>
      </c>
      <c r="AJ1711" t="s">
        <v>2402</v>
      </c>
      <c r="AK1711" t="s">
        <v>1609</v>
      </c>
      <c r="AM1711" t="s">
        <v>32</v>
      </c>
      <c r="AQ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Y1711">
        <v>0</v>
      </c>
      <c r="BB1711">
        <v>0</v>
      </c>
      <c r="BC1711" t="s">
        <v>2402</v>
      </c>
      <c r="BE1711" t="s">
        <v>1610</v>
      </c>
      <c r="BF1711" t="s">
        <v>1610</v>
      </c>
      <c r="BH1711" t="s">
        <v>1368</v>
      </c>
      <c r="BI1711" t="s">
        <v>1780</v>
      </c>
      <c r="BJ1711" t="s">
        <v>5435</v>
      </c>
      <c r="BQ1711" t="s">
        <v>345</v>
      </c>
      <c r="BR1711" t="s">
        <v>530</v>
      </c>
      <c r="BW1711">
        <v>0</v>
      </c>
      <c r="CG1711">
        <v>20201228024</v>
      </c>
      <c r="CH1711">
        <v>0</v>
      </c>
      <c r="CI1711">
        <v>0</v>
      </c>
      <c r="CJ1711">
        <v>398</v>
      </c>
      <c r="CK1711">
        <v>398</v>
      </c>
      <c r="CL1711">
        <v>400</v>
      </c>
      <c r="CM1711">
        <v>798</v>
      </c>
      <c r="CN1711">
        <v>0</v>
      </c>
      <c r="CO1711" t="s">
        <v>6008</v>
      </c>
      <c r="CP1711" t="s">
        <v>152</v>
      </c>
      <c r="CQ1711" t="s">
        <v>5381</v>
      </c>
      <c r="CR1711" t="str">
        <f>数据源[[#This Row],[部门]]</f>
        <v>销-销售8部</v>
      </c>
      <c r="CS1711">
        <v>60000</v>
      </c>
      <c r="CT1711">
        <v>210000</v>
      </c>
    </row>
    <row r="1712" spans="1:98" x14ac:dyDescent="0.2">
      <c r="A1712" t="s">
        <v>5380</v>
      </c>
      <c r="B1712" t="s">
        <v>383</v>
      </c>
      <c r="C1712" t="s">
        <v>302</v>
      </c>
      <c r="D1712" t="s">
        <v>132</v>
      </c>
      <c r="E1712" t="s">
        <v>171</v>
      </c>
      <c r="F1712" t="s">
        <v>134</v>
      </c>
      <c r="H1712" t="s">
        <v>172</v>
      </c>
      <c r="I1712" t="s">
        <v>1195</v>
      </c>
      <c r="J1712" t="s">
        <v>1196</v>
      </c>
      <c r="K1712" t="s">
        <v>331</v>
      </c>
      <c r="L1712" t="s">
        <v>227</v>
      </c>
      <c r="M1712" t="s">
        <v>23</v>
      </c>
      <c r="N1712" t="s">
        <v>331</v>
      </c>
      <c r="O1712" t="s">
        <v>172</v>
      </c>
      <c r="R1712" t="s">
        <v>1315</v>
      </c>
      <c r="S1712" t="s">
        <v>333</v>
      </c>
      <c r="T1712" t="s">
        <v>357</v>
      </c>
      <c r="U1712" t="s">
        <v>142</v>
      </c>
      <c r="Y1712" t="s">
        <v>143</v>
      </c>
      <c r="Z1712">
        <v>0</v>
      </c>
      <c r="AA1712">
        <v>100</v>
      </c>
      <c r="AB1712">
        <v>0</v>
      </c>
      <c r="AH1712">
        <v>0</v>
      </c>
      <c r="AI1712" t="s">
        <v>143</v>
      </c>
      <c r="AJ1712" t="s">
        <v>143</v>
      </c>
      <c r="AK1712" t="s">
        <v>143</v>
      </c>
      <c r="AQ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Y1712">
        <v>0</v>
      </c>
      <c r="BB1712">
        <v>0</v>
      </c>
      <c r="BC1712" t="s">
        <v>143</v>
      </c>
      <c r="BH1712" t="s">
        <v>885</v>
      </c>
      <c r="BI1712" t="s">
        <v>5436</v>
      </c>
      <c r="BJ1712" t="s">
        <v>5436</v>
      </c>
      <c r="BQ1712" t="s">
        <v>4794</v>
      </c>
      <c r="BR1712" t="s">
        <v>786</v>
      </c>
      <c r="BW1712">
        <v>0</v>
      </c>
      <c r="CC1712" t="s">
        <v>33</v>
      </c>
      <c r="CE1712" t="s">
        <v>33</v>
      </c>
      <c r="CG1712">
        <v>20201228049</v>
      </c>
      <c r="CH1712">
        <v>0</v>
      </c>
      <c r="CI1712">
        <v>0</v>
      </c>
      <c r="CJ1712">
        <v>0</v>
      </c>
      <c r="CK1712">
        <v>0</v>
      </c>
      <c r="CL1712">
        <v>100</v>
      </c>
      <c r="CM1712">
        <v>100</v>
      </c>
      <c r="CN1712">
        <v>0</v>
      </c>
      <c r="CO1712" t="s">
        <v>6008</v>
      </c>
      <c r="CP1712" t="s">
        <v>152</v>
      </c>
      <c r="CQ1712" t="s">
        <v>5381</v>
      </c>
      <c r="CR1712" t="str">
        <f>数据源[[#This Row],[部门]]</f>
        <v>运营部</v>
      </c>
      <c r="CS1712">
        <v>0</v>
      </c>
      <c r="CT1712">
        <v>35000</v>
      </c>
    </row>
    <row r="1713" spans="1:98" x14ac:dyDescent="0.2">
      <c r="A1713" t="s">
        <v>5380</v>
      </c>
      <c r="B1713" t="s">
        <v>1015</v>
      </c>
      <c r="C1713" t="s">
        <v>642</v>
      </c>
      <c r="D1713" t="s">
        <v>132</v>
      </c>
      <c r="E1713" t="s">
        <v>171</v>
      </c>
      <c r="F1713" t="s">
        <v>134</v>
      </c>
      <c r="H1713" t="s">
        <v>172</v>
      </c>
      <c r="J1713" t="s">
        <v>5437</v>
      </c>
      <c r="K1713" t="s">
        <v>1386</v>
      </c>
      <c r="L1713" t="s">
        <v>176</v>
      </c>
      <c r="M1713" t="s">
        <v>4</v>
      </c>
      <c r="N1713" t="s">
        <v>1386</v>
      </c>
      <c r="O1713" t="s">
        <v>172</v>
      </c>
      <c r="R1713" t="s">
        <v>2247</v>
      </c>
      <c r="S1713" t="s">
        <v>1570</v>
      </c>
      <c r="T1713" t="s">
        <v>4197</v>
      </c>
      <c r="U1713" t="s">
        <v>142</v>
      </c>
      <c r="V1713" t="s">
        <v>33</v>
      </c>
      <c r="Y1713" t="s">
        <v>143</v>
      </c>
      <c r="Z1713">
        <v>0</v>
      </c>
      <c r="AA1713">
        <v>102</v>
      </c>
      <c r="AB1713">
        <v>0</v>
      </c>
      <c r="AE1713" t="s">
        <v>2375</v>
      </c>
      <c r="AH1713">
        <v>96</v>
      </c>
      <c r="AI1713" t="s">
        <v>1301</v>
      </c>
      <c r="AJ1713" t="s">
        <v>1301</v>
      </c>
      <c r="AK1713" t="s">
        <v>1301</v>
      </c>
      <c r="AQ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Y1713">
        <v>0</v>
      </c>
      <c r="BB1713">
        <v>0</v>
      </c>
      <c r="BC1713" t="s">
        <v>1301</v>
      </c>
      <c r="BE1713" t="s">
        <v>2375</v>
      </c>
      <c r="BF1713" t="s">
        <v>2375</v>
      </c>
      <c r="BH1713" t="s">
        <v>219</v>
      </c>
      <c r="BI1713" t="s">
        <v>2035</v>
      </c>
      <c r="BJ1713" t="s">
        <v>3997</v>
      </c>
      <c r="BQ1713" t="s">
        <v>5438</v>
      </c>
      <c r="BR1713" t="s">
        <v>5439</v>
      </c>
      <c r="BW1713">
        <v>0</v>
      </c>
      <c r="CG1713">
        <v>20201228068</v>
      </c>
      <c r="CH1713">
        <v>0</v>
      </c>
      <c r="CI1713">
        <v>0</v>
      </c>
      <c r="CJ1713">
        <v>96</v>
      </c>
      <c r="CK1713">
        <v>96</v>
      </c>
      <c r="CL1713">
        <v>102</v>
      </c>
      <c r="CM1713">
        <v>198</v>
      </c>
      <c r="CN1713">
        <v>0</v>
      </c>
      <c r="CO1713" t="s">
        <v>6008</v>
      </c>
      <c r="CP1713" t="s">
        <v>152</v>
      </c>
      <c r="CQ1713" t="s">
        <v>5381</v>
      </c>
      <c r="CR1713" t="s">
        <v>6004</v>
      </c>
      <c r="CS1713">
        <v>70000</v>
      </c>
      <c r="CT1713">
        <v>300000</v>
      </c>
    </row>
    <row r="1714" spans="1:98" x14ac:dyDescent="0.2">
      <c r="A1714" t="s">
        <v>5380</v>
      </c>
      <c r="B1714" t="s">
        <v>392</v>
      </c>
      <c r="C1714" t="s">
        <v>393</v>
      </c>
      <c r="D1714" t="s">
        <v>132</v>
      </c>
      <c r="E1714" t="s">
        <v>394</v>
      </c>
      <c r="F1714" t="s">
        <v>394</v>
      </c>
      <c r="H1714" t="s">
        <v>1010</v>
      </c>
      <c r="K1714" t="s">
        <v>13</v>
      </c>
      <c r="M1714" t="s">
        <v>13</v>
      </c>
      <c r="O1714" t="s">
        <v>5440</v>
      </c>
      <c r="R1714" t="s">
        <v>340</v>
      </c>
      <c r="S1714" t="s">
        <v>4811</v>
      </c>
      <c r="T1714" t="s">
        <v>2340</v>
      </c>
      <c r="U1714" t="s">
        <v>142</v>
      </c>
      <c r="Z1714">
        <v>0</v>
      </c>
      <c r="AA1714">
        <v>0</v>
      </c>
      <c r="AB1714">
        <v>0</v>
      </c>
      <c r="AH1714">
        <v>0</v>
      </c>
      <c r="AQ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Y1714">
        <v>0</v>
      </c>
      <c r="BB1714">
        <v>0</v>
      </c>
      <c r="BW1714">
        <v>0</v>
      </c>
      <c r="CG1714">
        <v>20201228082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 t="s">
        <v>6008</v>
      </c>
      <c r="CP1714" t="s">
        <v>152</v>
      </c>
      <c r="CQ1714" t="s">
        <v>5381</v>
      </c>
      <c r="CR1714" t="str">
        <f>数据源[[#This Row],[部门]]</f>
        <v>散客</v>
      </c>
      <c r="CS1714">
        <v>0</v>
      </c>
      <c r="CT1714">
        <v>0</v>
      </c>
    </row>
    <row r="1715" spans="1:98" x14ac:dyDescent="0.2">
      <c r="A1715" t="s">
        <v>5380</v>
      </c>
      <c r="B1715" t="s">
        <v>398</v>
      </c>
      <c r="C1715" t="s">
        <v>280</v>
      </c>
      <c r="D1715" t="s">
        <v>132</v>
      </c>
      <c r="E1715" t="s">
        <v>400</v>
      </c>
      <c r="F1715" t="s">
        <v>400</v>
      </c>
      <c r="H1715" t="s">
        <v>172</v>
      </c>
      <c r="J1715" t="s">
        <v>5441</v>
      </c>
      <c r="K1715" t="s">
        <v>4917</v>
      </c>
      <c r="L1715" t="s">
        <v>8</v>
      </c>
      <c r="M1715" t="s">
        <v>8</v>
      </c>
      <c r="N1715" t="s">
        <v>4917</v>
      </c>
      <c r="O1715" t="s">
        <v>172</v>
      </c>
      <c r="R1715" t="s">
        <v>3600</v>
      </c>
      <c r="S1715" t="s">
        <v>2965</v>
      </c>
      <c r="T1715" t="s">
        <v>1773</v>
      </c>
      <c r="U1715" t="s">
        <v>142</v>
      </c>
      <c r="Z1715">
        <v>0</v>
      </c>
      <c r="AA1715">
        <v>0</v>
      </c>
      <c r="AB1715">
        <v>0</v>
      </c>
      <c r="AE1715" t="s">
        <v>411</v>
      </c>
      <c r="AH1715">
        <v>25</v>
      </c>
      <c r="AI1715" t="s">
        <v>411</v>
      </c>
      <c r="AJ1715" t="s">
        <v>411</v>
      </c>
      <c r="AK1715" t="s">
        <v>411</v>
      </c>
      <c r="AQ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Y1715">
        <v>0</v>
      </c>
      <c r="BB1715">
        <v>0</v>
      </c>
      <c r="BC1715" t="s">
        <v>411</v>
      </c>
      <c r="BE1715" t="s">
        <v>411</v>
      </c>
      <c r="BF1715" t="s">
        <v>411</v>
      </c>
      <c r="BH1715" t="s">
        <v>404</v>
      </c>
      <c r="BI1715" t="s">
        <v>412</v>
      </c>
      <c r="BJ1715" t="s">
        <v>413</v>
      </c>
      <c r="BQ1715" t="s">
        <v>184</v>
      </c>
      <c r="BR1715" t="s">
        <v>159</v>
      </c>
      <c r="BW1715">
        <v>0</v>
      </c>
      <c r="CG1715">
        <v>20201228002</v>
      </c>
      <c r="CH1715">
        <v>0</v>
      </c>
      <c r="CI1715">
        <v>0</v>
      </c>
      <c r="CJ1715">
        <v>25</v>
      </c>
      <c r="CK1715">
        <v>25</v>
      </c>
      <c r="CL1715">
        <v>0</v>
      </c>
      <c r="CM1715">
        <v>25</v>
      </c>
      <c r="CN1715">
        <v>0</v>
      </c>
      <c r="CO1715" t="s">
        <v>6008</v>
      </c>
      <c r="CP1715" t="s">
        <v>152</v>
      </c>
      <c r="CQ1715" t="s">
        <v>5381</v>
      </c>
      <c r="CR1715" t="str">
        <f>数据源[[#This Row],[部门]]</f>
        <v>国际部</v>
      </c>
      <c r="CS1715">
        <v>60000</v>
      </c>
      <c r="CT1715">
        <v>160000</v>
      </c>
    </row>
    <row r="1716" spans="1:98" x14ac:dyDescent="0.2">
      <c r="A1716" t="s">
        <v>5380</v>
      </c>
      <c r="B1716" t="s">
        <v>398</v>
      </c>
      <c r="C1716" t="s">
        <v>1049</v>
      </c>
      <c r="D1716" t="s">
        <v>132</v>
      </c>
      <c r="E1716" t="s">
        <v>400</v>
      </c>
      <c r="F1716" t="s">
        <v>400</v>
      </c>
      <c r="H1716" t="s">
        <v>156</v>
      </c>
      <c r="J1716" t="s">
        <v>1401</v>
      </c>
      <c r="K1716" t="s">
        <v>636</v>
      </c>
      <c r="L1716" t="s">
        <v>176</v>
      </c>
      <c r="M1716" t="s">
        <v>17</v>
      </c>
      <c r="N1716" t="s">
        <v>636</v>
      </c>
      <c r="O1716" t="s">
        <v>156</v>
      </c>
      <c r="R1716" t="s">
        <v>1040</v>
      </c>
      <c r="S1716" t="s">
        <v>1444</v>
      </c>
      <c r="T1716" t="s">
        <v>538</v>
      </c>
      <c r="U1716" t="s">
        <v>142</v>
      </c>
      <c r="Z1716">
        <v>0</v>
      </c>
      <c r="AA1716">
        <v>0</v>
      </c>
      <c r="AB1716">
        <v>0</v>
      </c>
      <c r="AC1716" t="s">
        <v>380</v>
      </c>
      <c r="AD1716" t="s">
        <v>145</v>
      </c>
      <c r="AH1716">
        <v>168</v>
      </c>
      <c r="AI1716" t="s">
        <v>794</v>
      </c>
      <c r="AJ1716" t="s">
        <v>794</v>
      </c>
      <c r="AK1716" t="s">
        <v>475</v>
      </c>
      <c r="AL1716" t="s">
        <v>420</v>
      </c>
      <c r="AQ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Y1716">
        <v>0</v>
      </c>
      <c r="BB1716">
        <v>0</v>
      </c>
      <c r="BC1716" t="s">
        <v>794</v>
      </c>
      <c r="BE1716" t="s">
        <v>794</v>
      </c>
      <c r="BF1716" t="s">
        <v>794</v>
      </c>
      <c r="BH1716" t="s">
        <v>292</v>
      </c>
      <c r="BI1716" t="s">
        <v>505</v>
      </c>
      <c r="BJ1716" t="s">
        <v>5442</v>
      </c>
      <c r="BQ1716" t="s">
        <v>361</v>
      </c>
      <c r="BR1716" t="s">
        <v>159</v>
      </c>
      <c r="BW1716">
        <v>0</v>
      </c>
      <c r="CG1716">
        <v>20201228055</v>
      </c>
      <c r="CH1716">
        <v>0</v>
      </c>
      <c r="CI1716">
        <v>0</v>
      </c>
      <c r="CJ1716">
        <v>168</v>
      </c>
      <c r="CK1716">
        <v>168</v>
      </c>
      <c r="CL1716">
        <v>0</v>
      </c>
      <c r="CM1716">
        <v>168</v>
      </c>
      <c r="CN1716">
        <v>0</v>
      </c>
      <c r="CO1716" t="s">
        <v>6008</v>
      </c>
      <c r="CP1716" t="s">
        <v>152</v>
      </c>
      <c r="CQ1716" t="s">
        <v>5381</v>
      </c>
      <c r="CR1716" t="str">
        <f>数据源[[#This Row],[部门]]</f>
        <v>销-销售2部</v>
      </c>
      <c r="CS1716">
        <v>70000</v>
      </c>
      <c r="CT1716">
        <v>250000</v>
      </c>
    </row>
    <row r="1717" spans="1:98" x14ac:dyDescent="0.2">
      <c r="A1717" t="s">
        <v>5380</v>
      </c>
      <c r="B1717" t="s">
        <v>423</v>
      </c>
      <c r="C1717" t="s">
        <v>881</v>
      </c>
      <c r="D1717" t="s">
        <v>132</v>
      </c>
      <c r="E1717" t="s">
        <v>400</v>
      </c>
      <c r="F1717" t="s">
        <v>400</v>
      </c>
      <c r="H1717" t="s">
        <v>172</v>
      </c>
      <c r="J1717" t="s">
        <v>1028</v>
      </c>
      <c r="K1717" t="s">
        <v>5443</v>
      </c>
      <c r="L1717" t="s">
        <v>176</v>
      </c>
      <c r="M1717" t="s">
        <v>5</v>
      </c>
      <c r="N1717" t="s">
        <v>5443</v>
      </c>
      <c r="O1717" t="s">
        <v>172</v>
      </c>
      <c r="R1717" t="s">
        <v>3404</v>
      </c>
      <c r="S1717" t="s">
        <v>2304</v>
      </c>
      <c r="T1717" t="s">
        <v>4520</v>
      </c>
      <c r="U1717" t="s">
        <v>142</v>
      </c>
      <c r="Z1717">
        <v>0</v>
      </c>
      <c r="AA1717">
        <v>0</v>
      </c>
      <c r="AB1717">
        <v>0</v>
      </c>
      <c r="AC1717" t="s">
        <v>430</v>
      </c>
      <c r="AD1717" t="s">
        <v>145</v>
      </c>
      <c r="AH1717">
        <v>216</v>
      </c>
      <c r="AI1717" t="s">
        <v>2472</v>
      </c>
      <c r="AJ1717" t="s">
        <v>2472</v>
      </c>
      <c r="AK1717" t="s">
        <v>1683</v>
      </c>
      <c r="AN1717" t="s">
        <v>420</v>
      </c>
      <c r="AQ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Y1717">
        <v>0</v>
      </c>
      <c r="BB1717">
        <v>0</v>
      </c>
      <c r="BC1717" t="s">
        <v>2472</v>
      </c>
      <c r="BE1717" t="s">
        <v>2472</v>
      </c>
      <c r="BF1717" t="s">
        <v>2472</v>
      </c>
      <c r="BH1717" t="s">
        <v>241</v>
      </c>
      <c r="BI1717" t="s">
        <v>1301</v>
      </c>
      <c r="BJ1717" t="s">
        <v>4919</v>
      </c>
      <c r="BQ1717" t="s">
        <v>184</v>
      </c>
      <c r="BR1717" t="s">
        <v>159</v>
      </c>
      <c r="BW1717">
        <v>0</v>
      </c>
      <c r="CG1717">
        <v>20201228042</v>
      </c>
      <c r="CH1717">
        <v>0</v>
      </c>
      <c r="CI1717">
        <v>0</v>
      </c>
      <c r="CJ1717">
        <v>216</v>
      </c>
      <c r="CK1717">
        <v>216</v>
      </c>
      <c r="CL1717">
        <v>0</v>
      </c>
      <c r="CM1717">
        <v>216</v>
      </c>
      <c r="CN1717">
        <v>0</v>
      </c>
      <c r="CO1717" t="s">
        <v>6008</v>
      </c>
      <c r="CP1717" t="s">
        <v>152</v>
      </c>
      <c r="CQ1717" t="s">
        <v>5381</v>
      </c>
      <c r="CR1717" t="s">
        <v>6004</v>
      </c>
      <c r="CS1717">
        <v>70000</v>
      </c>
      <c r="CT1717">
        <v>300000</v>
      </c>
    </row>
    <row r="1718" spans="1:98" x14ac:dyDescent="0.2">
      <c r="A1718" t="s">
        <v>5380</v>
      </c>
      <c r="B1718" t="s">
        <v>434</v>
      </c>
      <c r="C1718" t="s">
        <v>353</v>
      </c>
      <c r="D1718" t="s">
        <v>132</v>
      </c>
      <c r="E1718" t="s">
        <v>400</v>
      </c>
      <c r="F1718" t="s">
        <v>400</v>
      </c>
      <c r="H1718" t="s">
        <v>172</v>
      </c>
      <c r="J1718" t="s">
        <v>5444</v>
      </c>
      <c r="K1718" t="s">
        <v>355</v>
      </c>
      <c r="L1718" t="s">
        <v>8</v>
      </c>
      <c r="M1718" t="s">
        <v>8</v>
      </c>
      <c r="N1718" t="s">
        <v>355</v>
      </c>
      <c r="O1718" t="s">
        <v>172</v>
      </c>
      <c r="R1718" t="s">
        <v>1649</v>
      </c>
      <c r="S1718" t="s">
        <v>1444</v>
      </c>
      <c r="T1718" t="s">
        <v>1091</v>
      </c>
      <c r="U1718" t="s">
        <v>142</v>
      </c>
      <c r="Z1718">
        <v>0</v>
      </c>
      <c r="AA1718">
        <v>0</v>
      </c>
      <c r="AB1718">
        <v>0</v>
      </c>
      <c r="AE1718" t="s">
        <v>411</v>
      </c>
      <c r="AH1718">
        <v>25</v>
      </c>
      <c r="AI1718" t="s">
        <v>411</v>
      </c>
      <c r="AJ1718" t="s">
        <v>411</v>
      </c>
      <c r="AK1718" t="s">
        <v>411</v>
      </c>
      <c r="AQ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Y1718">
        <v>0</v>
      </c>
      <c r="BB1718">
        <v>0</v>
      </c>
      <c r="BC1718" t="s">
        <v>411</v>
      </c>
      <c r="BE1718" t="s">
        <v>411</v>
      </c>
      <c r="BF1718" t="s">
        <v>411</v>
      </c>
      <c r="BH1718" t="s">
        <v>462</v>
      </c>
      <c r="BI1718" t="s">
        <v>463</v>
      </c>
      <c r="BJ1718" t="s">
        <v>324</v>
      </c>
      <c r="BQ1718" t="s">
        <v>361</v>
      </c>
      <c r="BR1718" t="s">
        <v>159</v>
      </c>
      <c r="BW1718">
        <v>0</v>
      </c>
      <c r="CG1718">
        <v>20201228066</v>
      </c>
      <c r="CH1718">
        <v>0</v>
      </c>
      <c r="CI1718">
        <v>0</v>
      </c>
      <c r="CJ1718">
        <v>25</v>
      </c>
      <c r="CK1718">
        <v>25</v>
      </c>
      <c r="CL1718">
        <v>0</v>
      </c>
      <c r="CM1718">
        <v>25</v>
      </c>
      <c r="CN1718">
        <v>0</v>
      </c>
      <c r="CO1718" t="s">
        <v>6008</v>
      </c>
      <c r="CP1718" t="s">
        <v>152</v>
      </c>
      <c r="CQ1718" t="s">
        <v>5381</v>
      </c>
      <c r="CR1718" t="str">
        <f>数据源[[#This Row],[部门]]</f>
        <v>国际部</v>
      </c>
      <c r="CS1718">
        <v>60000</v>
      </c>
      <c r="CT1718">
        <v>160000</v>
      </c>
    </row>
    <row r="1719" spans="1:98" x14ac:dyDescent="0.2">
      <c r="A1719" t="s">
        <v>5380</v>
      </c>
      <c r="B1719" t="s">
        <v>434</v>
      </c>
      <c r="C1719" t="s">
        <v>170</v>
      </c>
      <c r="D1719" t="s">
        <v>132</v>
      </c>
      <c r="E1719" t="s">
        <v>400</v>
      </c>
      <c r="F1719" t="s">
        <v>400</v>
      </c>
      <c r="H1719" t="s">
        <v>135</v>
      </c>
      <c r="J1719" t="s">
        <v>497</v>
      </c>
      <c r="K1719" t="s">
        <v>492</v>
      </c>
      <c r="L1719" t="s">
        <v>8</v>
      </c>
      <c r="M1719" t="s">
        <v>8</v>
      </c>
      <c r="N1719" t="s">
        <v>492</v>
      </c>
      <c r="R1719" t="s">
        <v>2588</v>
      </c>
      <c r="S1719" t="s">
        <v>1649</v>
      </c>
      <c r="T1719" t="s">
        <v>1797</v>
      </c>
      <c r="U1719" t="s">
        <v>142</v>
      </c>
      <c r="Z1719">
        <v>0</v>
      </c>
      <c r="AA1719">
        <v>0</v>
      </c>
      <c r="AB1719">
        <v>0</v>
      </c>
      <c r="AC1719" t="s">
        <v>420</v>
      </c>
      <c r="AH1719">
        <v>98</v>
      </c>
      <c r="AI1719" t="s">
        <v>420</v>
      </c>
      <c r="AJ1719" t="s">
        <v>420</v>
      </c>
      <c r="AK1719" t="s">
        <v>420</v>
      </c>
      <c r="AQ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Y1719">
        <v>0</v>
      </c>
      <c r="BB1719">
        <v>0</v>
      </c>
      <c r="BC1719" t="s">
        <v>420</v>
      </c>
      <c r="BE1719" t="s">
        <v>420</v>
      </c>
      <c r="BF1719" t="s">
        <v>420</v>
      </c>
      <c r="BH1719" t="s">
        <v>404</v>
      </c>
      <c r="BI1719" t="s">
        <v>1059</v>
      </c>
      <c r="BJ1719" t="s">
        <v>433</v>
      </c>
      <c r="BW1719">
        <v>0</v>
      </c>
      <c r="CG1719">
        <v>20201228011</v>
      </c>
      <c r="CH1719">
        <v>0</v>
      </c>
      <c r="CI1719">
        <v>0</v>
      </c>
      <c r="CJ1719">
        <v>98</v>
      </c>
      <c r="CK1719">
        <v>98</v>
      </c>
      <c r="CL1719">
        <v>0</v>
      </c>
      <c r="CM1719">
        <v>98</v>
      </c>
      <c r="CN1719">
        <v>0</v>
      </c>
      <c r="CO1719" t="s">
        <v>6008</v>
      </c>
      <c r="CP1719" t="s">
        <v>152</v>
      </c>
      <c r="CQ1719" t="s">
        <v>5381</v>
      </c>
      <c r="CR1719" t="str">
        <f>数据源[[#This Row],[部门]]</f>
        <v>国际部</v>
      </c>
      <c r="CS1719">
        <v>60000</v>
      </c>
      <c r="CT1719">
        <v>160000</v>
      </c>
    </row>
    <row r="1720" spans="1:98" x14ac:dyDescent="0.2">
      <c r="A1720" t="s">
        <v>5380</v>
      </c>
      <c r="B1720" t="s">
        <v>444</v>
      </c>
      <c r="C1720" t="s">
        <v>362</v>
      </c>
      <c r="D1720" t="s">
        <v>132</v>
      </c>
      <c r="E1720" t="s">
        <v>400</v>
      </c>
      <c r="F1720" t="s">
        <v>400</v>
      </c>
      <c r="H1720" t="s">
        <v>135</v>
      </c>
      <c r="J1720" t="s">
        <v>5445</v>
      </c>
      <c r="K1720" t="s">
        <v>1386</v>
      </c>
      <c r="L1720" t="s">
        <v>176</v>
      </c>
      <c r="M1720" t="s">
        <v>4</v>
      </c>
      <c r="N1720" t="s">
        <v>1386</v>
      </c>
      <c r="R1720" t="s">
        <v>441</v>
      </c>
      <c r="S1720" t="s">
        <v>1444</v>
      </c>
      <c r="T1720" t="s">
        <v>1877</v>
      </c>
      <c r="U1720" t="s">
        <v>142</v>
      </c>
      <c r="Z1720">
        <v>0</v>
      </c>
      <c r="AA1720">
        <v>0</v>
      </c>
      <c r="AB1720">
        <v>0</v>
      </c>
      <c r="AC1720" t="s">
        <v>420</v>
      </c>
      <c r="AH1720">
        <v>98</v>
      </c>
      <c r="AI1720" t="s">
        <v>420</v>
      </c>
      <c r="AJ1720" t="s">
        <v>420</v>
      </c>
      <c r="AK1720" t="s">
        <v>420</v>
      </c>
      <c r="AQ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Y1720">
        <v>0</v>
      </c>
      <c r="BB1720">
        <v>0</v>
      </c>
      <c r="BC1720" t="s">
        <v>420</v>
      </c>
      <c r="BE1720" t="s">
        <v>420</v>
      </c>
      <c r="BF1720" t="s">
        <v>420</v>
      </c>
      <c r="BH1720" t="s">
        <v>404</v>
      </c>
      <c r="BI1720" t="s">
        <v>1059</v>
      </c>
      <c r="BJ1720" t="s">
        <v>433</v>
      </c>
      <c r="BW1720">
        <v>0</v>
      </c>
      <c r="CG1720">
        <v>20201228010</v>
      </c>
      <c r="CH1720">
        <v>0</v>
      </c>
      <c r="CI1720">
        <v>0</v>
      </c>
      <c r="CJ1720">
        <v>98</v>
      </c>
      <c r="CK1720">
        <v>98</v>
      </c>
      <c r="CL1720">
        <v>0</v>
      </c>
      <c r="CM1720">
        <v>98</v>
      </c>
      <c r="CN1720">
        <v>0</v>
      </c>
      <c r="CO1720" t="s">
        <v>6008</v>
      </c>
      <c r="CP1720" t="s">
        <v>152</v>
      </c>
      <c r="CQ1720" t="s">
        <v>5381</v>
      </c>
      <c r="CR1720" t="s">
        <v>6004</v>
      </c>
      <c r="CS1720">
        <v>70000</v>
      </c>
      <c r="CT1720">
        <v>300000</v>
      </c>
    </row>
    <row r="1721" spans="1:98" x14ac:dyDescent="0.2">
      <c r="A1721" t="s">
        <v>5380</v>
      </c>
      <c r="B1721" t="s">
        <v>453</v>
      </c>
      <c r="C1721" t="s">
        <v>754</v>
      </c>
      <c r="D1721" t="s">
        <v>132</v>
      </c>
      <c r="E1721" t="s">
        <v>400</v>
      </c>
      <c r="F1721" t="s">
        <v>400</v>
      </c>
      <c r="H1721" t="s">
        <v>172</v>
      </c>
      <c r="J1721" t="s">
        <v>1054</v>
      </c>
      <c r="K1721" t="s">
        <v>473</v>
      </c>
      <c r="L1721" t="s">
        <v>176</v>
      </c>
      <c r="M1721" t="s">
        <v>21</v>
      </c>
      <c r="N1721" t="s">
        <v>473</v>
      </c>
      <c r="O1721" t="s">
        <v>172</v>
      </c>
      <c r="R1721" t="s">
        <v>895</v>
      </c>
      <c r="S1721" t="s">
        <v>580</v>
      </c>
      <c r="T1721" t="s">
        <v>334</v>
      </c>
      <c r="U1721" t="s">
        <v>142</v>
      </c>
      <c r="Z1721">
        <v>0</v>
      </c>
      <c r="AA1721">
        <v>0</v>
      </c>
      <c r="AB1721">
        <v>0</v>
      </c>
      <c r="AE1721" t="s">
        <v>2331</v>
      </c>
      <c r="AH1721">
        <v>48</v>
      </c>
      <c r="AI1721" t="s">
        <v>2331</v>
      </c>
      <c r="AJ1721" t="s">
        <v>2331</v>
      </c>
      <c r="AK1721" t="s">
        <v>2331</v>
      </c>
      <c r="AQ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Y1721">
        <v>0</v>
      </c>
      <c r="BB1721">
        <v>0</v>
      </c>
      <c r="BC1721" t="s">
        <v>2331</v>
      </c>
      <c r="BE1721" t="s">
        <v>2331</v>
      </c>
      <c r="BF1721" t="s">
        <v>2331</v>
      </c>
      <c r="BH1721" t="s">
        <v>404</v>
      </c>
      <c r="BI1721" t="s">
        <v>4914</v>
      </c>
      <c r="BJ1721" t="s">
        <v>5446</v>
      </c>
      <c r="BQ1721" t="s">
        <v>184</v>
      </c>
      <c r="BR1721" t="s">
        <v>159</v>
      </c>
      <c r="BW1721">
        <v>0</v>
      </c>
      <c r="CG1721">
        <v>20201228046</v>
      </c>
      <c r="CH1721">
        <v>0</v>
      </c>
      <c r="CI1721">
        <v>0</v>
      </c>
      <c r="CJ1721">
        <v>48</v>
      </c>
      <c r="CK1721">
        <v>48</v>
      </c>
      <c r="CL1721">
        <v>0</v>
      </c>
      <c r="CM1721">
        <v>48</v>
      </c>
      <c r="CN1721">
        <v>0</v>
      </c>
      <c r="CO1721" t="s">
        <v>6008</v>
      </c>
      <c r="CP1721" t="s">
        <v>152</v>
      </c>
      <c r="CQ1721" t="s">
        <v>5381</v>
      </c>
      <c r="CR1721" t="str">
        <f>数据源[[#This Row],[部门]]</f>
        <v>销-销售8部</v>
      </c>
      <c r="CS1721">
        <v>60000</v>
      </c>
      <c r="CT1721">
        <v>210000</v>
      </c>
    </row>
    <row r="1722" spans="1:98" x14ac:dyDescent="0.2">
      <c r="A1722" t="s">
        <v>5380</v>
      </c>
      <c r="B1722" t="s">
        <v>464</v>
      </c>
      <c r="C1722" t="s">
        <v>484</v>
      </c>
      <c r="D1722" t="s">
        <v>132</v>
      </c>
      <c r="E1722" t="s">
        <v>400</v>
      </c>
      <c r="F1722" t="s">
        <v>400</v>
      </c>
      <c r="H1722" t="s">
        <v>172</v>
      </c>
      <c r="J1722" t="s">
        <v>491</v>
      </c>
      <c r="K1722" t="s">
        <v>492</v>
      </c>
      <c r="L1722" t="s">
        <v>8</v>
      </c>
      <c r="M1722" t="s">
        <v>8</v>
      </c>
      <c r="N1722" t="s">
        <v>492</v>
      </c>
      <c r="O1722" t="s">
        <v>172</v>
      </c>
      <c r="R1722" t="s">
        <v>1491</v>
      </c>
      <c r="S1722" t="s">
        <v>721</v>
      </c>
      <c r="T1722" t="s">
        <v>3416</v>
      </c>
      <c r="U1722" t="s">
        <v>142</v>
      </c>
      <c r="Z1722">
        <v>0</v>
      </c>
      <c r="AA1722">
        <v>0</v>
      </c>
      <c r="AB1722">
        <v>0</v>
      </c>
      <c r="AE1722" t="s">
        <v>411</v>
      </c>
      <c r="AH1722">
        <v>25</v>
      </c>
      <c r="AI1722" t="s">
        <v>411</v>
      </c>
      <c r="AJ1722" t="s">
        <v>411</v>
      </c>
      <c r="AK1722" t="s">
        <v>411</v>
      </c>
      <c r="AQ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Y1722">
        <v>0</v>
      </c>
      <c r="BB1722">
        <v>0</v>
      </c>
      <c r="BC1722" t="s">
        <v>411</v>
      </c>
      <c r="BE1722" t="s">
        <v>411</v>
      </c>
      <c r="BF1722" t="s">
        <v>411</v>
      </c>
      <c r="BH1722" t="s">
        <v>462</v>
      </c>
      <c r="BI1722" t="s">
        <v>463</v>
      </c>
      <c r="BJ1722" t="s">
        <v>324</v>
      </c>
      <c r="BQ1722" t="s">
        <v>361</v>
      </c>
      <c r="BR1722" t="s">
        <v>159</v>
      </c>
      <c r="BW1722">
        <v>0</v>
      </c>
      <c r="CG1722">
        <v>20201228030</v>
      </c>
      <c r="CH1722">
        <v>0</v>
      </c>
      <c r="CI1722">
        <v>0</v>
      </c>
      <c r="CJ1722">
        <v>25</v>
      </c>
      <c r="CK1722">
        <v>25</v>
      </c>
      <c r="CL1722">
        <v>0</v>
      </c>
      <c r="CM1722">
        <v>25</v>
      </c>
      <c r="CN1722">
        <v>0</v>
      </c>
      <c r="CO1722" t="s">
        <v>6008</v>
      </c>
      <c r="CP1722" t="s">
        <v>152</v>
      </c>
      <c r="CQ1722" t="s">
        <v>5381</v>
      </c>
      <c r="CR1722" t="str">
        <f>数据源[[#This Row],[部门]]</f>
        <v>国际部</v>
      </c>
      <c r="CS1722">
        <v>60000</v>
      </c>
      <c r="CT1722">
        <v>160000</v>
      </c>
    </row>
    <row r="1723" spans="1:98" x14ac:dyDescent="0.2">
      <c r="A1723" t="s">
        <v>5380</v>
      </c>
      <c r="B1723" t="s">
        <v>476</v>
      </c>
      <c r="C1723" t="s">
        <v>602</v>
      </c>
      <c r="D1723" t="s">
        <v>132</v>
      </c>
      <c r="E1723" t="s">
        <v>400</v>
      </c>
      <c r="F1723" t="s">
        <v>400</v>
      </c>
      <c r="H1723" t="s">
        <v>172</v>
      </c>
      <c r="J1723" t="s">
        <v>3216</v>
      </c>
      <c r="K1723" t="s">
        <v>1678</v>
      </c>
      <c r="L1723" t="s">
        <v>8</v>
      </c>
      <c r="M1723" t="s">
        <v>8</v>
      </c>
      <c r="N1723" t="s">
        <v>1678</v>
      </c>
      <c r="O1723" t="s">
        <v>172</v>
      </c>
      <c r="R1723" t="s">
        <v>738</v>
      </c>
      <c r="S1723" t="s">
        <v>939</v>
      </c>
      <c r="T1723" t="s">
        <v>2564</v>
      </c>
      <c r="U1723" t="s">
        <v>142</v>
      </c>
      <c r="Z1723">
        <v>0</v>
      </c>
      <c r="AA1723">
        <v>0</v>
      </c>
      <c r="AB1723">
        <v>0</v>
      </c>
      <c r="AE1723" t="s">
        <v>411</v>
      </c>
      <c r="AH1723">
        <v>25</v>
      </c>
      <c r="AI1723" t="s">
        <v>411</v>
      </c>
      <c r="AJ1723" t="s">
        <v>411</v>
      </c>
      <c r="AK1723" t="s">
        <v>411</v>
      </c>
      <c r="AQ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Y1723">
        <v>0</v>
      </c>
      <c r="BB1723">
        <v>0</v>
      </c>
      <c r="BC1723" t="s">
        <v>411</v>
      </c>
      <c r="BE1723" t="s">
        <v>411</v>
      </c>
      <c r="BF1723" t="s">
        <v>411</v>
      </c>
      <c r="BH1723" t="s">
        <v>666</v>
      </c>
      <c r="BI1723" t="s">
        <v>242</v>
      </c>
      <c r="BJ1723" t="s">
        <v>264</v>
      </c>
      <c r="BQ1723" t="s">
        <v>1234</v>
      </c>
      <c r="BR1723" t="s">
        <v>159</v>
      </c>
      <c r="BW1723">
        <v>0</v>
      </c>
      <c r="CG1723">
        <v>20201228013</v>
      </c>
      <c r="CH1723">
        <v>0</v>
      </c>
      <c r="CI1723">
        <v>0</v>
      </c>
      <c r="CJ1723">
        <v>25</v>
      </c>
      <c r="CK1723">
        <v>25</v>
      </c>
      <c r="CL1723">
        <v>0</v>
      </c>
      <c r="CM1723">
        <v>25</v>
      </c>
      <c r="CN1723">
        <v>0</v>
      </c>
      <c r="CO1723" t="s">
        <v>6008</v>
      </c>
      <c r="CP1723" t="s">
        <v>152</v>
      </c>
      <c r="CQ1723" t="s">
        <v>5381</v>
      </c>
      <c r="CR1723" t="str">
        <f>数据源[[#This Row],[部门]]</f>
        <v>国际部</v>
      </c>
      <c r="CS1723">
        <v>60000</v>
      </c>
      <c r="CT1723">
        <v>160000</v>
      </c>
    </row>
    <row r="1724" spans="1:98" x14ac:dyDescent="0.2">
      <c r="A1724" t="s">
        <v>5380</v>
      </c>
      <c r="B1724" t="s">
        <v>476</v>
      </c>
      <c r="C1724" t="s">
        <v>471</v>
      </c>
      <c r="D1724" t="s">
        <v>132</v>
      </c>
      <c r="E1724" t="s">
        <v>400</v>
      </c>
      <c r="F1724" t="s">
        <v>400</v>
      </c>
      <c r="H1724" t="s">
        <v>135</v>
      </c>
      <c r="J1724" t="s">
        <v>5447</v>
      </c>
      <c r="K1724" t="s">
        <v>26</v>
      </c>
      <c r="L1724" t="s">
        <v>26</v>
      </c>
      <c r="M1724" t="s">
        <v>26</v>
      </c>
      <c r="N1724" t="s">
        <v>26</v>
      </c>
      <c r="O1724" t="s">
        <v>5448</v>
      </c>
      <c r="R1724" t="s">
        <v>2361</v>
      </c>
      <c r="S1724" t="s">
        <v>721</v>
      </c>
      <c r="T1724" t="s">
        <v>1044</v>
      </c>
      <c r="U1724" t="s">
        <v>142</v>
      </c>
      <c r="Z1724">
        <v>0</v>
      </c>
      <c r="AA1724">
        <v>0</v>
      </c>
      <c r="AB1724">
        <v>0</v>
      </c>
      <c r="AC1724" t="s">
        <v>420</v>
      </c>
      <c r="AH1724">
        <v>98</v>
      </c>
      <c r="AI1724" t="s">
        <v>420</v>
      </c>
      <c r="AJ1724" t="s">
        <v>420</v>
      </c>
      <c r="AK1724" t="s">
        <v>420</v>
      </c>
      <c r="AQ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Y1724">
        <v>0</v>
      </c>
      <c r="BB1724">
        <v>0</v>
      </c>
      <c r="BC1724" t="s">
        <v>420</v>
      </c>
      <c r="BE1724" t="s">
        <v>420</v>
      </c>
      <c r="BF1724" t="s">
        <v>420</v>
      </c>
      <c r="BH1724" t="s">
        <v>404</v>
      </c>
      <c r="BI1724" t="s">
        <v>1059</v>
      </c>
      <c r="BJ1724" t="s">
        <v>433</v>
      </c>
      <c r="BW1724">
        <v>0</v>
      </c>
      <c r="CG1724">
        <v>20201228063</v>
      </c>
      <c r="CH1724">
        <v>0</v>
      </c>
      <c r="CI1724">
        <v>0</v>
      </c>
      <c r="CJ1724">
        <v>98</v>
      </c>
      <c r="CK1724">
        <v>98</v>
      </c>
      <c r="CL1724">
        <v>0</v>
      </c>
      <c r="CM1724">
        <v>98</v>
      </c>
      <c r="CN1724">
        <v>0</v>
      </c>
      <c r="CO1724" t="s">
        <v>6008</v>
      </c>
      <c r="CP1724" t="s">
        <v>152</v>
      </c>
      <c r="CQ1724" t="s">
        <v>5381</v>
      </c>
      <c r="CR1724" t="str">
        <f>数据源[[#This Row],[部门]]</f>
        <v>自来客</v>
      </c>
      <c r="CS1724">
        <v>0</v>
      </c>
      <c r="CT1724">
        <v>0</v>
      </c>
    </row>
    <row r="1725" spans="1:98" x14ac:dyDescent="0.2">
      <c r="A1725" t="s">
        <v>5380</v>
      </c>
      <c r="B1725" t="s">
        <v>483</v>
      </c>
      <c r="C1725" t="s">
        <v>155</v>
      </c>
      <c r="D1725" t="s">
        <v>132</v>
      </c>
      <c r="E1725" t="s">
        <v>400</v>
      </c>
      <c r="F1725" t="s">
        <v>400</v>
      </c>
      <c r="H1725" t="s">
        <v>172</v>
      </c>
      <c r="J1725" t="s">
        <v>5449</v>
      </c>
      <c r="K1725" t="s">
        <v>5450</v>
      </c>
      <c r="L1725" t="s">
        <v>8</v>
      </c>
      <c r="M1725" t="s">
        <v>8</v>
      </c>
      <c r="N1725" t="s">
        <v>5450</v>
      </c>
      <c r="O1725" t="s">
        <v>172</v>
      </c>
      <c r="R1725" t="s">
        <v>1421</v>
      </c>
      <c r="S1725" t="s">
        <v>580</v>
      </c>
      <c r="T1725" t="s">
        <v>1628</v>
      </c>
      <c r="U1725" t="s">
        <v>142</v>
      </c>
      <c r="Z1725">
        <v>0</v>
      </c>
      <c r="AA1725">
        <v>0</v>
      </c>
      <c r="AB1725">
        <v>0</v>
      </c>
      <c r="AE1725" t="s">
        <v>411</v>
      </c>
      <c r="AH1725">
        <v>25</v>
      </c>
      <c r="AI1725" t="s">
        <v>411</v>
      </c>
      <c r="AJ1725" t="s">
        <v>411</v>
      </c>
      <c r="AK1725" t="s">
        <v>411</v>
      </c>
      <c r="AQ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Y1725">
        <v>0</v>
      </c>
      <c r="BB1725">
        <v>0</v>
      </c>
      <c r="BC1725" t="s">
        <v>411</v>
      </c>
      <c r="BE1725" t="s">
        <v>411</v>
      </c>
      <c r="BF1725" t="s">
        <v>411</v>
      </c>
      <c r="BH1725" t="s">
        <v>462</v>
      </c>
      <c r="BI1725" t="s">
        <v>463</v>
      </c>
      <c r="BJ1725" t="s">
        <v>324</v>
      </c>
      <c r="BQ1725" t="s">
        <v>361</v>
      </c>
      <c r="BR1725" t="s">
        <v>159</v>
      </c>
      <c r="BW1725">
        <v>0</v>
      </c>
      <c r="CG1725">
        <v>20201228048</v>
      </c>
      <c r="CH1725">
        <v>0</v>
      </c>
      <c r="CI1725">
        <v>0</v>
      </c>
      <c r="CJ1725">
        <v>25</v>
      </c>
      <c r="CK1725">
        <v>25</v>
      </c>
      <c r="CL1725">
        <v>0</v>
      </c>
      <c r="CM1725">
        <v>25</v>
      </c>
      <c r="CN1725">
        <v>0</v>
      </c>
      <c r="CO1725" t="s">
        <v>6008</v>
      </c>
      <c r="CP1725" t="s">
        <v>152</v>
      </c>
      <c r="CQ1725" t="s">
        <v>5381</v>
      </c>
      <c r="CR1725" t="str">
        <f>数据源[[#This Row],[部门]]</f>
        <v>国际部</v>
      </c>
      <c r="CS1725">
        <v>60000</v>
      </c>
      <c r="CT1725">
        <v>160000</v>
      </c>
    </row>
    <row r="1726" spans="1:98" x14ac:dyDescent="0.2">
      <c r="A1726" t="s">
        <v>5380</v>
      </c>
      <c r="B1726" t="s">
        <v>489</v>
      </c>
      <c r="C1726" t="s">
        <v>811</v>
      </c>
      <c r="D1726" t="s">
        <v>132</v>
      </c>
      <c r="E1726" t="s">
        <v>400</v>
      </c>
      <c r="F1726" t="s">
        <v>400</v>
      </c>
      <c r="H1726" t="s">
        <v>172</v>
      </c>
      <c r="J1726" t="s">
        <v>5451</v>
      </c>
      <c r="K1726" t="s">
        <v>5452</v>
      </c>
      <c r="L1726" t="s">
        <v>176</v>
      </c>
      <c r="M1726" t="s">
        <v>18</v>
      </c>
      <c r="N1726" t="s">
        <v>5452</v>
      </c>
      <c r="O1726" t="s">
        <v>172</v>
      </c>
      <c r="R1726" t="s">
        <v>1671</v>
      </c>
      <c r="S1726" t="s">
        <v>2304</v>
      </c>
      <c r="T1726" t="s">
        <v>896</v>
      </c>
      <c r="U1726" t="s">
        <v>142</v>
      </c>
      <c r="Z1726">
        <v>0</v>
      </c>
      <c r="AA1726">
        <v>0</v>
      </c>
      <c r="AB1726">
        <v>0</v>
      </c>
      <c r="AE1726" t="s">
        <v>411</v>
      </c>
      <c r="AH1726">
        <v>25</v>
      </c>
      <c r="AI1726" t="s">
        <v>411</v>
      </c>
      <c r="AJ1726" t="s">
        <v>411</v>
      </c>
      <c r="AK1726" t="s">
        <v>411</v>
      </c>
      <c r="AQ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Y1726">
        <v>0</v>
      </c>
      <c r="BB1726">
        <v>0</v>
      </c>
      <c r="BC1726" t="s">
        <v>411</v>
      </c>
      <c r="BE1726" t="s">
        <v>411</v>
      </c>
      <c r="BF1726" t="s">
        <v>411</v>
      </c>
      <c r="BH1726" t="s">
        <v>462</v>
      </c>
      <c r="BI1726" t="s">
        <v>463</v>
      </c>
      <c r="BJ1726" t="s">
        <v>324</v>
      </c>
      <c r="BQ1726" t="s">
        <v>361</v>
      </c>
      <c r="BR1726" t="s">
        <v>159</v>
      </c>
      <c r="BW1726">
        <v>0</v>
      </c>
      <c r="CG1726">
        <v>20201228017</v>
      </c>
      <c r="CH1726">
        <v>0</v>
      </c>
      <c r="CI1726">
        <v>0</v>
      </c>
      <c r="CJ1726">
        <v>25</v>
      </c>
      <c r="CK1726">
        <v>25</v>
      </c>
      <c r="CL1726">
        <v>0</v>
      </c>
      <c r="CM1726">
        <v>25</v>
      </c>
      <c r="CN1726">
        <v>0</v>
      </c>
      <c r="CO1726" t="s">
        <v>6008</v>
      </c>
      <c r="CP1726" t="s">
        <v>152</v>
      </c>
      <c r="CQ1726" t="s">
        <v>5381</v>
      </c>
      <c r="CR1726" t="str">
        <f>数据源[[#This Row],[部门]]</f>
        <v>销-销售5部</v>
      </c>
      <c r="CS1726">
        <v>40000</v>
      </c>
      <c r="CT1726">
        <v>200000</v>
      </c>
    </row>
    <row r="1727" spans="1:98" x14ac:dyDescent="0.2">
      <c r="A1727" t="s">
        <v>5380</v>
      </c>
      <c r="B1727" t="s">
        <v>510</v>
      </c>
      <c r="C1727" t="s">
        <v>424</v>
      </c>
      <c r="D1727" t="s">
        <v>132</v>
      </c>
      <c r="E1727" t="s">
        <v>400</v>
      </c>
      <c r="F1727" t="s">
        <v>400</v>
      </c>
      <c r="H1727" t="s">
        <v>172</v>
      </c>
      <c r="J1727" t="s">
        <v>1039</v>
      </c>
      <c r="K1727" t="s">
        <v>1032</v>
      </c>
      <c r="L1727" t="s">
        <v>8</v>
      </c>
      <c r="M1727" t="s">
        <v>8</v>
      </c>
      <c r="N1727" t="s">
        <v>1032</v>
      </c>
      <c r="O1727" t="s">
        <v>172</v>
      </c>
      <c r="R1727" t="s">
        <v>895</v>
      </c>
      <c r="S1727" t="s">
        <v>1690</v>
      </c>
      <c r="T1727" t="s">
        <v>5453</v>
      </c>
      <c r="U1727" t="s">
        <v>142</v>
      </c>
      <c r="Z1727">
        <v>0</v>
      </c>
      <c r="AA1727">
        <v>0</v>
      </c>
      <c r="AB1727">
        <v>0</v>
      </c>
      <c r="AE1727" t="s">
        <v>411</v>
      </c>
      <c r="AH1727">
        <v>25</v>
      </c>
      <c r="AI1727" t="s">
        <v>411</v>
      </c>
      <c r="AJ1727" t="s">
        <v>411</v>
      </c>
      <c r="AK1727" t="s">
        <v>411</v>
      </c>
      <c r="AQ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Y1727">
        <v>0</v>
      </c>
      <c r="BB1727">
        <v>0</v>
      </c>
      <c r="BC1727" t="s">
        <v>411</v>
      </c>
      <c r="BE1727" t="s">
        <v>411</v>
      </c>
      <c r="BF1727" t="s">
        <v>411</v>
      </c>
      <c r="BH1727" t="s">
        <v>462</v>
      </c>
      <c r="BI1727" t="s">
        <v>463</v>
      </c>
      <c r="BJ1727" t="s">
        <v>324</v>
      </c>
      <c r="BQ1727" t="s">
        <v>361</v>
      </c>
      <c r="BR1727" t="s">
        <v>159</v>
      </c>
      <c r="BW1727">
        <v>0</v>
      </c>
      <c r="CG1727">
        <v>20201228045</v>
      </c>
      <c r="CH1727">
        <v>0</v>
      </c>
      <c r="CI1727">
        <v>0</v>
      </c>
      <c r="CJ1727">
        <v>25</v>
      </c>
      <c r="CK1727">
        <v>25</v>
      </c>
      <c r="CL1727">
        <v>0</v>
      </c>
      <c r="CM1727">
        <v>25</v>
      </c>
      <c r="CN1727">
        <v>0</v>
      </c>
      <c r="CO1727" t="s">
        <v>6008</v>
      </c>
      <c r="CP1727" t="s">
        <v>152</v>
      </c>
      <c r="CQ1727" t="s">
        <v>5381</v>
      </c>
      <c r="CR1727" t="str">
        <f>数据源[[#This Row],[部门]]</f>
        <v>国际部</v>
      </c>
      <c r="CS1727">
        <v>60000</v>
      </c>
      <c r="CT1727">
        <v>160000</v>
      </c>
    </row>
    <row r="1728" spans="1:98" x14ac:dyDescent="0.2">
      <c r="A1728" t="s">
        <v>5380</v>
      </c>
      <c r="B1728" t="s">
        <v>510</v>
      </c>
      <c r="C1728" t="s">
        <v>1005</v>
      </c>
      <c r="D1728" t="s">
        <v>132</v>
      </c>
      <c r="E1728" t="s">
        <v>400</v>
      </c>
      <c r="F1728" t="s">
        <v>400</v>
      </c>
      <c r="H1728" t="s">
        <v>172</v>
      </c>
      <c r="J1728" t="s">
        <v>2978</v>
      </c>
      <c r="K1728" t="s">
        <v>331</v>
      </c>
      <c r="L1728" t="s">
        <v>227</v>
      </c>
      <c r="M1728" t="s">
        <v>23</v>
      </c>
      <c r="N1728" t="s">
        <v>331</v>
      </c>
      <c r="O1728" t="s">
        <v>172</v>
      </c>
      <c r="R1728" t="s">
        <v>1690</v>
      </c>
      <c r="S1728" t="s">
        <v>2304</v>
      </c>
      <c r="T1728" t="s">
        <v>1044</v>
      </c>
      <c r="U1728" t="s">
        <v>142</v>
      </c>
      <c r="Z1728">
        <v>0</v>
      </c>
      <c r="AA1728">
        <v>0</v>
      </c>
      <c r="AB1728">
        <v>0</v>
      </c>
      <c r="AD1728" t="s">
        <v>145</v>
      </c>
      <c r="AH1728">
        <v>20</v>
      </c>
      <c r="AI1728" t="s">
        <v>145</v>
      </c>
      <c r="AJ1728" t="s">
        <v>145</v>
      </c>
      <c r="AK1728" t="s">
        <v>145</v>
      </c>
      <c r="AQ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Y1728">
        <v>0</v>
      </c>
      <c r="BB1728">
        <v>0</v>
      </c>
      <c r="BC1728" t="s">
        <v>145</v>
      </c>
      <c r="BE1728" t="s">
        <v>145</v>
      </c>
      <c r="BF1728" t="s">
        <v>145</v>
      </c>
      <c r="BH1728" t="s">
        <v>404</v>
      </c>
      <c r="BI1728" t="s">
        <v>182</v>
      </c>
      <c r="BJ1728" t="s">
        <v>475</v>
      </c>
      <c r="BQ1728" t="s">
        <v>184</v>
      </c>
      <c r="BR1728" t="s">
        <v>159</v>
      </c>
      <c r="BW1728">
        <v>0</v>
      </c>
      <c r="CG1728">
        <v>20201228052</v>
      </c>
      <c r="CH1728">
        <v>0</v>
      </c>
      <c r="CI1728">
        <v>0</v>
      </c>
      <c r="CJ1728">
        <v>20</v>
      </c>
      <c r="CK1728">
        <v>20</v>
      </c>
      <c r="CL1728">
        <v>0</v>
      </c>
      <c r="CM1728">
        <v>20</v>
      </c>
      <c r="CN1728">
        <v>0</v>
      </c>
      <c r="CO1728" t="s">
        <v>6008</v>
      </c>
      <c r="CP1728" t="s">
        <v>152</v>
      </c>
      <c r="CQ1728" t="s">
        <v>5381</v>
      </c>
      <c r="CR1728" t="str">
        <f>数据源[[#This Row],[部门]]</f>
        <v>运营部</v>
      </c>
      <c r="CS1728">
        <v>0</v>
      </c>
      <c r="CT1728">
        <v>35000</v>
      </c>
    </row>
    <row r="1729" spans="1:98" x14ac:dyDescent="0.2">
      <c r="A1729" t="s">
        <v>5380</v>
      </c>
      <c r="B1729" t="s">
        <v>531</v>
      </c>
      <c r="C1729" t="s">
        <v>1237</v>
      </c>
      <c r="D1729" t="s">
        <v>132</v>
      </c>
      <c r="E1729" t="s">
        <v>133</v>
      </c>
      <c r="F1729" t="s">
        <v>134</v>
      </c>
      <c r="G1729" t="s">
        <v>5454</v>
      </c>
      <c r="H1729" t="s">
        <v>135</v>
      </c>
      <c r="I1729" t="s">
        <v>5455</v>
      </c>
      <c r="J1729" t="s">
        <v>5456</v>
      </c>
      <c r="K1729" t="s">
        <v>1262</v>
      </c>
      <c r="L1729" t="s">
        <v>176</v>
      </c>
      <c r="M1729" t="s">
        <v>4</v>
      </c>
      <c r="N1729" t="s">
        <v>1262</v>
      </c>
      <c r="R1729" t="s">
        <v>2191</v>
      </c>
      <c r="S1729" t="s">
        <v>449</v>
      </c>
      <c r="T1729" t="s">
        <v>2653</v>
      </c>
      <c r="U1729" t="s">
        <v>142</v>
      </c>
      <c r="V1729" t="s">
        <v>569</v>
      </c>
      <c r="Y1729" t="s">
        <v>569</v>
      </c>
      <c r="Z1729">
        <v>0</v>
      </c>
      <c r="AA1729">
        <v>400</v>
      </c>
      <c r="AB1729">
        <v>0</v>
      </c>
      <c r="AC1729" t="s">
        <v>4710</v>
      </c>
      <c r="AH1729">
        <v>2580</v>
      </c>
      <c r="AI1729" t="s">
        <v>1502</v>
      </c>
      <c r="AJ1729" t="s">
        <v>1502</v>
      </c>
      <c r="AK1729" t="s">
        <v>569</v>
      </c>
      <c r="AL1729" t="s">
        <v>569</v>
      </c>
      <c r="AQ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Y1729">
        <v>0</v>
      </c>
      <c r="BA1729" t="s">
        <v>4710</v>
      </c>
      <c r="BB1729">
        <v>0</v>
      </c>
      <c r="BC1729" t="s">
        <v>1502</v>
      </c>
      <c r="BD1729" t="s">
        <v>143</v>
      </c>
      <c r="BE1729" t="s">
        <v>5457</v>
      </c>
      <c r="BF1729" t="s">
        <v>4710</v>
      </c>
      <c r="BG1729" t="s">
        <v>4710</v>
      </c>
      <c r="BH1729" t="s">
        <v>5458</v>
      </c>
      <c r="BI1729" t="s">
        <v>3532</v>
      </c>
      <c r="BJ1729" t="s">
        <v>5459</v>
      </c>
      <c r="BW1729">
        <v>0</v>
      </c>
      <c r="CE1729" t="s">
        <v>328</v>
      </c>
      <c r="CG1729">
        <v>20201228039</v>
      </c>
      <c r="CH1729">
        <v>0</v>
      </c>
      <c r="CI1729">
        <v>100</v>
      </c>
      <c r="CJ1729">
        <v>2480</v>
      </c>
      <c r="CK1729">
        <v>2580</v>
      </c>
      <c r="CL1729">
        <v>400</v>
      </c>
      <c r="CM1729">
        <v>2980</v>
      </c>
      <c r="CN1729">
        <v>0</v>
      </c>
      <c r="CO1729" t="s">
        <v>6008</v>
      </c>
      <c r="CP1729" t="s">
        <v>152</v>
      </c>
      <c r="CQ1729" t="s">
        <v>5381</v>
      </c>
      <c r="CR1729" t="s">
        <v>6004</v>
      </c>
      <c r="CS1729">
        <v>70000</v>
      </c>
      <c r="CT1729">
        <v>300000</v>
      </c>
    </row>
    <row r="1730" spans="1:98" x14ac:dyDescent="0.2">
      <c r="A1730" t="s">
        <v>5380</v>
      </c>
      <c r="B1730" t="s">
        <v>544</v>
      </c>
      <c r="C1730" t="s">
        <v>532</v>
      </c>
      <c r="D1730" t="s">
        <v>132</v>
      </c>
      <c r="E1730" t="s">
        <v>133</v>
      </c>
      <c r="F1730" t="s">
        <v>134</v>
      </c>
      <c r="H1730" t="s">
        <v>172</v>
      </c>
      <c r="J1730" t="s">
        <v>978</v>
      </c>
      <c r="K1730" t="s">
        <v>304</v>
      </c>
      <c r="L1730" t="s">
        <v>305</v>
      </c>
      <c r="M1730" t="s">
        <v>25</v>
      </c>
      <c r="N1730" t="s">
        <v>304</v>
      </c>
      <c r="O1730" t="s">
        <v>172</v>
      </c>
      <c r="R1730" t="s">
        <v>831</v>
      </c>
      <c r="S1730" t="s">
        <v>428</v>
      </c>
      <c r="T1730" t="s">
        <v>190</v>
      </c>
      <c r="U1730" t="s">
        <v>142</v>
      </c>
      <c r="Y1730" t="s">
        <v>143</v>
      </c>
      <c r="Z1730">
        <v>0</v>
      </c>
      <c r="AA1730">
        <v>100</v>
      </c>
      <c r="AB1730">
        <v>0</v>
      </c>
      <c r="AH1730">
        <v>0</v>
      </c>
      <c r="AI1730" t="s">
        <v>143</v>
      </c>
      <c r="AJ1730" t="s">
        <v>143</v>
      </c>
      <c r="AK1730" t="s">
        <v>143</v>
      </c>
      <c r="AQ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Y1730">
        <v>0</v>
      </c>
      <c r="BB1730">
        <v>0</v>
      </c>
      <c r="BC1730" t="s">
        <v>143</v>
      </c>
      <c r="BH1730" t="s">
        <v>181</v>
      </c>
      <c r="BI1730" t="s">
        <v>191</v>
      </c>
      <c r="BJ1730" t="s">
        <v>191</v>
      </c>
      <c r="BQ1730" t="s">
        <v>184</v>
      </c>
      <c r="BR1730" t="s">
        <v>159</v>
      </c>
      <c r="BW1730">
        <v>0</v>
      </c>
      <c r="CG1730">
        <v>20201228064</v>
      </c>
      <c r="CH1730">
        <v>0</v>
      </c>
      <c r="CI1730">
        <v>0</v>
      </c>
      <c r="CJ1730">
        <v>0</v>
      </c>
      <c r="CK1730">
        <v>0</v>
      </c>
      <c r="CL1730">
        <v>100</v>
      </c>
      <c r="CM1730">
        <v>100</v>
      </c>
      <c r="CN1730">
        <v>0</v>
      </c>
      <c r="CO1730" t="s">
        <v>6008</v>
      </c>
      <c r="CP1730" t="s">
        <v>152</v>
      </c>
      <c r="CQ1730" t="s">
        <v>5381</v>
      </c>
      <c r="CR1730" t="s">
        <v>6005</v>
      </c>
      <c r="CS1730">
        <v>70000</v>
      </c>
      <c r="CT1730">
        <v>300000</v>
      </c>
    </row>
    <row r="1731" spans="1:98" x14ac:dyDescent="0.2">
      <c r="A1731" t="s">
        <v>5380</v>
      </c>
      <c r="B1731" t="s">
        <v>561</v>
      </c>
      <c r="C1731" t="s">
        <v>1202</v>
      </c>
      <c r="D1731" t="s">
        <v>132</v>
      </c>
      <c r="E1731" t="s">
        <v>133</v>
      </c>
      <c r="F1731" t="s">
        <v>134</v>
      </c>
      <c r="G1731" t="s">
        <v>563</v>
      </c>
      <c r="H1731" t="s">
        <v>135</v>
      </c>
      <c r="I1731" t="s">
        <v>695</v>
      </c>
      <c r="J1731" t="s">
        <v>696</v>
      </c>
      <c r="K1731" t="s">
        <v>519</v>
      </c>
      <c r="L1731" t="s">
        <v>176</v>
      </c>
      <c r="M1731" t="s">
        <v>17</v>
      </c>
      <c r="N1731" t="s">
        <v>519</v>
      </c>
      <c r="R1731" t="s">
        <v>1316</v>
      </c>
      <c r="S1731" t="s">
        <v>428</v>
      </c>
      <c r="T1731" t="s">
        <v>3440</v>
      </c>
      <c r="U1731" t="s">
        <v>142</v>
      </c>
      <c r="X1731" t="s">
        <v>569</v>
      </c>
      <c r="Y1731" t="s">
        <v>569</v>
      </c>
      <c r="Z1731">
        <v>0</v>
      </c>
      <c r="AA1731">
        <v>400</v>
      </c>
      <c r="AB1731">
        <v>0</v>
      </c>
      <c r="AC1731" t="s">
        <v>551</v>
      </c>
      <c r="AD1731" t="s">
        <v>264</v>
      </c>
      <c r="AH1731">
        <v>2020</v>
      </c>
      <c r="AI1731" t="s">
        <v>2106</v>
      </c>
      <c r="AJ1731" t="s">
        <v>2106</v>
      </c>
      <c r="AK1731" t="s">
        <v>582</v>
      </c>
      <c r="AQ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Y1731">
        <v>0</v>
      </c>
      <c r="BA1731" t="s">
        <v>702</v>
      </c>
      <c r="BB1731">
        <v>0</v>
      </c>
      <c r="BC1731" t="s">
        <v>2106</v>
      </c>
      <c r="BD1731" t="s">
        <v>143</v>
      </c>
      <c r="BE1731" t="s">
        <v>5405</v>
      </c>
      <c r="BF1731" t="s">
        <v>2675</v>
      </c>
      <c r="BG1731" t="s">
        <v>702</v>
      </c>
      <c r="BH1731" t="s">
        <v>1472</v>
      </c>
      <c r="BI1731" t="s">
        <v>5460</v>
      </c>
      <c r="BJ1731" t="s">
        <v>3606</v>
      </c>
      <c r="BQ1731" t="s">
        <v>3238</v>
      </c>
      <c r="BR1731" t="s">
        <v>5461</v>
      </c>
      <c r="BW1731">
        <v>0</v>
      </c>
      <c r="CC1731" t="s">
        <v>32</v>
      </c>
      <c r="CE1731" t="s">
        <v>327</v>
      </c>
      <c r="CG1731">
        <v>20201228033</v>
      </c>
      <c r="CH1731">
        <v>0</v>
      </c>
      <c r="CI1731">
        <v>100</v>
      </c>
      <c r="CJ1731">
        <v>1920</v>
      </c>
      <c r="CK1731">
        <v>2020</v>
      </c>
      <c r="CL1731">
        <v>400</v>
      </c>
      <c r="CM1731">
        <v>2420</v>
      </c>
      <c r="CN1731">
        <v>0</v>
      </c>
      <c r="CO1731" t="s">
        <v>6008</v>
      </c>
      <c r="CP1731" t="s">
        <v>152</v>
      </c>
      <c r="CQ1731" t="s">
        <v>5381</v>
      </c>
      <c r="CR1731" t="str">
        <f>数据源[[#This Row],[部门]]</f>
        <v>销-销售2部</v>
      </c>
      <c r="CS1731">
        <v>70000</v>
      </c>
      <c r="CT1731">
        <v>250000</v>
      </c>
    </row>
    <row r="1732" spans="1:98" x14ac:dyDescent="0.2">
      <c r="A1732" t="s">
        <v>5380</v>
      </c>
      <c r="B1732" t="s">
        <v>589</v>
      </c>
      <c r="C1732" t="s">
        <v>694</v>
      </c>
      <c r="D1732" t="s">
        <v>132</v>
      </c>
      <c r="E1732" t="s">
        <v>133</v>
      </c>
      <c r="F1732" t="s">
        <v>134</v>
      </c>
      <c r="H1732" t="s">
        <v>135</v>
      </c>
      <c r="J1732" t="s">
        <v>5462</v>
      </c>
      <c r="K1732" t="s">
        <v>5463</v>
      </c>
      <c r="L1732" t="s">
        <v>176</v>
      </c>
      <c r="M1732" t="s">
        <v>17</v>
      </c>
      <c r="N1732" t="s">
        <v>5463</v>
      </c>
      <c r="R1732" t="s">
        <v>3289</v>
      </c>
      <c r="S1732" t="s">
        <v>248</v>
      </c>
      <c r="T1732" t="s">
        <v>1307</v>
      </c>
      <c r="U1732" t="s">
        <v>142</v>
      </c>
      <c r="Y1732" t="s">
        <v>143</v>
      </c>
      <c r="Z1732">
        <v>0</v>
      </c>
      <c r="AA1732">
        <v>100</v>
      </c>
      <c r="AB1732">
        <v>0</v>
      </c>
      <c r="AC1732" t="s">
        <v>204</v>
      </c>
      <c r="AH1732">
        <v>50</v>
      </c>
      <c r="AI1732" t="s">
        <v>203</v>
      </c>
      <c r="AJ1732" t="s">
        <v>203</v>
      </c>
      <c r="AK1732" t="s">
        <v>203</v>
      </c>
      <c r="AQ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Y1732">
        <v>0</v>
      </c>
      <c r="BB1732">
        <v>0</v>
      </c>
      <c r="BC1732" t="s">
        <v>203</v>
      </c>
      <c r="BE1732" t="s">
        <v>204</v>
      </c>
      <c r="BF1732" t="s">
        <v>204</v>
      </c>
      <c r="BH1732" t="s">
        <v>2771</v>
      </c>
      <c r="BI1732" t="s">
        <v>1380</v>
      </c>
      <c r="BJ1732" t="s">
        <v>5464</v>
      </c>
      <c r="BQ1732" t="s">
        <v>1309</v>
      </c>
      <c r="BR1732" t="s">
        <v>535</v>
      </c>
      <c r="BW1732">
        <v>0</v>
      </c>
      <c r="CC1732" t="s">
        <v>35</v>
      </c>
      <c r="CE1732" t="s">
        <v>182</v>
      </c>
      <c r="CG1732">
        <v>20201228028</v>
      </c>
      <c r="CH1732">
        <v>0</v>
      </c>
      <c r="CI1732">
        <v>0</v>
      </c>
      <c r="CJ1732">
        <v>50</v>
      </c>
      <c r="CK1732">
        <v>50</v>
      </c>
      <c r="CL1732">
        <v>100</v>
      </c>
      <c r="CM1732">
        <v>150</v>
      </c>
      <c r="CN1732">
        <v>0</v>
      </c>
      <c r="CO1732" t="s">
        <v>6008</v>
      </c>
      <c r="CP1732" t="s">
        <v>152</v>
      </c>
      <c r="CQ1732" t="s">
        <v>5381</v>
      </c>
      <c r="CR1732" t="str">
        <f>数据源[[#This Row],[部门]]</f>
        <v>销-销售2部</v>
      </c>
      <c r="CS1732">
        <v>70000</v>
      </c>
      <c r="CT1732">
        <v>250000</v>
      </c>
    </row>
    <row r="1733" spans="1:98" x14ac:dyDescent="0.2">
      <c r="A1733" t="s">
        <v>5380</v>
      </c>
      <c r="B1733" t="s">
        <v>589</v>
      </c>
      <c r="C1733" t="s">
        <v>315</v>
      </c>
      <c r="D1733" t="s">
        <v>132</v>
      </c>
      <c r="E1733" t="s">
        <v>133</v>
      </c>
      <c r="F1733" t="s">
        <v>134</v>
      </c>
      <c r="G1733" t="s">
        <v>1133</v>
      </c>
      <c r="H1733" t="s">
        <v>135</v>
      </c>
      <c r="J1733" t="s">
        <v>5465</v>
      </c>
      <c r="K1733" t="s">
        <v>1712</v>
      </c>
      <c r="L1733" t="s">
        <v>176</v>
      </c>
      <c r="M1733" t="s">
        <v>17</v>
      </c>
      <c r="N1733" t="s">
        <v>1712</v>
      </c>
      <c r="R1733" t="s">
        <v>875</v>
      </c>
      <c r="S1733" t="s">
        <v>140</v>
      </c>
      <c r="T1733" t="s">
        <v>3910</v>
      </c>
      <c r="U1733" t="s">
        <v>142</v>
      </c>
      <c r="Y1733" t="s">
        <v>569</v>
      </c>
      <c r="Z1733">
        <v>0</v>
      </c>
      <c r="AA1733">
        <v>200</v>
      </c>
      <c r="AB1733">
        <v>0</v>
      </c>
      <c r="AF1733" t="s">
        <v>262</v>
      </c>
      <c r="AH1733">
        <v>300</v>
      </c>
      <c r="AI1733" t="s">
        <v>761</v>
      </c>
      <c r="AJ1733" t="s">
        <v>761</v>
      </c>
      <c r="AK1733" t="s">
        <v>761</v>
      </c>
      <c r="AQ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Y1733">
        <v>0</v>
      </c>
      <c r="BB1733">
        <v>0</v>
      </c>
      <c r="BC1733" t="s">
        <v>761</v>
      </c>
      <c r="BE1733" t="s">
        <v>262</v>
      </c>
      <c r="BF1733" t="s">
        <v>262</v>
      </c>
      <c r="BH1733" t="s">
        <v>1162</v>
      </c>
      <c r="BI1733" t="s">
        <v>585</v>
      </c>
      <c r="BJ1733" t="s">
        <v>5466</v>
      </c>
      <c r="BQ1733" t="s">
        <v>5467</v>
      </c>
      <c r="BR1733" t="s">
        <v>530</v>
      </c>
      <c r="BW1733">
        <v>0</v>
      </c>
      <c r="CC1733" t="s">
        <v>34</v>
      </c>
      <c r="CE1733" t="s">
        <v>431</v>
      </c>
      <c r="CG1733">
        <v>20201228078</v>
      </c>
      <c r="CH1733">
        <v>75</v>
      </c>
      <c r="CI1733">
        <v>0</v>
      </c>
      <c r="CJ1733">
        <v>225</v>
      </c>
      <c r="CK1733">
        <v>300</v>
      </c>
      <c r="CL1733">
        <v>200</v>
      </c>
      <c r="CM1733">
        <v>500</v>
      </c>
      <c r="CN1733">
        <v>0</v>
      </c>
      <c r="CO1733" t="s">
        <v>6008</v>
      </c>
      <c r="CP1733" t="s">
        <v>152</v>
      </c>
      <c r="CQ1733" t="s">
        <v>5381</v>
      </c>
      <c r="CR1733" t="str">
        <f>数据源[[#This Row],[部门]]</f>
        <v>销-销售2部</v>
      </c>
      <c r="CS1733">
        <v>70000</v>
      </c>
      <c r="CT1733">
        <v>250000</v>
      </c>
    </row>
    <row r="1734" spans="1:98" x14ac:dyDescent="0.2">
      <c r="A1734" t="s">
        <v>5380</v>
      </c>
      <c r="B1734" t="s">
        <v>1151</v>
      </c>
      <c r="C1734" t="s">
        <v>435</v>
      </c>
      <c r="D1734" t="s">
        <v>132</v>
      </c>
      <c r="E1734" t="s">
        <v>133</v>
      </c>
      <c r="F1734" t="s">
        <v>134</v>
      </c>
      <c r="H1734" t="s">
        <v>135</v>
      </c>
      <c r="J1734" t="s">
        <v>5468</v>
      </c>
      <c r="K1734" t="s">
        <v>1771</v>
      </c>
      <c r="L1734" t="s">
        <v>176</v>
      </c>
      <c r="M1734" t="s">
        <v>3</v>
      </c>
      <c r="N1734" t="s">
        <v>1771</v>
      </c>
      <c r="R1734" t="s">
        <v>1129</v>
      </c>
      <c r="S1734" t="s">
        <v>140</v>
      </c>
      <c r="T1734" t="s">
        <v>1469</v>
      </c>
      <c r="U1734" t="s">
        <v>142</v>
      </c>
      <c r="Y1734" t="s">
        <v>143</v>
      </c>
      <c r="Z1734">
        <v>0</v>
      </c>
      <c r="AA1734">
        <v>100</v>
      </c>
      <c r="AB1734">
        <v>0</v>
      </c>
      <c r="AC1734" t="s">
        <v>286</v>
      </c>
      <c r="AH1734">
        <v>588</v>
      </c>
      <c r="AI1734" t="s">
        <v>184</v>
      </c>
      <c r="AJ1734" t="s">
        <v>184</v>
      </c>
      <c r="AK1734" t="s">
        <v>184</v>
      </c>
      <c r="AQ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Y1734">
        <v>0</v>
      </c>
      <c r="BB1734">
        <v>0</v>
      </c>
      <c r="BC1734" t="s">
        <v>184</v>
      </c>
      <c r="BE1734" t="s">
        <v>286</v>
      </c>
      <c r="BF1734" t="s">
        <v>286</v>
      </c>
      <c r="BH1734" t="s">
        <v>663</v>
      </c>
      <c r="BI1734" t="s">
        <v>891</v>
      </c>
      <c r="BJ1734" t="s">
        <v>892</v>
      </c>
      <c r="BQ1734" t="s">
        <v>292</v>
      </c>
      <c r="BR1734" t="s">
        <v>1136</v>
      </c>
      <c r="BW1734">
        <v>0</v>
      </c>
      <c r="CG1734">
        <v>20201228076</v>
      </c>
      <c r="CH1734">
        <v>0</v>
      </c>
      <c r="CI1734">
        <v>0</v>
      </c>
      <c r="CJ1734">
        <v>588</v>
      </c>
      <c r="CK1734">
        <v>588</v>
      </c>
      <c r="CL1734">
        <v>100</v>
      </c>
      <c r="CM1734">
        <v>688</v>
      </c>
      <c r="CN1734">
        <v>0</v>
      </c>
      <c r="CO1734" t="s">
        <v>6008</v>
      </c>
      <c r="CP1734" t="s">
        <v>152</v>
      </c>
      <c r="CQ1734" t="s">
        <v>5381</v>
      </c>
      <c r="CR1734" t="s">
        <v>6004</v>
      </c>
      <c r="CS1734">
        <v>70000</v>
      </c>
      <c r="CT1734">
        <v>300000</v>
      </c>
    </row>
    <row r="1735" spans="1:98" x14ac:dyDescent="0.2">
      <c r="A1735" t="s">
        <v>5380</v>
      </c>
      <c r="B1735" t="s">
        <v>1151</v>
      </c>
      <c r="C1735" t="s">
        <v>562</v>
      </c>
      <c r="D1735" t="s">
        <v>132</v>
      </c>
      <c r="E1735" t="s">
        <v>133</v>
      </c>
      <c r="F1735" t="s">
        <v>134</v>
      </c>
      <c r="G1735" t="s">
        <v>1133</v>
      </c>
      <c r="H1735" t="s">
        <v>135</v>
      </c>
      <c r="I1735" t="s">
        <v>576</v>
      </c>
      <c r="J1735" t="s">
        <v>577</v>
      </c>
      <c r="K1735" t="s">
        <v>1526</v>
      </c>
      <c r="L1735" t="s">
        <v>176</v>
      </c>
      <c r="M1735" t="s">
        <v>5</v>
      </c>
      <c r="N1735" t="s">
        <v>1526</v>
      </c>
      <c r="R1735" t="s">
        <v>260</v>
      </c>
      <c r="S1735" t="s">
        <v>1101</v>
      </c>
      <c r="T1735" t="s">
        <v>1240</v>
      </c>
      <c r="U1735" t="s">
        <v>142</v>
      </c>
      <c r="Y1735" t="s">
        <v>569</v>
      </c>
      <c r="Z1735">
        <v>0</v>
      </c>
      <c r="AA1735">
        <v>200</v>
      </c>
      <c r="AB1735">
        <v>0</v>
      </c>
      <c r="AH1735">
        <v>0</v>
      </c>
      <c r="AI1735" t="s">
        <v>569</v>
      </c>
      <c r="AJ1735" t="s">
        <v>569</v>
      </c>
      <c r="AK1735" t="s">
        <v>569</v>
      </c>
      <c r="AQ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Y1735">
        <v>0</v>
      </c>
      <c r="BB1735">
        <v>0</v>
      </c>
      <c r="BC1735" t="s">
        <v>569</v>
      </c>
      <c r="BH1735" t="s">
        <v>4728</v>
      </c>
      <c r="BI1735" t="s">
        <v>323</v>
      </c>
      <c r="BJ1735" t="s">
        <v>463</v>
      </c>
      <c r="BQ1735" t="s">
        <v>2130</v>
      </c>
      <c r="BR1735" t="s">
        <v>5469</v>
      </c>
      <c r="BW1735">
        <v>0</v>
      </c>
      <c r="CC1735" t="s">
        <v>666</v>
      </c>
      <c r="CE1735" t="s">
        <v>815</v>
      </c>
      <c r="CG1735">
        <v>20201228007</v>
      </c>
      <c r="CH1735">
        <v>0</v>
      </c>
      <c r="CI1735">
        <v>0</v>
      </c>
      <c r="CJ1735">
        <v>0</v>
      </c>
      <c r="CK1735">
        <v>0</v>
      </c>
      <c r="CL1735">
        <v>200</v>
      </c>
      <c r="CM1735">
        <v>200</v>
      </c>
      <c r="CN1735">
        <v>0</v>
      </c>
      <c r="CO1735" t="s">
        <v>6008</v>
      </c>
      <c r="CP1735" t="s">
        <v>152</v>
      </c>
      <c r="CQ1735" t="s">
        <v>5381</v>
      </c>
      <c r="CR1735" t="s">
        <v>6004</v>
      </c>
      <c r="CS1735">
        <v>70000</v>
      </c>
      <c r="CT1735">
        <v>300000</v>
      </c>
    </row>
    <row r="1736" spans="1:98" x14ac:dyDescent="0.2">
      <c r="A1736" t="s">
        <v>5380</v>
      </c>
      <c r="B1736" t="s">
        <v>546</v>
      </c>
      <c r="C1736" t="s">
        <v>655</v>
      </c>
      <c r="D1736" t="s">
        <v>132</v>
      </c>
      <c r="E1736" t="s">
        <v>133</v>
      </c>
      <c r="F1736" t="s">
        <v>134</v>
      </c>
      <c r="H1736" t="s">
        <v>135</v>
      </c>
      <c r="I1736" t="s">
        <v>3674</v>
      </c>
      <c r="J1736" t="s">
        <v>3675</v>
      </c>
      <c r="K1736" t="s">
        <v>2214</v>
      </c>
      <c r="L1736" t="s">
        <v>319</v>
      </c>
      <c r="M1736" t="s">
        <v>9</v>
      </c>
      <c r="N1736" t="s">
        <v>2214</v>
      </c>
      <c r="R1736" t="s">
        <v>749</v>
      </c>
      <c r="S1736" t="s">
        <v>140</v>
      </c>
      <c r="T1736" t="s">
        <v>1460</v>
      </c>
      <c r="U1736" t="s">
        <v>142</v>
      </c>
      <c r="Y1736" t="s">
        <v>143</v>
      </c>
      <c r="Z1736">
        <v>0</v>
      </c>
      <c r="AA1736">
        <v>100</v>
      </c>
      <c r="AB1736">
        <v>0</v>
      </c>
      <c r="AC1736" t="s">
        <v>143</v>
      </c>
      <c r="AH1736">
        <v>100</v>
      </c>
      <c r="AI1736" t="s">
        <v>569</v>
      </c>
      <c r="AJ1736" t="s">
        <v>569</v>
      </c>
      <c r="AK1736" t="s">
        <v>142</v>
      </c>
      <c r="AL1736" t="s">
        <v>569</v>
      </c>
      <c r="AQ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Y1736">
        <v>0</v>
      </c>
      <c r="BB1736">
        <v>0</v>
      </c>
      <c r="BC1736" t="s">
        <v>569</v>
      </c>
      <c r="BE1736" t="s">
        <v>143</v>
      </c>
      <c r="BF1736" t="s">
        <v>143</v>
      </c>
      <c r="BH1736" t="s">
        <v>358</v>
      </c>
      <c r="BI1736" t="s">
        <v>475</v>
      </c>
      <c r="BJ1736" t="s">
        <v>421</v>
      </c>
      <c r="BQ1736" t="s">
        <v>625</v>
      </c>
      <c r="BR1736" t="s">
        <v>2749</v>
      </c>
      <c r="BW1736">
        <v>0</v>
      </c>
      <c r="CG1736">
        <v>20201228059</v>
      </c>
      <c r="CH1736">
        <v>0</v>
      </c>
      <c r="CI1736">
        <v>0</v>
      </c>
      <c r="CJ1736">
        <v>100</v>
      </c>
      <c r="CK1736">
        <v>100</v>
      </c>
      <c r="CL1736">
        <v>100</v>
      </c>
      <c r="CM1736">
        <v>200</v>
      </c>
      <c r="CN1736">
        <v>0</v>
      </c>
      <c r="CO1736" t="s">
        <v>6008</v>
      </c>
      <c r="CP1736" t="s">
        <v>152</v>
      </c>
      <c r="CQ1736" t="s">
        <v>5381</v>
      </c>
      <c r="CR1736" t="str">
        <f>数据源[[#This Row],[部门]]</f>
        <v>会员中心</v>
      </c>
      <c r="CS1736">
        <v>0</v>
      </c>
      <c r="CT1736">
        <v>0</v>
      </c>
    </row>
    <row r="1737" spans="1:98" x14ac:dyDescent="0.2">
      <c r="A1737" t="s">
        <v>5380</v>
      </c>
      <c r="B1737" t="s">
        <v>654</v>
      </c>
      <c r="C1737" t="s">
        <v>1148</v>
      </c>
      <c r="D1737" t="s">
        <v>132</v>
      </c>
      <c r="E1737" t="s">
        <v>133</v>
      </c>
      <c r="F1737" t="s">
        <v>134</v>
      </c>
      <c r="H1737" t="s">
        <v>172</v>
      </c>
      <c r="I1737" t="s">
        <v>4558</v>
      </c>
      <c r="J1737" t="s">
        <v>4559</v>
      </c>
      <c r="K1737" t="s">
        <v>159</v>
      </c>
      <c r="L1737" t="s">
        <v>160</v>
      </c>
      <c r="M1737" t="s">
        <v>2</v>
      </c>
      <c r="N1737" t="s">
        <v>159</v>
      </c>
      <c r="O1737" t="s">
        <v>172</v>
      </c>
      <c r="R1737" t="s">
        <v>1109</v>
      </c>
      <c r="S1737" t="s">
        <v>1190</v>
      </c>
      <c r="T1737" t="s">
        <v>2028</v>
      </c>
      <c r="U1737" t="s">
        <v>142</v>
      </c>
      <c r="Y1737" t="s">
        <v>143</v>
      </c>
      <c r="Z1737">
        <v>0</v>
      </c>
      <c r="AA1737">
        <v>100</v>
      </c>
      <c r="AB1737">
        <v>0</v>
      </c>
      <c r="AH1737">
        <v>0</v>
      </c>
      <c r="AI1737" t="s">
        <v>143</v>
      </c>
      <c r="AJ1737" t="s">
        <v>143</v>
      </c>
      <c r="AK1737" t="s">
        <v>143</v>
      </c>
      <c r="AQ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Y1737">
        <v>0</v>
      </c>
      <c r="BB1737">
        <v>0</v>
      </c>
      <c r="BC1737" t="s">
        <v>143</v>
      </c>
      <c r="BH1737" t="s">
        <v>5470</v>
      </c>
      <c r="BI1737" t="s">
        <v>855</v>
      </c>
      <c r="BJ1737" t="s">
        <v>855</v>
      </c>
      <c r="BQ1737" t="s">
        <v>5471</v>
      </c>
      <c r="BR1737" t="s">
        <v>560</v>
      </c>
      <c r="BW1737">
        <v>0</v>
      </c>
      <c r="CC1737" t="s">
        <v>35</v>
      </c>
      <c r="CE1737" t="s">
        <v>827</v>
      </c>
      <c r="CG1737">
        <v>20201228058</v>
      </c>
      <c r="CH1737">
        <v>0</v>
      </c>
      <c r="CI1737">
        <v>0</v>
      </c>
      <c r="CJ1737">
        <v>0</v>
      </c>
      <c r="CK1737">
        <v>0</v>
      </c>
      <c r="CL1737">
        <v>100</v>
      </c>
      <c r="CM1737">
        <v>100</v>
      </c>
      <c r="CN1737">
        <v>0</v>
      </c>
      <c r="CO1737" t="s">
        <v>6008</v>
      </c>
      <c r="CP1737" t="s">
        <v>152</v>
      </c>
      <c r="CQ1737" t="s">
        <v>5381</v>
      </c>
      <c r="CR1737" t="str">
        <f>数据源[[#This Row],[部门]]</f>
        <v>出品部</v>
      </c>
      <c r="CS1737">
        <v>0</v>
      </c>
      <c r="CT1737">
        <v>18000</v>
      </c>
    </row>
    <row r="1738" spans="1:98" x14ac:dyDescent="0.2">
      <c r="A1738" t="s">
        <v>5380</v>
      </c>
      <c r="B1738" t="s">
        <v>667</v>
      </c>
      <c r="C1738" t="s">
        <v>511</v>
      </c>
      <c r="D1738" t="s">
        <v>132</v>
      </c>
      <c r="E1738" t="s">
        <v>133</v>
      </c>
      <c r="F1738" t="s">
        <v>134</v>
      </c>
      <c r="H1738" t="s">
        <v>135</v>
      </c>
      <c r="J1738" t="s">
        <v>5472</v>
      </c>
      <c r="K1738" t="s">
        <v>259</v>
      </c>
      <c r="L1738" t="s">
        <v>176</v>
      </c>
      <c r="M1738" t="s">
        <v>4</v>
      </c>
      <c r="N1738" t="s">
        <v>259</v>
      </c>
      <c r="R1738" t="s">
        <v>339</v>
      </c>
      <c r="S1738" t="s">
        <v>333</v>
      </c>
      <c r="T1738" t="s">
        <v>871</v>
      </c>
      <c r="U1738" t="s">
        <v>142</v>
      </c>
      <c r="Y1738" t="s">
        <v>143</v>
      </c>
      <c r="Z1738">
        <v>0</v>
      </c>
      <c r="AA1738">
        <v>100</v>
      </c>
      <c r="AB1738">
        <v>0</v>
      </c>
      <c r="AC1738" t="s">
        <v>143</v>
      </c>
      <c r="AH1738">
        <v>100</v>
      </c>
      <c r="AI1738" t="s">
        <v>569</v>
      </c>
      <c r="AJ1738" t="s">
        <v>569</v>
      </c>
      <c r="AK1738" t="s">
        <v>569</v>
      </c>
      <c r="AQ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Y1738">
        <v>0</v>
      </c>
      <c r="BB1738">
        <v>0</v>
      </c>
      <c r="BC1738" t="s">
        <v>569</v>
      </c>
      <c r="BE1738" t="s">
        <v>143</v>
      </c>
      <c r="BF1738" t="s">
        <v>143</v>
      </c>
      <c r="BH1738" t="s">
        <v>2661</v>
      </c>
      <c r="BI1738" t="s">
        <v>2097</v>
      </c>
      <c r="BJ1738" t="s">
        <v>2662</v>
      </c>
      <c r="BW1738">
        <v>0</v>
      </c>
      <c r="CE1738" t="s">
        <v>32</v>
      </c>
      <c r="CG1738">
        <v>20201228062</v>
      </c>
      <c r="CH1738">
        <v>0</v>
      </c>
      <c r="CI1738">
        <v>0</v>
      </c>
      <c r="CJ1738">
        <v>100</v>
      </c>
      <c r="CK1738">
        <v>100</v>
      </c>
      <c r="CL1738">
        <v>100</v>
      </c>
      <c r="CM1738">
        <v>200</v>
      </c>
      <c r="CN1738">
        <v>0</v>
      </c>
      <c r="CO1738" t="s">
        <v>6008</v>
      </c>
      <c r="CP1738" t="s">
        <v>152</v>
      </c>
      <c r="CQ1738" t="s">
        <v>5381</v>
      </c>
      <c r="CR1738" t="s">
        <v>6004</v>
      </c>
      <c r="CS1738">
        <v>70000</v>
      </c>
      <c r="CT1738">
        <v>300000</v>
      </c>
    </row>
    <row r="1739" spans="1:98" x14ac:dyDescent="0.2">
      <c r="A1739" t="s">
        <v>5380</v>
      </c>
      <c r="B1739" t="s">
        <v>693</v>
      </c>
      <c r="C1739" t="s">
        <v>668</v>
      </c>
      <c r="D1739" t="s">
        <v>132</v>
      </c>
      <c r="E1739" t="s">
        <v>133</v>
      </c>
      <c r="F1739" t="s">
        <v>134</v>
      </c>
      <c r="G1739" t="s">
        <v>1116</v>
      </c>
      <c r="H1739" t="s">
        <v>135</v>
      </c>
      <c r="I1739" t="s">
        <v>2262</v>
      </c>
      <c r="J1739" t="s">
        <v>2263</v>
      </c>
      <c r="K1739" t="s">
        <v>519</v>
      </c>
      <c r="L1739" t="s">
        <v>176</v>
      </c>
      <c r="M1739" t="s">
        <v>17</v>
      </c>
      <c r="N1739" t="s">
        <v>519</v>
      </c>
      <c r="R1739" t="s">
        <v>5080</v>
      </c>
      <c r="S1739" t="s">
        <v>1933</v>
      </c>
      <c r="T1739" t="s">
        <v>1574</v>
      </c>
      <c r="U1739" t="s">
        <v>142</v>
      </c>
      <c r="Y1739" t="s">
        <v>143</v>
      </c>
      <c r="Z1739">
        <v>0</v>
      </c>
      <c r="AA1739">
        <v>100</v>
      </c>
      <c r="AB1739">
        <v>0</v>
      </c>
      <c r="AC1739" t="s">
        <v>144</v>
      </c>
      <c r="AF1739" t="s">
        <v>569</v>
      </c>
      <c r="AH1739">
        <v>1400</v>
      </c>
      <c r="AI1739" t="s">
        <v>1578</v>
      </c>
      <c r="AJ1739" t="s">
        <v>1578</v>
      </c>
      <c r="AK1739" t="s">
        <v>262</v>
      </c>
      <c r="AQ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Y1739">
        <v>0</v>
      </c>
      <c r="BA1739" t="s">
        <v>144</v>
      </c>
      <c r="BB1739">
        <v>0</v>
      </c>
      <c r="BC1739" t="s">
        <v>1578</v>
      </c>
      <c r="BE1739" t="s">
        <v>2007</v>
      </c>
      <c r="BF1739" t="s">
        <v>2007</v>
      </c>
      <c r="BG1739" t="s">
        <v>144</v>
      </c>
      <c r="BH1739" t="s">
        <v>1378</v>
      </c>
      <c r="BI1739" t="s">
        <v>2869</v>
      </c>
      <c r="BJ1739" t="s">
        <v>4155</v>
      </c>
      <c r="BQ1739" t="s">
        <v>1159</v>
      </c>
      <c r="BR1739" t="s">
        <v>530</v>
      </c>
      <c r="BW1739">
        <v>0</v>
      </c>
      <c r="CC1739" t="s">
        <v>451</v>
      </c>
      <c r="CG1739">
        <v>20201228031</v>
      </c>
      <c r="CH1739">
        <v>0</v>
      </c>
      <c r="CI1739">
        <v>0</v>
      </c>
      <c r="CJ1739">
        <v>1400</v>
      </c>
      <c r="CK1739">
        <v>1400</v>
      </c>
      <c r="CL1739">
        <v>100</v>
      </c>
      <c r="CM1739">
        <v>1500</v>
      </c>
      <c r="CN1739">
        <v>0</v>
      </c>
      <c r="CO1739" t="s">
        <v>6008</v>
      </c>
      <c r="CP1739" t="s">
        <v>152</v>
      </c>
      <c r="CQ1739" t="s">
        <v>5381</v>
      </c>
      <c r="CR1739" t="str">
        <f>数据源[[#This Row],[部门]]</f>
        <v>销-销售2部</v>
      </c>
      <c r="CS1739">
        <v>70000</v>
      </c>
      <c r="CT1739">
        <v>250000</v>
      </c>
    </row>
    <row r="1740" spans="1:98" x14ac:dyDescent="0.2">
      <c r="A1740" t="s">
        <v>5380</v>
      </c>
      <c r="B1740" t="s">
        <v>693</v>
      </c>
      <c r="C1740" t="s">
        <v>873</v>
      </c>
      <c r="D1740" t="s">
        <v>132</v>
      </c>
      <c r="E1740" t="s">
        <v>133</v>
      </c>
      <c r="F1740" t="s">
        <v>134</v>
      </c>
      <c r="G1740" t="s">
        <v>1764</v>
      </c>
      <c r="H1740" t="s">
        <v>135</v>
      </c>
      <c r="I1740" t="s">
        <v>5473</v>
      </c>
      <c r="J1740" t="s">
        <v>5474</v>
      </c>
      <c r="K1740" t="s">
        <v>658</v>
      </c>
      <c r="L1740" t="s">
        <v>659</v>
      </c>
      <c r="M1740" t="s">
        <v>9</v>
      </c>
      <c r="N1740" t="s">
        <v>658</v>
      </c>
      <c r="R1740" t="s">
        <v>1362</v>
      </c>
      <c r="S1740" t="s">
        <v>623</v>
      </c>
      <c r="T1740" t="s">
        <v>2198</v>
      </c>
      <c r="U1740" t="s">
        <v>142</v>
      </c>
      <c r="Y1740" t="s">
        <v>569</v>
      </c>
      <c r="Z1740">
        <v>0</v>
      </c>
      <c r="AA1740">
        <v>200</v>
      </c>
      <c r="AB1740">
        <v>0</v>
      </c>
      <c r="AC1740" t="s">
        <v>144</v>
      </c>
      <c r="AH1740">
        <v>1200</v>
      </c>
      <c r="AI1740" t="s">
        <v>2007</v>
      </c>
      <c r="AJ1740" t="s">
        <v>2007</v>
      </c>
      <c r="AK1740" t="s">
        <v>569</v>
      </c>
      <c r="AQ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Y1740">
        <v>0</v>
      </c>
      <c r="BA1740" t="s">
        <v>144</v>
      </c>
      <c r="BB1740">
        <v>0</v>
      </c>
      <c r="BC1740" t="s">
        <v>2007</v>
      </c>
      <c r="BE1740" t="s">
        <v>144</v>
      </c>
      <c r="BF1740" t="s">
        <v>144</v>
      </c>
      <c r="BG1740" t="s">
        <v>144</v>
      </c>
      <c r="BH1740" t="s">
        <v>2491</v>
      </c>
      <c r="BI1740" t="s">
        <v>1208</v>
      </c>
      <c r="BJ1740" t="s">
        <v>5475</v>
      </c>
      <c r="BQ1740" t="s">
        <v>130</v>
      </c>
      <c r="BR1740" t="s">
        <v>786</v>
      </c>
      <c r="BW1740">
        <v>0</v>
      </c>
      <c r="CC1740" t="s">
        <v>32</v>
      </c>
      <c r="CG1740">
        <v>20201228070</v>
      </c>
      <c r="CH1740">
        <v>0</v>
      </c>
      <c r="CI1740">
        <v>0</v>
      </c>
      <c r="CJ1740">
        <v>1200</v>
      </c>
      <c r="CK1740">
        <v>1200</v>
      </c>
      <c r="CL1740">
        <v>200</v>
      </c>
      <c r="CM1740">
        <v>1400</v>
      </c>
      <c r="CN1740">
        <v>0</v>
      </c>
      <c r="CO1740" t="s">
        <v>6008</v>
      </c>
      <c r="CP1740" t="s">
        <v>152</v>
      </c>
      <c r="CQ1740" t="s">
        <v>5381</v>
      </c>
      <c r="CR1740" t="str">
        <f>数据源[[#This Row],[部门]]</f>
        <v>会员中心</v>
      </c>
      <c r="CS1740">
        <v>0</v>
      </c>
      <c r="CT1740">
        <v>0</v>
      </c>
    </row>
    <row r="1741" spans="1:98" x14ac:dyDescent="0.2">
      <c r="A1741" t="s">
        <v>5380</v>
      </c>
      <c r="B1741" t="s">
        <v>708</v>
      </c>
      <c r="C1741" t="s">
        <v>981</v>
      </c>
      <c r="D1741" t="s">
        <v>132</v>
      </c>
      <c r="E1741" t="s">
        <v>133</v>
      </c>
      <c r="F1741" t="s">
        <v>134</v>
      </c>
      <c r="H1741" t="s">
        <v>156</v>
      </c>
      <c r="J1741" t="s">
        <v>5476</v>
      </c>
      <c r="K1741" t="s">
        <v>416</v>
      </c>
      <c r="L1741" t="s">
        <v>176</v>
      </c>
      <c r="M1741" t="s">
        <v>15</v>
      </c>
      <c r="N1741" t="s">
        <v>416</v>
      </c>
      <c r="O1741" t="s">
        <v>156</v>
      </c>
      <c r="R1741" t="s">
        <v>1527</v>
      </c>
      <c r="S1741" t="s">
        <v>2390</v>
      </c>
      <c r="T1741" t="s">
        <v>960</v>
      </c>
      <c r="U1741" t="s">
        <v>142</v>
      </c>
      <c r="Y1741" t="s">
        <v>143</v>
      </c>
      <c r="Z1741">
        <v>0</v>
      </c>
      <c r="AA1741">
        <v>100</v>
      </c>
      <c r="AB1741">
        <v>0</v>
      </c>
      <c r="AC1741" t="s">
        <v>217</v>
      </c>
      <c r="AH1741">
        <v>398</v>
      </c>
      <c r="AI1741" t="s">
        <v>218</v>
      </c>
      <c r="AJ1741" t="s">
        <v>218</v>
      </c>
      <c r="AN1741" t="s">
        <v>218</v>
      </c>
      <c r="AQ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Y1741">
        <v>0</v>
      </c>
      <c r="BB1741">
        <v>0</v>
      </c>
      <c r="BC1741" t="s">
        <v>218</v>
      </c>
      <c r="BE1741" t="s">
        <v>217</v>
      </c>
      <c r="BF1741" t="s">
        <v>217</v>
      </c>
      <c r="BH1741" t="s">
        <v>1471</v>
      </c>
      <c r="BI1741" t="s">
        <v>4556</v>
      </c>
      <c r="BJ1741" t="s">
        <v>1104</v>
      </c>
      <c r="BQ1741" t="s">
        <v>826</v>
      </c>
      <c r="BR1741" t="s">
        <v>159</v>
      </c>
      <c r="BW1741">
        <v>0</v>
      </c>
      <c r="CG1741">
        <v>20201228012</v>
      </c>
      <c r="CH1741">
        <v>0</v>
      </c>
      <c r="CI1741">
        <v>0</v>
      </c>
      <c r="CJ1741">
        <v>398</v>
      </c>
      <c r="CK1741">
        <v>398</v>
      </c>
      <c r="CL1741">
        <v>100</v>
      </c>
      <c r="CM1741">
        <v>498</v>
      </c>
      <c r="CN1741">
        <v>0</v>
      </c>
      <c r="CO1741" t="s">
        <v>6008</v>
      </c>
      <c r="CP1741" t="s">
        <v>152</v>
      </c>
      <c r="CQ1741" t="s">
        <v>5381</v>
      </c>
      <c r="CR1741" t="str">
        <f>数据源[[#This Row],[部门]]</f>
        <v>先锋团</v>
      </c>
      <c r="CS1741">
        <v>50000</v>
      </c>
      <c r="CT1741">
        <v>220000</v>
      </c>
    </row>
    <row r="1742" spans="1:98" x14ac:dyDescent="0.2">
      <c r="A1742" t="s">
        <v>5380</v>
      </c>
      <c r="B1742" t="s">
        <v>717</v>
      </c>
      <c r="C1742" t="s">
        <v>888</v>
      </c>
      <c r="D1742" t="s">
        <v>132</v>
      </c>
      <c r="E1742" t="s">
        <v>133</v>
      </c>
      <c r="F1742" t="s">
        <v>134</v>
      </c>
      <c r="H1742" t="s">
        <v>135</v>
      </c>
      <c r="I1742" t="s">
        <v>4175</v>
      </c>
      <c r="J1742" t="s">
        <v>4176</v>
      </c>
      <c r="K1742" t="s">
        <v>535</v>
      </c>
      <c r="L1742" t="s">
        <v>536</v>
      </c>
      <c r="M1742" t="s">
        <v>17</v>
      </c>
      <c r="N1742" t="s">
        <v>535</v>
      </c>
      <c r="R1742" t="s">
        <v>1926</v>
      </c>
      <c r="S1742" t="s">
        <v>841</v>
      </c>
      <c r="T1742" t="s">
        <v>2103</v>
      </c>
      <c r="U1742" t="s">
        <v>142</v>
      </c>
      <c r="Y1742" t="s">
        <v>143</v>
      </c>
      <c r="Z1742">
        <v>0</v>
      </c>
      <c r="AA1742">
        <v>100</v>
      </c>
      <c r="AB1742">
        <v>0</v>
      </c>
      <c r="AC1742" t="s">
        <v>3175</v>
      </c>
      <c r="AD1742" t="s">
        <v>145</v>
      </c>
      <c r="AH1742">
        <v>1225</v>
      </c>
      <c r="AI1742" t="s">
        <v>4858</v>
      </c>
      <c r="AJ1742" t="s">
        <v>4858</v>
      </c>
      <c r="AK1742" t="s">
        <v>4858</v>
      </c>
      <c r="AQ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Y1742">
        <v>0</v>
      </c>
      <c r="BB1742">
        <v>0</v>
      </c>
      <c r="BC1742" t="s">
        <v>4858</v>
      </c>
      <c r="BE1742" t="s">
        <v>2499</v>
      </c>
      <c r="BF1742" t="s">
        <v>2499</v>
      </c>
      <c r="BH1742" t="s">
        <v>2799</v>
      </c>
      <c r="BI1742" t="s">
        <v>5329</v>
      </c>
      <c r="BJ1742" t="s">
        <v>5477</v>
      </c>
      <c r="BQ1742" t="s">
        <v>5478</v>
      </c>
      <c r="BR1742" t="s">
        <v>616</v>
      </c>
      <c r="BW1742">
        <v>0</v>
      </c>
      <c r="CC1742" t="s">
        <v>32</v>
      </c>
      <c r="CE1742" t="s">
        <v>1846</v>
      </c>
      <c r="CG1742">
        <v>20201228015</v>
      </c>
      <c r="CH1742">
        <v>0</v>
      </c>
      <c r="CI1742">
        <v>0</v>
      </c>
      <c r="CJ1742">
        <v>1225</v>
      </c>
      <c r="CK1742">
        <v>1225</v>
      </c>
      <c r="CL1742">
        <v>100</v>
      </c>
      <c r="CM1742">
        <v>1325</v>
      </c>
      <c r="CN1742">
        <v>0</v>
      </c>
      <c r="CO1742" t="s">
        <v>6008</v>
      </c>
      <c r="CP1742" t="s">
        <v>152</v>
      </c>
      <c r="CQ1742" t="s">
        <v>5381</v>
      </c>
      <c r="CR1742" t="str">
        <f>数据源[[#This Row],[部门]]</f>
        <v>销-销售2部</v>
      </c>
      <c r="CS1742">
        <v>70000</v>
      </c>
      <c r="CT1742">
        <v>250000</v>
      </c>
    </row>
    <row r="1743" spans="1:98" x14ac:dyDescent="0.2">
      <c r="A1743" t="s">
        <v>5380</v>
      </c>
      <c r="B1743" t="s">
        <v>733</v>
      </c>
      <c r="C1743" t="s">
        <v>723</v>
      </c>
      <c r="D1743" t="s">
        <v>132</v>
      </c>
      <c r="E1743" t="s">
        <v>133</v>
      </c>
      <c r="F1743" t="s">
        <v>134</v>
      </c>
      <c r="H1743" t="s">
        <v>135</v>
      </c>
      <c r="I1743" t="s">
        <v>735</v>
      </c>
      <c r="J1743" t="s">
        <v>736</v>
      </c>
      <c r="K1743" t="s">
        <v>726</v>
      </c>
      <c r="L1743" t="s">
        <v>176</v>
      </c>
      <c r="M1743" t="s">
        <v>20</v>
      </c>
      <c r="N1743" t="s">
        <v>726</v>
      </c>
      <c r="R1743" t="s">
        <v>697</v>
      </c>
      <c r="S1743" t="s">
        <v>1332</v>
      </c>
      <c r="T1743" t="s">
        <v>341</v>
      </c>
      <c r="U1743" t="s">
        <v>142</v>
      </c>
      <c r="Y1743" t="s">
        <v>143</v>
      </c>
      <c r="Z1743">
        <v>0</v>
      </c>
      <c r="AA1743">
        <v>100</v>
      </c>
      <c r="AB1743">
        <v>0</v>
      </c>
      <c r="AD1743" t="s">
        <v>264</v>
      </c>
      <c r="AH1743">
        <v>40</v>
      </c>
      <c r="AI1743" t="s">
        <v>985</v>
      </c>
      <c r="AJ1743" t="s">
        <v>985</v>
      </c>
      <c r="AK1743" t="s">
        <v>985</v>
      </c>
      <c r="AQ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Y1743">
        <v>0</v>
      </c>
      <c r="BB1743">
        <v>0</v>
      </c>
      <c r="BC1743" t="s">
        <v>985</v>
      </c>
      <c r="BE1743" t="s">
        <v>264</v>
      </c>
      <c r="BF1743" t="s">
        <v>264</v>
      </c>
      <c r="BH1743" t="s">
        <v>252</v>
      </c>
      <c r="BI1743" t="s">
        <v>5479</v>
      </c>
      <c r="BJ1743" t="s">
        <v>5480</v>
      </c>
      <c r="BQ1743" t="s">
        <v>5481</v>
      </c>
      <c r="BR1743" t="s">
        <v>530</v>
      </c>
      <c r="BW1743">
        <v>0</v>
      </c>
      <c r="CG1743">
        <v>20201228016</v>
      </c>
      <c r="CH1743">
        <v>0</v>
      </c>
      <c r="CI1743">
        <v>0</v>
      </c>
      <c r="CJ1743">
        <v>40</v>
      </c>
      <c r="CK1743">
        <v>40</v>
      </c>
      <c r="CL1743">
        <v>100</v>
      </c>
      <c r="CM1743">
        <v>140</v>
      </c>
      <c r="CN1743">
        <v>0</v>
      </c>
      <c r="CO1743" t="s">
        <v>6008</v>
      </c>
      <c r="CP1743" t="s">
        <v>152</v>
      </c>
      <c r="CQ1743" t="s">
        <v>5381</v>
      </c>
      <c r="CR1743" t="str">
        <f>数据源[[#This Row],[部门]]</f>
        <v>销-销售7部</v>
      </c>
      <c r="CS1743">
        <v>70000</v>
      </c>
      <c r="CT1743">
        <v>300000</v>
      </c>
    </row>
    <row r="1744" spans="1:98" x14ac:dyDescent="0.2">
      <c r="A1744" t="s">
        <v>5380</v>
      </c>
      <c r="B1744" t="s">
        <v>733</v>
      </c>
      <c r="C1744" t="s">
        <v>399</v>
      </c>
      <c r="D1744" t="s">
        <v>132</v>
      </c>
      <c r="E1744" t="s">
        <v>133</v>
      </c>
      <c r="F1744" t="s">
        <v>134</v>
      </c>
      <c r="G1744" t="s">
        <v>641</v>
      </c>
      <c r="H1744" t="s">
        <v>135</v>
      </c>
      <c r="I1744" t="s">
        <v>1284</v>
      </c>
      <c r="J1744" t="s">
        <v>1285</v>
      </c>
      <c r="K1744" t="s">
        <v>748</v>
      </c>
      <c r="L1744" t="s">
        <v>176</v>
      </c>
      <c r="M1744" t="s">
        <v>20</v>
      </c>
      <c r="N1744" t="s">
        <v>748</v>
      </c>
      <c r="R1744" t="s">
        <v>822</v>
      </c>
      <c r="S1744" t="s">
        <v>841</v>
      </c>
      <c r="T1744" t="s">
        <v>1081</v>
      </c>
      <c r="U1744" t="s">
        <v>142</v>
      </c>
      <c r="Y1744" t="s">
        <v>143</v>
      </c>
      <c r="Z1744">
        <v>0</v>
      </c>
      <c r="AA1744">
        <v>100</v>
      </c>
      <c r="AB1744">
        <v>0</v>
      </c>
      <c r="AD1744" t="s">
        <v>264</v>
      </c>
      <c r="AH1744">
        <v>40</v>
      </c>
      <c r="AI1744" t="s">
        <v>985</v>
      </c>
      <c r="AJ1744" t="s">
        <v>985</v>
      </c>
      <c r="AK1744" t="s">
        <v>985</v>
      </c>
      <c r="AQ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Y1744">
        <v>0</v>
      </c>
      <c r="BB1744">
        <v>0</v>
      </c>
      <c r="BC1744" t="s">
        <v>985</v>
      </c>
      <c r="BE1744" t="s">
        <v>264</v>
      </c>
      <c r="BF1744" t="s">
        <v>264</v>
      </c>
      <c r="BH1744" t="s">
        <v>1813</v>
      </c>
      <c r="BI1744" t="s">
        <v>5482</v>
      </c>
      <c r="BJ1744" t="s">
        <v>5483</v>
      </c>
      <c r="BQ1744" t="s">
        <v>5484</v>
      </c>
      <c r="BR1744" t="s">
        <v>786</v>
      </c>
      <c r="BW1744">
        <v>0</v>
      </c>
      <c r="CC1744" t="s">
        <v>827</v>
      </c>
      <c r="CE1744" t="s">
        <v>542</v>
      </c>
      <c r="CG1744">
        <v>20201228075</v>
      </c>
      <c r="CH1744">
        <v>0</v>
      </c>
      <c r="CI1744">
        <v>0</v>
      </c>
      <c r="CJ1744">
        <v>40</v>
      </c>
      <c r="CK1744">
        <v>40</v>
      </c>
      <c r="CL1744">
        <v>100</v>
      </c>
      <c r="CM1744">
        <v>140</v>
      </c>
      <c r="CN1744">
        <v>0</v>
      </c>
      <c r="CO1744" t="s">
        <v>6008</v>
      </c>
      <c r="CP1744" t="s">
        <v>152</v>
      </c>
      <c r="CQ1744" t="s">
        <v>5381</v>
      </c>
      <c r="CR1744" t="str">
        <f>数据源[[#This Row],[部门]]</f>
        <v>销-销售7部</v>
      </c>
      <c r="CS1744">
        <v>70000</v>
      </c>
      <c r="CT1744">
        <v>300000</v>
      </c>
    </row>
    <row r="1745" spans="1:98" x14ac:dyDescent="0.2">
      <c r="A1745" t="s">
        <v>5380</v>
      </c>
      <c r="B1745" t="s">
        <v>745</v>
      </c>
      <c r="C1745" t="s">
        <v>384</v>
      </c>
      <c r="D1745" t="s">
        <v>132</v>
      </c>
      <c r="E1745" t="s">
        <v>133</v>
      </c>
      <c r="F1745" t="s">
        <v>134</v>
      </c>
      <c r="H1745" t="s">
        <v>156</v>
      </c>
      <c r="J1745" t="s">
        <v>5485</v>
      </c>
      <c r="K1745" t="s">
        <v>988</v>
      </c>
      <c r="L1745" t="s">
        <v>8</v>
      </c>
      <c r="M1745" t="s">
        <v>8</v>
      </c>
      <c r="N1745" t="s">
        <v>988</v>
      </c>
      <c r="O1745" t="s">
        <v>156</v>
      </c>
      <c r="R1745" t="s">
        <v>749</v>
      </c>
      <c r="S1745" t="s">
        <v>841</v>
      </c>
      <c r="T1745" t="s">
        <v>1773</v>
      </c>
      <c r="U1745" t="s">
        <v>142</v>
      </c>
      <c r="Y1745" t="s">
        <v>143</v>
      </c>
      <c r="Z1745">
        <v>0</v>
      </c>
      <c r="AA1745">
        <v>100</v>
      </c>
      <c r="AB1745">
        <v>0</v>
      </c>
      <c r="AC1745" t="s">
        <v>217</v>
      </c>
      <c r="AH1745">
        <v>398</v>
      </c>
      <c r="AI1745" t="s">
        <v>218</v>
      </c>
      <c r="AJ1745" t="s">
        <v>218</v>
      </c>
      <c r="AN1745" t="s">
        <v>218</v>
      </c>
      <c r="AQ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Y1745">
        <v>0</v>
      </c>
      <c r="BB1745">
        <v>0</v>
      </c>
      <c r="BC1745" t="s">
        <v>218</v>
      </c>
      <c r="BE1745" t="s">
        <v>217</v>
      </c>
      <c r="BF1745" t="s">
        <v>217</v>
      </c>
      <c r="BH1745" t="s">
        <v>1358</v>
      </c>
      <c r="BI1745" t="s">
        <v>1200</v>
      </c>
      <c r="BJ1745" t="s">
        <v>1359</v>
      </c>
      <c r="BQ1745" t="s">
        <v>184</v>
      </c>
      <c r="BR1745" t="s">
        <v>159</v>
      </c>
      <c r="BW1745">
        <v>0</v>
      </c>
      <c r="CG1745">
        <v>20201228060</v>
      </c>
      <c r="CH1745">
        <v>0</v>
      </c>
      <c r="CI1745">
        <v>0</v>
      </c>
      <c r="CJ1745">
        <v>398</v>
      </c>
      <c r="CK1745">
        <v>398</v>
      </c>
      <c r="CL1745">
        <v>100</v>
      </c>
      <c r="CM1745">
        <v>498</v>
      </c>
      <c r="CN1745">
        <v>0</v>
      </c>
      <c r="CO1745" t="s">
        <v>6008</v>
      </c>
      <c r="CP1745" t="s">
        <v>152</v>
      </c>
      <c r="CQ1745" t="s">
        <v>5381</v>
      </c>
      <c r="CR1745" t="str">
        <f>数据源[[#This Row],[部门]]</f>
        <v>国际部</v>
      </c>
      <c r="CS1745">
        <v>60000</v>
      </c>
      <c r="CT1745">
        <v>160000</v>
      </c>
    </row>
    <row r="1746" spans="1:98" x14ac:dyDescent="0.2">
      <c r="A1746" t="s">
        <v>5380</v>
      </c>
      <c r="B1746" t="s">
        <v>787</v>
      </c>
      <c r="C1746" t="s">
        <v>500</v>
      </c>
      <c r="D1746" t="s">
        <v>132</v>
      </c>
      <c r="E1746" t="s">
        <v>394</v>
      </c>
      <c r="F1746" t="s">
        <v>394</v>
      </c>
      <c r="G1746" t="s">
        <v>753</v>
      </c>
      <c r="H1746" t="s">
        <v>135</v>
      </c>
      <c r="I1746" t="s">
        <v>3297</v>
      </c>
      <c r="J1746" t="s">
        <v>3298</v>
      </c>
      <c r="K1746" t="s">
        <v>726</v>
      </c>
      <c r="L1746" t="s">
        <v>176</v>
      </c>
      <c r="M1746" t="s">
        <v>20</v>
      </c>
      <c r="N1746" t="s">
        <v>726</v>
      </c>
      <c r="R1746" t="s">
        <v>2312</v>
      </c>
      <c r="S1746" t="s">
        <v>932</v>
      </c>
      <c r="T1746" t="s">
        <v>499</v>
      </c>
      <c r="U1746" t="s">
        <v>142</v>
      </c>
      <c r="Y1746" t="s">
        <v>761</v>
      </c>
      <c r="Z1746">
        <v>0</v>
      </c>
      <c r="AA1746">
        <v>500</v>
      </c>
      <c r="AB1746">
        <v>0</v>
      </c>
      <c r="AC1746" t="s">
        <v>2534</v>
      </c>
      <c r="AD1746" t="s">
        <v>778</v>
      </c>
      <c r="AH1746">
        <v>10080</v>
      </c>
      <c r="AI1746" t="s">
        <v>3750</v>
      </c>
      <c r="AJ1746" t="s">
        <v>3750</v>
      </c>
      <c r="AK1746" t="s">
        <v>345</v>
      </c>
      <c r="AQ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Y1746">
        <v>0</v>
      </c>
      <c r="BA1746" t="s">
        <v>2534</v>
      </c>
      <c r="BB1746">
        <v>0</v>
      </c>
      <c r="BC1746" t="s">
        <v>3750</v>
      </c>
      <c r="BE1746" t="s">
        <v>5486</v>
      </c>
      <c r="BF1746" t="s">
        <v>5486</v>
      </c>
      <c r="BG1746" t="s">
        <v>2534</v>
      </c>
      <c r="BH1746" t="s">
        <v>5487</v>
      </c>
      <c r="BI1746" t="s">
        <v>5488</v>
      </c>
      <c r="BJ1746" t="s">
        <v>5489</v>
      </c>
      <c r="BQ1746" t="s">
        <v>5490</v>
      </c>
      <c r="BR1746" t="s">
        <v>530</v>
      </c>
      <c r="BW1746">
        <v>0</v>
      </c>
      <c r="CC1746" t="s">
        <v>34</v>
      </c>
      <c r="CE1746" t="s">
        <v>404</v>
      </c>
      <c r="CG1746">
        <v>20201228071</v>
      </c>
      <c r="CH1746">
        <v>0</v>
      </c>
      <c r="CI1746">
        <v>0</v>
      </c>
      <c r="CJ1746">
        <v>10080</v>
      </c>
      <c r="CK1746">
        <v>10080</v>
      </c>
      <c r="CL1746">
        <v>500</v>
      </c>
      <c r="CM1746">
        <v>10580</v>
      </c>
      <c r="CN1746">
        <v>0</v>
      </c>
      <c r="CO1746" t="s">
        <v>6008</v>
      </c>
      <c r="CP1746" t="s">
        <v>152</v>
      </c>
      <c r="CQ1746" t="s">
        <v>5381</v>
      </c>
      <c r="CR1746" t="str">
        <f>数据源[[#This Row],[部门]]</f>
        <v>销-销售7部</v>
      </c>
      <c r="CS1746">
        <v>70000</v>
      </c>
      <c r="CT1746">
        <v>300000</v>
      </c>
    </row>
    <row r="1747" spans="1:98" x14ac:dyDescent="0.2">
      <c r="A1747" t="s">
        <v>5380</v>
      </c>
      <c r="B1747" t="s">
        <v>787</v>
      </c>
      <c r="C1747" t="s">
        <v>709</v>
      </c>
      <c r="D1747" t="s">
        <v>132</v>
      </c>
      <c r="E1747" t="s">
        <v>394</v>
      </c>
      <c r="F1747" t="s">
        <v>394</v>
      </c>
      <c r="H1747" t="s">
        <v>135</v>
      </c>
      <c r="I1747" t="s">
        <v>3674</v>
      </c>
      <c r="J1747" t="s">
        <v>3675</v>
      </c>
      <c r="K1747" t="s">
        <v>2214</v>
      </c>
      <c r="L1747" t="s">
        <v>319</v>
      </c>
      <c r="M1747" t="s">
        <v>9</v>
      </c>
      <c r="N1747" t="s">
        <v>2214</v>
      </c>
      <c r="R1747" t="s">
        <v>3058</v>
      </c>
      <c r="S1747" t="s">
        <v>1009</v>
      </c>
      <c r="T1747" t="s">
        <v>2623</v>
      </c>
      <c r="U1747" t="s">
        <v>142</v>
      </c>
      <c r="Y1747" t="s">
        <v>569</v>
      </c>
      <c r="Z1747">
        <v>0</v>
      </c>
      <c r="AA1747">
        <v>200</v>
      </c>
      <c r="AB1747">
        <v>0</v>
      </c>
      <c r="AC1747" t="s">
        <v>2594</v>
      </c>
      <c r="AH1747">
        <v>1030</v>
      </c>
      <c r="AI1747" t="s">
        <v>311</v>
      </c>
      <c r="AJ1747" t="s">
        <v>311</v>
      </c>
      <c r="AL1747" t="s">
        <v>2271</v>
      </c>
      <c r="AQ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Y1747">
        <v>0</v>
      </c>
      <c r="BA1747" t="s">
        <v>1165</v>
      </c>
      <c r="BB1747">
        <v>0</v>
      </c>
      <c r="BC1747" t="s">
        <v>311</v>
      </c>
      <c r="BD1747" t="s">
        <v>204</v>
      </c>
      <c r="BE1747" t="s">
        <v>1748</v>
      </c>
      <c r="BF1747" t="s">
        <v>1748</v>
      </c>
      <c r="BG1747" t="s">
        <v>1165</v>
      </c>
      <c r="BH1747" t="s">
        <v>2686</v>
      </c>
      <c r="BI1747" t="s">
        <v>4232</v>
      </c>
      <c r="BJ1747" t="s">
        <v>5491</v>
      </c>
      <c r="BQ1747" t="s">
        <v>647</v>
      </c>
      <c r="BR1747" t="s">
        <v>530</v>
      </c>
      <c r="BW1747">
        <v>0</v>
      </c>
      <c r="CE1747" t="s">
        <v>145</v>
      </c>
      <c r="CG1747">
        <v>20201228004</v>
      </c>
      <c r="CH1747">
        <v>0</v>
      </c>
      <c r="CI1747">
        <v>50</v>
      </c>
      <c r="CJ1747">
        <v>980</v>
      </c>
      <c r="CK1747">
        <v>1030</v>
      </c>
      <c r="CL1747">
        <v>200</v>
      </c>
      <c r="CM1747">
        <v>1230</v>
      </c>
      <c r="CN1747">
        <v>0</v>
      </c>
      <c r="CO1747" t="s">
        <v>6008</v>
      </c>
      <c r="CP1747" t="s">
        <v>152</v>
      </c>
      <c r="CQ1747" t="s">
        <v>5381</v>
      </c>
      <c r="CR1747" t="str">
        <f>数据源[[#This Row],[部门]]</f>
        <v>会员中心</v>
      </c>
      <c r="CS1747">
        <v>0</v>
      </c>
      <c r="CT1747">
        <v>0</v>
      </c>
    </row>
    <row r="1748" spans="1:98" x14ac:dyDescent="0.2">
      <c r="A1748" t="s">
        <v>5380</v>
      </c>
      <c r="B1748" t="s">
        <v>798</v>
      </c>
      <c r="C1748" t="s">
        <v>799</v>
      </c>
      <c r="D1748" t="s">
        <v>132</v>
      </c>
      <c r="E1748" t="s">
        <v>800</v>
      </c>
      <c r="F1748" t="s">
        <v>800</v>
      </c>
      <c r="H1748" t="s">
        <v>26</v>
      </c>
      <c r="K1748" t="s">
        <v>13</v>
      </c>
      <c r="M1748" t="s">
        <v>13</v>
      </c>
      <c r="R1748" t="s">
        <v>5492</v>
      </c>
      <c r="S1748" t="s">
        <v>4916</v>
      </c>
      <c r="T1748" t="s">
        <v>5493</v>
      </c>
      <c r="U1748" t="s">
        <v>142</v>
      </c>
      <c r="V1748" t="s">
        <v>238</v>
      </c>
      <c r="W1748" t="s">
        <v>778</v>
      </c>
      <c r="Z1748">
        <v>0</v>
      </c>
      <c r="AA1748">
        <v>1080</v>
      </c>
      <c r="AB1748">
        <v>5364</v>
      </c>
      <c r="AH1748">
        <v>5364</v>
      </c>
      <c r="AI1748" t="s">
        <v>5494</v>
      </c>
      <c r="AJ1748" t="s">
        <v>5494</v>
      </c>
      <c r="AK1748" t="s">
        <v>5495</v>
      </c>
      <c r="AL1748" t="s">
        <v>569</v>
      </c>
      <c r="AQ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Y1748">
        <v>0</v>
      </c>
      <c r="BB1748">
        <v>0</v>
      </c>
      <c r="BC1748" t="s">
        <v>5494</v>
      </c>
      <c r="BE1748" t="s">
        <v>5496</v>
      </c>
      <c r="BF1748" t="s">
        <v>5496</v>
      </c>
      <c r="BH1748" t="s">
        <v>2272</v>
      </c>
      <c r="BI1748" t="s">
        <v>5497</v>
      </c>
      <c r="BJ1748" t="s">
        <v>3192</v>
      </c>
      <c r="BK1748" t="s">
        <v>5498</v>
      </c>
      <c r="BL1748" t="s">
        <v>5499</v>
      </c>
      <c r="BQ1748" t="s">
        <v>5500</v>
      </c>
      <c r="BR1748" t="s">
        <v>786</v>
      </c>
      <c r="BW1748">
        <v>0</v>
      </c>
      <c r="CC1748" t="s">
        <v>1724</v>
      </c>
      <c r="CE1748" t="s">
        <v>32</v>
      </c>
      <c r="CG1748">
        <v>20201228001</v>
      </c>
      <c r="CH1748">
        <v>0</v>
      </c>
      <c r="CI1748">
        <v>0</v>
      </c>
      <c r="CJ1748">
        <v>0</v>
      </c>
      <c r="CK1748">
        <v>0</v>
      </c>
      <c r="CL1748">
        <v>6444</v>
      </c>
      <c r="CM1748">
        <v>6444</v>
      </c>
      <c r="CN1748">
        <v>0</v>
      </c>
      <c r="CO1748" t="s">
        <v>6008</v>
      </c>
      <c r="CP1748" t="s">
        <v>152</v>
      </c>
      <c r="CQ1748" t="s">
        <v>5381</v>
      </c>
      <c r="CR1748" t="str">
        <f>数据源[[#This Row],[部门]]</f>
        <v>散客</v>
      </c>
      <c r="CS1748">
        <v>0</v>
      </c>
      <c r="CT1748">
        <v>0</v>
      </c>
    </row>
    <row r="1749" spans="1:98" x14ac:dyDescent="0.2">
      <c r="A1749" t="s">
        <v>5380</v>
      </c>
      <c r="B1749" t="s">
        <v>1281</v>
      </c>
      <c r="C1749" t="s">
        <v>274</v>
      </c>
      <c r="D1749" t="s">
        <v>132</v>
      </c>
      <c r="E1749" t="s">
        <v>1282</v>
      </c>
      <c r="F1749" t="s">
        <v>1282</v>
      </c>
      <c r="H1749" t="s">
        <v>135</v>
      </c>
      <c r="K1749" t="s">
        <v>5501</v>
      </c>
      <c r="L1749" t="s">
        <v>305</v>
      </c>
      <c r="M1749" t="s">
        <v>25</v>
      </c>
      <c r="N1749" t="s">
        <v>5501</v>
      </c>
      <c r="R1749" t="s">
        <v>623</v>
      </c>
      <c r="S1749" t="s">
        <v>841</v>
      </c>
      <c r="T1749" t="s">
        <v>1318</v>
      </c>
      <c r="U1749" t="s">
        <v>142</v>
      </c>
      <c r="Z1749">
        <v>0</v>
      </c>
      <c r="AA1749">
        <v>0</v>
      </c>
      <c r="AB1749">
        <v>1314</v>
      </c>
      <c r="AH1749">
        <v>1314</v>
      </c>
      <c r="AI1749" t="s">
        <v>2869</v>
      </c>
      <c r="AJ1749" t="s">
        <v>2869</v>
      </c>
      <c r="AK1749" t="s">
        <v>2869</v>
      </c>
      <c r="AQ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Y1749">
        <v>0</v>
      </c>
      <c r="BB1749">
        <v>0</v>
      </c>
      <c r="BC1749" t="s">
        <v>2869</v>
      </c>
      <c r="BE1749" t="s">
        <v>2869</v>
      </c>
      <c r="BF1749" t="s">
        <v>2869</v>
      </c>
      <c r="BI1749" t="s">
        <v>2869</v>
      </c>
      <c r="BW1749">
        <v>0</v>
      </c>
      <c r="CD1749" t="s">
        <v>32</v>
      </c>
      <c r="CG1749">
        <v>20201228080</v>
      </c>
      <c r="CH1749">
        <v>0</v>
      </c>
      <c r="CI1749">
        <v>0</v>
      </c>
      <c r="CJ1749">
        <v>0</v>
      </c>
      <c r="CK1749">
        <v>0</v>
      </c>
      <c r="CL1749">
        <v>1314</v>
      </c>
      <c r="CM1749">
        <v>1314</v>
      </c>
      <c r="CN1749">
        <v>0</v>
      </c>
      <c r="CO1749" t="s">
        <v>6008</v>
      </c>
      <c r="CP1749" t="s">
        <v>152</v>
      </c>
      <c r="CQ1749" t="s">
        <v>5381</v>
      </c>
      <c r="CR1749" t="s">
        <v>6005</v>
      </c>
      <c r="CS1749">
        <v>70000</v>
      </c>
      <c r="CT1749">
        <v>300000</v>
      </c>
    </row>
    <row r="1750" spans="1:98" x14ac:dyDescent="0.2">
      <c r="A1750" t="s">
        <v>5380</v>
      </c>
      <c r="B1750" t="s">
        <v>1259</v>
      </c>
      <c r="C1750" t="s">
        <v>414</v>
      </c>
      <c r="D1750" t="s">
        <v>132</v>
      </c>
      <c r="E1750" t="s">
        <v>394</v>
      </c>
      <c r="F1750" t="s">
        <v>394</v>
      </c>
      <c r="H1750" t="s">
        <v>135</v>
      </c>
      <c r="K1750" t="s">
        <v>13</v>
      </c>
      <c r="M1750" t="s">
        <v>13</v>
      </c>
      <c r="O1750" t="s">
        <v>5502</v>
      </c>
      <c r="R1750" t="s">
        <v>2702</v>
      </c>
      <c r="S1750" t="s">
        <v>4811</v>
      </c>
      <c r="T1750" t="s">
        <v>1181</v>
      </c>
      <c r="U1750" t="s">
        <v>142</v>
      </c>
      <c r="Z1750">
        <v>0</v>
      </c>
      <c r="AA1750">
        <v>0</v>
      </c>
      <c r="AB1750">
        <v>0</v>
      </c>
      <c r="AH1750">
        <v>0</v>
      </c>
      <c r="AQ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Y1750">
        <v>0</v>
      </c>
      <c r="BB1750">
        <v>0</v>
      </c>
      <c r="BW1750">
        <v>0</v>
      </c>
      <c r="CG1750">
        <v>20201228081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 t="s">
        <v>6008</v>
      </c>
      <c r="CP1750" t="s">
        <v>152</v>
      </c>
      <c r="CQ1750" t="s">
        <v>5381</v>
      </c>
      <c r="CR1750" t="str">
        <f>数据源[[#This Row],[部门]]</f>
        <v>散客</v>
      </c>
      <c r="CS1750">
        <v>0</v>
      </c>
      <c r="CT1750">
        <v>0</v>
      </c>
    </row>
    <row r="1751" spans="1:98" x14ac:dyDescent="0.2">
      <c r="A1751" t="s">
        <v>5503</v>
      </c>
      <c r="B1751" t="s">
        <v>130</v>
      </c>
      <c r="C1751" t="s">
        <v>2327</v>
      </c>
      <c r="D1751" t="s">
        <v>132</v>
      </c>
      <c r="E1751" t="s">
        <v>133</v>
      </c>
      <c r="F1751" t="s">
        <v>134</v>
      </c>
      <c r="H1751" t="s">
        <v>156</v>
      </c>
      <c r="J1751" t="s">
        <v>5504</v>
      </c>
      <c r="K1751" t="s">
        <v>5452</v>
      </c>
      <c r="L1751" t="s">
        <v>176</v>
      </c>
      <c r="M1751" t="s">
        <v>18</v>
      </c>
      <c r="N1751" t="s">
        <v>5452</v>
      </c>
      <c r="O1751" t="s">
        <v>994</v>
      </c>
      <c r="R1751" t="s">
        <v>1118</v>
      </c>
      <c r="S1751" t="s">
        <v>567</v>
      </c>
      <c r="T1751" t="s">
        <v>3230</v>
      </c>
      <c r="U1751" t="s">
        <v>142</v>
      </c>
      <c r="Y1751" t="s">
        <v>143</v>
      </c>
      <c r="Z1751">
        <v>0</v>
      </c>
      <c r="AA1751">
        <v>100</v>
      </c>
      <c r="AB1751">
        <v>0</v>
      </c>
      <c r="AC1751" t="s">
        <v>217</v>
      </c>
      <c r="AH1751">
        <v>398</v>
      </c>
      <c r="AI1751" t="s">
        <v>218</v>
      </c>
      <c r="AJ1751" t="s">
        <v>218</v>
      </c>
      <c r="AL1751" t="s">
        <v>218</v>
      </c>
      <c r="AQ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Y1751">
        <v>0</v>
      </c>
      <c r="BB1751">
        <v>0</v>
      </c>
      <c r="BC1751" t="s">
        <v>218</v>
      </c>
      <c r="BE1751" t="s">
        <v>217</v>
      </c>
      <c r="BF1751" t="s">
        <v>217</v>
      </c>
      <c r="BH1751" t="s">
        <v>1471</v>
      </c>
      <c r="BI1751" t="s">
        <v>4556</v>
      </c>
      <c r="BJ1751" t="s">
        <v>1104</v>
      </c>
      <c r="BQ1751" t="s">
        <v>826</v>
      </c>
      <c r="BR1751" t="s">
        <v>159</v>
      </c>
      <c r="BW1751">
        <v>0</v>
      </c>
      <c r="CG1751">
        <v>20201229088</v>
      </c>
      <c r="CH1751">
        <v>0</v>
      </c>
      <c r="CI1751">
        <v>0</v>
      </c>
      <c r="CJ1751">
        <v>398</v>
      </c>
      <c r="CK1751">
        <v>398</v>
      </c>
      <c r="CL1751">
        <v>100</v>
      </c>
      <c r="CM1751">
        <v>498</v>
      </c>
      <c r="CN1751">
        <v>0</v>
      </c>
      <c r="CO1751" t="s">
        <v>6008</v>
      </c>
      <c r="CP1751" t="s">
        <v>152</v>
      </c>
      <c r="CQ1751" t="s">
        <v>5381</v>
      </c>
      <c r="CR1751" t="str">
        <f>数据源[[#This Row],[部门]]</f>
        <v>销-销售5部</v>
      </c>
      <c r="CS1751">
        <v>40000</v>
      </c>
      <c r="CT1751">
        <v>200000</v>
      </c>
    </row>
    <row r="1752" spans="1:98" x14ac:dyDescent="0.2">
      <c r="A1752" t="s">
        <v>5503</v>
      </c>
      <c r="B1752" t="s">
        <v>154</v>
      </c>
      <c r="C1752" t="s">
        <v>315</v>
      </c>
      <c r="D1752" t="s">
        <v>132</v>
      </c>
      <c r="E1752" t="s">
        <v>133</v>
      </c>
      <c r="F1752" t="s">
        <v>134</v>
      </c>
      <c r="H1752" t="s">
        <v>135</v>
      </c>
      <c r="I1752" t="s">
        <v>695</v>
      </c>
      <c r="J1752" t="s">
        <v>1480</v>
      </c>
      <c r="K1752" t="s">
        <v>519</v>
      </c>
      <c r="L1752" t="s">
        <v>176</v>
      </c>
      <c r="M1752" t="s">
        <v>17</v>
      </c>
      <c r="N1752" t="s">
        <v>519</v>
      </c>
      <c r="R1752" t="s">
        <v>502</v>
      </c>
      <c r="S1752" t="s">
        <v>1826</v>
      </c>
      <c r="T1752" t="s">
        <v>2044</v>
      </c>
      <c r="U1752" t="s">
        <v>142</v>
      </c>
      <c r="Y1752" t="s">
        <v>143</v>
      </c>
      <c r="Z1752">
        <v>0</v>
      </c>
      <c r="AA1752">
        <v>100</v>
      </c>
      <c r="AB1752">
        <v>0</v>
      </c>
      <c r="AC1752" t="s">
        <v>144</v>
      </c>
      <c r="AD1752" t="s">
        <v>145</v>
      </c>
      <c r="AH1752">
        <v>1220</v>
      </c>
      <c r="AI1752" t="s">
        <v>146</v>
      </c>
      <c r="AJ1752" t="s">
        <v>146</v>
      </c>
      <c r="AK1752" t="s">
        <v>145</v>
      </c>
      <c r="AL1752" t="s">
        <v>143</v>
      </c>
      <c r="AQ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Y1752">
        <v>0</v>
      </c>
      <c r="BA1752" t="s">
        <v>144</v>
      </c>
      <c r="BB1752">
        <v>0</v>
      </c>
      <c r="BC1752" t="s">
        <v>146</v>
      </c>
      <c r="BE1752" t="s">
        <v>147</v>
      </c>
      <c r="BF1752" t="s">
        <v>147</v>
      </c>
      <c r="BG1752" t="s">
        <v>144</v>
      </c>
      <c r="BH1752" t="s">
        <v>380</v>
      </c>
      <c r="BI1752" t="s">
        <v>638</v>
      </c>
      <c r="BJ1752" t="s">
        <v>639</v>
      </c>
      <c r="BQ1752" t="s">
        <v>345</v>
      </c>
      <c r="BR1752" t="s">
        <v>530</v>
      </c>
      <c r="BW1752">
        <v>0</v>
      </c>
      <c r="CC1752" t="s">
        <v>462</v>
      </c>
      <c r="CG1752">
        <v>20201229078</v>
      </c>
      <c r="CH1752">
        <v>0</v>
      </c>
      <c r="CI1752">
        <v>0</v>
      </c>
      <c r="CJ1752">
        <v>1220</v>
      </c>
      <c r="CK1752">
        <v>1220</v>
      </c>
      <c r="CL1752">
        <v>100</v>
      </c>
      <c r="CM1752">
        <v>1320</v>
      </c>
      <c r="CN1752">
        <v>0</v>
      </c>
      <c r="CO1752" t="s">
        <v>6008</v>
      </c>
      <c r="CP1752" t="s">
        <v>152</v>
      </c>
      <c r="CQ1752" t="s">
        <v>5381</v>
      </c>
      <c r="CR1752" t="str">
        <f>数据源[[#This Row],[部门]]</f>
        <v>销-销售2部</v>
      </c>
      <c r="CS1752">
        <v>70000</v>
      </c>
      <c r="CT1752">
        <v>250000</v>
      </c>
    </row>
    <row r="1753" spans="1:98" x14ac:dyDescent="0.2">
      <c r="A1753" t="s">
        <v>5503</v>
      </c>
      <c r="B1753" t="s">
        <v>169</v>
      </c>
      <c r="C1753" t="s">
        <v>1042</v>
      </c>
      <c r="D1753" t="s">
        <v>132</v>
      </c>
      <c r="E1753" t="s">
        <v>171</v>
      </c>
      <c r="F1753" t="s">
        <v>134</v>
      </c>
      <c r="H1753" t="s">
        <v>172</v>
      </c>
      <c r="J1753" t="s">
        <v>5505</v>
      </c>
      <c r="K1753" t="s">
        <v>1678</v>
      </c>
      <c r="L1753" t="s">
        <v>8</v>
      </c>
      <c r="M1753" t="s">
        <v>8</v>
      </c>
      <c r="N1753" t="s">
        <v>1678</v>
      </c>
      <c r="O1753" t="s">
        <v>172</v>
      </c>
      <c r="R1753" t="s">
        <v>494</v>
      </c>
      <c r="S1753" t="s">
        <v>2312</v>
      </c>
      <c r="T1753" t="s">
        <v>503</v>
      </c>
      <c r="U1753" t="s">
        <v>142</v>
      </c>
      <c r="Y1753" t="s">
        <v>143</v>
      </c>
      <c r="Z1753">
        <v>0</v>
      </c>
      <c r="AA1753">
        <v>100</v>
      </c>
      <c r="AB1753">
        <v>0</v>
      </c>
      <c r="AC1753" t="s">
        <v>1587</v>
      </c>
      <c r="AD1753" t="s">
        <v>145</v>
      </c>
      <c r="AH1753">
        <v>278</v>
      </c>
      <c r="AI1753" t="s">
        <v>2171</v>
      </c>
      <c r="AJ1753" t="s">
        <v>2171</v>
      </c>
      <c r="AK1753" t="s">
        <v>2171</v>
      </c>
      <c r="AQ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Y1753">
        <v>0</v>
      </c>
      <c r="BB1753">
        <v>0</v>
      </c>
      <c r="BC1753" t="s">
        <v>2171</v>
      </c>
      <c r="BE1753" t="s">
        <v>4608</v>
      </c>
      <c r="BF1753" t="s">
        <v>4608</v>
      </c>
      <c r="BH1753" t="s">
        <v>3763</v>
      </c>
      <c r="BI1753" t="s">
        <v>5506</v>
      </c>
      <c r="BJ1753" t="s">
        <v>5507</v>
      </c>
      <c r="BQ1753" t="s">
        <v>361</v>
      </c>
      <c r="BR1753" t="s">
        <v>159</v>
      </c>
      <c r="BW1753">
        <v>0</v>
      </c>
      <c r="CG1753">
        <v>20201229047</v>
      </c>
      <c r="CH1753">
        <v>0</v>
      </c>
      <c r="CI1753">
        <v>0</v>
      </c>
      <c r="CJ1753">
        <v>278</v>
      </c>
      <c r="CK1753">
        <v>278</v>
      </c>
      <c r="CL1753">
        <v>100</v>
      </c>
      <c r="CM1753">
        <v>378</v>
      </c>
      <c r="CN1753">
        <v>0</v>
      </c>
      <c r="CO1753" t="s">
        <v>6008</v>
      </c>
      <c r="CP1753" t="s">
        <v>152</v>
      </c>
      <c r="CQ1753" t="s">
        <v>5381</v>
      </c>
      <c r="CR1753" t="str">
        <f>数据源[[#This Row],[部门]]</f>
        <v>国际部</v>
      </c>
      <c r="CS1753">
        <v>60000</v>
      </c>
      <c r="CT1753">
        <v>160000</v>
      </c>
    </row>
    <row r="1754" spans="1:98" x14ac:dyDescent="0.2">
      <c r="A1754" t="s">
        <v>5503</v>
      </c>
      <c r="B1754" t="s">
        <v>185</v>
      </c>
      <c r="C1754" t="s">
        <v>754</v>
      </c>
      <c r="D1754" t="s">
        <v>132</v>
      </c>
      <c r="E1754" t="s">
        <v>171</v>
      </c>
      <c r="F1754" t="s">
        <v>134</v>
      </c>
      <c r="H1754" t="s">
        <v>172</v>
      </c>
      <c r="J1754" t="s">
        <v>1692</v>
      </c>
      <c r="K1754" t="s">
        <v>565</v>
      </c>
      <c r="L1754" t="s">
        <v>8</v>
      </c>
      <c r="M1754" t="s">
        <v>8</v>
      </c>
      <c r="N1754" t="s">
        <v>565</v>
      </c>
      <c r="O1754" t="s">
        <v>172</v>
      </c>
      <c r="R1754" t="s">
        <v>306</v>
      </c>
      <c r="S1754" t="s">
        <v>1206</v>
      </c>
      <c r="T1754" t="s">
        <v>2623</v>
      </c>
      <c r="U1754" t="s">
        <v>142</v>
      </c>
      <c r="Y1754" t="s">
        <v>143</v>
      </c>
      <c r="Z1754">
        <v>0</v>
      </c>
      <c r="AA1754">
        <v>100</v>
      </c>
      <c r="AB1754">
        <v>0</v>
      </c>
      <c r="AE1754" t="s">
        <v>411</v>
      </c>
      <c r="AH1754">
        <v>25</v>
      </c>
      <c r="AI1754" t="s">
        <v>506</v>
      </c>
      <c r="AJ1754" t="s">
        <v>506</v>
      </c>
      <c r="AK1754" t="s">
        <v>506</v>
      </c>
      <c r="AQ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Y1754">
        <v>0</v>
      </c>
      <c r="BB1754">
        <v>0</v>
      </c>
      <c r="BC1754" t="s">
        <v>506</v>
      </c>
      <c r="BE1754" t="s">
        <v>411</v>
      </c>
      <c r="BF1754" t="s">
        <v>411</v>
      </c>
      <c r="BH1754" t="s">
        <v>367</v>
      </c>
      <c r="BI1754" t="s">
        <v>463</v>
      </c>
      <c r="BJ1754" t="s">
        <v>976</v>
      </c>
      <c r="BQ1754" t="s">
        <v>361</v>
      </c>
      <c r="BR1754" t="s">
        <v>159</v>
      </c>
      <c r="BW1754">
        <v>0</v>
      </c>
      <c r="CG1754">
        <v>20201229046</v>
      </c>
      <c r="CH1754">
        <v>0</v>
      </c>
      <c r="CI1754">
        <v>0</v>
      </c>
      <c r="CJ1754">
        <v>25</v>
      </c>
      <c r="CK1754">
        <v>25</v>
      </c>
      <c r="CL1754">
        <v>100</v>
      </c>
      <c r="CM1754">
        <v>125</v>
      </c>
      <c r="CN1754">
        <v>0</v>
      </c>
      <c r="CO1754" t="s">
        <v>6008</v>
      </c>
      <c r="CP1754" t="s">
        <v>152</v>
      </c>
      <c r="CQ1754" t="s">
        <v>5381</v>
      </c>
      <c r="CR1754" t="str">
        <f>数据源[[#This Row],[部门]]</f>
        <v>国际部</v>
      </c>
      <c r="CS1754">
        <v>60000</v>
      </c>
      <c r="CT1754">
        <v>160000</v>
      </c>
    </row>
    <row r="1755" spans="1:98" x14ac:dyDescent="0.2">
      <c r="A1755" t="s">
        <v>5503</v>
      </c>
      <c r="B1755" t="s">
        <v>193</v>
      </c>
      <c r="C1755" t="s">
        <v>602</v>
      </c>
      <c r="D1755" t="s">
        <v>132</v>
      </c>
      <c r="E1755" t="s">
        <v>171</v>
      </c>
      <c r="F1755" t="s">
        <v>134</v>
      </c>
      <c r="H1755" t="s">
        <v>172</v>
      </c>
      <c r="J1755" t="s">
        <v>4619</v>
      </c>
      <c r="K1755" t="s">
        <v>159</v>
      </c>
      <c r="L1755" t="s">
        <v>160</v>
      </c>
      <c r="M1755" t="s">
        <v>2</v>
      </c>
      <c r="N1755" t="s">
        <v>159</v>
      </c>
      <c r="O1755" t="s">
        <v>172</v>
      </c>
      <c r="R1755" t="s">
        <v>1055</v>
      </c>
      <c r="S1755" t="s">
        <v>1212</v>
      </c>
      <c r="T1755" t="s">
        <v>699</v>
      </c>
      <c r="U1755" t="s">
        <v>142</v>
      </c>
      <c r="Y1755" t="s">
        <v>143</v>
      </c>
      <c r="Z1755">
        <v>0</v>
      </c>
      <c r="AA1755">
        <v>100</v>
      </c>
      <c r="AB1755">
        <v>0</v>
      </c>
      <c r="AH1755">
        <v>0</v>
      </c>
      <c r="AI1755" t="s">
        <v>143</v>
      </c>
      <c r="AJ1755" t="s">
        <v>143</v>
      </c>
      <c r="AK1755" t="s">
        <v>143</v>
      </c>
      <c r="AQ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Y1755">
        <v>0</v>
      </c>
      <c r="BB1755">
        <v>0</v>
      </c>
      <c r="BC1755" t="s">
        <v>143</v>
      </c>
      <c r="BH1755" t="s">
        <v>663</v>
      </c>
      <c r="BI1755" t="s">
        <v>1864</v>
      </c>
      <c r="BJ1755" t="s">
        <v>1864</v>
      </c>
      <c r="BQ1755" t="s">
        <v>4473</v>
      </c>
      <c r="BR1755" t="s">
        <v>159</v>
      </c>
      <c r="BW1755">
        <v>0</v>
      </c>
      <c r="CG1755">
        <v>20201229013</v>
      </c>
      <c r="CH1755">
        <v>0</v>
      </c>
      <c r="CI1755">
        <v>0</v>
      </c>
      <c r="CJ1755">
        <v>0</v>
      </c>
      <c r="CK1755">
        <v>0</v>
      </c>
      <c r="CL1755">
        <v>100</v>
      </c>
      <c r="CM1755">
        <v>100</v>
      </c>
      <c r="CN1755">
        <v>0</v>
      </c>
      <c r="CO1755" t="s">
        <v>6008</v>
      </c>
      <c r="CP1755" t="s">
        <v>152</v>
      </c>
      <c r="CQ1755" t="s">
        <v>5381</v>
      </c>
      <c r="CR1755" t="str">
        <f>数据源[[#This Row],[部门]]</f>
        <v>出品部</v>
      </c>
      <c r="CS1755">
        <v>0</v>
      </c>
      <c r="CT1755">
        <v>18000</v>
      </c>
    </row>
    <row r="1756" spans="1:98" x14ac:dyDescent="0.2">
      <c r="A1756" t="s">
        <v>5503</v>
      </c>
      <c r="B1756" t="s">
        <v>211</v>
      </c>
      <c r="C1756" t="s">
        <v>562</v>
      </c>
      <c r="D1756" t="s">
        <v>132</v>
      </c>
      <c r="E1756" t="s">
        <v>171</v>
      </c>
      <c r="F1756" t="s">
        <v>134</v>
      </c>
      <c r="G1756" t="s">
        <v>2364</v>
      </c>
      <c r="H1756" t="s">
        <v>135</v>
      </c>
      <c r="I1756" t="s">
        <v>5508</v>
      </c>
      <c r="J1756" t="s">
        <v>5509</v>
      </c>
      <c r="K1756" t="s">
        <v>902</v>
      </c>
      <c r="L1756" t="s">
        <v>176</v>
      </c>
      <c r="M1756" t="s">
        <v>16</v>
      </c>
      <c r="N1756" t="s">
        <v>902</v>
      </c>
      <c r="R1756" t="s">
        <v>4265</v>
      </c>
      <c r="S1756" t="s">
        <v>1481</v>
      </c>
      <c r="T1756" t="s">
        <v>5510</v>
      </c>
      <c r="U1756" t="s">
        <v>142</v>
      </c>
      <c r="Y1756" t="s">
        <v>262</v>
      </c>
      <c r="Z1756">
        <v>0</v>
      </c>
      <c r="AA1756">
        <v>300</v>
      </c>
      <c r="AB1756">
        <v>0</v>
      </c>
      <c r="AC1756" t="s">
        <v>263</v>
      </c>
      <c r="AH1756">
        <v>2400</v>
      </c>
      <c r="AI1756" t="s">
        <v>3272</v>
      </c>
      <c r="AJ1756" t="s">
        <v>3272</v>
      </c>
      <c r="AK1756" t="s">
        <v>793</v>
      </c>
      <c r="AL1756" t="s">
        <v>143</v>
      </c>
      <c r="AN1756" t="s">
        <v>143</v>
      </c>
      <c r="AQ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Y1756">
        <v>0</v>
      </c>
      <c r="BA1756" t="s">
        <v>144</v>
      </c>
      <c r="BB1756">
        <v>0</v>
      </c>
      <c r="BC1756" t="s">
        <v>3272</v>
      </c>
      <c r="BE1756" t="s">
        <v>263</v>
      </c>
      <c r="BF1756" t="s">
        <v>263</v>
      </c>
      <c r="BG1756" t="s">
        <v>144</v>
      </c>
      <c r="BH1756" t="s">
        <v>2171</v>
      </c>
      <c r="BI1756" t="s">
        <v>5511</v>
      </c>
      <c r="BJ1756" t="s">
        <v>552</v>
      </c>
      <c r="BQ1756" t="s">
        <v>345</v>
      </c>
      <c r="BR1756" t="s">
        <v>530</v>
      </c>
      <c r="BW1756">
        <v>0</v>
      </c>
      <c r="CC1756" t="s">
        <v>33</v>
      </c>
      <c r="CG1756">
        <v>20201229007</v>
      </c>
      <c r="CH1756">
        <v>0</v>
      </c>
      <c r="CI1756">
        <v>0</v>
      </c>
      <c r="CJ1756">
        <v>2400</v>
      </c>
      <c r="CK1756">
        <v>2400</v>
      </c>
      <c r="CL1756">
        <v>300</v>
      </c>
      <c r="CM1756">
        <v>2700</v>
      </c>
      <c r="CN1756">
        <v>0</v>
      </c>
      <c r="CO1756" t="s">
        <v>6008</v>
      </c>
      <c r="CP1756" t="s">
        <v>152</v>
      </c>
      <c r="CQ1756" t="s">
        <v>5381</v>
      </c>
      <c r="CR1756" t="str">
        <f>数据源[[#This Row],[部门]]</f>
        <v>销-销售1部</v>
      </c>
      <c r="CS1756">
        <v>60000</v>
      </c>
      <c r="CT1756">
        <v>210000</v>
      </c>
    </row>
    <row r="1757" spans="1:98" x14ac:dyDescent="0.2">
      <c r="A1757" t="s">
        <v>5503</v>
      </c>
      <c r="B1757" t="s">
        <v>231</v>
      </c>
      <c r="C1757" t="s">
        <v>858</v>
      </c>
      <c r="D1757" t="s">
        <v>132</v>
      </c>
      <c r="E1757" t="s">
        <v>171</v>
      </c>
      <c r="F1757" t="s">
        <v>134</v>
      </c>
      <c r="H1757" t="s">
        <v>135</v>
      </c>
      <c r="I1757" t="s">
        <v>2724</v>
      </c>
      <c r="J1757" t="s">
        <v>2725</v>
      </c>
      <c r="K1757" t="s">
        <v>1592</v>
      </c>
      <c r="L1757" t="s">
        <v>14</v>
      </c>
      <c r="M1757" t="s">
        <v>14</v>
      </c>
      <c r="N1757" t="s">
        <v>1592</v>
      </c>
      <c r="R1757" t="s">
        <v>973</v>
      </c>
      <c r="S1757" t="s">
        <v>1445</v>
      </c>
      <c r="T1757" t="s">
        <v>1213</v>
      </c>
      <c r="U1757" t="s">
        <v>142</v>
      </c>
      <c r="Y1757" t="s">
        <v>143</v>
      </c>
      <c r="Z1757">
        <v>0</v>
      </c>
      <c r="AA1757">
        <v>100</v>
      </c>
      <c r="AB1757">
        <v>520</v>
      </c>
      <c r="AC1757" t="s">
        <v>144</v>
      </c>
      <c r="AD1757" t="s">
        <v>145</v>
      </c>
      <c r="AE1757" t="s">
        <v>2331</v>
      </c>
      <c r="AH1757">
        <v>1788</v>
      </c>
      <c r="AI1757" t="s">
        <v>2943</v>
      </c>
      <c r="AJ1757" t="s">
        <v>2943</v>
      </c>
      <c r="AK1757" t="s">
        <v>2464</v>
      </c>
      <c r="AO1757" t="s">
        <v>180</v>
      </c>
      <c r="AQ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Y1757">
        <v>0</v>
      </c>
      <c r="BA1757" t="s">
        <v>144</v>
      </c>
      <c r="BB1757">
        <v>0</v>
      </c>
      <c r="BC1757" t="s">
        <v>2943</v>
      </c>
      <c r="BE1757" t="s">
        <v>2944</v>
      </c>
      <c r="BF1757" t="s">
        <v>2944</v>
      </c>
      <c r="BG1757" t="s">
        <v>144</v>
      </c>
      <c r="BH1757" t="s">
        <v>289</v>
      </c>
      <c r="BI1757" t="s">
        <v>2095</v>
      </c>
      <c r="BJ1757" t="s">
        <v>5512</v>
      </c>
      <c r="BQ1757" t="s">
        <v>843</v>
      </c>
      <c r="BR1757" t="s">
        <v>530</v>
      </c>
      <c r="BW1757">
        <v>0</v>
      </c>
      <c r="CC1757" t="s">
        <v>377</v>
      </c>
      <c r="CE1757" t="s">
        <v>827</v>
      </c>
      <c r="CG1757">
        <v>20201229036</v>
      </c>
      <c r="CH1757">
        <v>0</v>
      </c>
      <c r="CI1757">
        <v>0</v>
      </c>
      <c r="CJ1757">
        <v>1268</v>
      </c>
      <c r="CK1757">
        <v>1268</v>
      </c>
      <c r="CL1757">
        <v>620</v>
      </c>
      <c r="CM1757">
        <v>1888</v>
      </c>
      <c r="CN1757">
        <v>0</v>
      </c>
      <c r="CO1757" t="s">
        <v>6008</v>
      </c>
      <c r="CP1757" t="s">
        <v>152</v>
      </c>
      <c r="CQ1757" t="s">
        <v>5381</v>
      </c>
      <c r="CR1757" t="str">
        <f>数据源[[#This Row],[部门]]</f>
        <v>市场部</v>
      </c>
      <c r="CS1757">
        <v>20000</v>
      </c>
      <c r="CT1757">
        <v>60000</v>
      </c>
    </row>
    <row r="1758" spans="1:98" x14ac:dyDescent="0.2">
      <c r="A1758" t="s">
        <v>5503</v>
      </c>
      <c r="B1758" t="s">
        <v>243</v>
      </c>
      <c r="C1758" t="s">
        <v>274</v>
      </c>
      <c r="D1758" t="s">
        <v>132</v>
      </c>
      <c r="E1758" t="s">
        <v>171</v>
      </c>
      <c r="F1758" t="s">
        <v>134</v>
      </c>
      <c r="H1758" t="s">
        <v>156</v>
      </c>
      <c r="I1758" t="s">
        <v>4535</v>
      </c>
      <c r="J1758" t="s">
        <v>4536</v>
      </c>
      <c r="K1758" t="s">
        <v>993</v>
      </c>
      <c r="L1758" t="s">
        <v>176</v>
      </c>
      <c r="M1758" t="s">
        <v>22</v>
      </c>
      <c r="N1758" t="s">
        <v>993</v>
      </c>
      <c r="O1758" t="s">
        <v>994</v>
      </c>
      <c r="R1758" t="s">
        <v>333</v>
      </c>
      <c r="S1758" t="s">
        <v>3453</v>
      </c>
      <c r="T1758" t="s">
        <v>3405</v>
      </c>
      <c r="U1758" t="s">
        <v>142</v>
      </c>
      <c r="Y1758" t="s">
        <v>143</v>
      </c>
      <c r="Z1758">
        <v>0</v>
      </c>
      <c r="AA1758">
        <v>100</v>
      </c>
      <c r="AB1758">
        <v>0</v>
      </c>
      <c r="AC1758" t="s">
        <v>144</v>
      </c>
      <c r="AH1758">
        <v>1200</v>
      </c>
      <c r="AI1758" t="s">
        <v>793</v>
      </c>
      <c r="AJ1758" t="s">
        <v>793</v>
      </c>
      <c r="AK1758" t="s">
        <v>143</v>
      </c>
      <c r="AQ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Y1758">
        <v>0</v>
      </c>
      <c r="BA1758" t="s">
        <v>144</v>
      </c>
      <c r="BB1758">
        <v>0</v>
      </c>
      <c r="BC1758" t="s">
        <v>793</v>
      </c>
      <c r="BE1758" t="s">
        <v>144</v>
      </c>
      <c r="BF1758" t="s">
        <v>144</v>
      </c>
      <c r="BG1758" t="s">
        <v>144</v>
      </c>
      <c r="BH1758" t="s">
        <v>680</v>
      </c>
      <c r="BI1758" t="s">
        <v>2077</v>
      </c>
      <c r="BJ1758" t="s">
        <v>2437</v>
      </c>
      <c r="BQ1758" t="s">
        <v>5513</v>
      </c>
      <c r="BR1758" t="s">
        <v>5514</v>
      </c>
      <c r="BW1758">
        <v>0</v>
      </c>
      <c r="CG1758">
        <v>20201229080</v>
      </c>
      <c r="CH1758">
        <v>0</v>
      </c>
      <c r="CI1758">
        <v>0</v>
      </c>
      <c r="CJ1758">
        <v>1200</v>
      </c>
      <c r="CK1758">
        <v>1200</v>
      </c>
      <c r="CL1758">
        <v>100</v>
      </c>
      <c r="CM1758">
        <v>1300</v>
      </c>
      <c r="CN1758">
        <v>0</v>
      </c>
      <c r="CO1758" t="s">
        <v>6008</v>
      </c>
      <c r="CP1758" t="s">
        <v>152</v>
      </c>
      <c r="CQ1758" t="s">
        <v>5381</v>
      </c>
      <c r="CR1758" t="str">
        <f>数据源[[#This Row],[部门]]</f>
        <v>销-销售9部</v>
      </c>
      <c r="CS1758">
        <v>50000</v>
      </c>
      <c r="CT1758">
        <v>200000</v>
      </c>
    </row>
    <row r="1759" spans="1:98" x14ac:dyDescent="0.2">
      <c r="A1759" t="s">
        <v>5503</v>
      </c>
      <c r="B1759" t="s">
        <v>243</v>
      </c>
      <c r="C1759" t="s">
        <v>484</v>
      </c>
      <c r="D1759" t="s">
        <v>132</v>
      </c>
      <c r="E1759" t="s">
        <v>171</v>
      </c>
      <c r="F1759" t="s">
        <v>134</v>
      </c>
      <c r="H1759" t="s">
        <v>172</v>
      </c>
      <c r="I1759" t="s">
        <v>5515</v>
      </c>
      <c r="J1759" t="s">
        <v>5516</v>
      </c>
      <c r="K1759" t="s">
        <v>338</v>
      </c>
      <c r="L1759" t="s">
        <v>176</v>
      </c>
      <c r="M1759" t="s">
        <v>17</v>
      </c>
      <c r="N1759" t="s">
        <v>338</v>
      </c>
      <c r="O1759" t="s">
        <v>172</v>
      </c>
      <c r="R1759" t="s">
        <v>481</v>
      </c>
      <c r="S1759" t="s">
        <v>750</v>
      </c>
      <c r="T1759" t="s">
        <v>2812</v>
      </c>
      <c r="U1759" t="s">
        <v>142</v>
      </c>
      <c r="Y1759" t="s">
        <v>143</v>
      </c>
      <c r="Z1759">
        <v>0</v>
      </c>
      <c r="AA1759">
        <v>100</v>
      </c>
      <c r="AB1759">
        <v>0</v>
      </c>
      <c r="AH1759">
        <v>0</v>
      </c>
      <c r="AI1759" t="s">
        <v>143</v>
      </c>
      <c r="AJ1759" t="s">
        <v>143</v>
      </c>
      <c r="AL1759" t="s">
        <v>143</v>
      </c>
      <c r="AQ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Y1759">
        <v>0</v>
      </c>
      <c r="BB1759">
        <v>0</v>
      </c>
      <c r="BC1759" t="s">
        <v>143</v>
      </c>
      <c r="BH1759" t="s">
        <v>181</v>
      </c>
      <c r="BI1759" t="s">
        <v>191</v>
      </c>
      <c r="BJ1759" t="s">
        <v>191</v>
      </c>
      <c r="BQ1759" t="s">
        <v>184</v>
      </c>
      <c r="BR1759" t="s">
        <v>159</v>
      </c>
      <c r="BW1759">
        <v>0</v>
      </c>
      <c r="CG1759">
        <v>20201229030</v>
      </c>
      <c r="CH1759">
        <v>0</v>
      </c>
      <c r="CI1759">
        <v>0</v>
      </c>
      <c r="CJ1759">
        <v>0</v>
      </c>
      <c r="CK1759">
        <v>0</v>
      </c>
      <c r="CL1759">
        <v>100</v>
      </c>
      <c r="CM1759">
        <v>100</v>
      </c>
      <c r="CN1759">
        <v>0</v>
      </c>
      <c r="CO1759" t="s">
        <v>6008</v>
      </c>
      <c r="CP1759" t="s">
        <v>152</v>
      </c>
      <c r="CQ1759" t="s">
        <v>5381</v>
      </c>
      <c r="CR1759" t="str">
        <f>数据源[[#This Row],[部门]]</f>
        <v>销-销售2部</v>
      </c>
      <c r="CS1759">
        <v>70000</v>
      </c>
      <c r="CT1759">
        <v>250000</v>
      </c>
    </row>
    <row r="1760" spans="1:98" x14ac:dyDescent="0.2">
      <c r="A1760" t="s">
        <v>5503</v>
      </c>
      <c r="B1760" t="s">
        <v>710</v>
      </c>
      <c r="C1760" t="s">
        <v>399</v>
      </c>
      <c r="D1760" t="s">
        <v>132</v>
      </c>
      <c r="E1760" t="s">
        <v>171</v>
      </c>
      <c r="F1760" t="s">
        <v>134</v>
      </c>
      <c r="H1760" t="s">
        <v>135</v>
      </c>
      <c r="J1760" t="s">
        <v>5517</v>
      </c>
      <c r="K1760" t="s">
        <v>636</v>
      </c>
      <c r="L1760" t="s">
        <v>176</v>
      </c>
      <c r="M1760" t="s">
        <v>17</v>
      </c>
      <c r="N1760" t="s">
        <v>636</v>
      </c>
      <c r="R1760" t="s">
        <v>1470</v>
      </c>
      <c r="S1760" t="s">
        <v>428</v>
      </c>
      <c r="T1760" t="s">
        <v>2044</v>
      </c>
      <c r="U1760" t="s">
        <v>142</v>
      </c>
      <c r="Y1760" t="s">
        <v>143</v>
      </c>
      <c r="Z1760">
        <v>0</v>
      </c>
      <c r="AA1760">
        <v>100</v>
      </c>
      <c r="AB1760">
        <v>0</v>
      </c>
      <c r="AC1760" t="s">
        <v>1302</v>
      </c>
      <c r="AH1760">
        <v>298</v>
      </c>
      <c r="AI1760" t="s">
        <v>217</v>
      </c>
      <c r="AJ1760" t="s">
        <v>217</v>
      </c>
      <c r="AK1760" t="s">
        <v>217</v>
      </c>
      <c r="AQ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Y1760">
        <v>0</v>
      </c>
      <c r="BB1760">
        <v>0</v>
      </c>
      <c r="BC1760" t="s">
        <v>217</v>
      </c>
      <c r="BE1760" t="s">
        <v>1302</v>
      </c>
      <c r="BF1760" t="s">
        <v>1302</v>
      </c>
      <c r="BH1760" t="s">
        <v>219</v>
      </c>
      <c r="BI1760" t="s">
        <v>1476</v>
      </c>
      <c r="BJ1760" t="s">
        <v>1905</v>
      </c>
      <c r="BW1760">
        <v>0</v>
      </c>
      <c r="CG1760">
        <v>20201229075</v>
      </c>
      <c r="CH1760">
        <v>0</v>
      </c>
      <c r="CI1760">
        <v>0</v>
      </c>
      <c r="CJ1760">
        <v>298</v>
      </c>
      <c r="CK1760">
        <v>298</v>
      </c>
      <c r="CL1760">
        <v>100</v>
      </c>
      <c r="CM1760">
        <v>398</v>
      </c>
      <c r="CN1760">
        <v>0</v>
      </c>
      <c r="CO1760" t="s">
        <v>6008</v>
      </c>
      <c r="CP1760" t="s">
        <v>152</v>
      </c>
      <c r="CQ1760" t="s">
        <v>5381</v>
      </c>
      <c r="CR1760" t="str">
        <f>数据源[[#This Row],[部门]]</f>
        <v>销-销售2部</v>
      </c>
      <c r="CS1760">
        <v>70000</v>
      </c>
      <c r="CT1760">
        <v>250000</v>
      </c>
    </row>
    <row r="1761" spans="1:98" x14ac:dyDescent="0.2">
      <c r="A1761" t="s">
        <v>5503</v>
      </c>
      <c r="B1761" t="s">
        <v>710</v>
      </c>
      <c r="C1761" t="s">
        <v>634</v>
      </c>
      <c r="D1761" t="s">
        <v>132</v>
      </c>
      <c r="E1761" t="s">
        <v>171</v>
      </c>
      <c r="F1761" t="s">
        <v>134</v>
      </c>
      <c r="H1761" t="s">
        <v>172</v>
      </c>
      <c r="J1761" t="s">
        <v>5518</v>
      </c>
      <c r="K1761" t="s">
        <v>1509</v>
      </c>
      <c r="L1761" t="s">
        <v>227</v>
      </c>
      <c r="M1761" t="s">
        <v>23</v>
      </c>
      <c r="N1761" t="s">
        <v>1509</v>
      </c>
      <c r="O1761" t="s">
        <v>172</v>
      </c>
      <c r="R1761" t="s">
        <v>1772</v>
      </c>
      <c r="S1761" t="s">
        <v>2192</v>
      </c>
      <c r="T1761" t="s">
        <v>1363</v>
      </c>
      <c r="U1761" t="s">
        <v>142</v>
      </c>
      <c r="Y1761" t="s">
        <v>143</v>
      </c>
      <c r="Z1761">
        <v>0</v>
      </c>
      <c r="AA1761">
        <v>100</v>
      </c>
      <c r="AB1761">
        <v>0</v>
      </c>
      <c r="AH1761">
        <v>0</v>
      </c>
      <c r="AI1761" t="s">
        <v>143</v>
      </c>
      <c r="AJ1761" t="s">
        <v>143</v>
      </c>
      <c r="AK1761" t="s">
        <v>143</v>
      </c>
      <c r="AQ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Y1761">
        <v>0</v>
      </c>
      <c r="BB1761">
        <v>0</v>
      </c>
      <c r="BC1761" t="s">
        <v>143</v>
      </c>
      <c r="BH1761" t="s">
        <v>181</v>
      </c>
      <c r="BI1761" t="s">
        <v>191</v>
      </c>
      <c r="BJ1761" t="s">
        <v>191</v>
      </c>
      <c r="BQ1761" t="s">
        <v>184</v>
      </c>
      <c r="BR1761" t="s">
        <v>159</v>
      </c>
      <c r="BW1761">
        <v>0</v>
      </c>
      <c r="CG1761">
        <v>20201229034</v>
      </c>
      <c r="CH1761">
        <v>0</v>
      </c>
      <c r="CI1761">
        <v>0</v>
      </c>
      <c r="CJ1761">
        <v>0</v>
      </c>
      <c r="CK1761">
        <v>0</v>
      </c>
      <c r="CL1761">
        <v>100</v>
      </c>
      <c r="CM1761">
        <v>100</v>
      </c>
      <c r="CN1761">
        <v>0</v>
      </c>
      <c r="CO1761" t="s">
        <v>6008</v>
      </c>
      <c r="CP1761" t="s">
        <v>152</v>
      </c>
      <c r="CQ1761" t="s">
        <v>5381</v>
      </c>
      <c r="CR1761" t="str">
        <f>数据源[[#This Row],[部门]]</f>
        <v>运营部</v>
      </c>
      <c r="CS1761">
        <v>0</v>
      </c>
      <c r="CT1761">
        <v>35000</v>
      </c>
    </row>
    <row r="1762" spans="1:98" x14ac:dyDescent="0.2">
      <c r="A1762" t="s">
        <v>5503</v>
      </c>
      <c r="B1762" t="s">
        <v>254</v>
      </c>
      <c r="C1762" t="s">
        <v>532</v>
      </c>
      <c r="D1762" t="s">
        <v>132</v>
      </c>
      <c r="E1762" t="s">
        <v>171</v>
      </c>
      <c r="F1762" t="s">
        <v>134</v>
      </c>
      <c r="H1762" t="s">
        <v>172</v>
      </c>
      <c r="J1762" t="s">
        <v>5519</v>
      </c>
      <c r="K1762" t="s">
        <v>1399</v>
      </c>
      <c r="L1762" t="s">
        <v>176</v>
      </c>
      <c r="M1762" t="s">
        <v>17</v>
      </c>
      <c r="N1762" t="s">
        <v>1399</v>
      </c>
      <c r="O1762" t="s">
        <v>172</v>
      </c>
      <c r="R1762" t="s">
        <v>2187</v>
      </c>
      <c r="S1762" t="s">
        <v>1481</v>
      </c>
      <c r="T1762" t="s">
        <v>334</v>
      </c>
      <c r="U1762" t="s">
        <v>142</v>
      </c>
      <c r="Y1762" t="s">
        <v>143</v>
      </c>
      <c r="Z1762">
        <v>0</v>
      </c>
      <c r="AA1762">
        <v>100</v>
      </c>
      <c r="AB1762">
        <v>0</v>
      </c>
      <c r="AH1762">
        <v>0</v>
      </c>
      <c r="AI1762" t="s">
        <v>143</v>
      </c>
      <c r="AJ1762" t="s">
        <v>143</v>
      </c>
      <c r="AK1762" t="s">
        <v>143</v>
      </c>
      <c r="AQ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Y1762">
        <v>0</v>
      </c>
      <c r="BB1762">
        <v>0</v>
      </c>
      <c r="BC1762" t="s">
        <v>143</v>
      </c>
      <c r="BH1762" t="s">
        <v>1258</v>
      </c>
      <c r="BI1762" t="s">
        <v>816</v>
      </c>
      <c r="BJ1762" t="s">
        <v>816</v>
      </c>
      <c r="BQ1762" t="s">
        <v>2411</v>
      </c>
      <c r="BR1762" t="s">
        <v>159</v>
      </c>
      <c r="BW1762">
        <v>0</v>
      </c>
      <c r="CG1762">
        <v>20201229064</v>
      </c>
      <c r="CH1762">
        <v>0</v>
      </c>
      <c r="CI1762">
        <v>0</v>
      </c>
      <c r="CJ1762">
        <v>0</v>
      </c>
      <c r="CK1762">
        <v>0</v>
      </c>
      <c r="CL1762">
        <v>100</v>
      </c>
      <c r="CM1762">
        <v>100</v>
      </c>
      <c r="CN1762">
        <v>0</v>
      </c>
      <c r="CO1762" t="s">
        <v>6008</v>
      </c>
      <c r="CP1762" t="s">
        <v>152</v>
      </c>
      <c r="CQ1762" t="s">
        <v>5381</v>
      </c>
      <c r="CR1762" t="str">
        <f>数据源[[#This Row],[部门]]</f>
        <v>销-销售2部</v>
      </c>
      <c r="CS1762">
        <v>70000</v>
      </c>
      <c r="CT1762">
        <v>250000</v>
      </c>
    </row>
    <row r="1763" spans="1:98" x14ac:dyDescent="0.2">
      <c r="A1763" t="s">
        <v>5503</v>
      </c>
      <c r="B1763" t="s">
        <v>254</v>
      </c>
      <c r="C1763" t="s">
        <v>295</v>
      </c>
      <c r="D1763" t="s">
        <v>132</v>
      </c>
      <c r="E1763" t="s">
        <v>171</v>
      </c>
      <c r="F1763" t="s">
        <v>134</v>
      </c>
      <c r="H1763" t="s">
        <v>135</v>
      </c>
      <c r="J1763" t="s">
        <v>901</v>
      </c>
      <c r="K1763" t="s">
        <v>902</v>
      </c>
      <c r="L1763" t="s">
        <v>176</v>
      </c>
      <c r="M1763" t="s">
        <v>16</v>
      </c>
      <c r="N1763" t="s">
        <v>902</v>
      </c>
      <c r="R1763" t="s">
        <v>139</v>
      </c>
      <c r="S1763" t="s">
        <v>840</v>
      </c>
      <c r="T1763" t="s">
        <v>1119</v>
      </c>
      <c r="U1763" t="s">
        <v>142</v>
      </c>
      <c r="Y1763" t="s">
        <v>143</v>
      </c>
      <c r="Z1763">
        <v>1</v>
      </c>
      <c r="AA1763">
        <v>101</v>
      </c>
      <c r="AB1763">
        <v>0</v>
      </c>
      <c r="AC1763" t="s">
        <v>164</v>
      </c>
      <c r="AH1763">
        <v>788</v>
      </c>
      <c r="AI1763" t="s">
        <v>4321</v>
      </c>
      <c r="AJ1763" t="s">
        <v>4321</v>
      </c>
      <c r="AK1763" t="s">
        <v>154</v>
      </c>
      <c r="AM1763" t="s">
        <v>32</v>
      </c>
      <c r="AQ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Y1763">
        <v>0</v>
      </c>
      <c r="BB1763">
        <v>0</v>
      </c>
      <c r="BC1763" t="s">
        <v>4321</v>
      </c>
      <c r="BE1763" t="s">
        <v>164</v>
      </c>
      <c r="BF1763" t="s">
        <v>164</v>
      </c>
      <c r="BH1763" t="s">
        <v>997</v>
      </c>
      <c r="BI1763" t="s">
        <v>2395</v>
      </c>
      <c r="BJ1763" t="s">
        <v>5520</v>
      </c>
      <c r="BW1763">
        <v>0</v>
      </c>
      <c r="CC1763" t="s">
        <v>752</v>
      </c>
      <c r="CG1763">
        <v>20201229040</v>
      </c>
      <c r="CH1763">
        <v>0</v>
      </c>
      <c r="CI1763">
        <v>0</v>
      </c>
      <c r="CJ1763">
        <v>788</v>
      </c>
      <c r="CK1763">
        <v>788</v>
      </c>
      <c r="CL1763">
        <v>100</v>
      </c>
      <c r="CM1763">
        <v>888</v>
      </c>
      <c r="CN1763">
        <v>0</v>
      </c>
      <c r="CO1763" t="s">
        <v>6008</v>
      </c>
      <c r="CP1763" t="s">
        <v>152</v>
      </c>
      <c r="CQ1763" t="s">
        <v>5381</v>
      </c>
      <c r="CR1763" t="str">
        <f>数据源[[#This Row],[部门]]</f>
        <v>销-销售1部</v>
      </c>
      <c r="CS1763">
        <v>60000</v>
      </c>
      <c r="CT1763">
        <v>210000</v>
      </c>
    </row>
    <row r="1764" spans="1:98" x14ac:dyDescent="0.2">
      <c r="A1764" t="s">
        <v>5503</v>
      </c>
      <c r="B1764" t="s">
        <v>273</v>
      </c>
      <c r="C1764" t="s">
        <v>477</v>
      </c>
      <c r="D1764" t="s">
        <v>132</v>
      </c>
      <c r="E1764" t="s">
        <v>171</v>
      </c>
      <c r="F1764" t="s">
        <v>134</v>
      </c>
      <c r="H1764" t="s">
        <v>1010</v>
      </c>
      <c r="K1764" t="s">
        <v>1014</v>
      </c>
      <c r="L1764" t="s">
        <v>1394</v>
      </c>
      <c r="M1764" t="s">
        <v>11</v>
      </c>
      <c r="N1764" t="s">
        <v>1014</v>
      </c>
      <c r="O1764" t="s">
        <v>1291</v>
      </c>
      <c r="R1764" t="s">
        <v>1361</v>
      </c>
      <c r="S1764" t="s">
        <v>966</v>
      </c>
      <c r="T1764" t="s">
        <v>2931</v>
      </c>
      <c r="U1764" t="s">
        <v>142</v>
      </c>
      <c r="Y1764" t="s">
        <v>143</v>
      </c>
      <c r="Z1764">
        <v>0</v>
      </c>
      <c r="AA1764">
        <v>100</v>
      </c>
      <c r="AB1764">
        <v>0</v>
      </c>
      <c r="AH1764">
        <v>0</v>
      </c>
      <c r="AI1764" t="s">
        <v>143</v>
      </c>
      <c r="AJ1764" t="s">
        <v>143</v>
      </c>
      <c r="AN1764" t="s">
        <v>143</v>
      </c>
      <c r="AQ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Y1764">
        <v>0</v>
      </c>
      <c r="BB1764">
        <v>0</v>
      </c>
      <c r="BC1764" t="s">
        <v>143</v>
      </c>
      <c r="BH1764" t="s">
        <v>2458</v>
      </c>
      <c r="BI1764" t="s">
        <v>5521</v>
      </c>
      <c r="BJ1764" t="s">
        <v>5521</v>
      </c>
      <c r="BQ1764" t="s">
        <v>5522</v>
      </c>
      <c r="BR1764" t="s">
        <v>5523</v>
      </c>
      <c r="BW1764">
        <v>0</v>
      </c>
      <c r="CG1764">
        <v>20201229035</v>
      </c>
      <c r="CH1764">
        <v>0</v>
      </c>
      <c r="CI1764">
        <v>0</v>
      </c>
      <c r="CJ1764">
        <v>0</v>
      </c>
      <c r="CK1764">
        <v>0</v>
      </c>
      <c r="CL1764">
        <v>100</v>
      </c>
      <c r="CM1764">
        <v>100</v>
      </c>
      <c r="CN1764">
        <v>0</v>
      </c>
      <c r="CO1764" t="s">
        <v>6008</v>
      </c>
      <c r="CP1764" t="s">
        <v>152</v>
      </c>
      <c r="CQ1764" t="s">
        <v>5381</v>
      </c>
      <c r="CR1764" t="str">
        <f>数据源[[#This Row],[部门]]</f>
        <v>品牌中心</v>
      </c>
      <c r="CS1764">
        <v>0</v>
      </c>
      <c r="CT1764">
        <v>0</v>
      </c>
    </row>
    <row r="1765" spans="1:98" x14ac:dyDescent="0.2">
      <c r="A1765" t="s">
        <v>5503</v>
      </c>
      <c r="B1765" t="s">
        <v>273</v>
      </c>
      <c r="C1765" t="s">
        <v>788</v>
      </c>
      <c r="D1765" t="s">
        <v>132</v>
      </c>
      <c r="E1765" t="s">
        <v>171</v>
      </c>
      <c r="F1765" t="s">
        <v>134</v>
      </c>
      <c r="H1765" t="s">
        <v>156</v>
      </c>
      <c r="J1765" t="s">
        <v>5524</v>
      </c>
      <c r="K1765" t="s">
        <v>3798</v>
      </c>
      <c r="L1765" t="s">
        <v>227</v>
      </c>
      <c r="M1765" t="s">
        <v>23</v>
      </c>
      <c r="N1765" t="s">
        <v>3798</v>
      </c>
      <c r="O1765" t="s">
        <v>156</v>
      </c>
      <c r="R1765" t="s">
        <v>739</v>
      </c>
      <c r="S1765" t="s">
        <v>2342</v>
      </c>
      <c r="T1765" t="s">
        <v>996</v>
      </c>
      <c r="U1765" t="s">
        <v>142</v>
      </c>
      <c r="Y1765" t="s">
        <v>143</v>
      </c>
      <c r="Z1765">
        <v>0</v>
      </c>
      <c r="AA1765">
        <v>100</v>
      </c>
      <c r="AB1765">
        <v>0</v>
      </c>
      <c r="AC1765" t="s">
        <v>217</v>
      </c>
      <c r="AH1765">
        <v>398</v>
      </c>
      <c r="AI1765" t="s">
        <v>218</v>
      </c>
      <c r="AJ1765" t="s">
        <v>218</v>
      </c>
      <c r="AK1765" t="s">
        <v>218</v>
      </c>
      <c r="AQ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Y1765">
        <v>0</v>
      </c>
      <c r="BB1765">
        <v>0</v>
      </c>
      <c r="BC1765" t="s">
        <v>218</v>
      </c>
      <c r="BE1765" t="s">
        <v>217</v>
      </c>
      <c r="BF1765" t="s">
        <v>217</v>
      </c>
      <c r="BH1765" t="s">
        <v>1358</v>
      </c>
      <c r="BI1765" t="s">
        <v>1200</v>
      </c>
      <c r="BJ1765" t="s">
        <v>1359</v>
      </c>
      <c r="BQ1765" t="s">
        <v>184</v>
      </c>
      <c r="BR1765" t="s">
        <v>159</v>
      </c>
      <c r="BW1765">
        <v>0</v>
      </c>
      <c r="CG1765">
        <v>20201229079</v>
      </c>
      <c r="CH1765">
        <v>0</v>
      </c>
      <c r="CI1765">
        <v>0</v>
      </c>
      <c r="CJ1765">
        <v>398</v>
      </c>
      <c r="CK1765">
        <v>398</v>
      </c>
      <c r="CL1765">
        <v>100</v>
      </c>
      <c r="CM1765">
        <v>498</v>
      </c>
      <c r="CN1765">
        <v>0</v>
      </c>
      <c r="CO1765" t="s">
        <v>6008</v>
      </c>
      <c r="CP1765" t="s">
        <v>152</v>
      </c>
      <c r="CQ1765" t="s">
        <v>5381</v>
      </c>
      <c r="CR1765" t="str">
        <f>数据源[[#This Row],[部门]]</f>
        <v>运营部</v>
      </c>
      <c r="CS1765">
        <v>0</v>
      </c>
      <c r="CT1765">
        <v>35000</v>
      </c>
    </row>
    <row r="1766" spans="1:98" x14ac:dyDescent="0.2">
      <c r="A1766" t="s">
        <v>5503</v>
      </c>
      <c r="B1766" t="s">
        <v>927</v>
      </c>
      <c r="C1766" t="s">
        <v>888</v>
      </c>
      <c r="D1766" t="s">
        <v>132</v>
      </c>
      <c r="E1766" t="s">
        <v>171</v>
      </c>
      <c r="F1766" t="s">
        <v>134</v>
      </c>
      <c r="H1766" t="s">
        <v>135</v>
      </c>
      <c r="I1766" t="s">
        <v>1639</v>
      </c>
      <c r="J1766" t="s">
        <v>1640</v>
      </c>
      <c r="K1766" t="s">
        <v>860</v>
      </c>
      <c r="L1766" t="s">
        <v>8</v>
      </c>
      <c r="M1766" t="s">
        <v>8</v>
      </c>
      <c r="N1766" t="s">
        <v>860</v>
      </c>
      <c r="R1766" t="s">
        <v>456</v>
      </c>
      <c r="S1766" t="s">
        <v>606</v>
      </c>
      <c r="T1766" t="s">
        <v>3591</v>
      </c>
      <c r="U1766" t="s">
        <v>142</v>
      </c>
      <c r="Y1766" t="s">
        <v>143</v>
      </c>
      <c r="Z1766">
        <v>0</v>
      </c>
      <c r="AA1766">
        <v>100</v>
      </c>
      <c r="AB1766">
        <v>0</v>
      </c>
      <c r="AC1766" t="s">
        <v>154</v>
      </c>
      <c r="AH1766">
        <v>888</v>
      </c>
      <c r="AI1766" t="s">
        <v>662</v>
      </c>
      <c r="AJ1766" t="s">
        <v>662</v>
      </c>
      <c r="AK1766" t="s">
        <v>154</v>
      </c>
      <c r="AL1766" t="s">
        <v>143</v>
      </c>
      <c r="AQ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Y1766">
        <v>0</v>
      </c>
      <c r="BB1766">
        <v>0</v>
      </c>
      <c r="BC1766" t="s">
        <v>662</v>
      </c>
      <c r="BE1766" t="s">
        <v>154</v>
      </c>
      <c r="BF1766" t="s">
        <v>154</v>
      </c>
      <c r="BH1766" t="s">
        <v>663</v>
      </c>
      <c r="BI1766" t="s">
        <v>664</v>
      </c>
      <c r="BJ1766" t="s">
        <v>665</v>
      </c>
      <c r="BW1766">
        <v>0</v>
      </c>
      <c r="CG1766">
        <v>20201229015</v>
      </c>
      <c r="CH1766">
        <v>0</v>
      </c>
      <c r="CI1766">
        <v>0</v>
      </c>
      <c r="CJ1766">
        <v>888</v>
      </c>
      <c r="CK1766">
        <v>888</v>
      </c>
      <c r="CL1766">
        <v>100</v>
      </c>
      <c r="CM1766">
        <v>988</v>
      </c>
      <c r="CN1766">
        <v>0</v>
      </c>
      <c r="CO1766" t="s">
        <v>6008</v>
      </c>
      <c r="CP1766" t="s">
        <v>152</v>
      </c>
      <c r="CQ1766" t="s">
        <v>5381</v>
      </c>
      <c r="CR1766" t="str">
        <f>数据源[[#This Row],[部门]]</f>
        <v>国际部</v>
      </c>
      <c r="CS1766">
        <v>60000</v>
      </c>
      <c r="CT1766">
        <v>160000</v>
      </c>
    </row>
    <row r="1767" spans="1:98" x14ac:dyDescent="0.2">
      <c r="A1767" t="s">
        <v>5503</v>
      </c>
      <c r="B1767" t="s">
        <v>927</v>
      </c>
      <c r="C1767" t="s">
        <v>681</v>
      </c>
      <c r="D1767" t="s">
        <v>132</v>
      </c>
      <c r="E1767" t="s">
        <v>171</v>
      </c>
      <c r="F1767" t="s">
        <v>134</v>
      </c>
      <c r="H1767" t="s">
        <v>172</v>
      </c>
      <c r="I1767" t="s">
        <v>4954</v>
      </c>
      <c r="J1767" t="s">
        <v>4955</v>
      </c>
      <c r="K1767" t="s">
        <v>159</v>
      </c>
      <c r="L1767" t="s">
        <v>160</v>
      </c>
      <c r="M1767" t="s">
        <v>2</v>
      </c>
      <c r="N1767" t="s">
        <v>159</v>
      </c>
      <c r="O1767" t="s">
        <v>172</v>
      </c>
      <c r="R1767" t="s">
        <v>2390</v>
      </c>
      <c r="S1767" t="s">
        <v>3453</v>
      </c>
      <c r="T1767" t="s">
        <v>410</v>
      </c>
      <c r="U1767" t="s">
        <v>142</v>
      </c>
      <c r="Y1767" t="s">
        <v>143</v>
      </c>
      <c r="Z1767">
        <v>0</v>
      </c>
      <c r="AA1767">
        <v>100</v>
      </c>
      <c r="AB1767">
        <v>0</v>
      </c>
      <c r="AC1767" t="s">
        <v>2035</v>
      </c>
      <c r="AH1767">
        <v>90</v>
      </c>
      <c r="AI1767" t="s">
        <v>688</v>
      </c>
      <c r="AJ1767" t="s">
        <v>688</v>
      </c>
      <c r="AK1767" t="s">
        <v>688</v>
      </c>
      <c r="AQ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Y1767">
        <v>0</v>
      </c>
      <c r="BB1767">
        <v>0</v>
      </c>
      <c r="BC1767" t="s">
        <v>688</v>
      </c>
      <c r="BE1767" t="s">
        <v>2035</v>
      </c>
      <c r="BF1767" t="s">
        <v>2035</v>
      </c>
      <c r="BH1767" t="s">
        <v>539</v>
      </c>
      <c r="BI1767" t="s">
        <v>744</v>
      </c>
      <c r="BJ1767" t="s">
        <v>5525</v>
      </c>
      <c r="BQ1767" t="s">
        <v>2960</v>
      </c>
      <c r="BR1767" t="s">
        <v>159</v>
      </c>
      <c r="BW1767">
        <v>0</v>
      </c>
      <c r="CE1767" t="s">
        <v>32</v>
      </c>
      <c r="CG1767">
        <v>20201229073</v>
      </c>
      <c r="CH1767">
        <v>0</v>
      </c>
      <c r="CI1767">
        <v>0</v>
      </c>
      <c r="CJ1767">
        <v>90</v>
      </c>
      <c r="CK1767">
        <v>90</v>
      </c>
      <c r="CL1767">
        <v>100</v>
      </c>
      <c r="CM1767">
        <v>190</v>
      </c>
      <c r="CN1767">
        <v>0</v>
      </c>
      <c r="CO1767" t="s">
        <v>6008</v>
      </c>
      <c r="CP1767" t="s">
        <v>152</v>
      </c>
      <c r="CQ1767" t="s">
        <v>5381</v>
      </c>
      <c r="CR1767" t="str">
        <f>数据源[[#This Row],[部门]]</f>
        <v>出品部</v>
      </c>
      <c r="CS1767">
        <v>0</v>
      </c>
      <c r="CT1767">
        <v>18000</v>
      </c>
    </row>
    <row r="1768" spans="1:98" x14ac:dyDescent="0.2">
      <c r="A1768" t="s">
        <v>5503</v>
      </c>
      <c r="B1768" t="s">
        <v>279</v>
      </c>
      <c r="C1768" t="s">
        <v>770</v>
      </c>
      <c r="D1768" t="s">
        <v>132</v>
      </c>
      <c r="E1768" t="s">
        <v>171</v>
      </c>
      <c r="F1768" t="s">
        <v>134</v>
      </c>
      <c r="H1768" t="s">
        <v>1590</v>
      </c>
      <c r="J1768" t="s">
        <v>2587</v>
      </c>
      <c r="K1768" t="s">
        <v>830</v>
      </c>
      <c r="L1768" t="s">
        <v>14</v>
      </c>
      <c r="M1768" t="s">
        <v>14</v>
      </c>
      <c r="N1768" t="s">
        <v>830</v>
      </c>
      <c r="O1768" t="s">
        <v>1590</v>
      </c>
      <c r="R1768" t="s">
        <v>1372</v>
      </c>
      <c r="S1768" t="s">
        <v>1332</v>
      </c>
      <c r="T1768" t="s">
        <v>975</v>
      </c>
      <c r="U1768" t="s">
        <v>142</v>
      </c>
      <c r="Y1768" t="s">
        <v>143</v>
      </c>
      <c r="Z1768">
        <v>880</v>
      </c>
      <c r="AA1768">
        <v>980</v>
      </c>
      <c r="AB1768">
        <v>0</v>
      </c>
      <c r="AH1768">
        <v>0</v>
      </c>
      <c r="AI1768" t="s">
        <v>1748</v>
      </c>
      <c r="AJ1768" t="s">
        <v>1748</v>
      </c>
      <c r="AK1768" t="s">
        <v>143</v>
      </c>
      <c r="AP1768" t="s">
        <v>1165</v>
      </c>
      <c r="AQ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Y1768">
        <v>0</v>
      </c>
      <c r="BB1768">
        <v>0</v>
      </c>
      <c r="BC1768" t="s">
        <v>1748</v>
      </c>
      <c r="BH1768" t="s">
        <v>824</v>
      </c>
      <c r="BI1768" t="s">
        <v>1755</v>
      </c>
      <c r="BJ1768" t="s">
        <v>1756</v>
      </c>
      <c r="BW1768">
        <v>0</v>
      </c>
      <c r="CG1768">
        <v>20201229044</v>
      </c>
      <c r="CH1768">
        <v>0</v>
      </c>
      <c r="CI1768">
        <v>0</v>
      </c>
      <c r="CJ1768">
        <v>0</v>
      </c>
      <c r="CK1768">
        <v>0</v>
      </c>
      <c r="CL1768">
        <v>100</v>
      </c>
      <c r="CM1768">
        <v>100</v>
      </c>
      <c r="CN1768">
        <v>0</v>
      </c>
      <c r="CO1768" t="s">
        <v>6008</v>
      </c>
      <c r="CP1768" t="s">
        <v>152</v>
      </c>
      <c r="CQ1768" t="s">
        <v>5381</v>
      </c>
      <c r="CR1768" t="str">
        <f>数据源[[#This Row],[部门]]</f>
        <v>市场部</v>
      </c>
      <c r="CS1768">
        <v>20000</v>
      </c>
      <c r="CT1768">
        <v>60000</v>
      </c>
    </row>
    <row r="1769" spans="1:98" x14ac:dyDescent="0.2">
      <c r="A1769" t="s">
        <v>5503</v>
      </c>
      <c r="B1769" t="s">
        <v>294</v>
      </c>
      <c r="C1769" t="s">
        <v>694</v>
      </c>
      <c r="D1769" t="s">
        <v>132</v>
      </c>
      <c r="E1769" t="s">
        <v>171</v>
      </c>
      <c r="F1769" t="s">
        <v>134</v>
      </c>
      <c r="G1769" t="s">
        <v>693</v>
      </c>
      <c r="H1769" t="s">
        <v>156</v>
      </c>
      <c r="J1769" t="s">
        <v>5526</v>
      </c>
      <c r="K1769" t="s">
        <v>5527</v>
      </c>
      <c r="L1769" t="s">
        <v>176</v>
      </c>
      <c r="M1769" t="s">
        <v>22</v>
      </c>
      <c r="N1769" t="s">
        <v>5527</v>
      </c>
      <c r="O1769" t="s">
        <v>156</v>
      </c>
      <c r="R1769" t="s">
        <v>1349</v>
      </c>
      <c r="S1769" t="s">
        <v>1206</v>
      </c>
      <c r="T1769" t="s">
        <v>2075</v>
      </c>
      <c r="U1769" t="s">
        <v>142</v>
      </c>
      <c r="Y1769" t="s">
        <v>143</v>
      </c>
      <c r="Z1769">
        <v>0</v>
      </c>
      <c r="AA1769">
        <v>100</v>
      </c>
      <c r="AB1769">
        <v>0</v>
      </c>
      <c r="AC1769" t="s">
        <v>217</v>
      </c>
      <c r="AH1769">
        <v>398</v>
      </c>
      <c r="AI1769" t="s">
        <v>218</v>
      </c>
      <c r="AJ1769" t="s">
        <v>218</v>
      </c>
      <c r="AK1769" t="s">
        <v>218</v>
      </c>
      <c r="AQ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Y1769">
        <v>0</v>
      </c>
      <c r="BB1769">
        <v>0</v>
      </c>
      <c r="BC1769" t="s">
        <v>218</v>
      </c>
      <c r="BE1769" t="s">
        <v>217</v>
      </c>
      <c r="BF1769" t="s">
        <v>217</v>
      </c>
      <c r="BH1769" t="s">
        <v>950</v>
      </c>
      <c r="BI1769" t="s">
        <v>951</v>
      </c>
      <c r="BJ1769" t="s">
        <v>952</v>
      </c>
      <c r="BQ1769" t="s">
        <v>361</v>
      </c>
      <c r="BR1769" t="s">
        <v>159</v>
      </c>
      <c r="BW1769">
        <v>0</v>
      </c>
      <c r="CG1769">
        <v>20201229028</v>
      </c>
      <c r="CH1769">
        <v>0</v>
      </c>
      <c r="CI1769">
        <v>0</v>
      </c>
      <c r="CJ1769">
        <v>398</v>
      </c>
      <c r="CK1769">
        <v>398</v>
      </c>
      <c r="CL1769">
        <v>100</v>
      </c>
      <c r="CM1769">
        <v>498</v>
      </c>
      <c r="CN1769">
        <v>0</v>
      </c>
      <c r="CO1769" t="s">
        <v>6008</v>
      </c>
      <c r="CP1769" t="s">
        <v>152</v>
      </c>
      <c r="CQ1769" t="s">
        <v>5381</v>
      </c>
      <c r="CR1769" t="str">
        <f>数据源[[#This Row],[部门]]</f>
        <v>销-销售9部</v>
      </c>
      <c r="CS1769">
        <v>50000</v>
      </c>
      <c r="CT1769">
        <v>200000</v>
      </c>
    </row>
    <row r="1770" spans="1:98" x14ac:dyDescent="0.2">
      <c r="A1770" t="s">
        <v>5503</v>
      </c>
      <c r="B1770" t="s">
        <v>301</v>
      </c>
      <c r="C1770" t="s">
        <v>302</v>
      </c>
      <c r="D1770" t="s">
        <v>132</v>
      </c>
      <c r="E1770" t="s">
        <v>171</v>
      </c>
      <c r="F1770" t="s">
        <v>134</v>
      </c>
      <c r="H1770" t="s">
        <v>156</v>
      </c>
      <c r="J1770" t="s">
        <v>5528</v>
      </c>
      <c r="K1770" t="s">
        <v>578</v>
      </c>
      <c r="L1770" t="s">
        <v>536</v>
      </c>
      <c r="M1770" t="s">
        <v>18</v>
      </c>
      <c r="N1770" t="s">
        <v>578</v>
      </c>
      <c r="O1770" t="s">
        <v>156</v>
      </c>
      <c r="R1770" t="s">
        <v>2965</v>
      </c>
      <c r="S1770" t="s">
        <v>3552</v>
      </c>
      <c r="T1770" t="s">
        <v>1422</v>
      </c>
      <c r="U1770" t="s">
        <v>142</v>
      </c>
      <c r="V1770" t="s">
        <v>33</v>
      </c>
      <c r="Y1770" t="s">
        <v>143</v>
      </c>
      <c r="Z1770">
        <v>0</v>
      </c>
      <c r="AA1770">
        <v>102</v>
      </c>
      <c r="AB1770">
        <v>0</v>
      </c>
      <c r="AC1770" t="s">
        <v>217</v>
      </c>
      <c r="AH1770">
        <v>398</v>
      </c>
      <c r="AI1770" t="s">
        <v>761</v>
      </c>
      <c r="AJ1770" t="s">
        <v>761</v>
      </c>
      <c r="AK1770" t="s">
        <v>761</v>
      </c>
      <c r="AQ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Y1770">
        <v>0</v>
      </c>
      <c r="BB1770">
        <v>0</v>
      </c>
      <c r="BC1770" t="s">
        <v>761</v>
      </c>
      <c r="BE1770" t="s">
        <v>217</v>
      </c>
      <c r="BF1770" t="s">
        <v>217</v>
      </c>
      <c r="BH1770" t="s">
        <v>1378</v>
      </c>
      <c r="BI1770" t="s">
        <v>2138</v>
      </c>
      <c r="BJ1770" t="s">
        <v>5529</v>
      </c>
      <c r="BQ1770" t="s">
        <v>361</v>
      </c>
      <c r="BR1770" t="s">
        <v>159</v>
      </c>
      <c r="BW1770">
        <v>0</v>
      </c>
      <c r="CC1770" t="s">
        <v>32</v>
      </c>
      <c r="CG1770">
        <v>20201229049</v>
      </c>
      <c r="CH1770">
        <v>0</v>
      </c>
      <c r="CI1770">
        <v>0</v>
      </c>
      <c r="CJ1770">
        <v>398</v>
      </c>
      <c r="CK1770">
        <v>398</v>
      </c>
      <c r="CL1770">
        <v>102</v>
      </c>
      <c r="CM1770">
        <v>500</v>
      </c>
      <c r="CN1770">
        <v>0</v>
      </c>
      <c r="CO1770" t="s">
        <v>6008</v>
      </c>
      <c r="CP1770" t="s">
        <v>152</v>
      </c>
      <c r="CQ1770" t="s">
        <v>5381</v>
      </c>
      <c r="CR1770" t="str">
        <f>数据源[[#This Row],[部门]]</f>
        <v>销-销售5部</v>
      </c>
      <c r="CS1770">
        <v>40000</v>
      </c>
      <c r="CT1770">
        <v>200000</v>
      </c>
    </row>
    <row r="1771" spans="1:98" x14ac:dyDescent="0.2">
      <c r="A1771" t="s">
        <v>5503</v>
      </c>
      <c r="B1771" t="s">
        <v>314</v>
      </c>
      <c r="C1771" t="s">
        <v>465</v>
      </c>
      <c r="D1771" t="s">
        <v>132</v>
      </c>
      <c r="E1771" t="s">
        <v>171</v>
      </c>
      <c r="F1771" t="s">
        <v>134</v>
      </c>
      <c r="H1771" t="s">
        <v>172</v>
      </c>
      <c r="J1771" t="s">
        <v>406</v>
      </c>
      <c r="K1771" t="s">
        <v>1526</v>
      </c>
      <c r="L1771" t="s">
        <v>176</v>
      </c>
      <c r="M1771" t="s">
        <v>5</v>
      </c>
      <c r="N1771" t="s">
        <v>1526</v>
      </c>
      <c r="O1771" t="s">
        <v>172</v>
      </c>
      <c r="R1771" t="s">
        <v>247</v>
      </c>
      <c r="S1771" t="s">
        <v>1022</v>
      </c>
      <c r="T1771" t="s">
        <v>458</v>
      </c>
      <c r="U1771" t="s">
        <v>142</v>
      </c>
      <c r="Y1771" t="s">
        <v>143</v>
      </c>
      <c r="Z1771">
        <v>0</v>
      </c>
      <c r="AA1771">
        <v>100</v>
      </c>
      <c r="AB1771">
        <v>0</v>
      </c>
      <c r="AH1771">
        <v>0</v>
      </c>
      <c r="AI1771" t="s">
        <v>143</v>
      </c>
      <c r="AJ1771" t="s">
        <v>143</v>
      </c>
      <c r="AN1771" t="s">
        <v>143</v>
      </c>
      <c r="AQ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Y1771">
        <v>0</v>
      </c>
      <c r="BB1771">
        <v>0</v>
      </c>
      <c r="BC1771" t="s">
        <v>143</v>
      </c>
      <c r="BH1771" t="s">
        <v>181</v>
      </c>
      <c r="BI1771" t="s">
        <v>191</v>
      </c>
      <c r="BJ1771" t="s">
        <v>191</v>
      </c>
      <c r="BQ1771" t="s">
        <v>184</v>
      </c>
      <c r="BR1771" t="s">
        <v>159</v>
      </c>
      <c r="BW1771">
        <v>0</v>
      </c>
      <c r="CG1771">
        <v>20201229009</v>
      </c>
      <c r="CH1771">
        <v>0</v>
      </c>
      <c r="CI1771">
        <v>0</v>
      </c>
      <c r="CJ1771">
        <v>0</v>
      </c>
      <c r="CK1771">
        <v>0</v>
      </c>
      <c r="CL1771">
        <v>100</v>
      </c>
      <c r="CM1771">
        <v>100</v>
      </c>
      <c r="CN1771">
        <v>0</v>
      </c>
      <c r="CO1771" t="s">
        <v>6008</v>
      </c>
      <c r="CP1771" t="s">
        <v>152</v>
      </c>
      <c r="CQ1771" t="s">
        <v>5381</v>
      </c>
      <c r="CR1771" t="s">
        <v>6004</v>
      </c>
      <c r="CS1771">
        <v>70000</v>
      </c>
      <c r="CT1771">
        <v>300000</v>
      </c>
    </row>
    <row r="1772" spans="1:98" x14ac:dyDescent="0.2">
      <c r="A1772" t="s">
        <v>5503</v>
      </c>
      <c r="B1772" t="s">
        <v>314</v>
      </c>
      <c r="C1772" t="s">
        <v>414</v>
      </c>
      <c r="D1772" t="s">
        <v>132</v>
      </c>
      <c r="E1772" t="s">
        <v>171</v>
      </c>
      <c r="F1772" t="s">
        <v>134</v>
      </c>
      <c r="H1772" t="s">
        <v>172</v>
      </c>
      <c r="J1772" t="s">
        <v>5530</v>
      </c>
      <c r="K1772" t="s">
        <v>3561</v>
      </c>
      <c r="L1772" t="s">
        <v>176</v>
      </c>
      <c r="M1772" t="s">
        <v>17</v>
      </c>
      <c r="N1772" t="s">
        <v>3561</v>
      </c>
      <c r="O1772" t="s">
        <v>172</v>
      </c>
      <c r="R1772" t="s">
        <v>2439</v>
      </c>
      <c r="S1772" t="s">
        <v>3552</v>
      </c>
      <c r="T1772" t="s">
        <v>3401</v>
      </c>
      <c r="U1772" t="s">
        <v>142</v>
      </c>
      <c r="Z1772">
        <v>0</v>
      </c>
      <c r="AA1772">
        <v>0</v>
      </c>
      <c r="AB1772">
        <v>0</v>
      </c>
      <c r="AH1772">
        <v>0</v>
      </c>
      <c r="AQ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Y1772">
        <v>0</v>
      </c>
      <c r="BB1772">
        <v>0</v>
      </c>
      <c r="BH1772" t="s">
        <v>404</v>
      </c>
      <c r="BI1772" t="s">
        <v>191</v>
      </c>
      <c r="BQ1772" t="s">
        <v>184</v>
      </c>
      <c r="BR1772" t="s">
        <v>159</v>
      </c>
      <c r="BW1772">
        <v>0</v>
      </c>
      <c r="CG1772">
        <v>20201229081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 t="s">
        <v>6008</v>
      </c>
      <c r="CP1772" t="s">
        <v>152</v>
      </c>
      <c r="CQ1772" t="s">
        <v>5381</v>
      </c>
      <c r="CR1772" t="str">
        <f>数据源[[#This Row],[部门]]</f>
        <v>销-销售2部</v>
      </c>
      <c r="CS1772">
        <v>70000</v>
      </c>
      <c r="CT1772">
        <v>250000</v>
      </c>
    </row>
    <row r="1773" spans="1:98" x14ac:dyDescent="0.2">
      <c r="A1773" t="s">
        <v>5503</v>
      </c>
      <c r="B1773" t="s">
        <v>335</v>
      </c>
      <c r="C1773" t="s">
        <v>347</v>
      </c>
      <c r="D1773" t="s">
        <v>132</v>
      </c>
      <c r="E1773" t="s">
        <v>171</v>
      </c>
      <c r="F1773" t="s">
        <v>134</v>
      </c>
      <c r="H1773" t="s">
        <v>172</v>
      </c>
      <c r="K1773" t="s">
        <v>962</v>
      </c>
      <c r="L1773" t="s">
        <v>963</v>
      </c>
      <c r="M1773" t="s">
        <v>12</v>
      </c>
      <c r="N1773" t="s">
        <v>962</v>
      </c>
      <c r="O1773" t="s">
        <v>172</v>
      </c>
      <c r="R1773" t="s">
        <v>910</v>
      </c>
      <c r="S1773" t="s">
        <v>3552</v>
      </c>
      <c r="T1773" t="s">
        <v>568</v>
      </c>
      <c r="U1773" t="s">
        <v>142</v>
      </c>
      <c r="Y1773" t="s">
        <v>143</v>
      </c>
      <c r="Z1773">
        <v>0</v>
      </c>
      <c r="AA1773">
        <v>100</v>
      </c>
      <c r="AB1773">
        <v>0</v>
      </c>
      <c r="AH1773">
        <v>0</v>
      </c>
      <c r="AI1773" t="s">
        <v>143</v>
      </c>
      <c r="AJ1773" t="s">
        <v>143</v>
      </c>
      <c r="AK1773" t="s">
        <v>143</v>
      </c>
      <c r="AQ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Y1773">
        <v>0</v>
      </c>
      <c r="BB1773">
        <v>0</v>
      </c>
      <c r="BC1773" t="s">
        <v>143</v>
      </c>
      <c r="BH1773" t="s">
        <v>1358</v>
      </c>
      <c r="BI1773" t="s">
        <v>5531</v>
      </c>
      <c r="BJ1773" t="s">
        <v>5531</v>
      </c>
      <c r="BQ1773" t="s">
        <v>5532</v>
      </c>
      <c r="BR1773" t="s">
        <v>1869</v>
      </c>
      <c r="BW1773">
        <v>0</v>
      </c>
      <c r="CG1773">
        <v>20201229006</v>
      </c>
      <c r="CH1773">
        <v>0</v>
      </c>
      <c r="CI1773">
        <v>0</v>
      </c>
      <c r="CJ1773">
        <v>0</v>
      </c>
      <c r="CK1773">
        <v>0</v>
      </c>
      <c r="CL1773">
        <v>100</v>
      </c>
      <c r="CM1773">
        <v>100</v>
      </c>
      <c r="CN1773">
        <v>0</v>
      </c>
      <c r="CO1773" t="s">
        <v>6008</v>
      </c>
      <c r="CP1773" t="s">
        <v>152</v>
      </c>
      <c r="CQ1773" t="s">
        <v>5381</v>
      </c>
      <c r="CR1773" t="str">
        <f>数据源[[#This Row],[部门]]</f>
        <v>前厅部</v>
      </c>
      <c r="CS1773">
        <v>0</v>
      </c>
      <c r="CT1773">
        <v>0</v>
      </c>
    </row>
    <row r="1774" spans="1:98" x14ac:dyDescent="0.2">
      <c r="A1774" t="s">
        <v>5503</v>
      </c>
      <c r="B1774" t="s">
        <v>346</v>
      </c>
      <c r="C1774" t="s">
        <v>371</v>
      </c>
      <c r="D1774" t="s">
        <v>132</v>
      </c>
      <c r="E1774" t="s">
        <v>171</v>
      </c>
      <c r="F1774" t="s">
        <v>134</v>
      </c>
      <c r="H1774" t="s">
        <v>172</v>
      </c>
      <c r="J1774" t="s">
        <v>5533</v>
      </c>
      <c r="K1774" t="s">
        <v>259</v>
      </c>
      <c r="L1774" t="s">
        <v>176</v>
      </c>
      <c r="M1774" t="s">
        <v>4</v>
      </c>
      <c r="N1774" t="s">
        <v>259</v>
      </c>
      <c r="O1774" t="s">
        <v>172</v>
      </c>
      <c r="R1774" t="s">
        <v>2264</v>
      </c>
      <c r="S1774" t="s">
        <v>2206</v>
      </c>
      <c r="T1774" t="s">
        <v>351</v>
      </c>
      <c r="U1774" t="s">
        <v>142</v>
      </c>
      <c r="Y1774" t="s">
        <v>143</v>
      </c>
      <c r="Z1774">
        <v>0</v>
      </c>
      <c r="AA1774">
        <v>100</v>
      </c>
      <c r="AB1774">
        <v>0</v>
      </c>
      <c r="AH1774">
        <v>0</v>
      </c>
      <c r="AI1774" t="s">
        <v>143</v>
      </c>
      <c r="AJ1774" t="s">
        <v>143</v>
      </c>
      <c r="AK1774" t="s">
        <v>143</v>
      </c>
      <c r="AQ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Y1774">
        <v>0</v>
      </c>
      <c r="BB1774">
        <v>0</v>
      </c>
      <c r="BC1774" t="s">
        <v>143</v>
      </c>
      <c r="BH1774" t="s">
        <v>950</v>
      </c>
      <c r="BI1774" t="s">
        <v>1447</v>
      </c>
      <c r="BJ1774" t="s">
        <v>1447</v>
      </c>
      <c r="BQ1774" t="s">
        <v>936</v>
      </c>
      <c r="BR1774" t="s">
        <v>5439</v>
      </c>
      <c r="BW1774">
        <v>0</v>
      </c>
      <c r="CC1774" t="s">
        <v>32</v>
      </c>
      <c r="CE1774" t="s">
        <v>865</v>
      </c>
      <c r="CG1774">
        <v>20201229005</v>
      </c>
      <c r="CH1774">
        <v>0</v>
      </c>
      <c r="CI1774">
        <v>0</v>
      </c>
      <c r="CJ1774">
        <v>0</v>
      </c>
      <c r="CK1774">
        <v>0</v>
      </c>
      <c r="CL1774">
        <v>100</v>
      </c>
      <c r="CM1774">
        <v>100</v>
      </c>
      <c r="CN1774">
        <v>0</v>
      </c>
      <c r="CO1774" t="s">
        <v>6008</v>
      </c>
      <c r="CP1774" t="s">
        <v>152</v>
      </c>
      <c r="CQ1774" t="s">
        <v>5381</v>
      </c>
      <c r="CR1774" t="s">
        <v>6004</v>
      </c>
      <c r="CS1774">
        <v>70000</v>
      </c>
      <c r="CT1774">
        <v>300000</v>
      </c>
    </row>
    <row r="1775" spans="1:98" x14ac:dyDescent="0.2">
      <c r="A1775" t="s">
        <v>5503</v>
      </c>
      <c r="B1775" t="s">
        <v>352</v>
      </c>
      <c r="C1775" t="s">
        <v>977</v>
      </c>
      <c r="D1775" t="s">
        <v>132</v>
      </c>
      <c r="E1775" t="s">
        <v>171</v>
      </c>
      <c r="F1775" t="s">
        <v>134</v>
      </c>
      <c r="H1775" t="s">
        <v>172</v>
      </c>
      <c r="I1775" t="s">
        <v>5534</v>
      </c>
      <c r="J1775" t="s">
        <v>5535</v>
      </c>
      <c r="K1775" t="s">
        <v>4917</v>
      </c>
      <c r="L1775" t="s">
        <v>8</v>
      </c>
      <c r="M1775" t="s">
        <v>8</v>
      </c>
      <c r="N1775" t="s">
        <v>4917</v>
      </c>
      <c r="O1775" t="s">
        <v>172</v>
      </c>
      <c r="R1775" t="s">
        <v>4265</v>
      </c>
      <c r="S1775" t="s">
        <v>1825</v>
      </c>
      <c r="T1775" t="s">
        <v>429</v>
      </c>
      <c r="U1775" t="s">
        <v>142</v>
      </c>
      <c r="Y1775" t="s">
        <v>143</v>
      </c>
      <c r="Z1775">
        <v>0</v>
      </c>
      <c r="AA1775">
        <v>100</v>
      </c>
      <c r="AB1775">
        <v>0</v>
      </c>
      <c r="AC1775" t="s">
        <v>5536</v>
      </c>
      <c r="AD1775" t="s">
        <v>145</v>
      </c>
      <c r="AH1775">
        <v>1158</v>
      </c>
      <c r="AI1775" t="s">
        <v>1397</v>
      </c>
      <c r="AJ1775" t="s">
        <v>1397</v>
      </c>
      <c r="AK1775" t="s">
        <v>1243</v>
      </c>
      <c r="AQ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Y1775">
        <v>0</v>
      </c>
      <c r="BA1775" t="s">
        <v>662</v>
      </c>
      <c r="BB1775">
        <v>0</v>
      </c>
      <c r="BC1775" t="s">
        <v>1397</v>
      </c>
      <c r="BE1775" t="s">
        <v>5537</v>
      </c>
      <c r="BF1775" t="s">
        <v>5537</v>
      </c>
      <c r="BG1775" t="s">
        <v>662</v>
      </c>
      <c r="BH1775" t="s">
        <v>1643</v>
      </c>
      <c r="BI1775" t="s">
        <v>1885</v>
      </c>
      <c r="BJ1775" t="s">
        <v>5538</v>
      </c>
      <c r="BQ1775" t="s">
        <v>4634</v>
      </c>
      <c r="BR1775" t="s">
        <v>5539</v>
      </c>
      <c r="BW1775">
        <v>0</v>
      </c>
      <c r="CG1775">
        <v>20201229008</v>
      </c>
      <c r="CH1775">
        <v>0</v>
      </c>
      <c r="CI1775">
        <v>0</v>
      </c>
      <c r="CJ1775">
        <v>1158</v>
      </c>
      <c r="CK1775">
        <v>1158</v>
      </c>
      <c r="CL1775">
        <v>100</v>
      </c>
      <c r="CM1775">
        <v>1258</v>
      </c>
      <c r="CN1775">
        <v>0</v>
      </c>
      <c r="CO1775" t="s">
        <v>6008</v>
      </c>
      <c r="CP1775" t="s">
        <v>152</v>
      </c>
      <c r="CQ1775" t="s">
        <v>5381</v>
      </c>
      <c r="CR1775" t="str">
        <f>数据源[[#This Row],[部门]]</f>
        <v>国际部</v>
      </c>
      <c r="CS1775">
        <v>60000</v>
      </c>
      <c r="CT1775">
        <v>160000</v>
      </c>
    </row>
    <row r="1776" spans="1:98" x14ac:dyDescent="0.2">
      <c r="A1776" t="s">
        <v>5503</v>
      </c>
      <c r="B1776" t="s">
        <v>370</v>
      </c>
      <c r="C1776" t="s">
        <v>981</v>
      </c>
      <c r="D1776" t="s">
        <v>132</v>
      </c>
      <c r="E1776" t="s">
        <v>171</v>
      </c>
      <c r="F1776" t="s">
        <v>134</v>
      </c>
      <c r="H1776" t="s">
        <v>172</v>
      </c>
      <c r="J1776" t="s">
        <v>5540</v>
      </c>
      <c r="K1776" t="s">
        <v>5527</v>
      </c>
      <c r="L1776" t="s">
        <v>176</v>
      </c>
      <c r="M1776" t="s">
        <v>22</v>
      </c>
      <c r="N1776" t="s">
        <v>5527</v>
      </c>
      <c r="O1776" t="s">
        <v>172</v>
      </c>
      <c r="R1776" t="s">
        <v>2618</v>
      </c>
      <c r="S1776" t="s">
        <v>1619</v>
      </c>
      <c r="T1776" t="s">
        <v>2467</v>
      </c>
      <c r="U1776" t="s">
        <v>142</v>
      </c>
      <c r="Y1776" t="s">
        <v>143</v>
      </c>
      <c r="Z1776">
        <v>0</v>
      </c>
      <c r="AA1776">
        <v>100</v>
      </c>
      <c r="AB1776">
        <v>0</v>
      </c>
      <c r="AH1776">
        <v>0</v>
      </c>
      <c r="AI1776" t="s">
        <v>143</v>
      </c>
      <c r="AJ1776" t="s">
        <v>143</v>
      </c>
      <c r="AK1776" t="s">
        <v>143</v>
      </c>
      <c r="AQ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Y1776">
        <v>0</v>
      </c>
      <c r="BB1776">
        <v>0</v>
      </c>
      <c r="BC1776" t="s">
        <v>143</v>
      </c>
      <c r="BH1776" t="s">
        <v>367</v>
      </c>
      <c r="BI1776" t="s">
        <v>368</v>
      </c>
      <c r="BJ1776" t="s">
        <v>368</v>
      </c>
      <c r="BQ1776" t="s">
        <v>361</v>
      </c>
      <c r="BR1776" t="s">
        <v>159</v>
      </c>
      <c r="BW1776">
        <v>0</v>
      </c>
      <c r="CG1776">
        <v>20201229012</v>
      </c>
      <c r="CH1776">
        <v>0</v>
      </c>
      <c r="CI1776">
        <v>0</v>
      </c>
      <c r="CJ1776">
        <v>0</v>
      </c>
      <c r="CK1776">
        <v>0</v>
      </c>
      <c r="CL1776">
        <v>100</v>
      </c>
      <c r="CM1776">
        <v>100</v>
      </c>
      <c r="CN1776">
        <v>0</v>
      </c>
      <c r="CO1776" t="s">
        <v>6008</v>
      </c>
      <c r="CP1776" t="s">
        <v>152</v>
      </c>
      <c r="CQ1776" t="s">
        <v>5381</v>
      </c>
      <c r="CR1776" t="str">
        <f>数据源[[#This Row],[部门]]</f>
        <v>销-销售9部</v>
      </c>
      <c r="CS1776">
        <v>50000</v>
      </c>
      <c r="CT1776">
        <v>200000</v>
      </c>
    </row>
    <row r="1777" spans="1:98" x14ac:dyDescent="0.2">
      <c r="A1777" t="s">
        <v>5503</v>
      </c>
      <c r="B1777" t="s">
        <v>370</v>
      </c>
      <c r="C1777" t="s">
        <v>1005</v>
      </c>
      <c r="D1777" t="s">
        <v>132</v>
      </c>
      <c r="E1777" t="s">
        <v>171</v>
      </c>
      <c r="F1777" t="s">
        <v>134</v>
      </c>
      <c r="H1777" t="s">
        <v>156</v>
      </c>
      <c r="I1777" t="s">
        <v>5541</v>
      </c>
      <c r="J1777" t="s">
        <v>5542</v>
      </c>
      <c r="K1777" t="s">
        <v>159</v>
      </c>
      <c r="L1777" t="s">
        <v>160</v>
      </c>
      <c r="M1777" t="s">
        <v>2</v>
      </c>
      <c r="N1777" t="s">
        <v>159</v>
      </c>
      <c r="O1777" t="s">
        <v>156</v>
      </c>
      <c r="R1777" t="s">
        <v>3779</v>
      </c>
      <c r="S1777" t="s">
        <v>1022</v>
      </c>
      <c r="T1777" t="s">
        <v>971</v>
      </c>
      <c r="U1777" t="s">
        <v>142</v>
      </c>
      <c r="Y1777" t="s">
        <v>143</v>
      </c>
      <c r="Z1777">
        <v>0</v>
      </c>
      <c r="AA1777">
        <v>100</v>
      </c>
      <c r="AB1777">
        <v>0</v>
      </c>
      <c r="AC1777" t="s">
        <v>144</v>
      </c>
      <c r="AH1777">
        <v>1200</v>
      </c>
      <c r="AI1777" t="s">
        <v>793</v>
      </c>
      <c r="AJ1777" t="s">
        <v>793</v>
      </c>
      <c r="AK1777" t="s">
        <v>143</v>
      </c>
      <c r="AQ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Y1777">
        <v>0</v>
      </c>
      <c r="BA1777" t="s">
        <v>144</v>
      </c>
      <c r="BB1777">
        <v>0</v>
      </c>
      <c r="BC1777" t="s">
        <v>793</v>
      </c>
      <c r="BE1777" t="s">
        <v>144</v>
      </c>
      <c r="BF1777" t="s">
        <v>144</v>
      </c>
      <c r="BG1777" t="s">
        <v>144</v>
      </c>
      <c r="BH1777" t="s">
        <v>950</v>
      </c>
      <c r="BI1777" t="s">
        <v>5383</v>
      </c>
      <c r="BJ1777" t="s">
        <v>3891</v>
      </c>
      <c r="BQ1777" t="s">
        <v>5543</v>
      </c>
      <c r="BR1777" t="s">
        <v>786</v>
      </c>
      <c r="BW1777">
        <v>0</v>
      </c>
      <c r="CC1777" t="s">
        <v>204</v>
      </c>
      <c r="CG1777">
        <v>20201229052</v>
      </c>
      <c r="CH1777">
        <v>0</v>
      </c>
      <c r="CI1777">
        <v>0</v>
      </c>
      <c r="CJ1777">
        <v>1200</v>
      </c>
      <c r="CK1777">
        <v>1200</v>
      </c>
      <c r="CL1777">
        <v>100</v>
      </c>
      <c r="CM1777">
        <v>1300</v>
      </c>
      <c r="CN1777">
        <v>0</v>
      </c>
      <c r="CO1777" t="s">
        <v>6008</v>
      </c>
      <c r="CP1777" t="s">
        <v>152</v>
      </c>
      <c r="CQ1777" t="s">
        <v>5381</v>
      </c>
      <c r="CR1777" t="str">
        <f>数据源[[#This Row],[部门]]</f>
        <v>出品部</v>
      </c>
      <c r="CS1777">
        <v>0</v>
      </c>
      <c r="CT1777">
        <v>18000</v>
      </c>
    </row>
    <row r="1778" spans="1:98" x14ac:dyDescent="0.2">
      <c r="A1778" t="s">
        <v>5503</v>
      </c>
      <c r="B1778" t="s">
        <v>383</v>
      </c>
      <c r="C1778" t="s">
        <v>1251</v>
      </c>
      <c r="D1778" t="s">
        <v>132</v>
      </c>
      <c r="E1778" t="s">
        <v>171</v>
      </c>
      <c r="F1778" t="s">
        <v>134</v>
      </c>
      <c r="H1778" t="s">
        <v>172</v>
      </c>
      <c r="J1778" t="s">
        <v>415</v>
      </c>
      <c r="K1778" t="s">
        <v>1509</v>
      </c>
      <c r="L1778" t="s">
        <v>227</v>
      </c>
      <c r="M1778" t="s">
        <v>23</v>
      </c>
      <c r="N1778" t="s">
        <v>1509</v>
      </c>
      <c r="O1778" t="s">
        <v>172</v>
      </c>
      <c r="R1778" t="s">
        <v>973</v>
      </c>
      <c r="S1778" t="s">
        <v>862</v>
      </c>
      <c r="T1778" t="s">
        <v>955</v>
      </c>
      <c r="U1778" t="s">
        <v>142</v>
      </c>
      <c r="Y1778" t="s">
        <v>143</v>
      </c>
      <c r="Z1778">
        <v>0</v>
      </c>
      <c r="AA1778">
        <v>100</v>
      </c>
      <c r="AB1778">
        <v>0</v>
      </c>
      <c r="AH1778">
        <v>0</v>
      </c>
      <c r="AI1778" t="s">
        <v>143</v>
      </c>
      <c r="AJ1778" t="s">
        <v>143</v>
      </c>
      <c r="AK1778" t="s">
        <v>143</v>
      </c>
      <c r="AQ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Y1778">
        <v>0</v>
      </c>
      <c r="BB1778">
        <v>0</v>
      </c>
      <c r="BC1778" t="s">
        <v>143</v>
      </c>
      <c r="BH1778" t="s">
        <v>181</v>
      </c>
      <c r="BI1778" t="s">
        <v>191</v>
      </c>
      <c r="BJ1778" t="s">
        <v>191</v>
      </c>
      <c r="BQ1778" t="s">
        <v>184</v>
      </c>
      <c r="BR1778" t="s">
        <v>159</v>
      </c>
      <c r="BW1778">
        <v>0</v>
      </c>
      <c r="CG1778">
        <v>20201229037</v>
      </c>
      <c r="CH1778">
        <v>0</v>
      </c>
      <c r="CI1778">
        <v>0</v>
      </c>
      <c r="CJ1778">
        <v>0</v>
      </c>
      <c r="CK1778">
        <v>0</v>
      </c>
      <c r="CL1778">
        <v>100</v>
      </c>
      <c r="CM1778">
        <v>100</v>
      </c>
      <c r="CN1778">
        <v>0</v>
      </c>
      <c r="CO1778" t="s">
        <v>6008</v>
      </c>
      <c r="CP1778" t="s">
        <v>152</v>
      </c>
      <c r="CQ1778" t="s">
        <v>5381</v>
      </c>
      <c r="CR1778" t="str">
        <f>数据源[[#This Row],[部门]]</f>
        <v>运营部</v>
      </c>
      <c r="CS1778">
        <v>0</v>
      </c>
      <c r="CT1778">
        <v>35000</v>
      </c>
    </row>
    <row r="1779" spans="1:98" x14ac:dyDescent="0.2">
      <c r="A1779" t="s">
        <v>5503</v>
      </c>
      <c r="B1779" t="s">
        <v>1015</v>
      </c>
      <c r="C1779" t="s">
        <v>329</v>
      </c>
      <c r="D1779" t="s">
        <v>132</v>
      </c>
      <c r="E1779" t="s">
        <v>171</v>
      </c>
      <c r="F1779" t="s">
        <v>134</v>
      </c>
      <c r="H1779" t="s">
        <v>172</v>
      </c>
      <c r="J1779" t="s">
        <v>5544</v>
      </c>
      <c r="K1779" t="s">
        <v>894</v>
      </c>
      <c r="L1779" t="s">
        <v>176</v>
      </c>
      <c r="M1779" t="s">
        <v>18</v>
      </c>
      <c r="N1779" t="s">
        <v>894</v>
      </c>
      <c r="O1779" t="s">
        <v>172</v>
      </c>
      <c r="R1779" t="s">
        <v>409</v>
      </c>
      <c r="S1779" t="s">
        <v>1697</v>
      </c>
      <c r="T1779" t="s">
        <v>3760</v>
      </c>
      <c r="U1779" t="s">
        <v>142</v>
      </c>
      <c r="Y1779" t="s">
        <v>143</v>
      </c>
      <c r="Z1779">
        <v>0</v>
      </c>
      <c r="AA1779">
        <v>100</v>
      </c>
      <c r="AB1779">
        <v>0</v>
      </c>
      <c r="AH1779">
        <v>0</v>
      </c>
      <c r="AI1779" t="s">
        <v>143</v>
      </c>
      <c r="AJ1779" t="s">
        <v>143</v>
      </c>
      <c r="AK1779" t="s">
        <v>143</v>
      </c>
      <c r="AQ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Y1779">
        <v>0</v>
      </c>
      <c r="BB1779">
        <v>0</v>
      </c>
      <c r="BC1779" t="s">
        <v>143</v>
      </c>
      <c r="BH1779" t="s">
        <v>181</v>
      </c>
      <c r="BI1779" t="s">
        <v>191</v>
      </c>
      <c r="BJ1779" t="s">
        <v>191</v>
      </c>
      <c r="BQ1779" t="s">
        <v>184</v>
      </c>
      <c r="BR1779" t="s">
        <v>159</v>
      </c>
      <c r="BW1779">
        <v>0</v>
      </c>
      <c r="CG1779">
        <v>20201229053</v>
      </c>
      <c r="CH1779">
        <v>0</v>
      </c>
      <c r="CI1779">
        <v>0</v>
      </c>
      <c r="CJ1779">
        <v>0</v>
      </c>
      <c r="CK1779">
        <v>0</v>
      </c>
      <c r="CL1779">
        <v>100</v>
      </c>
      <c r="CM1779">
        <v>100</v>
      </c>
      <c r="CN1779">
        <v>0</v>
      </c>
      <c r="CO1779" t="s">
        <v>6008</v>
      </c>
      <c r="CP1779" t="s">
        <v>152</v>
      </c>
      <c r="CQ1779" t="s">
        <v>5381</v>
      </c>
      <c r="CR1779" t="str">
        <f>数据源[[#This Row],[部门]]</f>
        <v>销-销售5部</v>
      </c>
      <c r="CS1779">
        <v>40000</v>
      </c>
      <c r="CT1779">
        <v>200000</v>
      </c>
    </row>
    <row r="1780" spans="1:98" x14ac:dyDescent="0.2">
      <c r="A1780" t="s">
        <v>5503</v>
      </c>
      <c r="B1780" t="s">
        <v>1015</v>
      </c>
      <c r="C1780" t="s">
        <v>873</v>
      </c>
      <c r="D1780" t="s">
        <v>132</v>
      </c>
      <c r="E1780" t="s">
        <v>171</v>
      </c>
      <c r="F1780" t="s">
        <v>134</v>
      </c>
      <c r="H1780" t="s">
        <v>135</v>
      </c>
      <c r="J1780" t="s">
        <v>5545</v>
      </c>
      <c r="K1780" t="s">
        <v>830</v>
      </c>
      <c r="L1780" t="s">
        <v>14</v>
      </c>
      <c r="M1780" t="s">
        <v>14</v>
      </c>
      <c r="N1780" t="s">
        <v>830</v>
      </c>
      <c r="R1780" t="s">
        <v>645</v>
      </c>
      <c r="S1780" t="s">
        <v>1212</v>
      </c>
      <c r="T1780" t="s">
        <v>967</v>
      </c>
      <c r="U1780" t="s">
        <v>142</v>
      </c>
      <c r="Y1780" t="s">
        <v>143</v>
      </c>
      <c r="Z1780">
        <v>0</v>
      </c>
      <c r="AA1780">
        <v>100</v>
      </c>
      <c r="AB1780">
        <v>0</v>
      </c>
      <c r="AC1780" t="s">
        <v>217</v>
      </c>
      <c r="AH1780">
        <v>398</v>
      </c>
      <c r="AI1780" t="s">
        <v>218</v>
      </c>
      <c r="AJ1780" t="s">
        <v>218</v>
      </c>
      <c r="AK1780" t="s">
        <v>218</v>
      </c>
      <c r="AQ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Y1780">
        <v>0</v>
      </c>
      <c r="BB1780">
        <v>0</v>
      </c>
      <c r="BC1780" t="s">
        <v>218</v>
      </c>
      <c r="BE1780" t="s">
        <v>217</v>
      </c>
      <c r="BF1780" t="s">
        <v>217</v>
      </c>
      <c r="BH1780" t="s">
        <v>219</v>
      </c>
      <c r="BI1780" t="s">
        <v>220</v>
      </c>
      <c r="BJ1780" t="s">
        <v>221</v>
      </c>
      <c r="BW1780">
        <v>0</v>
      </c>
      <c r="CG1780">
        <v>20201229070</v>
      </c>
      <c r="CH1780">
        <v>0</v>
      </c>
      <c r="CI1780">
        <v>0</v>
      </c>
      <c r="CJ1780">
        <v>398</v>
      </c>
      <c r="CK1780">
        <v>398</v>
      </c>
      <c r="CL1780">
        <v>100</v>
      </c>
      <c r="CM1780">
        <v>498</v>
      </c>
      <c r="CN1780">
        <v>0</v>
      </c>
      <c r="CO1780" t="s">
        <v>6008</v>
      </c>
      <c r="CP1780" t="s">
        <v>152</v>
      </c>
      <c r="CQ1780" t="s">
        <v>5381</v>
      </c>
      <c r="CR1780" t="str">
        <f>数据源[[#This Row],[部门]]</f>
        <v>市场部</v>
      </c>
      <c r="CS1780">
        <v>20000</v>
      </c>
      <c r="CT1780">
        <v>60000</v>
      </c>
    </row>
    <row r="1781" spans="1:98" x14ac:dyDescent="0.2">
      <c r="A1781" t="s">
        <v>5503</v>
      </c>
      <c r="B1781" t="s">
        <v>1015</v>
      </c>
      <c r="C1781" t="s">
        <v>516</v>
      </c>
      <c r="D1781" t="s">
        <v>132</v>
      </c>
      <c r="E1781" t="s">
        <v>171</v>
      </c>
      <c r="F1781" t="s">
        <v>134</v>
      </c>
      <c r="H1781" t="s">
        <v>172</v>
      </c>
      <c r="J1781" t="s">
        <v>5546</v>
      </c>
      <c r="K1781" t="s">
        <v>331</v>
      </c>
      <c r="L1781" t="s">
        <v>227</v>
      </c>
      <c r="M1781" t="s">
        <v>23</v>
      </c>
      <c r="N1781" t="s">
        <v>331</v>
      </c>
      <c r="O1781" t="s">
        <v>172</v>
      </c>
      <c r="R1781" t="s">
        <v>2726</v>
      </c>
      <c r="S1781" t="s">
        <v>919</v>
      </c>
      <c r="T1781" t="s">
        <v>5547</v>
      </c>
      <c r="U1781" t="s">
        <v>142</v>
      </c>
      <c r="Y1781" t="s">
        <v>143</v>
      </c>
      <c r="Z1781">
        <v>0</v>
      </c>
      <c r="AA1781">
        <v>100</v>
      </c>
      <c r="AB1781">
        <v>0</v>
      </c>
      <c r="AH1781">
        <v>0</v>
      </c>
      <c r="AI1781" t="s">
        <v>143</v>
      </c>
      <c r="AJ1781" t="s">
        <v>143</v>
      </c>
      <c r="AK1781" t="s">
        <v>143</v>
      </c>
      <c r="AQ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Y1781">
        <v>0</v>
      </c>
      <c r="BB1781">
        <v>0</v>
      </c>
      <c r="BC1781" t="s">
        <v>143</v>
      </c>
      <c r="BH1781" t="s">
        <v>181</v>
      </c>
      <c r="BI1781" t="s">
        <v>191</v>
      </c>
      <c r="BJ1781" t="s">
        <v>191</v>
      </c>
      <c r="BQ1781" t="s">
        <v>184</v>
      </c>
      <c r="BR1781" t="s">
        <v>159</v>
      </c>
      <c r="BW1781">
        <v>0</v>
      </c>
      <c r="CG1781">
        <v>20201229032</v>
      </c>
      <c r="CH1781">
        <v>0</v>
      </c>
      <c r="CI1781">
        <v>0</v>
      </c>
      <c r="CJ1781">
        <v>0</v>
      </c>
      <c r="CK1781">
        <v>0</v>
      </c>
      <c r="CL1781">
        <v>100</v>
      </c>
      <c r="CM1781">
        <v>100</v>
      </c>
      <c r="CN1781">
        <v>0</v>
      </c>
      <c r="CO1781" t="s">
        <v>6008</v>
      </c>
      <c r="CP1781" t="s">
        <v>152</v>
      </c>
      <c r="CQ1781" t="s">
        <v>5381</v>
      </c>
      <c r="CR1781" t="str">
        <f>数据源[[#This Row],[部门]]</f>
        <v>运营部</v>
      </c>
      <c r="CS1781">
        <v>0</v>
      </c>
      <c r="CT1781">
        <v>35000</v>
      </c>
    </row>
    <row r="1782" spans="1:98" x14ac:dyDescent="0.2">
      <c r="A1782" t="s">
        <v>5503</v>
      </c>
      <c r="B1782" t="s">
        <v>398</v>
      </c>
      <c r="C1782" t="s">
        <v>709</v>
      </c>
      <c r="D1782" t="s">
        <v>132</v>
      </c>
      <c r="E1782" t="s">
        <v>400</v>
      </c>
      <c r="F1782" t="s">
        <v>400</v>
      </c>
      <c r="H1782" t="s">
        <v>172</v>
      </c>
      <c r="J1782" t="s">
        <v>5548</v>
      </c>
      <c r="K1782" t="s">
        <v>4917</v>
      </c>
      <c r="L1782" t="s">
        <v>8</v>
      </c>
      <c r="M1782" t="s">
        <v>8</v>
      </c>
      <c r="N1782" t="s">
        <v>4917</v>
      </c>
      <c r="O1782" t="s">
        <v>172</v>
      </c>
      <c r="R1782" t="s">
        <v>2692</v>
      </c>
      <c r="S1782" t="s">
        <v>1567</v>
      </c>
      <c r="T1782" t="s">
        <v>1424</v>
      </c>
      <c r="U1782" t="s">
        <v>142</v>
      </c>
      <c r="Z1782">
        <v>0</v>
      </c>
      <c r="AA1782">
        <v>0</v>
      </c>
      <c r="AB1782">
        <v>0</v>
      </c>
      <c r="AD1782" t="s">
        <v>145</v>
      </c>
      <c r="AH1782">
        <v>20</v>
      </c>
      <c r="AI1782" t="s">
        <v>145</v>
      </c>
      <c r="AJ1782" t="s">
        <v>145</v>
      </c>
      <c r="AK1782" t="s">
        <v>145</v>
      </c>
      <c r="AQ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Y1782">
        <v>0</v>
      </c>
      <c r="BB1782">
        <v>0</v>
      </c>
      <c r="BC1782" t="s">
        <v>145</v>
      </c>
      <c r="BE1782" t="s">
        <v>145</v>
      </c>
      <c r="BF1782" t="s">
        <v>145</v>
      </c>
      <c r="BH1782" t="s">
        <v>451</v>
      </c>
      <c r="BI1782" t="s">
        <v>359</v>
      </c>
      <c r="BJ1782" t="s">
        <v>452</v>
      </c>
      <c r="BQ1782" t="s">
        <v>361</v>
      </c>
      <c r="BR1782" t="s">
        <v>159</v>
      </c>
      <c r="BW1782">
        <v>0</v>
      </c>
      <c r="CG1782">
        <v>20201229004</v>
      </c>
      <c r="CH1782">
        <v>0</v>
      </c>
      <c r="CI1782">
        <v>0</v>
      </c>
      <c r="CJ1782">
        <v>20</v>
      </c>
      <c r="CK1782">
        <v>20</v>
      </c>
      <c r="CL1782">
        <v>0</v>
      </c>
      <c r="CM1782">
        <v>20</v>
      </c>
      <c r="CN1782">
        <v>0</v>
      </c>
      <c r="CO1782" t="s">
        <v>6008</v>
      </c>
      <c r="CP1782" t="s">
        <v>152</v>
      </c>
      <c r="CQ1782" t="s">
        <v>5381</v>
      </c>
      <c r="CR1782" t="str">
        <f>数据源[[#This Row],[部门]]</f>
        <v>国际部</v>
      </c>
      <c r="CS1782">
        <v>60000</v>
      </c>
      <c r="CT1782">
        <v>160000</v>
      </c>
    </row>
    <row r="1783" spans="1:98" x14ac:dyDescent="0.2">
      <c r="A1783" t="s">
        <v>5503</v>
      </c>
      <c r="B1783" t="s">
        <v>398</v>
      </c>
      <c r="C1783" t="s">
        <v>496</v>
      </c>
      <c r="D1783" t="s">
        <v>132</v>
      </c>
      <c r="E1783" t="s">
        <v>400</v>
      </c>
      <c r="F1783" t="s">
        <v>400</v>
      </c>
      <c r="H1783" t="s">
        <v>156</v>
      </c>
      <c r="J1783" t="s">
        <v>1401</v>
      </c>
      <c r="K1783" t="s">
        <v>636</v>
      </c>
      <c r="L1783" t="s">
        <v>176</v>
      </c>
      <c r="M1783" t="s">
        <v>17</v>
      </c>
      <c r="N1783" t="s">
        <v>636</v>
      </c>
      <c r="O1783" t="s">
        <v>156</v>
      </c>
      <c r="R1783" t="s">
        <v>2558</v>
      </c>
      <c r="S1783" t="s">
        <v>595</v>
      </c>
      <c r="T1783" t="s">
        <v>2580</v>
      </c>
      <c r="U1783" t="s">
        <v>142</v>
      </c>
      <c r="Z1783">
        <v>0</v>
      </c>
      <c r="AA1783">
        <v>0</v>
      </c>
      <c r="AB1783">
        <v>0</v>
      </c>
      <c r="AC1783" t="s">
        <v>420</v>
      </c>
      <c r="AH1783">
        <v>98</v>
      </c>
      <c r="AI1783" t="s">
        <v>420</v>
      </c>
      <c r="AJ1783" t="s">
        <v>420</v>
      </c>
      <c r="AK1783" t="s">
        <v>420</v>
      </c>
      <c r="AQ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Y1783">
        <v>0</v>
      </c>
      <c r="BB1783">
        <v>0</v>
      </c>
      <c r="BC1783" t="s">
        <v>420</v>
      </c>
      <c r="BE1783" t="s">
        <v>420</v>
      </c>
      <c r="BF1783" t="s">
        <v>420</v>
      </c>
      <c r="BH1783" t="s">
        <v>322</v>
      </c>
      <c r="BI1783" t="s">
        <v>264</v>
      </c>
      <c r="BJ1783" t="s">
        <v>1968</v>
      </c>
      <c r="BQ1783" t="s">
        <v>361</v>
      </c>
      <c r="BR1783" t="s">
        <v>159</v>
      </c>
      <c r="BW1783">
        <v>0</v>
      </c>
      <c r="CG1783">
        <v>20201229051</v>
      </c>
      <c r="CH1783">
        <v>0</v>
      </c>
      <c r="CI1783">
        <v>0</v>
      </c>
      <c r="CJ1783">
        <v>98</v>
      </c>
      <c r="CK1783">
        <v>98</v>
      </c>
      <c r="CL1783">
        <v>0</v>
      </c>
      <c r="CM1783">
        <v>98</v>
      </c>
      <c r="CN1783">
        <v>0</v>
      </c>
      <c r="CO1783" t="s">
        <v>6008</v>
      </c>
      <c r="CP1783" t="s">
        <v>152</v>
      </c>
      <c r="CQ1783" t="s">
        <v>5381</v>
      </c>
      <c r="CR1783" t="str">
        <f>数据源[[#This Row],[部门]]</f>
        <v>销-销售2部</v>
      </c>
      <c r="CS1783">
        <v>70000</v>
      </c>
      <c r="CT1783">
        <v>250000</v>
      </c>
    </row>
    <row r="1784" spans="1:98" x14ac:dyDescent="0.2">
      <c r="A1784" t="s">
        <v>5503</v>
      </c>
      <c r="B1784" t="s">
        <v>423</v>
      </c>
      <c r="C1784" t="s">
        <v>668</v>
      </c>
      <c r="D1784" t="s">
        <v>132</v>
      </c>
      <c r="E1784" t="s">
        <v>400</v>
      </c>
      <c r="F1784" t="s">
        <v>400</v>
      </c>
      <c r="H1784" t="s">
        <v>172</v>
      </c>
      <c r="J1784" t="s">
        <v>491</v>
      </c>
      <c r="K1784" t="s">
        <v>492</v>
      </c>
      <c r="L1784" t="s">
        <v>8</v>
      </c>
      <c r="M1784" t="s">
        <v>8</v>
      </c>
      <c r="N1784" t="s">
        <v>492</v>
      </c>
      <c r="O1784" t="s">
        <v>172</v>
      </c>
      <c r="R1784" t="s">
        <v>481</v>
      </c>
      <c r="S1784" t="s">
        <v>2312</v>
      </c>
      <c r="T1784" t="s">
        <v>2738</v>
      </c>
      <c r="U1784" t="s">
        <v>142</v>
      </c>
      <c r="Z1784">
        <v>0</v>
      </c>
      <c r="AA1784">
        <v>0</v>
      </c>
      <c r="AB1784">
        <v>0</v>
      </c>
      <c r="AE1784" t="s">
        <v>411</v>
      </c>
      <c r="AH1784">
        <v>25</v>
      </c>
      <c r="AI1784" t="s">
        <v>411</v>
      </c>
      <c r="AJ1784" t="s">
        <v>411</v>
      </c>
      <c r="AL1784" t="s">
        <v>411</v>
      </c>
      <c r="AQ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Y1784">
        <v>0</v>
      </c>
      <c r="BB1784">
        <v>0</v>
      </c>
      <c r="BC1784" t="s">
        <v>411</v>
      </c>
      <c r="BE1784" t="s">
        <v>411</v>
      </c>
      <c r="BF1784" t="s">
        <v>411</v>
      </c>
      <c r="BH1784" t="s">
        <v>462</v>
      </c>
      <c r="BI1784" t="s">
        <v>463</v>
      </c>
      <c r="BJ1784" t="s">
        <v>324</v>
      </c>
      <c r="BQ1784" t="s">
        <v>361</v>
      </c>
      <c r="BR1784" t="s">
        <v>159</v>
      </c>
      <c r="BW1784">
        <v>0</v>
      </c>
      <c r="CG1784">
        <v>20201229031</v>
      </c>
      <c r="CH1784">
        <v>0</v>
      </c>
      <c r="CI1784">
        <v>0</v>
      </c>
      <c r="CJ1784">
        <v>25</v>
      </c>
      <c r="CK1784">
        <v>25</v>
      </c>
      <c r="CL1784">
        <v>0</v>
      </c>
      <c r="CM1784">
        <v>25</v>
      </c>
      <c r="CN1784">
        <v>0</v>
      </c>
      <c r="CO1784" t="s">
        <v>6008</v>
      </c>
      <c r="CP1784" t="s">
        <v>152</v>
      </c>
      <c r="CQ1784" t="s">
        <v>5381</v>
      </c>
      <c r="CR1784" t="str">
        <f>数据源[[#This Row],[部门]]</f>
        <v>国际部</v>
      </c>
      <c r="CS1784">
        <v>60000</v>
      </c>
      <c r="CT1784">
        <v>160000</v>
      </c>
    </row>
    <row r="1785" spans="1:98" x14ac:dyDescent="0.2">
      <c r="A1785" t="s">
        <v>5503</v>
      </c>
      <c r="B1785" t="s">
        <v>434</v>
      </c>
      <c r="C1785" t="s">
        <v>490</v>
      </c>
      <c r="D1785" t="s">
        <v>132</v>
      </c>
      <c r="E1785" t="s">
        <v>400</v>
      </c>
      <c r="F1785" t="s">
        <v>400</v>
      </c>
      <c r="H1785" t="s">
        <v>172</v>
      </c>
      <c r="J1785" t="s">
        <v>5549</v>
      </c>
      <c r="K1785" t="s">
        <v>1973</v>
      </c>
      <c r="L1785" t="s">
        <v>176</v>
      </c>
      <c r="M1785" t="s">
        <v>21</v>
      </c>
      <c r="N1785" t="s">
        <v>1973</v>
      </c>
      <c r="O1785" t="s">
        <v>172</v>
      </c>
      <c r="R1785" t="s">
        <v>1055</v>
      </c>
      <c r="S1785" t="s">
        <v>1079</v>
      </c>
      <c r="T1785" t="s">
        <v>2783</v>
      </c>
      <c r="U1785" t="s">
        <v>142</v>
      </c>
      <c r="Z1785">
        <v>0</v>
      </c>
      <c r="AA1785">
        <v>0</v>
      </c>
      <c r="AB1785">
        <v>0</v>
      </c>
      <c r="AE1785" t="s">
        <v>411</v>
      </c>
      <c r="AH1785">
        <v>25</v>
      </c>
      <c r="AI1785" t="s">
        <v>411</v>
      </c>
      <c r="AJ1785" t="s">
        <v>411</v>
      </c>
      <c r="AK1785" t="s">
        <v>411</v>
      </c>
      <c r="AQ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Y1785">
        <v>0</v>
      </c>
      <c r="BB1785">
        <v>0</v>
      </c>
      <c r="BC1785" t="s">
        <v>411</v>
      </c>
      <c r="BE1785" t="s">
        <v>411</v>
      </c>
      <c r="BF1785" t="s">
        <v>411</v>
      </c>
      <c r="BH1785" t="s">
        <v>462</v>
      </c>
      <c r="BI1785" t="s">
        <v>463</v>
      </c>
      <c r="BJ1785" t="s">
        <v>324</v>
      </c>
      <c r="BQ1785" t="s">
        <v>361</v>
      </c>
      <c r="BR1785" t="s">
        <v>159</v>
      </c>
      <c r="BW1785">
        <v>0</v>
      </c>
      <c r="CG1785">
        <v>20201229014</v>
      </c>
      <c r="CH1785">
        <v>0</v>
      </c>
      <c r="CI1785">
        <v>0</v>
      </c>
      <c r="CJ1785">
        <v>25</v>
      </c>
      <c r="CK1785">
        <v>25</v>
      </c>
      <c r="CL1785">
        <v>0</v>
      </c>
      <c r="CM1785">
        <v>25</v>
      </c>
      <c r="CN1785">
        <v>0</v>
      </c>
      <c r="CO1785" t="s">
        <v>6008</v>
      </c>
      <c r="CP1785" t="s">
        <v>152</v>
      </c>
      <c r="CQ1785" t="s">
        <v>5381</v>
      </c>
      <c r="CR1785" t="str">
        <f>数据源[[#This Row],[部门]]</f>
        <v>销-销售8部</v>
      </c>
      <c r="CS1785">
        <v>60000</v>
      </c>
      <c r="CT1785">
        <v>210000</v>
      </c>
    </row>
    <row r="1786" spans="1:98" x14ac:dyDescent="0.2">
      <c r="A1786" t="s">
        <v>5503</v>
      </c>
      <c r="B1786" t="s">
        <v>434</v>
      </c>
      <c r="C1786" t="s">
        <v>155</v>
      </c>
      <c r="D1786" t="s">
        <v>132</v>
      </c>
      <c r="E1786" t="s">
        <v>400</v>
      </c>
      <c r="F1786" t="s">
        <v>400</v>
      </c>
      <c r="H1786" t="s">
        <v>156</v>
      </c>
      <c r="J1786" t="s">
        <v>5550</v>
      </c>
      <c r="K1786" t="s">
        <v>492</v>
      </c>
      <c r="L1786" t="s">
        <v>8</v>
      </c>
      <c r="M1786" t="s">
        <v>8</v>
      </c>
      <c r="N1786" t="s">
        <v>492</v>
      </c>
      <c r="O1786" t="s">
        <v>156</v>
      </c>
      <c r="R1786" t="s">
        <v>1966</v>
      </c>
      <c r="S1786" t="s">
        <v>320</v>
      </c>
      <c r="T1786" t="s">
        <v>514</v>
      </c>
      <c r="U1786" t="s">
        <v>142</v>
      </c>
      <c r="Z1786">
        <v>0</v>
      </c>
      <c r="AA1786">
        <v>0</v>
      </c>
      <c r="AB1786">
        <v>0</v>
      </c>
      <c r="AC1786" t="s">
        <v>420</v>
      </c>
      <c r="AH1786">
        <v>98</v>
      </c>
      <c r="AI1786" t="s">
        <v>420</v>
      </c>
      <c r="AJ1786" t="s">
        <v>420</v>
      </c>
      <c r="AK1786" t="s">
        <v>420</v>
      </c>
      <c r="AQ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Y1786">
        <v>0</v>
      </c>
      <c r="BB1786">
        <v>0</v>
      </c>
      <c r="BC1786" t="s">
        <v>420</v>
      </c>
      <c r="BE1786" t="s">
        <v>420</v>
      </c>
      <c r="BF1786" t="s">
        <v>420</v>
      </c>
      <c r="BH1786" t="s">
        <v>421</v>
      </c>
      <c r="BI1786" t="s">
        <v>292</v>
      </c>
      <c r="BJ1786" t="s">
        <v>422</v>
      </c>
      <c r="BQ1786" t="s">
        <v>361</v>
      </c>
      <c r="BR1786" t="s">
        <v>159</v>
      </c>
      <c r="BW1786">
        <v>0</v>
      </c>
      <c r="CC1786" t="s">
        <v>327</v>
      </c>
      <c r="CG1786">
        <v>20201229048</v>
      </c>
      <c r="CH1786">
        <v>0</v>
      </c>
      <c r="CI1786">
        <v>0</v>
      </c>
      <c r="CJ1786">
        <v>98</v>
      </c>
      <c r="CK1786">
        <v>98</v>
      </c>
      <c r="CL1786">
        <v>0</v>
      </c>
      <c r="CM1786">
        <v>98</v>
      </c>
      <c r="CN1786">
        <v>0</v>
      </c>
      <c r="CO1786" t="s">
        <v>6008</v>
      </c>
      <c r="CP1786" t="s">
        <v>152</v>
      </c>
      <c r="CQ1786" t="s">
        <v>5381</v>
      </c>
      <c r="CR1786" t="str">
        <f>数据源[[#This Row],[部门]]</f>
        <v>国际部</v>
      </c>
      <c r="CS1786">
        <v>60000</v>
      </c>
      <c r="CT1786">
        <v>160000</v>
      </c>
    </row>
    <row r="1787" spans="1:98" x14ac:dyDescent="0.2">
      <c r="A1787" t="s">
        <v>5503</v>
      </c>
      <c r="B1787" t="s">
        <v>444</v>
      </c>
      <c r="C1787" t="s">
        <v>170</v>
      </c>
      <c r="D1787" t="s">
        <v>132</v>
      </c>
      <c r="E1787" t="s">
        <v>400</v>
      </c>
      <c r="F1787" t="s">
        <v>400</v>
      </c>
      <c r="H1787" t="s">
        <v>156</v>
      </c>
      <c r="J1787" t="s">
        <v>3412</v>
      </c>
      <c r="K1787" t="s">
        <v>1973</v>
      </c>
      <c r="L1787" t="s">
        <v>176</v>
      </c>
      <c r="M1787" t="s">
        <v>21</v>
      </c>
      <c r="N1787" t="s">
        <v>1973</v>
      </c>
      <c r="O1787" t="s">
        <v>156</v>
      </c>
      <c r="R1787" t="s">
        <v>1902</v>
      </c>
      <c r="S1787" t="s">
        <v>1826</v>
      </c>
      <c r="T1787" t="s">
        <v>2006</v>
      </c>
      <c r="U1787" t="s">
        <v>142</v>
      </c>
      <c r="Z1787">
        <v>0</v>
      </c>
      <c r="AA1787">
        <v>0</v>
      </c>
      <c r="AB1787">
        <v>0</v>
      </c>
      <c r="AC1787" t="s">
        <v>420</v>
      </c>
      <c r="AH1787">
        <v>98</v>
      </c>
      <c r="AI1787" t="s">
        <v>420</v>
      </c>
      <c r="AJ1787" t="s">
        <v>420</v>
      </c>
      <c r="AK1787" t="s">
        <v>420</v>
      </c>
      <c r="AQ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Y1787">
        <v>0</v>
      </c>
      <c r="BB1787">
        <v>0</v>
      </c>
      <c r="BC1787" t="s">
        <v>420</v>
      </c>
      <c r="BE1787" t="s">
        <v>420</v>
      </c>
      <c r="BF1787" t="s">
        <v>420</v>
      </c>
      <c r="BH1787" t="s">
        <v>421</v>
      </c>
      <c r="BI1787" t="s">
        <v>292</v>
      </c>
      <c r="BJ1787" t="s">
        <v>422</v>
      </c>
      <c r="BQ1787" t="s">
        <v>2368</v>
      </c>
      <c r="BR1787" t="s">
        <v>159</v>
      </c>
      <c r="BW1787">
        <v>0</v>
      </c>
      <c r="CG1787">
        <v>20201229011</v>
      </c>
      <c r="CH1787">
        <v>0</v>
      </c>
      <c r="CI1787">
        <v>0</v>
      </c>
      <c r="CJ1787">
        <v>98</v>
      </c>
      <c r="CK1787">
        <v>98</v>
      </c>
      <c r="CL1787">
        <v>0</v>
      </c>
      <c r="CM1787">
        <v>98</v>
      </c>
      <c r="CN1787">
        <v>0</v>
      </c>
      <c r="CO1787" t="s">
        <v>6008</v>
      </c>
      <c r="CP1787" t="s">
        <v>152</v>
      </c>
      <c r="CQ1787" t="s">
        <v>5381</v>
      </c>
      <c r="CR1787" t="str">
        <f>数据源[[#This Row],[部门]]</f>
        <v>销-销售8部</v>
      </c>
      <c r="CS1787">
        <v>60000</v>
      </c>
      <c r="CT1787">
        <v>210000</v>
      </c>
    </row>
    <row r="1788" spans="1:98" x14ac:dyDescent="0.2">
      <c r="A1788" t="s">
        <v>5503</v>
      </c>
      <c r="B1788" t="s">
        <v>453</v>
      </c>
      <c r="C1788" t="s">
        <v>1148</v>
      </c>
      <c r="D1788" t="s">
        <v>132</v>
      </c>
      <c r="E1788" t="s">
        <v>400</v>
      </c>
      <c r="F1788" t="s">
        <v>400</v>
      </c>
      <c r="H1788" t="s">
        <v>172</v>
      </c>
      <c r="J1788" t="s">
        <v>2186</v>
      </c>
      <c r="K1788" t="s">
        <v>331</v>
      </c>
      <c r="L1788" t="s">
        <v>227</v>
      </c>
      <c r="M1788" t="s">
        <v>23</v>
      </c>
      <c r="N1788" t="s">
        <v>331</v>
      </c>
      <c r="O1788" t="s">
        <v>172</v>
      </c>
      <c r="R1788" t="s">
        <v>2260</v>
      </c>
      <c r="S1788" t="s">
        <v>320</v>
      </c>
      <c r="T1788" t="s">
        <v>863</v>
      </c>
      <c r="U1788" t="s">
        <v>142</v>
      </c>
      <c r="Z1788">
        <v>0</v>
      </c>
      <c r="AA1788">
        <v>0</v>
      </c>
      <c r="AB1788">
        <v>0</v>
      </c>
      <c r="AD1788" t="s">
        <v>145</v>
      </c>
      <c r="AH1788">
        <v>20</v>
      </c>
      <c r="AI1788" t="s">
        <v>145</v>
      </c>
      <c r="AJ1788" t="s">
        <v>145</v>
      </c>
      <c r="AK1788" t="s">
        <v>145</v>
      </c>
      <c r="AQ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Y1788">
        <v>0</v>
      </c>
      <c r="BB1788">
        <v>0</v>
      </c>
      <c r="BC1788" t="s">
        <v>145</v>
      </c>
      <c r="BE1788" t="s">
        <v>145</v>
      </c>
      <c r="BF1788" t="s">
        <v>145</v>
      </c>
      <c r="BH1788" t="s">
        <v>451</v>
      </c>
      <c r="BI1788" t="s">
        <v>359</v>
      </c>
      <c r="BJ1788" t="s">
        <v>452</v>
      </c>
      <c r="BQ1788" t="s">
        <v>361</v>
      </c>
      <c r="BR1788" t="s">
        <v>159</v>
      </c>
      <c r="BW1788">
        <v>0</v>
      </c>
      <c r="CG1788">
        <v>20201229058</v>
      </c>
      <c r="CH1788">
        <v>0</v>
      </c>
      <c r="CI1788">
        <v>0</v>
      </c>
      <c r="CJ1788">
        <v>20</v>
      </c>
      <c r="CK1788">
        <v>20</v>
      </c>
      <c r="CL1788">
        <v>0</v>
      </c>
      <c r="CM1788">
        <v>20</v>
      </c>
      <c r="CN1788">
        <v>0</v>
      </c>
      <c r="CO1788" t="s">
        <v>6008</v>
      </c>
      <c r="CP1788" t="s">
        <v>152</v>
      </c>
      <c r="CQ1788" t="s">
        <v>5381</v>
      </c>
      <c r="CR1788" t="str">
        <f>数据源[[#This Row],[部门]]</f>
        <v>运营部</v>
      </c>
      <c r="CS1788">
        <v>0</v>
      </c>
      <c r="CT1788">
        <v>35000</v>
      </c>
    </row>
    <row r="1789" spans="1:98" x14ac:dyDescent="0.2">
      <c r="A1789" t="s">
        <v>5503</v>
      </c>
      <c r="B1789" t="s">
        <v>453</v>
      </c>
      <c r="C1789" t="s">
        <v>1075</v>
      </c>
      <c r="D1789" t="s">
        <v>132</v>
      </c>
      <c r="E1789" t="s">
        <v>400</v>
      </c>
      <c r="F1789" t="s">
        <v>400</v>
      </c>
      <c r="H1789" t="s">
        <v>135</v>
      </c>
      <c r="J1789" t="s">
        <v>5551</v>
      </c>
      <c r="K1789" t="s">
        <v>5552</v>
      </c>
      <c r="L1789" t="s">
        <v>227</v>
      </c>
      <c r="M1789" t="s">
        <v>23</v>
      </c>
      <c r="N1789" t="s">
        <v>5552</v>
      </c>
      <c r="R1789" t="s">
        <v>520</v>
      </c>
      <c r="S1789" t="s">
        <v>2260</v>
      </c>
      <c r="T1789" t="s">
        <v>300</v>
      </c>
      <c r="U1789" t="s">
        <v>142</v>
      </c>
      <c r="Z1789">
        <v>0</v>
      </c>
      <c r="AA1789">
        <v>0</v>
      </c>
      <c r="AB1789">
        <v>0</v>
      </c>
      <c r="AC1789" t="s">
        <v>420</v>
      </c>
      <c r="AH1789">
        <v>98</v>
      </c>
      <c r="AI1789" t="s">
        <v>420</v>
      </c>
      <c r="AJ1789" t="s">
        <v>420</v>
      </c>
      <c r="AK1789" t="s">
        <v>420</v>
      </c>
      <c r="AQ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Y1789">
        <v>0</v>
      </c>
      <c r="BB1789">
        <v>0</v>
      </c>
      <c r="BC1789" t="s">
        <v>420</v>
      </c>
      <c r="BE1789" t="s">
        <v>420</v>
      </c>
      <c r="BF1789" t="s">
        <v>420</v>
      </c>
      <c r="BH1789" t="s">
        <v>404</v>
      </c>
      <c r="BI1789" t="s">
        <v>1059</v>
      </c>
      <c r="BJ1789" t="s">
        <v>433</v>
      </c>
      <c r="BQ1789" t="s">
        <v>2275</v>
      </c>
      <c r="BR1789" t="s">
        <v>159</v>
      </c>
      <c r="BW1789">
        <v>0</v>
      </c>
      <c r="CG1789">
        <v>20201229029</v>
      </c>
      <c r="CH1789">
        <v>0</v>
      </c>
      <c r="CI1789">
        <v>0</v>
      </c>
      <c r="CJ1789">
        <v>98</v>
      </c>
      <c r="CK1789">
        <v>98</v>
      </c>
      <c r="CL1789">
        <v>0</v>
      </c>
      <c r="CM1789">
        <v>98</v>
      </c>
      <c r="CN1789">
        <v>0</v>
      </c>
      <c r="CO1789" t="s">
        <v>6008</v>
      </c>
      <c r="CP1789" t="s">
        <v>152</v>
      </c>
      <c r="CQ1789" t="s">
        <v>5381</v>
      </c>
      <c r="CR1789" t="str">
        <f>数据源[[#This Row],[部门]]</f>
        <v>运营部</v>
      </c>
      <c r="CS1789">
        <v>0</v>
      </c>
      <c r="CT1789">
        <v>35000</v>
      </c>
    </row>
    <row r="1790" spans="1:98" x14ac:dyDescent="0.2">
      <c r="A1790" t="s">
        <v>5503</v>
      </c>
      <c r="B1790" t="s">
        <v>464</v>
      </c>
      <c r="C1790" t="s">
        <v>811</v>
      </c>
      <c r="D1790" t="s">
        <v>132</v>
      </c>
      <c r="E1790" t="s">
        <v>400</v>
      </c>
      <c r="F1790" t="s">
        <v>400</v>
      </c>
      <c r="H1790" t="s">
        <v>172</v>
      </c>
      <c r="J1790" t="s">
        <v>5553</v>
      </c>
      <c r="K1790" t="s">
        <v>5552</v>
      </c>
      <c r="L1790" t="s">
        <v>227</v>
      </c>
      <c r="M1790" t="s">
        <v>23</v>
      </c>
      <c r="N1790" t="s">
        <v>5552</v>
      </c>
      <c r="O1790" t="s">
        <v>172</v>
      </c>
      <c r="R1790" t="s">
        <v>1638</v>
      </c>
      <c r="S1790" t="s">
        <v>1470</v>
      </c>
      <c r="T1790" t="s">
        <v>2738</v>
      </c>
      <c r="U1790" t="s">
        <v>142</v>
      </c>
      <c r="Z1790">
        <v>0</v>
      </c>
      <c r="AA1790">
        <v>0</v>
      </c>
      <c r="AB1790">
        <v>0</v>
      </c>
      <c r="AC1790" t="s">
        <v>420</v>
      </c>
      <c r="AH1790">
        <v>98</v>
      </c>
      <c r="AI1790" t="s">
        <v>420</v>
      </c>
      <c r="AJ1790" t="s">
        <v>420</v>
      </c>
      <c r="AK1790" t="s">
        <v>420</v>
      </c>
      <c r="AQ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Y1790">
        <v>0</v>
      </c>
      <c r="BB1790">
        <v>0</v>
      </c>
      <c r="BC1790" t="s">
        <v>420</v>
      </c>
      <c r="BE1790" t="s">
        <v>420</v>
      </c>
      <c r="BF1790" t="s">
        <v>420</v>
      </c>
      <c r="BH1790" t="s">
        <v>421</v>
      </c>
      <c r="BI1790" t="s">
        <v>292</v>
      </c>
      <c r="BJ1790" t="s">
        <v>422</v>
      </c>
      <c r="BQ1790" t="s">
        <v>361</v>
      </c>
      <c r="BR1790" t="s">
        <v>159</v>
      </c>
      <c r="BW1790">
        <v>0</v>
      </c>
      <c r="CG1790">
        <v>20201229017</v>
      </c>
      <c r="CH1790">
        <v>0</v>
      </c>
      <c r="CI1790">
        <v>0</v>
      </c>
      <c r="CJ1790">
        <v>98</v>
      </c>
      <c r="CK1790">
        <v>98</v>
      </c>
      <c r="CL1790">
        <v>0</v>
      </c>
      <c r="CM1790">
        <v>98</v>
      </c>
      <c r="CN1790">
        <v>0</v>
      </c>
      <c r="CO1790" t="s">
        <v>6008</v>
      </c>
      <c r="CP1790" t="s">
        <v>152</v>
      </c>
      <c r="CQ1790" t="s">
        <v>5381</v>
      </c>
      <c r="CR1790" t="str">
        <f>数据源[[#This Row],[部门]]</f>
        <v>运营部</v>
      </c>
      <c r="CS1790">
        <v>0</v>
      </c>
      <c r="CT1790">
        <v>35000</v>
      </c>
    </row>
    <row r="1791" spans="1:98" x14ac:dyDescent="0.2">
      <c r="A1791" t="s">
        <v>5503</v>
      </c>
      <c r="B1791" t="s">
        <v>476</v>
      </c>
      <c r="C1791" t="s">
        <v>590</v>
      </c>
      <c r="D1791" t="s">
        <v>132</v>
      </c>
      <c r="E1791" t="s">
        <v>400</v>
      </c>
      <c r="F1791" t="s">
        <v>400</v>
      </c>
      <c r="H1791" t="s">
        <v>172</v>
      </c>
      <c r="J1791" t="s">
        <v>5554</v>
      </c>
      <c r="K1791" t="s">
        <v>426</v>
      </c>
      <c r="L1791" t="s">
        <v>8</v>
      </c>
      <c r="M1791" t="s">
        <v>8</v>
      </c>
      <c r="N1791" t="s">
        <v>426</v>
      </c>
      <c r="O1791" t="s">
        <v>172</v>
      </c>
      <c r="R1791" t="s">
        <v>645</v>
      </c>
      <c r="S1791" t="s">
        <v>1826</v>
      </c>
      <c r="T1791" t="s">
        <v>728</v>
      </c>
      <c r="U1791" t="s">
        <v>142</v>
      </c>
      <c r="Z1791">
        <v>0</v>
      </c>
      <c r="AA1791">
        <v>0</v>
      </c>
      <c r="AB1791">
        <v>0</v>
      </c>
      <c r="AE1791" t="s">
        <v>411</v>
      </c>
      <c r="AH1791">
        <v>25</v>
      </c>
      <c r="AI1791" t="s">
        <v>411</v>
      </c>
      <c r="AJ1791" t="s">
        <v>411</v>
      </c>
      <c r="AK1791" t="s">
        <v>411</v>
      </c>
      <c r="AQ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Y1791">
        <v>0</v>
      </c>
      <c r="BB1791">
        <v>0</v>
      </c>
      <c r="BC1791" t="s">
        <v>411</v>
      </c>
      <c r="BE1791" t="s">
        <v>411</v>
      </c>
      <c r="BF1791" t="s">
        <v>411</v>
      </c>
      <c r="BH1791" t="s">
        <v>404</v>
      </c>
      <c r="BI1791" t="s">
        <v>412</v>
      </c>
      <c r="BJ1791" t="s">
        <v>413</v>
      </c>
      <c r="BQ1791" t="s">
        <v>184</v>
      </c>
      <c r="BR1791" t="s">
        <v>159</v>
      </c>
      <c r="BW1791">
        <v>0</v>
      </c>
      <c r="CG1791">
        <v>20201229069</v>
      </c>
      <c r="CH1791">
        <v>0</v>
      </c>
      <c r="CI1791">
        <v>0</v>
      </c>
      <c r="CJ1791">
        <v>25</v>
      </c>
      <c r="CK1791">
        <v>25</v>
      </c>
      <c r="CL1791">
        <v>0</v>
      </c>
      <c r="CM1791">
        <v>25</v>
      </c>
      <c r="CN1791">
        <v>0</v>
      </c>
      <c r="CO1791" t="s">
        <v>6008</v>
      </c>
      <c r="CP1791" t="s">
        <v>152</v>
      </c>
      <c r="CQ1791" t="s">
        <v>5381</v>
      </c>
      <c r="CR1791" t="str">
        <f>数据源[[#This Row],[部门]]</f>
        <v>国际部</v>
      </c>
      <c r="CS1791">
        <v>60000</v>
      </c>
      <c r="CT1791">
        <v>160000</v>
      </c>
    </row>
    <row r="1792" spans="1:98" x14ac:dyDescent="0.2">
      <c r="A1792" t="s">
        <v>5503</v>
      </c>
      <c r="B1792" t="s">
        <v>476</v>
      </c>
      <c r="C1792" t="s">
        <v>224</v>
      </c>
      <c r="D1792" t="s">
        <v>132</v>
      </c>
      <c r="E1792" t="s">
        <v>400</v>
      </c>
      <c r="F1792" t="s">
        <v>400</v>
      </c>
      <c r="H1792" t="s">
        <v>172</v>
      </c>
      <c r="J1792" t="s">
        <v>3216</v>
      </c>
      <c r="K1792" t="s">
        <v>1678</v>
      </c>
      <c r="L1792" t="s">
        <v>8</v>
      </c>
      <c r="M1792" t="s">
        <v>8</v>
      </c>
      <c r="N1792" t="s">
        <v>1678</v>
      </c>
      <c r="O1792" t="s">
        <v>172</v>
      </c>
      <c r="R1792" t="s">
        <v>1785</v>
      </c>
      <c r="S1792" t="s">
        <v>645</v>
      </c>
      <c r="T1792" t="s">
        <v>2092</v>
      </c>
      <c r="U1792" t="s">
        <v>142</v>
      </c>
      <c r="Z1792">
        <v>0</v>
      </c>
      <c r="AA1792">
        <v>0</v>
      </c>
      <c r="AB1792">
        <v>0</v>
      </c>
      <c r="AE1792" t="s">
        <v>411</v>
      </c>
      <c r="AH1792">
        <v>25</v>
      </c>
      <c r="AI1792" t="s">
        <v>411</v>
      </c>
      <c r="AJ1792" t="s">
        <v>411</v>
      </c>
      <c r="AK1792" t="s">
        <v>411</v>
      </c>
      <c r="AQ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Y1792">
        <v>0</v>
      </c>
      <c r="BB1792">
        <v>0</v>
      </c>
      <c r="BC1792" t="s">
        <v>411</v>
      </c>
      <c r="BE1792" t="s">
        <v>411</v>
      </c>
      <c r="BF1792" t="s">
        <v>411</v>
      </c>
      <c r="BH1792" t="s">
        <v>462</v>
      </c>
      <c r="BI1792" t="s">
        <v>463</v>
      </c>
      <c r="BJ1792" t="s">
        <v>324</v>
      </c>
      <c r="BQ1792" t="s">
        <v>361</v>
      </c>
      <c r="BR1792" t="s">
        <v>159</v>
      </c>
      <c r="BW1792">
        <v>0</v>
      </c>
      <c r="CG1792">
        <v>20201229041</v>
      </c>
      <c r="CH1792">
        <v>0</v>
      </c>
      <c r="CI1792">
        <v>0</v>
      </c>
      <c r="CJ1792">
        <v>25</v>
      </c>
      <c r="CK1792">
        <v>25</v>
      </c>
      <c r="CL1792">
        <v>0</v>
      </c>
      <c r="CM1792">
        <v>25</v>
      </c>
      <c r="CN1792">
        <v>0</v>
      </c>
      <c r="CO1792" t="s">
        <v>6008</v>
      </c>
      <c r="CP1792" t="s">
        <v>152</v>
      </c>
      <c r="CQ1792" t="s">
        <v>5381</v>
      </c>
      <c r="CR1792" t="str">
        <f>数据源[[#This Row],[部门]]</f>
        <v>国际部</v>
      </c>
      <c r="CS1792">
        <v>60000</v>
      </c>
      <c r="CT1792">
        <v>160000</v>
      </c>
    </row>
    <row r="1793" spans="1:98" x14ac:dyDescent="0.2">
      <c r="A1793" t="s">
        <v>5503</v>
      </c>
      <c r="B1793" t="s">
        <v>483</v>
      </c>
      <c r="C1793" t="s">
        <v>362</v>
      </c>
      <c r="D1793" t="s">
        <v>132</v>
      </c>
      <c r="E1793" t="s">
        <v>400</v>
      </c>
      <c r="F1793" t="s">
        <v>400</v>
      </c>
      <c r="H1793" t="s">
        <v>172</v>
      </c>
      <c r="J1793" t="s">
        <v>5555</v>
      </c>
      <c r="K1793" t="s">
        <v>565</v>
      </c>
      <c r="L1793" t="s">
        <v>8</v>
      </c>
      <c r="M1793" t="s">
        <v>8</v>
      </c>
      <c r="N1793" t="s">
        <v>565</v>
      </c>
      <c r="O1793" t="s">
        <v>172</v>
      </c>
      <c r="R1793" t="s">
        <v>2032</v>
      </c>
      <c r="S1793" t="s">
        <v>931</v>
      </c>
      <c r="T1793" t="s">
        <v>1637</v>
      </c>
      <c r="U1793" t="s">
        <v>142</v>
      </c>
      <c r="Z1793">
        <v>0</v>
      </c>
      <c r="AA1793">
        <v>0</v>
      </c>
      <c r="AB1793">
        <v>0</v>
      </c>
      <c r="AC1793" t="s">
        <v>411</v>
      </c>
      <c r="AH1793">
        <v>25</v>
      </c>
      <c r="AI1793" t="s">
        <v>411</v>
      </c>
      <c r="AJ1793" t="s">
        <v>411</v>
      </c>
      <c r="AK1793" t="s">
        <v>411</v>
      </c>
      <c r="AQ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Y1793">
        <v>0</v>
      </c>
      <c r="BB1793">
        <v>0</v>
      </c>
      <c r="BC1793" t="s">
        <v>411</v>
      </c>
      <c r="BE1793" t="s">
        <v>411</v>
      </c>
      <c r="BF1793" t="s">
        <v>411</v>
      </c>
      <c r="BH1793" t="s">
        <v>815</v>
      </c>
      <c r="BI1793" t="s">
        <v>1970</v>
      </c>
      <c r="BJ1793" t="s">
        <v>1971</v>
      </c>
      <c r="BQ1793" t="s">
        <v>361</v>
      </c>
      <c r="BR1793" t="s">
        <v>159</v>
      </c>
      <c r="BW1793">
        <v>0</v>
      </c>
      <c r="CC1793" t="s">
        <v>32</v>
      </c>
      <c r="CG1793">
        <v>20201229010</v>
      </c>
      <c r="CH1793">
        <v>0</v>
      </c>
      <c r="CI1793">
        <v>0</v>
      </c>
      <c r="CJ1793">
        <v>25</v>
      </c>
      <c r="CK1793">
        <v>25</v>
      </c>
      <c r="CL1793">
        <v>0</v>
      </c>
      <c r="CM1793">
        <v>25</v>
      </c>
      <c r="CN1793">
        <v>0</v>
      </c>
      <c r="CO1793" t="s">
        <v>6008</v>
      </c>
      <c r="CP1793" t="s">
        <v>152</v>
      </c>
      <c r="CQ1793" t="s">
        <v>5381</v>
      </c>
      <c r="CR1793" t="str">
        <f>数据源[[#This Row],[部门]]</f>
        <v>国际部</v>
      </c>
      <c r="CS1793">
        <v>60000</v>
      </c>
      <c r="CT1793">
        <v>160000</v>
      </c>
    </row>
    <row r="1794" spans="1:98" x14ac:dyDescent="0.2">
      <c r="A1794" t="s">
        <v>5503</v>
      </c>
      <c r="B1794" t="s">
        <v>483</v>
      </c>
      <c r="C1794" t="s">
        <v>471</v>
      </c>
      <c r="D1794" t="s">
        <v>132</v>
      </c>
      <c r="E1794" t="s">
        <v>400</v>
      </c>
      <c r="F1794" t="s">
        <v>400</v>
      </c>
      <c r="H1794" t="s">
        <v>172</v>
      </c>
      <c r="J1794" t="s">
        <v>5449</v>
      </c>
      <c r="K1794" t="s">
        <v>5450</v>
      </c>
      <c r="L1794" t="s">
        <v>8</v>
      </c>
      <c r="M1794" t="s">
        <v>8</v>
      </c>
      <c r="N1794" t="s">
        <v>5450</v>
      </c>
      <c r="O1794" t="s">
        <v>172</v>
      </c>
      <c r="R1794" t="s">
        <v>931</v>
      </c>
      <c r="S1794" t="s">
        <v>1826</v>
      </c>
      <c r="T1794" t="s">
        <v>884</v>
      </c>
      <c r="U1794" t="s">
        <v>142</v>
      </c>
      <c r="Z1794">
        <v>0</v>
      </c>
      <c r="AA1794">
        <v>0</v>
      </c>
      <c r="AB1794">
        <v>0</v>
      </c>
      <c r="AE1794" t="s">
        <v>411</v>
      </c>
      <c r="AH1794">
        <v>25</v>
      </c>
      <c r="AI1794" t="s">
        <v>411</v>
      </c>
      <c r="AJ1794" t="s">
        <v>411</v>
      </c>
      <c r="AK1794" t="s">
        <v>411</v>
      </c>
      <c r="AQ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Y1794">
        <v>0</v>
      </c>
      <c r="BB1794">
        <v>0</v>
      </c>
      <c r="BC1794" t="s">
        <v>411</v>
      </c>
      <c r="BE1794" t="s">
        <v>411</v>
      </c>
      <c r="BF1794" t="s">
        <v>411</v>
      </c>
      <c r="BH1794" t="s">
        <v>404</v>
      </c>
      <c r="BI1794" t="s">
        <v>412</v>
      </c>
      <c r="BJ1794" t="s">
        <v>413</v>
      </c>
      <c r="BQ1794" t="s">
        <v>184</v>
      </c>
      <c r="BR1794" t="s">
        <v>159</v>
      </c>
      <c r="BW1794">
        <v>0</v>
      </c>
      <c r="CG1794">
        <v>20201229063</v>
      </c>
      <c r="CH1794">
        <v>0</v>
      </c>
      <c r="CI1794">
        <v>0</v>
      </c>
      <c r="CJ1794">
        <v>25</v>
      </c>
      <c r="CK1794">
        <v>25</v>
      </c>
      <c r="CL1794">
        <v>0</v>
      </c>
      <c r="CM1794">
        <v>25</v>
      </c>
      <c r="CN1794">
        <v>0</v>
      </c>
      <c r="CO1794" t="s">
        <v>6008</v>
      </c>
      <c r="CP1794" t="s">
        <v>152</v>
      </c>
      <c r="CQ1794" t="s">
        <v>5381</v>
      </c>
      <c r="CR1794" t="str">
        <f>数据源[[#This Row],[部门]]</f>
        <v>国际部</v>
      </c>
      <c r="CS1794">
        <v>60000</v>
      </c>
      <c r="CT1794">
        <v>160000</v>
      </c>
    </row>
    <row r="1795" spans="1:98" x14ac:dyDescent="0.2">
      <c r="A1795" t="s">
        <v>5503</v>
      </c>
      <c r="B1795" t="s">
        <v>489</v>
      </c>
      <c r="C1795" t="s">
        <v>424</v>
      </c>
      <c r="D1795" t="s">
        <v>132</v>
      </c>
      <c r="E1795" t="s">
        <v>400</v>
      </c>
      <c r="F1795" t="s">
        <v>400</v>
      </c>
      <c r="H1795" t="s">
        <v>172</v>
      </c>
      <c r="J1795" t="s">
        <v>5556</v>
      </c>
      <c r="K1795" t="s">
        <v>331</v>
      </c>
      <c r="L1795" t="s">
        <v>227</v>
      </c>
      <c r="M1795" t="s">
        <v>23</v>
      </c>
      <c r="N1795" t="s">
        <v>331</v>
      </c>
      <c r="O1795" t="s">
        <v>172</v>
      </c>
      <c r="R1795" t="s">
        <v>306</v>
      </c>
      <c r="S1795" t="s">
        <v>320</v>
      </c>
      <c r="T1795" t="s">
        <v>2623</v>
      </c>
      <c r="U1795" t="s">
        <v>142</v>
      </c>
      <c r="Z1795">
        <v>0</v>
      </c>
      <c r="AA1795">
        <v>0</v>
      </c>
      <c r="AB1795">
        <v>0</v>
      </c>
      <c r="AE1795" t="s">
        <v>411</v>
      </c>
      <c r="AH1795">
        <v>25</v>
      </c>
      <c r="AI1795" t="s">
        <v>411</v>
      </c>
      <c r="AJ1795" t="s">
        <v>411</v>
      </c>
      <c r="AK1795" t="s">
        <v>411</v>
      </c>
      <c r="AQ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Y1795">
        <v>0</v>
      </c>
      <c r="BB1795">
        <v>0</v>
      </c>
      <c r="BC1795" t="s">
        <v>411</v>
      </c>
      <c r="BE1795" t="s">
        <v>411</v>
      </c>
      <c r="BF1795" t="s">
        <v>411</v>
      </c>
      <c r="BH1795" t="s">
        <v>404</v>
      </c>
      <c r="BI1795" t="s">
        <v>412</v>
      </c>
      <c r="BJ1795" t="s">
        <v>413</v>
      </c>
      <c r="BQ1795" t="s">
        <v>184</v>
      </c>
      <c r="BR1795" t="s">
        <v>159</v>
      </c>
      <c r="BW1795">
        <v>0</v>
      </c>
      <c r="CG1795">
        <v>20201229045</v>
      </c>
      <c r="CH1795">
        <v>0</v>
      </c>
      <c r="CI1795">
        <v>0</v>
      </c>
      <c r="CJ1795">
        <v>25</v>
      </c>
      <c r="CK1795">
        <v>25</v>
      </c>
      <c r="CL1795">
        <v>0</v>
      </c>
      <c r="CM1795">
        <v>25</v>
      </c>
      <c r="CN1795">
        <v>0</v>
      </c>
      <c r="CO1795" t="s">
        <v>6008</v>
      </c>
      <c r="CP1795" t="s">
        <v>152</v>
      </c>
      <c r="CQ1795" t="s">
        <v>5381</v>
      </c>
      <c r="CR1795" t="str">
        <f>数据源[[#This Row],[部门]]</f>
        <v>运营部</v>
      </c>
      <c r="CS1795">
        <v>0</v>
      </c>
      <c r="CT1795">
        <v>35000</v>
      </c>
    </row>
    <row r="1796" spans="1:98" x14ac:dyDescent="0.2">
      <c r="A1796" t="s">
        <v>5503</v>
      </c>
      <c r="B1796" t="s">
        <v>489</v>
      </c>
      <c r="C1796" t="s">
        <v>1107</v>
      </c>
      <c r="D1796" t="s">
        <v>132</v>
      </c>
      <c r="E1796" t="s">
        <v>400</v>
      </c>
      <c r="F1796" t="s">
        <v>400</v>
      </c>
      <c r="H1796" t="s">
        <v>172</v>
      </c>
      <c r="J1796" t="s">
        <v>3642</v>
      </c>
      <c r="K1796" t="s">
        <v>331</v>
      </c>
      <c r="L1796" t="s">
        <v>227</v>
      </c>
      <c r="M1796" t="s">
        <v>23</v>
      </c>
      <c r="N1796" t="s">
        <v>331</v>
      </c>
      <c r="O1796" t="s">
        <v>172</v>
      </c>
      <c r="R1796" t="s">
        <v>919</v>
      </c>
      <c r="S1796" t="s">
        <v>2450</v>
      </c>
      <c r="T1796" t="s">
        <v>2886</v>
      </c>
      <c r="U1796" t="s">
        <v>142</v>
      </c>
      <c r="Z1796">
        <v>0</v>
      </c>
      <c r="AA1796">
        <v>0</v>
      </c>
      <c r="AB1796">
        <v>0</v>
      </c>
      <c r="AE1796" t="s">
        <v>411</v>
      </c>
      <c r="AH1796">
        <v>25</v>
      </c>
      <c r="AI1796" t="s">
        <v>411</v>
      </c>
      <c r="AJ1796" t="s">
        <v>411</v>
      </c>
      <c r="AK1796" t="s">
        <v>411</v>
      </c>
      <c r="AQ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Y1796">
        <v>0</v>
      </c>
      <c r="BB1796">
        <v>0</v>
      </c>
      <c r="BC1796" t="s">
        <v>411</v>
      </c>
      <c r="BE1796" t="s">
        <v>411</v>
      </c>
      <c r="BF1796" t="s">
        <v>411</v>
      </c>
      <c r="BH1796" t="s">
        <v>404</v>
      </c>
      <c r="BI1796" t="s">
        <v>412</v>
      </c>
      <c r="BJ1796" t="s">
        <v>413</v>
      </c>
      <c r="BQ1796" t="s">
        <v>184</v>
      </c>
      <c r="BR1796" t="s">
        <v>159</v>
      </c>
      <c r="BW1796">
        <v>0</v>
      </c>
      <c r="CG1796">
        <v>20201229038</v>
      </c>
      <c r="CH1796">
        <v>0</v>
      </c>
      <c r="CI1796">
        <v>0</v>
      </c>
      <c r="CJ1796">
        <v>25</v>
      </c>
      <c r="CK1796">
        <v>25</v>
      </c>
      <c r="CL1796">
        <v>0</v>
      </c>
      <c r="CM1796">
        <v>25</v>
      </c>
      <c r="CN1796">
        <v>0</v>
      </c>
      <c r="CO1796" t="s">
        <v>6008</v>
      </c>
      <c r="CP1796" t="s">
        <v>152</v>
      </c>
      <c r="CQ1796" t="s">
        <v>5381</v>
      </c>
      <c r="CR1796" t="str">
        <f>数据源[[#This Row],[部门]]</f>
        <v>运营部</v>
      </c>
      <c r="CS1796">
        <v>0</v>
      </c>
      <c r="CT1796">
        <v>35000</v>
      </c>
    </row>
    <row r="1797" spans="1:98" x14ac:dyDescent="0.2">
      <c r="A1797" t="s">
        <v>5503</v>
      </c>
      <c r="B1797" t="s">
        <v>510</v>
      </c>
      <c r="C1797" t="s">
        <v>1202</v>
      </c>
      <c r="D1797" t="s">
        <v>132</v>
      </c>
      <c r="E1797" t="s">
        <v>400</v>
      </c>
      <c r="F1797" t="s">
        <v>400</v>
      </c>
      <c r="H1797" t="s">
        <v>172</v>
      </c>
      <c r="J1797" t="s">
        <v>512</v>
      </c>
      <c r="K1797" t="s">
        <v>331</v>
      </c>
      <c r="L1797" t="s">
        <v>227</v>
      </c>
      <c r="M1797" t="s">
        <v>23</v>
      </c>
      <c r="N1797" t="s">
        <v>331</v>
      </c>
      <c r="O1797" t="s">
        <v>172</v>
      </c>
      <c r="R1797" t="s">
        <v>5080</v>
      </c>
      <c r="S1797" t="s">
        <v>1561</v>
      </c>
      <c r="T1797" t="s">
        <v>1382</v>
      </c>
      <c r="U1797" t="s">
        <v>142</v>
      </c>
      <c r="Z1797">
        <v>0</v>
      </c>
      <c r="AA1797">
        <v>0</v>
      </c>
      <c r="AB1797">
        <v>0</v>
      </c>
      <c r="AE1797" t="s">
        <v>411</v>
      </c>
      <c r="AH1797">
        <v>25</v>
      </c>
      <c r="AI1797" t="s">
        <v>411</v>
      </c>
      <c r="AJ1797" t="s">
        <v>411</v>
      </c>
      <c r="AK1797" t="s">
        <v>411</v>
      </c>
      <c r="AQ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Y1797">
        <v>0</v>
      </c>
      <c r="BB1797">
        <v>0</v>
      </c>
      <c r="BC1797" t="s">
        <v>411</v>
      </c>
      <c r="BE1797" t="s">
        <v>411</v>
      </c>
      <c r="BF1797" t="s">
        <v>411</v>
      </c>
      <c r="BH1797" t="s">
        <v>404</v>
      </c>
      <c r="BI1797" t="s">
        <v>412</v>
      </c>
      <c r="BJ1797" t="s">
        <v>413</v>
      </c>
      <c r="BQ1797" t="s">
        <v>184</v>
      </c>
      <c r="BR1797" t="s">
        <v>159</v>
      </c>
      <c r="BW1797">
        <v>0</v>
      </c>
      <c r="CG1797">
        <v>20201229033</v>
      </c>
      <c r="CH1797">
        <v>0</v>
      </c>
      <c r="CI1797">
        <v>0</v>
      </c>
      <c r="CJ1797">
        <v>25</v>
      </c>
      <c r="CK1797">
        <v>25</v>
      </c>
      <c r="CL1797">
        <v>0</v>
      </c>
      <c r="CM1797">
        <v>25</v>
      </c>
      <c r="CN1797">
        <v>0</v>
      </c>
      <c r="CO1797" t="s">
        <v>6008</v>
      </c>
      <c r="CP1797" t="s">
        <v>152</v>
      </c>
      <c r="CQ1797" t="s">
        <v>5381</v>
      </c>
      <c r="CR1797" t="str">
        <f>数据源[[#This Row],[部门]]</f>
        <v>运营部</v>
      </c>
      <c r="CS1797">
        <v>0</v>
      </c>
      <c r="CT1797">
        <v>35000</v>
      </c>
    </row>
    <row r="1798" spans="1:98" x14ac:dyDescent="0.2">
      <c r="A1798" t="s">
        <v>5503</v>
      </c>
      <c r="B1798" t="s">
        <v>510</v>
      </c>
      <c r="C1798" t="s">
        <v>1049</v>
      </c>
      <c r="D1798" t="s">
        <v>132</v>
      </c>
      <c r="E1798" t="s">
        <v>400</v>
      </c>
      <c r="F1798" t="s">
        <v>400</v>
      </c>
      <c r="H1798" t="s">
        <v>172</v>
      </c>
      <c r="J1798" t="s">
        <v>5557</v>
      </c>
      <c r="K1798" t="s">
        <v>440</v>
      </c>
      <c r="L1798" t="s">
        <v>227</v>
      </c>
      <c r="M1798" t="s">
        <v>23</v>
      </c>
      <c r="N1798" t="s">
        <v>440</v>
      </c>
      <c r="O1798" t="s">
        <v>172</v>
      </c>
      <c r="R1798" t="s">
        <v>1561</v>
      </c>
      <c r="S1798" t="s">
        <v>350</v>
      </c>
      <c r="T1798" t="s">
        <v>1511</v>
      </c>
      <c r="U1798" t="s">
        <v>142</v>
      </c>
      <c r="Z1798">
        <v>0</v>
      </c>
      <c r="AA1798">
        <v>0</v>
      </c>
      <c r="AB1798">
        <v>0</v>
      </c>
      <c r="AE1798" t="s">
        <v>411</v>
      </c>
      <c r="AH1798">
        <v>25</v>
      </c>
      <c r="AI1798" t="s">
        <v>411</v>
      </c>
      <c r="AJ1798" t="s">
        <v>411</v>
      </c>
      <c r="AK1798" t="s">
        <v>411</v>
      </c>
      <c r="AQ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Y1798">
        <v>0</v>
      </c>
      <c r="BB1798">
        <v>0</v>
      </c>
      <c r="BC1798" t="s">
        <v>411</v>
      </c>
      <c r="BE1798" t="s">
        <v>411</v>
      </c>
      <c r="BF1798" t="s">
        <v>411</v>
      </c>
      <c r="BH1798" t="s">
        <v>404</v>
      </c>
      <c r="BI1798" t="s">
        <v>412</v>
      </c>
      <c r="BJ1798" t="s">
        <v>413</v>
      </c>
      <c r="BQ1798" t="s">
        <v>184</v>
      </c>
      <c r="BR1798" t="s">
        <v>159</v>
      </c>
      <c r="BW1798">
        <v>0</v>
      </c>
      <c r="CG1798">
        <v>20201229055</v>
      </c>
      <c r="CH1798">
        <v>0</v>
      </c>
      <c r="CI1798">
        <v>0</v>
      </c>
      <c r="CJ1798">
        <v>25</v>
      </c>
      <c r="CK1798">
        <v>25</v>
      </c>
      <c r="CL1798">
        <v>0</v>
      </c>
      <c r="CM1798">
        <v>25</v>
      </c>
      <c r="CN1798">
        <v>0</v>
      </c>
      <c r="CO1798" t="s">
        <v>6008</v>
      </c>
      <c r="CP1798" t="s">
        <v>152</v>
      </c>
      <c r="CQ1798" t="s">
        <v>5381</v>
      </c>
      <c r="CR1798" t="str">
        <f>数据源[[#This Row],[部门]]</f>
        <v>运营部</v>
      </c>
      <c r="CS1798">
        <v>0</v>
      </c>
      <c r="CT1798">
        <v>35000</v>
      </c>
    </row>
    <row r="1799" spans="1:98" x14ac:dyDescent="0.2">
      <c r="A1799" t="s">
        <v>5503</v>
      </c>
      <c r="B1799" t="s">
        <v>515</v>
      </c>
      <c r="C1799" t="s">
        <v>405</v>
      </c>
      <c r="D1799" t="s">
        <v>132</v>
      </c>
      <c r="E1799" t="s">
        <v>133</v>
      </c>
      <c r="F1799" t="s">
        <v>134</v>
      </c>
      <c r="H1799" t="s">
        <v>135</v>
      </c>
      <c r="I1799" t="s">
        <v>1076</v>
      </c>
      <c r="J1799" t="s">
        <v>1077</v>
      </c>
      <c r="K1799" t="s">
        <v>1078</v>
      </c>
      <c r="L1799" t="s">
        <v>176</v>
      </c>
      <c r="M1799" t="s">
        <v>16</v>
      </c>
      <c r="N1799" t="s">
        <v>1078</v>
      </c>
      <c r="R1799" t="s">
        <v>3593</v>
      </c>
      <c r="S1799" t="s">
        <v>3552</v>
      </c>
      <c r="T1799" t="s">
        <v>5558</v>
      </c>
      <c r="U1799" t="s">
        <v>142</v>
      </c>
      <c r="Y1799" t="s">
        <v>143</v>
      </c>
      <c r="Z1799">
        <v>0</v>
      </c>
      <c r="AA1799">
        <v>100</v>
      </c>
      <c r="AB1799">
        <v>1834</v>
      </c>
      <c r="AC1799" t="s">
        <v>5559</v>
      </c>
      <c r="AD1799" t="s">
        <v>264</v>
      </c>
      <c r="AH1799">
        <v>11074</v>
      </c>
      <c r="AI1799" t="s">
        <v>5560</v>
      </c>
      <c r="AJ1799" t="s">
        <v>5560</v>
      </c>
      <c r="AQ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Y1799">
        <v>0</v>
      </c>
      <c r="BA1799" t="s">
        <v>5560</v>
      </c>
      <c r="BB1799">
        <v>0</v>
      </c>
      <c r="BC1799" t="s">
        <v>5560</v>
      </c>
      <c r="BD1799" t="s">
        <v>203</v>
      </c>
      <c r="BE1799" t="s">
        <v>5561</v>
      </c>
      <c r="BF1799" t="s">
        <v>5562</v>
      </c>
      <c r="BG1799" t="s">
        <v>5562</v>
      </c>
      <c r="BH1799" t="s">
        <v>5563</v>
      </c>
      <c r="BI1799" t="s">
        <v>5564</v>
      </c>
      <c r="BJ1799" t="s">
        <v>5565</v>
      </c>
      <c r="BQ1799" t="s">
        <v>5566</v>
      </c>
      <c r="BR1799" t="s">
        <v>786</v>
      </c>
      <c r="BW1799">
        <v>0</v>
      </c>
      <c r="CC1799" t="s">
        <v>182</v>
      </c>
      <c r="CG1799">
        <v>20201229003</v>
      </c>
      <c r="CH1799">
        <v>0</v>
      </c>
      <c r="CI1799">
        <v>150</v>
      </c>
      <c r="CJ1799">
        <v>9090</v>
      </c>
      <c r="CK1799">
        <v>9240</v>
      </c>
      <c r="CL1799">
        <v>1934</v>
      </c>
      <c r="CM1799">
        <v>11174</v>
      </c>
      <c r="CN1799">
        <v>0</v>
      </c>
      <c r="CO1799" t="s">
        <v>6008</v>
      </c>
      <c r="CP1799" t="s">
        <v>152</v>
      </c>
      <c r="CQ1799" t="s">
        <v>5381</v>
      </c>
      <c r="CR1799" t="str">
        <f>数据源[[#This Row],[部门]]</f>
        <v>销-销售1部</v>
      </c>
      <c r="CS1799">
        <v>60000</v>
      </c>
      <c r="CT1799">
        <v>210000</v>
      </c>
    </row>
    <row r="1800" spans="1:98" x14ac:dyDescent="0.2">
      <c r="A1800" t="s">
        <v>5503</v>
      </c>
      <c r="B1800" t="s">
        <v>531</v>
      </c>
      <c r="C1800" t="s">
        <v>723</v>
      </c>
      <c r="D1800" t="s">
        <v>132</v>
      </c>
      <c r="E1800" t="s">
        <v>133</v>
      </c>
      <c r="F1800" t="s">
        <v>134</v>
      </c>
      <c r="G1800" t="s">
        <v>693</v>
      </c>
      <c r="H1800" t="s">
        <v>156</v>
      </c>
      <c r="I1800" t="s">
        <v>5567</v>
      </c>
      <c r="J1800" t="s">
        <v>5568</v>
      </c>
      <c r="K1800" t="s">
        <v>1179</v>
      </c>
      <c r="L1800" t="s">
        <v>176</v>
      </c>
      <c r="M1800" t="s">
        <v>16</v>
      </c>
      <c r="N1800" t="s">
        <v>1179</v>
      </c>
      <c r="O1800" t="s">
        <v>156</v>
      </c>
      <c r="R1800" t="s">
        <v>1527</v>
      </c>
      <c r="S1800" t="s">
        <v>3552</v>
      </c>
      <c r="T1800" t="s">
        <v>3301</v>
      </c>
      <c r="U1800" t="s">
        <v>142</v>
      </c>
      <c r="Y1800" t="s">
        <v>143</v>
      </c>
      <c r="Z1800">
        <v>0</v>
      </c>
      <c r="AA1800">
        <v>100</v>
      </c>
      <c r="AB1800">
        <v>0</v>
      </c>
      <c r="AC1800" t="s">
        <v>912</v>
      </c>
      <c r="AD1800" t="s">
        <v>145</v>
      </c>
      <c r="AE1800" t="s">
        <v>2331</v>
      </c>
      <c r="AH1800">
        <v>1344</v>
      </c>
      <c r="AI1800" t="s">
        <v>4225</v>
      </c>
      <c r="AJ1800" t="s">
        <v>4225</v>
      </c>
      <c r="AK1800" t="s">
        <v>2901</v>
      </c>
      <c r="AQ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Y1800">
        <v>0</v>
      </c>
      <c r="BA1800" t="s">
        <v>2077</v>
      </c>
      <c r="BB1800">
        <v>0</v>
      </c>
      <c r="BC1800" t="s">
        <v>4225</v>
      </c>
      <c r="BE1800" t="s">
        <v>5112</v>
      </c>
      <c r="BF1800" t="s">
        <v>5112</v>
      </c>
      <c r="BG1800" t="s">
        <v>1486</v>
      </c>
      <c r="BH1800" t="s">
        <v>1219</v>
      </c>
      <c r="BI1800" t="s">
        <v>5569</v>
      </c>
      <c r="BJ1800" t="s">
        <v>5570</v>
      </c>
      <c r="BQ1800" t="s">
        <v>4947</v>
      </c>
      <c r="BR1800" t="s">
        <v>5571</v>
      </c>
      <c r="BW1800">
        <v>0</v>
      </c>
      <c r="CC1800" t="s">
        <v>33</v>
      </c>
      <c r="CG1800">
        <v>20201229016</v>
      </c>
      <c r="CH1800">
        <v>0</v>
      </c>
      <c r="CI1800">
        <v>0</v>
      </c>
      <c r="CJ1800">
        <v>1344</v>
      </c>
      <c r="CK1800">
        <v>1344</v>
      </c>
      <c r="CL1800">
        <v>100</v>
      </c>
      <c r="CM1800">
        <v>1444</v>
      </c>
      <c r="CN1800">
        <v>0</v>
      </c>
      <c r="CO1800" t="s">
        <v>6008</v>
      </c>
      <c r="CP1800" t="s">
        <v>152</v>
      </c>
      <c r="CQ1800" t="s">
        <v>5381</v>
      </c>
      <c r="CR1800" t="str">
        <f>数据源[[#This Row],[部门]]</f>
        <v>销-销售1部</v>
      </c>
      <c r="CS1800">
        <v>60000</v>
      </c>
      <c r="CT1800">
        <v>210000</v>
      </c>
    </row>
    <row r="1801" spans="1:98" x14ac:dyDescent="0.2">
      <c r="A1801" t="s">
        <v>5503</v>
      </c>
      <c r="B1801" t="s">
        <v>544</v>
      </c>
      <c r="C1801" t="s">
        <v>186</v>
      </c>
      <c r="D1801" t="s">
        <v>132</v>
      </c>
      <c r="E1801" t="s">
        <v>133</v>
      </c>
      <c r="F1801" t="s">
        <v>134</v>
      </c>
      <c r="H1801" t="s">
        <v>156</v>
      </c>
      <c r="J1801" t="s">
        <v>1352</v>
      </c>
      <c r="K1801" t="s">
        <v>902</v>
      </c>
      <c r="L1801" t="s">
        <v>176</v>
      </c>
      <c r="M1801" t="s">
        <v>16</v>
      </c>
      <c r="N1801" t="s">
        <v>902</v>
      </c>
      <c r="O1801" t="s">
        <v>156</v>
      </c>
      <c r="R1801" t="s">
        <v>2361</v>
      </c>
      <c r="S1801" t="s">
        <v>3552</v>
      </c>
      <c r="T1801" t="s">
        <v>341</v>
      </c>
      <c r="U1801" t="s">
        <v>142</v>
      </c>
      <c r="Y1801" t="s">
        <v>143</v>
      </c>
      <c r="Z1801">
        <v>0</v>
      </c>
      <c r="AA1801">
        <v>100</v>
      </c>
      <c r="AB1801">
        <v>0</v>
      </c>
      <c r="AC1801" t="s">
        <v>286</v>
      </c>
      <c r="AD1801" t="s">
        <v>145</v>
      </c>
      <c r="AE1801" t="s">
        <v>2275</v>
      </c>
      <c r="AH1801">
        <v>646</v>
      </c>
      <c r="AI1801" t="s">
        <v>2900</v>
      </c>
      <c r="AJ1801" t="s">
        <v>2900</v>
      </c>
      <c r="AK1801" t="s">
        <v>2900</v>
      </c>
      <c r="AQ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Y1801">
        <v>0</v>
      </c>
      <c r="BB1801">
        <v>0</v>
      </c>
      <c r="BC1801" t="s">
        <v>2900</v>
      </c>
      <c r="BE1801" t="s">
        <v>4191</v>
      </c>
      <c r="BF1801" t="s">
        <v>4191</v>
      </c>
      <c r="BH1801" t="s">
        <v>1466</v>
      </c>
      <c r="BI1801" t="s">
        <v>5572</v>
      </c>
      <c r="BJ1801" t="s">
        <v>5573</v>
      </c>
      <c r="BQ1801" t="s">
        <v>826</v>
      </c>
      <c r="BR1801" t="s">
        <v>159</v>
      </c>
      <c r="BW1801">
        <v>0</v>
      </c>
      <c r="CG1801">
        <v>20201229061</v>
      </c>
      <c r="CH1801">
        <v>0</v>
      </c>
      <c r="CI1801">
        <v>0</v>
      </c>
      <c r="CJ1801">
        <v>646</v>
      </c>
      <c r="CK1801">
        <v>646</v>
      </c>
      <c r="CL1801">
        <v>100</v>
      </c>
      <c r="CM1801">
        <v>746</v>
      </c>
      <c r="CN1801">
        <v>0</v>
      </c>
      <c r="CO1801" t="s">
        <v>6008</v>
      </c>
      <c r="CP1801" t="s">
        <v>152</v>
      </c>
      <c r="CQ1801" t="s">
        <v>5381</v>
      </c>
      <c r="CR1801" t="str">
        <f>数据源[[#This Row],[部门]]</f>
        <v>销-销售1部</v>
      </c>
      <c r="CS1801">
        <v>60000</v>
      </c>
      <c r="CT1801">
        <v>210000</v>
      </c>
    </row>
    <row r="1802" spans="1:98" x14ac:dyDescent="0.2">
      <c r="A1802" t="s">
        <v>5503</v>
      </c>
      <c r="B1802" t="s">
        <v>561</v>
      </c>
      <c r="C1802" t="s">
        <v>212</v>
      </c>
      <c r="D1802" t="s">
        <v>132</v>
      </c>
      <c r="E1802" t="s">
        <v>133</v>
      </c>
      <c r="F1802" t="s">
        <v>134</v>
      </c>
      <c r="H1802" t="s">
        <v>135</v>
      </c>
      <c r="J1802" t="s">
        <v>5574</v>
      </c>
      <c r="K1802" t="s">
        <v>578</v>
      </c>
      <c r="L1802" t="s">
        <v>536</v>
      </c>
      <c r="M1802" t="s">
        <v>18</v>
      </c>
      <c r="N1802" t="s">
        <v>578</v>
      </c>
      <c r="R1802" t="s">
        <v>861</v>
      </c>
      <c r="S1802" t="s">
        <v>3555</v>
      </c>
      <c r="T1802" t="s">
        <v>2580</v>
      </c>
      <c r="U1802" t="s">
        <v>142</v>
      </c>
      <c r="Y1802" t="s">
        <v>143</v>
      </c>
      <c r="Z1802">
        <v>0</v>
      </c>
      <c r="AA1802">
        <v>100</v>
      </c>
      <c r="AB1802">
        <v>0</v>
      </c>
      <c r="AC1802" t="s">
        <v>164</v>
      </c>
      <c r="AH1802">
        <v>788</v>
      </c>
      <c r="AI1802" t="s">
        <v>154</v>
      </c>
      <c r="AJ1802" t="s">
        <v>154</v>
      </c>
      <c r="AK1802" t="s">
        <v>164</v>
      </c>
      <c r="AN1802" t="s">
        <v>143</v>
      </c>
      <c r="AQ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Y1802">
        <v>0</v>
      </c>
      <c r="BB1802">
        <v>0</v>
      </c>
      <c r="BC1802" t="s">
        <v>154</v>
      </c>
      <c r="BE1802" t="s">
        <v>164</v>
      </c>
      <c r="BF1802" t="s">
        <v>164</v>
      </c>
      <c r="BH1802" t="s">
        <v>651</v>
      </c>
      <c r="BI1802" t="s">
        <v>2256</v>
      </c>
      <c r="BJ1802" t="s">
        <v>2257</v>
      </c>
      <c r="BQ1802" t="s">
        <v>1358</v>
      </c>
      <c r="BR1802" t="s">
        <v>530</v>
      </c>
      <c r="BW1802">
        <v>0</v>
      </c>
      <c r="CC1802" t="s">
        <v>210</v>
      </c>
      <c r="CE1802" t="s">
        <v>182</v>
      </c>
      <c r="CG1802">
        <v>20201229054</v>
      </c>
      <c r="CH1802">
        <v>0</v>
      </c>
      <c r="CI1802">
        <v>0</v>
      </c>
      <c r="CJ1802">
        <v>788</v>
      </c>
      <c r="CK1802">
        <v>788</v>
      </c>
      <c r="CL1802">
        <v>100</v>
      </c>
      <c r="CM1802">
        <v>888</v>
      </c>
      <c r="CN1802">
        <v>0</v>
      </c>
      <c r="CO1802" t="s">
        <v>6008</v>
      </c>
      <c r="CP1802" t="s">
        <v>152</v>
      </c>
      <c r="CQ1802" t="s">
        <v>5381</v>
      </c>
      <c r="CR1802" t="str">
        <f>数据源[[#This Row],[部门]]</f>
        <v>销-销售5部</v>
      </c>
      <c r="CS1802">
        <v>40000</v>
      </c>
      <c r="CT1802">
        <v>200000</v>
      </c>
    </row>
    <row r="1803" spans="1:98" x14ac:dyDescent="0.2">
      <c r="A1803" t="s">
        <v>5503</v>
      </c>
      <c r="B1803" t="s">
        <v>1116</v>
      </c>
      <c r="C1803" t="s">
        <v>819</v>
      </c>
      <c r="D1803" t="s">
        <v>132</v>
      </c>
      <c r="E1803" t="s">
        <v>133</v>
      </c>
      <c r="F1803" t="s">
        <v>134</v>
      </c>
      <c r="H1803" t="s">
        <v>135</v>
      </c>
      <c r="I1803" t="s">
        <v>233</v>
      </c>
      <c r="J1803" t="s">
        <v>234</v>
      </c>
      <c r="K1803" t="s">
        <v>188</v>
      </c>
      <c r="L1803" t="s">
        <v>176</v>
      </c>
      <c r="M1803" t="s">
        <v>21</v>
      </c>
      <c r="N1803" t="s">
        <v>188</v>
      </c>
      <c r="R1803" t="s">
        <v>1052</v>
      </c>
      <c r="S1803" t="s">
        <v>248</v>
      </c>
      <c r="T1803" t="s">
        <v>2855</v>
      </c>
      <c r="U1803" t="s">
        <v>142</v>
      </c>
      <c r="Y1803" t="s">
        <v>143</v>
      </c>
      <c r="Z1803">
        <v>0</v>
      </c>
      <c r="AA1803">
        <v>100</v>
      </c>
      <c r="AB1803">
        <v>0</v>
      </c>
      <c r="AC1803" t="s">
        <v>551</v>
      </c>
      <c r="AD1803" t="s">
        <v>145</v>
      </c>
      <c r="AH1803">
        <v>2000</v>
      </c>
      <c r="AI1803" t="s">
        <v>1455</v>
      </c>
      <c r="AJ1803" t="s">
        <v>1455</v>
      </c>
      <c r="AN1803" t="s">
        <v>143</v>
      </c>
      <c r="AQ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Y1803">
        <v>0</v>
      </c>
      <c r="BA1803" t="s">
        <v>702</v>
      </c>
      <c r="BB1803">
        <v>0</v>
      </c>
      <c r="BC1803" t="s">
        <v>1455</v>
      </c>
      <c r="BD1803" t="s">
        <v>143</v>
      </c>
      <c r="BE1803" t="s">
        <v>2510</v>
      </c>
      <c r="BF1803" t="s">
        <v>2510</v>
      </c>
      <c r="BG1803" t="s">
        <v>702</v>
      </c>
      <c r="BH1803" t="s">
        <v>556</v>
      </c>
      <c r="BI1803" t="s">
        <v>2633</v>
      </c>
      <c r="BJ1803" t="s">
        <v>3781</v>
      </c>
      <c r="BQ1803" t="s">
        <v>559</v>
      </c>
      <c r="BR1803" t="s">
        <v>5575</v>
      </c>
      <c r="BW1803">
        <v>0</v>
      </c>
      <c r="CC1803" t="s">
        <v>328</v>
      </c>
      <c r="CE1803" t="s">
        <v>32</v>
      </c>
      <c r="CG1803">
        <v>20201229072</v>
      </c>
      <c r="CH1803">
        <v>0</v>
      </c>
      <c r="CI1803">
        <v>100</v>
      </c>
      <c r="CJ1803">
        <v>1900</v>
      </c>
      <c r="CK1803">
        <v>2000</v>
      </c>
      <c r="CL1803">
        <v>100</v>
      </c>
      <c r="CM1803">
        <v>2100</v>
      </c>
      <c r="CN1803">
        <v>0</v>
      </c>
      <c r="CO1803" t="s">
        <v>6008</v>
      </c>
      <c r="CP1803" t="s">
        <v>152</v>
      </c>
      <c r="CQ1803" t="s">
        <v>5381</v>
      </c>
      <c r="CR1803" t="str">
        <f>数据源[[#This Row],[部门]]</f>
        <v>销-销售8部</v>
      </c>
      <c r="CS1803">
        <v>60000</v>
      </c>
      <c r="CT1803">
        <v>210000</v>
      </c>
    </row>
    <row r="1804" spans="1:98" x14ac:dyDescent="0.2">
      <c r="A1804" t="s">
        <v>5503</v>
      </c>
      <c r="B1804" t="s">
        <v>617</v>
      </c>
      <c r="C1804" t="s">
        <v>881</v>
      </c>
      <c r="D1804" t="s">
        <v>132</v>
      </c>
      <c r="E1804" t="s">
        <v>133</v>
      </c>
      <c r="F1804" t="s">
        <v>134</v>
      </c>
      <c r="G1804" t="s">
        <v>1721</v>
      </c>
      <c r="H1804" t="s">
        <v>135</v>
      </c>
      <c r="I1804" t="s">
        <v>5576</v>
      </c>
      <c r="J1804" t="s">
        <v>1239</v>
      </c>
      <c r="K1804" t="s">
        <v>2151</v>
      </c>
      <c r="L1804" t="s">
        <v>176</v>
      </c>
      <c r="M1804" t="s">
        <v>3</v>
      </c>
      <c r="N1804" t="s">
        <v>2151</v>
      </c>
      <c r="R1804" t="s">
        <v>2285</v>
      </c>
      <c r="S1804" t="s">
        <v>3198</v>
      </c>
      <c r="T1804" t="s">
        <v>2028</v>
      </c>
      <c r="U1804" t="s">
        <v>142</v>
      </c>
      <c r="V1804" t="s">
        <v>569</v>
      </c>
      <c r="Y1804" t="s">
        <v>569</v>
      </c>
      <c r="Z1804">
        <v>0</v>
      </c>
      <c r="AA1804">
        <v>400</v>
      </c>
      <c r="AB1804">
        <v>0</v>
      </c>
      <c r="AC1804" t="s">
        <v>2534</v>
      </c>
      <c r="AD1804" t="s">
        <v>145</v>
      </c>
      <c r="AH1804">
        <v>10020</v>
      </c>
      <c r="AI1804" t="s">
        <v>5577</v>
      </c>
      <c r="AJ1804" t="s">
        <v>5577</v>
      </c>
      <c r="AL1804" t="s">
        <v>843</v>
      </c>
      <c r="AN1804" t="s">
        <v>145</v>
      </c>
      <c r="AQ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Y1804">
        <v>0</v>
      </c>
      <c r="BA1804" t="s">
        <v>2534</v>
      </c>
      <c r="BB1804">
        <v>0</v>
      </c>
      <c r="BC1804" t="s">
        <v>5577</v>
      </c>
      <c r="BD1804" t="s">
        <v>262</v>
      </c>
      <c r="BE1804" t="s">
        <v>5578</v>
      </c>
      <c r="BF1804" t="s">
        <v>5578</v>
      </c>
      <c r="BG1804" t="s">
        <v>2534</v>
      </c>
      <c r="BH1804" t="s">
        <v>5579</v>
      </c>
      <c r="BI1804" t="s">
        <v>5580</v>
      </c>
      <c r="BJ1804" t="s">
        <v>5581</v>
      </c>
      <c r="BQ1804" t="s">
        <v>5582</v>
      </c>
      <c r="BR1804" t="s">
        <v>5583</v>
      </c>
      <c r="BW1804">
        <v>0</v>
      </c>
      <c r="CC1804" t="s">
        <v>33</v>
      </c>
      <c r="CG1804">
        <v>20201229042</v>
      </c>
      <c r="CH1804">
        <v>0</v>
      </c>
      <c r="CI1804">
        <v>300</v>
      </c>
      <c r="CJ1804">
        <v>9720</v>
      </c>
      <c r="CK1804">
        <v>10020</v>
      </c>
      <c r="CL1804">
        <v>400</v>
      </c>
      <c r="CM1804">
        <v>10420</v>
      </c>
      <c r="CN1804">
        <v>0</v>
      </c>
      <c r="CO1804" t="s">
        <v>6008</v>
      </c>
      <c r="CP1804" t="s">
        <v>152</v>
      </c>
      <c r="CQ1804" t="s">
        <v>5381</v>
      </c>
      <c r="CR1804" t="s">
        <v>6004</v>
      </c>
      <c r="CS1804">
        <v>70000</v>
      </c>
      <c r="CT1804">
        <v>300000</v>
      </c>
    </row>
    <row r="1805" spans="1:98" x14ac:dyDescent="0.2">
      <c r="A1805" t="s">
        <v>5503</v>
      </c>
      <c r="B1805" t="s">
        <v>1151</v>
      </c>
      <c r="C1805" t="s">
        <v>232</v>
      </c>
      <c r="D1805" t="s">
        <v>132</v>
      </c>
      <c r="E1805" t="s">
        <v>133</v>
      </c>
      <c r="F1805" t="s">
        <v>134</v>
      </c>
      <c r="H1805" t="s">
        <v>135</v>
      </c>
      <c r="I1805" t="s">
        <v>1836</v>
      </c>
      <c r="J1805" t="s">
        <v>1837</v>
      </c>
      <c r="K1805" t="s">
        <v>5419</v>
      </c>
      <c r="L1805" t="s">
        <v>176</v>
      </c>
      <c r="M1805" t="s">
        <v>18</v>
      </c>
      <c r="N1805" t="s">
        <v>5419</v>
      </c>
      <c r="R1805" t="s">
        <v>879</v>
      </c>
      <c r="S1805" t="s">
        <v>3555</v>
      </c>
      <c r="T1805" t="s">
        <v>2179</v>
      </c>
      <c r="U1805" t="s">
        <v>142</v>
      </c>
      <c r="Y1805" t="s">
        <v>143</v>
      </c>
      <c r="Z1805">
        <v>0</v>
      </c>
      <c r="AA1805">
        <v>100</v>
      </c>
      <c r="AB1805">
        <v>0</v>
      </c>
      <c r="AC1805" t="s">
        <v>1225</v>
      </c>
      <c r="AD1805" t="s">
        <v>145</v>
      </c>
      <c r="AH1805">
        <v>3020</v>
      </c>
      <c r="AI1805" t="s">
        <v>5584</v>
      </c>
      <c r="AJ1805" t="s">
        <v>5584</v>
      </c>
      <c r="AK1805" t="s">
        <v>180</v>
      </c>
      <c r="AQ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Y1805">
        <v>0</v>
      </c>
      <c r="BA1805" t="s">
        <v>1225</v>
      </c>
      <c r="BB1805">
        <v>0</v>
      </c>
      <c r="BC1805" t="s">
        <v>5584</v>
      </c>
      <c r="BE1805" t="s">
        <v>3725</v>
      </c>
      <c r="BF1805" t="s">
        <v>3725</v>
      </c>
      <c r="BG1805" t="s">
        <v>1225</v>
      </c>
      <c r="BH1805" t="s">
        <v>4673</v>
      </c>
      <c r="BI1805" t="s">
        <v>5585</v>
      </c>
      <c r="BJ1805" t="s">
        <v>5586</v>
      </c>
      <c r="BQ1805" t="s">
        <v>956</v>
      </c>
      <c r="BR1805" t="s">
        <v>588</v>
      </c>
      <c r="BW1805">
        <v>0</v>
      </c>
      <c r="CC1805" t="s">
        <v>3249</v>
      </c>
      <c r="CE1805" t="s">
        <v>462</v>
      </c>
      <c r="CG1805">
        <v>20201229050</v>
      </c>
      <c r="CH1805">
        <v>0</v>
      </c>
      <c r="CI1805">
        <v>0</v>
      </c>
      <c r="CJ1805">
        <v>3020</v>
      </c>
      <c r="CK1805">
        <v>3020</v>
      </c>
      <c r="CL1805">
        <v>100</v>
      </c>
      <c r="CM1805">
        <v>3120</v>
      </c>
      <c r="CN1805">
        <v>0</v>
      </c>
      <c r="CO1805" t="s">
        <v>6008</v>
      </c>
      <c r="CP1805" t="s">
        <v>152</v>
      </c>
      <c r="CQ1805" t="s">
        <v>5381</v>
      </c>
      <c r="CR1805" t="str">
        <f>数据源[[#This Row],[部门]]</f>
        <v>销-销售5部</v>
      </c>
      <c r="CS1805">
        <v>40000</v>
      </c>
      <c r="CT1805">
        <v>200000</v>
      </c>
    </row>
    <row r="1806" spans="1:98" x14ac:dyDescent="0.2">
      <c r="A1806" t="s">
        <v>5503</v>
      </c>
      <c r="B1806" t="s">
        <v>546</v>
      </c>
      <c r="C1806" t="s">
        <v>655</v>
      </c>
      <c r="D1806" t="s">
        <v>132</v>
      </c>
      <c r="E1806" t="s">
        <v>133</v>
      </c>
      <c r="F1806" t="s">
        <v>134</v>
      </c>
      <c r="G1806" t="s">
        <v>2003</v>
      </c>
      <c r="H1806" t="s">
        <v>135</v>
      </c>
      <c r="I1806" t="s">
        <v>5587</v>
      </c>
      <c r="J1806" t="s">
        <v>5588</v>
      </c>
      <c r="K1806" t="s">
        <v>852</v>
      </c>
      <c r="L1806" t="s">
        <v>176</v>
      </c>
      <c r="M1806" t="s">
        <v>16</v>
      </c>
      <c r="N1806" t="s">
        <v>852</v>
      </c>
      <c r="R1806" t="s">
        <v>749</v>
      </c>
      <c r="S1806" t="s">
        <v>3555</v>
      </c>
      <c r="T1806" t="s">
        <v>216</v>
      </c>
      <c r="U1806" t="s">
        <v>142</v>
      </c>
      <c r="Y1806" t="s">
        <v>569</v>
      </c>
      <c r="Z1806">
        <v>0</v>
      </c>
      <c r="AA1806">
        <v>200</v>
      </c>
      <c r="AB1806">
        <v>0</v>
      </c>
      <c r="AC1806" t="s">
        <v>263</v>
      </c>
      <c r="AH1806">
        <v>2400</v>
      </c>
      <c r="AI1806" t="s">
        <v>1273</v>
      </c>
      <c r="AJ1806" t="s">
        <v>1273</v>
      </c>
      <c r="AK1806" t="s">
        <v>569</v>
      </c>
      <c r="AQ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Y1806">
        <v>0</v>
      </c>
      <c r="BA1806" t="s">
        <v>263</v>
      </c>
      <c r="BB1806">
        <v>0</v>
      </c>
      <c r="BC1806" t="s">
        <v>1273</v>
      </c>
      <c r="BE1806" t="s">
        <v>263</v>
      </c>
      <c r="BF1806" t="s">
        <v>263</v>
      </c>
      <c r="BG1806" t="s">
        <v>263</v>
      </c>
      <c r="BH1806" t="s">
        <v>5589</v>
      </c>
      <c r="BI1806" t="s">
        <v>5590</v>
      </c>
      <c r="BJ1806" t="s">
        <v>5591</v>
      </c>
      <c r="BQ1806" t="s">
        <v>1159</v>
      </c>
      <c r="BR1806" t="s">
        <v>560</v>
      </c>
      <c r="BW1806">
        <v>0</v>
      </c>
      <c r="CC1806" t="s">
        <v>1664</v>
      </c>
      <c r="CG1806">
        <v>20201229059</v>
      </c>
      <c r="CH1806">
        <v>0</v>
      </c>
      <c r="CI1806">
        <v>0</v>
      </c>
      <c r="CJ1806">
        <v>2400</v>
      </c>
      <c r="CK1806">
        <v>2400</v>
      </c>
      <c r="CL1806">
        <v>200</v>
      </c>
      <c r="CM1806">
        <v>2600</v>
      </c>
      <c r="CN1806">
        <v>0</v>
      </c>
      <c r="CO1806" t="s">
        <v>6008</v>
      </c>
      <c r="CP1806" t="s">
        <v>152</v>
      </c>
      <c r="CQ1806" t="s">
        <v>5381</v>
      </c>
      <c r="CR1806" t="str">
        <f>数据源[[#This Row],[部门]]</f>
        <v>销-销售1部</v>
      </c>
      <c r="CS1806">
        <v>60000</v>
      </c>
      <c r="CT1806">
        <v>210000</v>
      </c>
    </row>
    <row r="1807" spans="1:98" x14ac:dyDescent="0.2">
      <c r="A1807" t="s">
        <v>5503</v>
      </c>
      <c r="B1807" t="s">
        <v>654</v>
      </c>
      <c r="C1807" t="s">
        <v>642</v>
      </c>
      <c r="D1807" t="s">
        <v>132</v>
      </c>
      <c r="E1807" t="s">
        <v>133</v>
      </c>
      <c r="F1807" t="s">
        <v>134</v>
      </c>
      <c r="H1807" t="s">
        <v>135</v>
      </c>
      <c r="I1807" t="s">
        <v>2650</v>
      </c>
      <c r="J1807" t="s">
        <v>2651</v>
      </c>
      <c r="K1807" t="s">
        <v>407</v>
      </c>
      <c r="L1807" t="s">
        <v>8</v>
      </c>
      <c r="M1807" t="s">
        <v>8</v>
      </c>
      <c r="N1807" t="s">
        <v>407</v>
      </c>
      <c r="R1807" t="s">
        <v>720</v>
      </c>
      <c r="S1807" t="s">
        <v>3555</v>
      </c>
      <c r="T1807" t="s">
        <v>1384</v>
      </c>
      <c r="U1807" t="s">
        <v>142</v>
      </c>
      <c r="Y1807" t="s">
        <v>143</v>
      </c>
      <c r="Z1807">
        <v>1280</v>
      </c>
      <c r="AA1807">
        <v>1380</v>
      </c>
      <c r="AB1807">
        <v>0</v>
      </c>
      <c r="AC1807" t="s">
        <v>144</v>
      </c>
      <c r="AD1807" t="s">
        <v>145</v>
      </c>
      <c r="AH1807">
        <v>1220</v>
      </c>
      <c r="AI1807" t="s">
        <v>1273</v>
      </c>
      <c r="AJ1807" t="s">
        <v>1273</v>
      </c>
      <c r="AK1807" t="s">
        <v>143</v>
      </c>
      <c r="AP1807" t="s">
        <v>1110</v>
      </c>
      <c r="AQ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Y1807">
        <v>0</v>
      </c>
      <c r="BA1807" t="s">
        <v>147</v>
      </c>
      <c r="BB1807">
        <v>0</v>
      </c>
      <c r="BC1807" t="s">
        <v>1273</v>
      </c>
      <c r="BF1807" t="s">
        <v>147</v>
      </c>
      <c r="BH1807" t="s">
        <v>3542</v>
      </c>
      <c r="BI1807" t="s">
        <v>2218</v>
      </c>
      <c r="BJ1807" t="s">
        <v>5592</v>
      </c>
      <c r="BQ1807" t="s">
        <v>345</v>
      </c>
      <c r="BR1807" t="s">
        <v>530</v>
      </c>
      <c r="BW1807">
        <v>0</v>
      </c>
      <c r="CC1807" t="s">
        <v>1380</v>
      </c>
      <c r="CG1807">
        <v>20201229068</v>
      </c>
      <c r="CH1807">
        <v>0</v>
      </c>
      <c r="CI1807">
        <v>0</v>
      </c>
      <c r="CJ1807">
        <v>1220</v>
      </c>
      <c r="CK1807">
        <v>1220</v>
      </c>
      <c r="CL1807">
        <v>100</v>
      </c>
      <c r="CM1807">
        <v>1320</v>
      </c>
      <c r="CN1807">
        <v>0</v>
      </c>
      <c r="CO1807" t="s">
        <v>6008</v>
      </c>
      <c r="CP1807" t="s">
        <v>152</v>
      </c>
      <c r="CQ1807" t="s">
        <v>5381</v>
      </c>
      <c r="CR1807" t="str">
        <f>数据源[[#This Row],[部门]]</f>
        <v>国际部</v>
      </c>
      <c r="CS1807">
        <v>60000</v>
      </c>
      <c r="CT1807">
        <v>160000</v>
      </c>
    </row>
    <row r="1808" spans="1:98" x14ac:dyDescent="0.2">
      <c r="A1808" t="s">
        <v>5503</v>
      </c>
      <c r="B1808" t="s">
        <v>667</v>
      </c>
      <c r="C1808" t="s">
        <v>1237</v>
      </c>
      <c r="D1808" t="s">
        <v>132</v>
      </c>
      <c r="E1808" t="s">
        <v>133</v>
      </c>
      <c r="F1808" t="s">
        <v>134</v>
      </c>
      <c r="H1808" t="s">
        <v>1590</v>
      </c>
      <c r="I1808" t="s">
        <v>5593</v>
      </c>
      <c r="J1808" t="s">
        <v>5594</v>
      </c>
      <c r="K1808" t="s">
        <v>830</v>
      </c>
      <c r="L1808" t="s">
        <v>14</v>
      </c>
      <c r="M1808" t="s">
        <v>14</v>
      </c>
      <c r="N1808" t="s">
        <v>830</v>
      </c>
      <c r="O1808" t="s">
        <v>1590</v>
      </c>
      <c r="R1808" t="s">
        <v>919</v>
      </c>
      <c r="S1808" t="s">
        <v>1687</v>
      </c>
      <c r="T1808" t="s">
        <v>596</v>
      </c>
      <c r="U1808" t="s">
        <v>142</v>
      </c>
      <c r="Y1808" t="s">
        <v>143</v>
      </c>
      <c r="Z1808">
        <v>880</v>
      </c>
      <c r="AA1808">
        <v>980</v>
      </c>
      <c r="AB1808">
        <v>0</v>
      </c>
      <c r="AC1808" t="s">
        <v>1068</v>
      </c>
      <c r="AD1808" t="s">
        <v>145</v>
      </c>
      <c r="AH1808">
        <v>1200</v>
      </c>
      <c r="AI1808" t="s">
        <v>4400</v>
      </c>
      <c r="AJ1808" t="s">
        <v>4400</v>
      </c>
      <c r="AK1808" t="s">
        <v>143</v>
      </c>
      <c r="AP1808" t="s">
        <v>1165</v>
      </c>
      <c r="AQ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Y1808">
        <v>0</v>
      </c>
      <c r="BA1808" t="s">
        <v>144</v>
      </c>
      <c r="BB1808">
        <v>0</v>
      </c>
      <c r="BC1808" t="s">
        <v>4400</v>
      </c>
      <c r="BE1808" t="s">
        <v>1286</v>
      </c>
      <c r="BF1808" t="s">
        <v>144</v>
      </c>
      <c r="BG1808" t="s">
        <v>1286</v>
      </c>
      <c r="BH1808" t="s">
        <v>5595</v>
      </c>
      <c r="BI1808" t="s">
        <v>5596</v>
      </c>
      <c r="BJ1808" t="s">
        <v>5597</v>
      </c>
      <c r="BQ1808" t="s">
        <v>345</v>
      </c>
      <c r="BR1808" t="s">
        <v>530</v>
      </c>
      <c r="BW1808">
        <v>0</v>
      </c>
      <c r="CG1808">
        <v>20201229039</v>
      </c>
      <c r="CH1808">
        <v>0</v>
      </c>
      <c r="CI1808">
        <v>0</v>
      </c>
      <c r="CJ1808">
        <v>1200</v>
      </c>
      <c r="CK1808">
        <v>1200</v>
      </c>
      <c r="CL1808">
        <v>100</v>
      </c>
      <c r="CM1808">
        <v>1300</v>
      </c>
      <c r="CN1808">
        <v>0</v>
      </c>
      <c r="CO1808" t="s">
        <v>6008</v>
      </c>
      <c r="CP1808" t="s">
        <v>152</v>
      </c>
      <c r="CQ1808" t="s">
        <v>5381</v>
      </c>
      <c r="CR1808" t="str">
        <f>数据源[[#This Row],[部门]]</f>
        <v>市场部</v>
      </c>
      <c r="CS1808">
        <v>20000</v>
      </c>
      <c r="CT1808">
        <v>60000</v>
      </c>
    </row>
    <row r="1809" spans="1:98" x14ac:dyDescent="0.2">
      <c r="A1809" t="s">
        <v>5503</v>
      </c>
      <c r="B1809" t="s">
        <v>667</v>
      </c>
      <c r="C1809" t="s">
        <v>500</v>
      </c>
      <c r="D1809" t="s">
        <v>132</v>
      </c>
      <c r="E1809" t="s">
        <v>133</v>
      </c>
      <c r="F1809" t="s">
        <v>134</v>
      </c>
      <c r="G1809" t="s">
        <v>693</v>
      </c>
      <c r="H1809" t="s">
        <v>135</v>
      </c>
      <c r="I1809" t="s">
        <v>3460</v>
      </c>
      <c r="J1809" t="s">
        <v>3461</v>
      </c>
      <c r="K1809" t="s">
        <v>3462</v>
      </c>
      <c r="L1809" t="s">
        <v>10</v>
      </c>
      <c r="M1809" t="s">
        <v>10</v>
      </c>
      <c r="N1809" t="s">
        <v>3462</v>
      </c>
      <c r="R1809" t="s">
        <v>1052</v>
      </c>
      <c r="S1809" t="s">
        <v>199</v>
      </c>
      <c r="T1809" t="s">
        <v>2198</v>
      </c>
      <c r="U1809" t="s">
        <v>142</v>
      </c>
      <c r="Y1809" t="s">
        <v>143</v>
      </c>
      <c r="Z1809">
        <v>0</v>
      </c>
      <c r="AA1809">
        <v>100</v>
      </c>
      <c r="AB1809">
        <v>0</v>
      </c>
      <c r="AC1809" t="s">
        <v>263</v>
      </c>
      <c r="AD1809" t="s">
        <v>145</v>
      </c>
      <c r="AH1809">
        <v>2420</v>
      </c>
      <c r="AI1809" t="s">
        <v>1185</v>
      </c>
      <c r="AJ1809" t="s">
        <v>1185</v>
      </c>
      <c r="AK1809" t="s">
        <v>180</v>
      </c>
      <c r="AQ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Y1809">
        <v>0</v>
      </c>
      <c r="BA1809" t="s">
        <v>263</v>
      </c>
      <c r="BB1809">
        <v>0</v>
      </c>
      <c r="BC1809" t="s">
        <v>1185</v>
      </c>
      <c r="BE1809" t="s">
        <v>2106</v>
      </c>
      <c r="BF1809" t="s">
        <v>2106</v>
      </c>
      <c r="BG1809" t="s">
        <v>263</v>
      </c>
      <c r="BH1809" t="s">
        <v>432</v>
      </c>
      <c r="BI1809" t="s">
        <v>5598</v>
      </c>
      <c r="BJ1809" t="s">
        <v>5599</v>
      </c>
      <c r="BQ1809" t="s">
        <v>1159</v>
      </c>
      <c r="BR1809" t="s">
        <v>326</v>
      </c>
      <c r="BW1809">
        <v>0</v>
      </c>
      <c r="CC1809" t="s">
        <v>1923</v>
      </c>
      <c r="CG1809">
        <v>20201229071</v>
      </c>
      <c r="CH1809">
        <v>0</v>
      </c>
      <c r="CI1809">
        <v>0</v>
      </c>
      <c r="CJ1809">
        <v>2420</v>
      </c>
      <c r="CK1809">
        <v>2420</v>
      </c>
      <c r="CL1809">
        <v>100</v>
      </c>
      <c r="CM1809">
        <v>2520</v>
      </c>
      <c r="CN1809">
        <v>0</v>
      </c>
      <c r="CO1809" t="s">
        <v>6008</v>
      </c>
      <c r="CP1809" t="s">
        <v>152</v>
      </c>
      <c r="CQ1809" t="s">
        <v>5381</v>
      </c>
      <c r="CR1809" t="str">
        <f>数据源[[#This Row],[部门]]</f>
        <v>礼宾部</v>
      </c>
      <c r="CS1809">
        <v>0</v>
      </c>
      <c r="CT1809">
        <v>30000</v>
      </c>
    </row>
    <row r="1810" spans="1:98" x14ac:dyDescent="0.2">
      <c r="A1810" t="s">
        <v>5503</v>
      </c>
      <c r="B1810" t="s">
        <v>708</v>
      </c>
      <c r="C1810" t="s">
        <v>280</v>
      </c>
      <c r="D1810" t="s">
        <v>132</v>
      </c>
      <c r="E1810" t="s">
        <v>133</v>
      </c>
      <c r="F1810" t="s">
        <v>134</v>
      </c>
      <c r="H1810" t="s">
        <v>135</v>
      </c>
      <c r="I1810" t="s">
        <v>5600</v>
      </c>
      <c r="J1810" t="s">
        <v>3870</v>
      </c>
      <c r="K1810" t="s">
        <v>1205</v>
      </c>
      <c r="L1810" t="s">
        <v>536</v>
      </c>
      <c r="M1810" t="s">
        <v>21</v>
      </c>
      <c r="N1810" t="s">
        <v>1205</v>
      </c>
      <c r="R1810" t="s">
        <v>3593</v>
      </c>
      <c r="S1810" t="s">
        <v>3555</v>
      </c>
      <c r="T1810" t="s">
        <v>5601</v>
      </c>
      <c r="U1810" t="s">
        <v>142</v>
      </c>
      <c r="Y1810" t="s">
        <v>143</v>
      </c>
      <c r="Z1810">
        <v>0</v>
      </c>
      <c r="AA1810">
        <v>100</v>
      </c>
      <c r="AB1810">
        <v>0</v>
      </c>
      <c r="AC1810" t="s">
        <v>144</v>
      </c>
      <c r="AD1810" t="s">
        <v>264</v>
      </c>
      <c r="AH1810">
        <v>1240</v>
      </c>
      <c r="AI1810" t="s">
        <v>1603</v>
      </c>
      <c r="AJ1810" t="s">
        <v>1603</v>
      </c>
      <c r="AK1810" t="s">
        <v>985</v>
      </c>
      <c r="AQ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Y1810">
        <v>0</v>
      </c>
      <c r="BA1810" t="s">
        <v>144</v>
      </c>
      <c r="BB1810">
        <v>0</v>
      </c>
      <c r="BC1810" t="s">
        <v>1603</v>
      </c>
      <c r="BE1810" t="s">
        <v>1604</v>
      </c>
      <c r="BF1810" t="s">
        <v>1604</v>
      </c>
      <c r="BG1810" t="s">
        <v>144</v>
      </c>
      <c r="BH1810" t="s">
        <v>380</v>
      </c>
      <c r="BI1810" t="s">
        <v>1096</v>
      </c>
      <c r="BJ1810" t="s">
        <v>1708</v>
      </c>
      <c r="BQ1810" t="s">
        <v>1073</v>
      </c>
      <c r="BR1810" t="s">
        <v>1658</v>
      </c>
      <c r="BW1810">
        <v>0</v>
      </c>
      <c r="CC1810" t="s">
        <v>210</v>
      </c>
      <c r="CG1810">
        <v>20201229002</v>
      </c>
      <c r="CH1810">
        <v>0</v>
      </c>
      <c r="CI1810">
        <v>0</v>
      </c>
      <c r="CJ1810">
        <v>1240</v>
      </c>
      <c r="CK1810">
        <v>1240</v>
      </c>
      <c r="CL1810">
        <v>100</v>
      </c>
      <c r="CM1810">
        <v>1340</v>
      </c>
      <c r="CN1810">
        <v>0</v>
      </c>
      <c r="CO1810" t="s">
        <v>6008</v>
      </c>
      <c r="CP1810" t="s">
        <v>152</v>
      </c>
      <c r="CQ1810" t="s">
        <v>5381</v>
      </c>
      <c r="CR1810" t="str">
        <f>数据源[[#This Row],[部门]]</f>
        <v>销-销售8部</v>
      </c>
      <c r="CS1810">
        <v>60000</v>
      </c>
      <c r="CT1810">
        <v>210000</v>
      </c>
    </row>
    <row r="1811" spans="1:98" x14ac:dyDescent="0.2">
      <c r="A1811" t="s">
        <v>5503</v>
      </c>
      <c r="B1811" t="s">
        <v>717</v>
      </c>
      <c r="C1811" t="s">
        <v>194</v>
      </c>
      <c r="D1811" t="s">
        <v>132</v>
      </c>
      <c r="E1811" t="s">
        <v>133</v>
      </c>
      <c r="F1811" t="s">
        <v>134</v>
      </c>
      <c r="G1811" t="s">
        <v>589</v>
      </c>
      <c r="H1811" t="s">
        <v>1590</v>
      </c>
      <c r="I1811" t="s">
        <v>5602</v>
      </c>
      <c r="J1811" t="s">
        <v>5603</v>
      </c>
      <c r="K1811" t="s">
        <v>830</v>
      </c>
      <c r="L1811" t="s">
        <v>14</v>
      </c>
      <c r="M1811" t="s">
        <v>14</v>
      </c>
      <c r="N1811" t="s">
        <v>830</v>
      </c>
      <c r="O1811" t="s">
        <v>1590</v>
      </c>
      <c r="R1811" t="s">
        <v>2121</v>
      </c>
      <c r="S1811" t="s">
        <v>2702</v>
      </c>
      <c r="T1811" t="s">
        <v>200</v>
      </c>
      <c r="U1811" t="s">
        <v>142</v>
      </c>
      <c r="Y1811" t="s">
        <v>569</v>
      </c>
      <c r="Z1811">
        <v>880</v>
      </c>
      <c r="AA1811">
        <v>1080</v>
      </c>
      <c r="AB1811">
        <v>0</v>
      </c>
      <c r="AC1811" t="s">
        <v>1165</v>
      </c>
      <c r="AH1811">
        <v>880</v>
      </c>
      <c r="AI1811" t="s">
        <v>5604</v>
      </c>
      <c r="AJ1811" t="s">
        <v>5604</v>
      </c>
      <c r="AK1811" t="s">
        <v>569</v>
      </c>
      <c r="AP1811" t="s">
        <v>1165</v>
      </c>
      <c r="AQ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Y1811">
        <v>0</v>
      </c>
      <c r="BA1811" t="s">
        <v>1165</v>
      </c>
      <c r="BB1811">
        <v>0</v>
      </c>
      <c r="BC1811" t="s">
        <v>5604</v>
      </c>
      <c r="BE1811" t="s">
        <v>1165</v>
      </c>
      <c r="BF1811" t="s">
        <v>1165</v>
      </c>
      <c r="BG1811" t="s">
        <v>1165</v>
      </c>
      <c r="BH1811" t="s">
        <v>1376</v>
      </c>
      <c r="BI1811" t="s">
        <v>5605</v>
      </c>
      <c r="BJ1811" t="s">
        <v>5191</v>
      </c>
      <c r="BQ1811" t="s">
        <v>145</v>
      </c>
      <c r="BR1811" t="s">
        <v>5606</v>
      </c>
      <c r="BW1811">
        <v>0</v>
      </c>
      <c r="CC1811" t="s">
        <v>32</v>
      </c>
      <c r="CG1811">
        <v>20201229021</v>
      </c>
      <c r="CH1811">
        <v>0</v>
      </c>
      <c r="CI1811">
        <v>0</v>
      </c>
      <c r="CJ1811">
        <v>880</v>
      </c>
      <c r="CK1811">
        <v>880</v>
      </c>
      <c r="CL1811">
        <v>200</v>
      </c>
      <c r="CM1811">
        <v>1080</v>
      </c>
      <c r="CN1811">
        <v>0</v>
      </c>
      <c r="CO1811" t="s">
        <v>6008</v>
      </c>
      <c r="CP1811" t="s">
        <v>152</v>
      </c>
      <c r="CQ1811" t="s">
        <v>5381</v>
      </c>
      <c r="CR1811" t="str">
        <f>数据源[[#This Row],[部门]]</f>
        <v>市场部</v>
      </c>
      <c r="CS1811">
        <v>20000</v>
      </c>
      <c r="CT1811">
        <v>60000</v>
      </c>
    </row>
    <row r="1812" spans="1:98" x14ac:dyDescent="0.2">
      <c r="A1812" t="s">
        <v>5503</v>
      </c>
      <c r="B1812" t="s">
        <v>733</v>
      </c>
      <c r="C1812" t="s">
        <v>353</v>
      </c>
      <c r="D1812" t="s">
        <v>132</v>
      </c>
      <c r="E1812" t="s">
        <v>133</v>
      </c>
      <c r="F1812" t="s">
        <v>134</v>
      </c>
      <c r="H1812" t="s">
        <v>135</v>
      </c>
      <c r="I1812" t="s">
        <v>3969</v>
      </c>
      <c r="J1812" t="s">
        <v>3970</v>
      </c>
      <c r="K1812" t="s">
        <v>726</v>
      </c>
      <c r="L1812" t="s">
        <v>176</v>
      </c>
      <c r="M1812" t="s">
        <v>20</v>
      </c>
      <c r="N1812" t="s">
        <v>726</v>
      </c>
      <c r="R1812" t="s">
        <v>1907</v>
      </c>
      <c r="S1812" t="s">
        <v>2702</v>
      </c>
      <c r="T1812" t="s">
        <v>3591</v>
      </c>
      <c r="U1812" t="s">
        <v>142</v>
      </c>
      <c r="Y1812" t="s">
        <v>143</v>
      </c>
      <c r="Z1812">
        <v>0</v>
      </c>
      <c r="AA1812">
        <v>100</v>
      </c>
      <c r="AB1812">
        <v>0</v>
      </c>
      <c r="AC1812" t="s">
        <v>144</v>
      </c>
      <c r="AH1812">
        <v>1200</v>
      </c>
      <c r="AI1812" t="s">
        <v>793</v>
      </c>
      <c r="AJ1812" t="s">
        <v>793</v>
      </c>
      <c r="AK1812" t="s">
        <v>793</v>
      </c>
      <c r="AQ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Y1812">
        <v>0</v>
      </c>
      <c r="BB1812">
        <v>0</v>
      </c>
      <c r="BC1812" t="s">
        <v>793</v>
      </c>
      <c r="BE1812" t="s">
        <v>144</v>
      </c>
      <c r="BF1812" t="s">
        <v>144</v>
      </c>
      <c r="BH1812" t="s">
        <v>251</v>
      </c>
      <c r="BI1812" t="s">
        <v>1112</v>
      </c>
      <c r="BJ1812" t="s">
        <v>5607</v>
      </c>
      <c r="BQ1812" t="s">
        <v>1309</v>
      </c>
      <c r="BR1812" t="s">
        <v>1784</v>
      </c>
      <c r="BW1812">
        <v>0</v>
      </c>
      <c r="CG1812">
        <v>20201229066</v>
      </c>
      <c r="CH1812">
        <v>0</v>
      </c>
      <c r="CI1812">
        <v>0</v>
      </c>
      <c r="CJ1812">
        <v>1200</v>
      </c>
      <c r="CK1812">
        <v>1200</v>
      </c>
      <c r="CL1812">
        <v>100</v>
      </c>
      <c r="CM1812">
        <v>1300</v>
      </c>
      <c r="CN1812">
        <v>0</v>
      </c>
      <c r="CO1812" t="s">
        <v>6008</v>
      </c>
      <c r="CP1812" t="s">
        <v>152</v>
      </c>
      <c r="CQ1812" t="s">
        <v>5381</v>
      </c>
      <c r="CR1812" t="str">
        <f>数据源[[#This Row],[部门]]</f>
        <v>销-销售7部</v>
      </c>
      <c r="CS1812">
        <v>70000</v>
      </c>
      <c r="CT1812">
        <v>300000</v>
      </c>
    </row>
    <row r="1813" spans="1:98" x14ac:dyDescent="0.2">
      <c r="A1813" t="s">
        <v>5503</v>
      </c>
      <c r="B1813" t="s">
        <v>745</v>
      </c>
      <c r="C1813" t="s">
        <v>384</v>
      </c>
      <c r="D1813" t="s">
        <v>132</v>
      </c>
      <c r="E1813" t="s">
        <v>133</v>
      </c>
      <c r="F1813" t="s">
        <v>134</v>
      </c>
      <c r="H1813" t="s">
        <v>172</v>
      </c>
      <c r="I1813" t="s">
        <v>1195</v>
      </c>
      <c r="J1813" t="s">
        <v>1196</v>
      </c>
      <c r="K1813" t="s">
        <v>331</v>
      </c>
      <c r="L1813" t="s">
        <v>227</v>
      </c>
      <c r="M1813" t="s">
        <v>23</v>
      </c>
      <c r="N1813" t="s">
        <v>331</v>
      </c>
      <c r="O1813" t="s">
        <v>172</v>
      </c>
      <c r="R1813" t="s">
        <v>2183</v>
      </c>
      <c r="S1813" t="s">
        <v>418</v>
      </c>
      <c r="T1813" t="s">
        <v>1773</v>
      </c>
      <c r="U1813" t="s">
        <v>142</v>
      </c>
      <c r="Y1813" t="s">
        <v>143</v>
      </c>
      <c r="Z1813">
        <v>0</v>
      </c>
      <c r="AA1813">
        <v>100</v>
      </c>
      <c r="AB1813">
        <v>0</v>
      </c>
      <c r="AH1813">
        <v>0</v>
      </c>
      <c r="AI1813" t="s">
        <v>143</v>
      </c>
      <c r="AJ1813" t="s">
        <v>143</v>
      </c>
      <c r="AK1813" t="s">
        <v>143</v>
      </c>
      <c r="AQ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Y1813">
        <v>0</v>
      </c>
      <c r="BB1813">
        <v>0</v>
      </c>
      <c r="BC1813" t="s">
        <v>143</v>
      </c>
      <c r="BH1813" t="s">
        <v>181</v>
      </c>
      <c r="BI1813" t="s">
        <v>191</v>
      </c>
      <c r="BJ1813" t="s">
        <v>191</v>
      </c>
      <c r="BQ1813" t="s">
        <v>600</v>
      </c>
      <c r="BR1813" t="s">
        <v>159</v>
      </c>
      <c r="BW1813">
        <v>0</v>
      </c>
      <c r="CG1813">
        <v>20201229060</v>
      </c>
      <c r="CH1813">
        <v>0</v>
      </c>
      <c r="CI1813">
        <v>0</v>
      </c>
      <c r="CJ1813">
        <v>0</v>
      </c>
      <c r="CK1813">
        <v>0</v>
      </c>
      <c r="CL1813">
        <v>100</v>
      </c>
      <c r="CM1813">
        <v>100</v>
      </c>
      <c r="CN1813">
        <v>0</v>
      </c>
      <c r="CO1813" t="s">
        <v>6008</v>
      </c>
      <c r="CP1813" t="s">
        <v>152</v>
      </c>
      <c r="CQ1813" t="s">
        <v>5381</v>
      </c>
      <c r="CR1813" t="str">
        <f>数据源[[#This Row],[部门]]</f>
        <v>运营部</v>
      </c>
      <c r="CS1813">
        <v>0</v>
      </c>
      <c r="CT1813">
        <v>35000</v>
      </c>
    </row>
    <row r="1814" spans="1:98" x14ac:dyDescent="0.2">
      <c r="A1814" t="s">
        <v>5503</v>
      </c>
      <c r="B1814" t="s">
        <v>753</v>
      </c>
      <c r="C1814" t="s">
        <v>746</v>
      </c>
      <c r="D1814" t="s">
        <v>132</v>
      </c>
      <c r="E1814" t="s">
        <v>133</v>
      </c>
      <c r="F1814" t="s">
        <v>134</v>
      </c>
      <c r="G1814" t="s">
        <v>755</v>
      </c>
      <c r="H1814" t="s">
        <v>135</v>
      </c>
      <c r="I1814" t="s">
        <v>1134</v>
      </c>
      <c r="J1814" t="s">
        <v>1135</v>
      </c>
      <c r="K1814" t="s">
        <v>1136</v>
      </c>
      <c r="L1814" t="s">
        <v>536</v>
      </c>
      <c r="M1814" t="s">
        <v>6</v>
      </c>
      <c r="N1814" t="s">
        <v>1136</v>
      </c>
      <c r="R1814" t="s">
        <v>215</v>
      </c>
      <c r="S1814" t="s">
        <v>1353</v>
      </c>
      <c r="T1814" t="s">
        <v>1668</v>
      </c>
      <c r="U1814" t="s">
        <v>142</v>
      </c>
      <c r="Y1814" t="s">
        <v>262</v>
      </c>
      <c r="Z1814">
        <v>0</v>
      </c>
      <c r="AA1814">
        <v>300</v>
      </c>
      <c r="AB1814">
        <v>0</v>
      </c>
      <c r="AC1814" t="s">
        <v>5608</v>
      </c>
      <c r="AD1814" t="s">
        <v>264</v>
      </c>
      <c r="AH1814">
        <v>11420</v>
      </c>
      <c r="AI1814" t="s">
        <v>5609</v>
      </c>
      <c r="AJ1814" t="s">
        <v>5609</v>
      </c>
      <c r="AK1814" t="s">
        <v>844</v>
      </c>
      <c r="AQ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Y1814">
        <v>0</v>
      </c>
      <c r="BA1814" t="s">
        <v>2534</v>
      </c>
      <c r="BB1814">
        <v>0</v>
      </c>
      <c r="BC1814" t="s">
        <v>5609</v>
      </c>
      <c r="BD1814" t="s">
        <v>262</v>
      </c>
      <c r="BE1814" t="s">
        <v>5610</v>
      </c>
      <c r="BF1814" t="s">
        <v>5610</v>
      </c>
      <c r="BG1814" t="s">
        <v>2534</v>
      </c>
      <c r="BH1814" t="s">
        <v>4869</v>
      </c>
      <c r="BI1814" t="s">
        <v>5611</v>
      </c>
      <c r="BJ1814" t="s">
        <v>5612</v>
      </c>
      <c r="BQ1814" t="s">
        <v>5613</v>
      </c>
      <c r="BR1814" t="s">
        <v>5614</v>
      </c>
      <c r="BW1814">
        <v>0</v>
      </c>
      <c r="CC1814" t="s">
        <v>1147</v>
      </c>
      <c r="CG1814">
        <v>20201229056</v>
      </c>
      <c r="CH1814">
        <v>0</v>
      </c>
      <c r="CI1814">
        <v>300</v>
      </c>
      <c r="CJ1814">
        <v>11120</v>
      </c>
      <c r="CK1814">
        <v>11420</v>
      </c>
      <c r="CL1814">
        <v>300</v>
      </c>
      <c r="CM1814">
        <v>11720</v>
      </c>
      <c r="CN1814">
        <v>0</v>
      </c>
      <c r="CO1814" t="s">
        <v>6008</v>
      </c>
      <c r="CP1814" t="s">
        <v>152</v>
      </c>
      <c r="CQ1814" t="s">
        <v>5381</v>
      </c>
      <c r="CR1814" t="s">
        <v>6004</v>
      </c>
      <c r="CS1814">
        <v>70000</v>
      </c>
      <c r="CT1814">
        <v>300000</v>
      </c>
    </row>
    <row r="1815" spans="1:98" x14ac:dyDescent="0.2">
      <c r="A1815" t="s">
        <v>5503</v>
      </c>
      <c r="B1815" t="s">
        <v>753</v>
      </c>
      <c r="C1815" t="s">
        <v>2355</v>
      </c>
      <c r="D1815" t="s">
        <v>132</v>
      </c>
      <c r="E1815" t="s">
        <v>133</v>
      </c>
      <c r="F1815" t="s">
        <v>134</v>
      </c>
      <c r="H1815" t="s">
        <v>1010</v>
      </c>
      <c r="K1815" t="s">
        <v>13</v>
      </c>
      <c r="M1815" t="s">
        <v>13</v>
      </c>
      <c r="O1815" t="s">
        <v>1010</v>
      </c>
      <c r="R1815" t="s">
        <v>2318</v>
      </c>
      <c r="S1815" t="s">
        <v>3555</v>
      </c>
      <c r="T1815" t="s">
        <v>1962</v>
      </c>
      <c r="U1815" t="s">
        <v>142</v>
      </c>
      <c r="Z1815">
        <v>0</v>
      </c>
      <c r="AA1815">
        <v>0</v>
      </c>
      <c r="AB1815">
        <v>0</v>
      </c>
      <c r="AH1815">
        <v>0</v>
      </c>
      <c r="AQ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Y1815">
        <v>0</v>
      </c>
      <c r="BB1815">
        <v>0</v>
      </c>
      <c r="BH1815" t="s">
        <v>4914</v>
      </c>
      <c r="BI1815" t="s">
        <v>5615</v>
      </c>
      <c r="BQ1815" t="s">
        <v>345</v>
      </c>
      <c r="BR1815" t="s">
        <v>530</v>
      </c>
      <c r="BW1815">
        <v>0</v>
      </c>
      <c r="CG1815">
        <v>20201229085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 t="s">
        <v>6008</v>
      </c>
      <c r="CP1815" t="s">
        <v>152</v>
      </c>
      <c r="CQ1815" t="s">
        <v>5381</v>
      </c>
      <c r="CR1815" t="str">
        <f>数据源[[#This Row],[部门]]</f>
        <v>散客</v>
      </c>
      <c r="CS1815">
        <v>0</v>
      </c>
      <c r="CT1815">
        <v>0</v>
      </c>
    </row>
    <row r="1816" spans="1:98" x14ac:dyDescent="0.2">
      <c r="A1816" t="s">
        <v>5503</v>
      </c>
      <c r="B1816" t="s">
        <v>769</v>
      </c>
      <c r="C1816" t="s">
        <v>511</v>
      </c>
      <c r="D1816" t="s">
        <v>132</v>
      </c>
      <c r="E1816" t="s">
        <v>133</v>
      </c>
      <c r="F1816" t="s">
        <v>134</v>
      </c>
      <c r="G1816" t="s">
        <v>1523</v>
      </c>
      <c r="H1816" t="s">
        <v>135</v>
      </c>
      <c r="I1816" t="s">
        <v>1252</v>
      </c>
      <c r="J1816" t="s">
        <v>1253</v>
      </c>
      <c r="K1816" t="s">
        <v>1254</v>
      </c>
      <c r="L1816" t="s">
        <v>536</v>
      </c>
      <c r="M1816" t="s">
        <v>19</v>
      </c>
      <c r="N1816" t="s">
        <v>1254</v>
      </c>
      <c r="R1816" t="s">
        <v>1682</v>
      </c>
      <c r="S1816" t="s">
        <v>3555</v>
      </c>
      <c r="T1816" t="s">
        <v>341</v>
      </c>
      <c r="U1816" t="s">
        <v>142</v>
      </c>
      <c r="Y1816" t="s">
        <v>262</v>
      </c>
      <c r="Z1816">
        <v>0</v>
      </c>
      <c r="AA1816">
        <v>300</v>
      </c>
      <c r="AB1816">
        <v>4040</v>
      </c>
      <c r="AD1816" t="s">
        <v>145</v>
      </c>
      <c r="AH1816">
        <v>4060</v>
      </c>
      <c r="AI1816" t="s">
        <v>4440</v>
      </c>
      <c r="AJ1816" t="s">
        <v>4440</v>
      </c>
      <c r="AK1816" t="s">
        <v>5616</v>
      </c>
      <c r="AL1816" t="s">
        <v>1286</v>
      </c>
      <c r="AQ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Y1816">
        <v>0</v>
      </c>
      <c r="BB1816">
        <v>0</v>
      </c>
      <c r="BC1816" t="s">
        <v>4440</v>
      </c>
      <c r="BE1816" t="s">
        <v>3449</v>
      </c>
      <c r="BF1816" t="s">
        <v>3449</v>
      </c>
      <c r="BH1816" t="s">
        <v>5027</v>
      </c>
      <c r="BI1816" t="s">
        <v>5617</v>
      </c>
      <c r="BJ1816" t="s">
        <v>5618</v>
      </c>
      <c r="BQ1816" t="s">
        <v>5619</v>
      </c>
      <c r="BR1816" t="s">
        <v>530</v>
      </c>
      <c r="BW1816">
        <v>0</v>
      </c>
      <c r="CC1816" t="s">
        <v>506</v>
      </c>
      <c r="CD1816" t="s">
        <v>33</v>
      </c>
      <c r="CE1816" t="s">
        <v>342</v>
      </c>
      <c r="CG1816">
        <v>20201229062</v>
      </c>
      <c r="CH1816">
        <v>0</v>
      </c>
      <c r="CI1816">
        <v>0</v>
      </c>
      <c r="CJ1816">
        <v>20</v>
      </c>
      <c r="CK1816">
        <v>20</v>
      </c>
      <c r="CL1816">
        <v>4340</v>
      </c>
      <c r="CM1816">
        <v>4360</v>
      </c>
      <c r="CN1816">
        <v>0</v>
      </c>
      <c r="CO1816" t="s">
        <v>6008</v>
      </c>
      <c r="CP1816" t="s">
        <v>152</v>
      </c>
      <c r="CQ1816" t="s">
        <v>5381</v>
      </c>
      <c r="CR1816" t="str">
        <f>数据源[[#This Row],[部门]]</f>
        <v>销-销售6部</v>
      </c>
      <c r="CS1816">
        <v>80000</v>
      </c>
      <c r="CT1816">
        <v>0</v>
      </c>
    </row>
    <row r="1817" spans="1:98" x14ac:dyDescent="0.2">
      <c r="A1817" t="s">
        <v>5503</v>
      </c>
      <c r="B1817" t="s">
        <v>787</v>
      </c>
      <c r="C1817" t="s">
        <v>131</v>
      </c>
      <c r="D1817" t="s">
        <v>132</v>
      </c>
      <c r="E1817" t="s">
        <v>394</v>
      </c>
      <c r="F1817" t="s">
        <v>394</v>
      </c>
      <c r="H1817" t="s">
        <v>135</v>
      </c>
      <c r="I1817" t="s">
        <v>5620</v>
      </c>
      <c r="J1817" t="s">
        <v>5621</v>
      </c>
      <c r="K1817" t="s">
        <v>658</v>
      </c>
      <c r="L1817" t="s">
        <v>659</v>
      </c>
      <c r="M1817" t="s">
        <v>9</v>
      </c>
      <c r="N1817" t="s">
        <v>658</v>
      </c>
      <c r="R1817" t="s">
        <v>1079</v>
      </c>
      <c r="S1817" t="s">
        <v>396</v>
      </c>
      <c r="T1817" t="s">
        <v>216</v>
      </c>
      <c r="U1817" t="s">
        <v>142</v>
      </c>
      <c r="Y1817" t="s">
        <v>569</v>
      </c>
      <c r="Z1817">
        <v>0</v>
      </c>
      <c r="AA1817">
        <v>200</v>
      </c>
      <c r="AB1817">
        <v>0</v>
      </c>
      <c r="AC1817" t="s">
        <v>144</v>
      </c>
      <c r="AD1817" t="s">
        <v>145</v>
      </c>
      <c r="AH1817">
        <v>1220</v>
      </c>
      <c r="AI1817" t="s">
        <v>1224</v>
      </c>
      <c r="AJ1817" t="s">
        <v>1224</v>
      </c>
      <c r="AK1817" t="s">
        <v>1224</v>
      </c>
      <c r="AQ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Y1817">
        <v>0</v>
      </c>
      <c r="BB1817">
        <v>0</v>
      </c>
      <c r="BC1817" t="s">
        <v>1224</v>
      </c>
      <c r="BE1817" t="s">
        <v>147</v>
      </c>
      <c r="BF1817" t="s">
        <v>147</v>
      </c>
      <c r="BH1817" t="s">
        <v>5622</v>
      </c>
      <c r="BI1817" t="s">
        <v>4394</v>
      </c>
      <c r="BJ1817" t="s">
        <v>5623</v>
      </c>
      <c r="BQ1817" t="s">
        <v>1130</v>
      </c>
      <c r="BR1817" t="s">
        <v>326</v>
      </c>
      <c r="BW1817">
        <v>0</v>
      </c>
      <c r="CG1817">
        <v>20201229043</v>
      </c>
      <c r="CH1817">
        <v>0</v>
      </c>
      <c r="CI1817">
        <v>0</v>
      </c>
      <c r="CJ1817">
        <v>1220</v>
      </c>
      <c r="CK1817">
        <v>1220</v>
      </c>
      <c r="CL1817">
        <v>200</v>
      </c>
      <c r="CM1817">
        <v>1420</v>
      </c>
      <c r="CN1817">
        <v>0</v>
      </c>
      <c r="CO1817" t="s">
        <v>6008</v>
      </c>
      <c r="CP1817" t="s">
        <v>152</v>
      </c>
      <c r="CQ1817" t="s">
        <v>5381</v>
      </c>
      <c r="CR1817" t="str">
        <f>数据源[[#This Row],[部门]]</f>
        <v>会员中心</v>
      </c>
      <c r="CS1817">
        <v>0</v>
      </c>
      <c r="CT1817">
        <v>0</v>
      </c>
    </row>
    <row r="1818" spans="1:98" x14ac:dyDescent="0.2">
      <c r="A1818" t="s">
        <v>5503</v>
      </c>
      <c r="B1818" t="s">
        <v>787</v>
      </c>
      <c r="C1818" t="s">
        <v>459</v>
      </c>
      <c r="D1818" t="s">
        <v>132</v>
      </c>
      <c r="E1818" t="s">
        <v>394</v>
      </c>
      <c r="F1818" t="s">
        <v>394</v>
      </c>
      <c r="G1818" t="s">
        <v>693</v>
      </c>
      <c r="H1818" t="s">
        <v>135</v>
      </c>
      <c r="I1818" t="s">
        <v>1284</v>
      </c>
      <c r="J1818" t="s">
        <v>1285</v>
      </c>
      <c r="K1818" t="s">
        <v>748</v>
      </c>
      <c r="L1818" t="s">
        <v>176</v>
      </c>
      <c r="M1818" t="s">
        <v>20</v>
      </c>
      <c r="N1818" t="s">
        <v>748</v>
      </c>
      <c r="R1818" t="s">
        <v>1387</v>
      </c>
      <c r="S1818" t="s">
        <v>4916</v>
      </c>
      <c r="T1818" t="s">
        <v>1797</v>
      </c>
      <c r="U1818" t="s">
        <v>142</v>
      </c>
      <c r="Y1818" t="s">
        <v>262</v>
      </c>
      <c r="Z1818">
        <v>0</v>
      </c>
      <c r="AA1818">
        <v>300</v>
      </c>
      <c r="AB1818">
        <v>0</v>
      </c>
      <c r="AC1818" t="s">
        <v>2712</v>
      </c>
      <c r="AD1818" t="s">
        <v>145</v>
      </c>
      <c r="AH1818">
        <v>5020</v>
      </c>
      <c r="AI1818" t="s">
        <v>5624</v>
      </c>
      <c r="AJ1818" t="s">
        <v>5624</v>
      </c>
      <c r="AK1818" t="s">
        <v>1286</v>
      </c>
      <c r="AQ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Y1818">
        <v>0</v>
      </c>
      <c r="BA1818" t="s">
        <v>2712</v>
      </c>
      <c r="BB1818">
        <v>0</v>
      </c>
      <c r="BC1818" t="s">
        <v>5624</v>
      </c>
      <c r="BE1818" t="s">
        <v>4082</v>
      </c>
      <c r="BF1818" t="s">
        <v>4082</v>
      </c>
      <c r="BG1818" t="s">
        <v>2712</v>
      </c>
      <c r="BH1818" t="s">
        <v>5625</v>
      </c>
      <c r="BI1818" t="s">
        <v>5626</v>
      </c>
      <c r="BJ1818" t="s">
        <v>5627</v>
      </c>
      <c r="BQ1818" t="s">
        <v>5628</v>
      </c>
      <c r="BR1818" t="s">
        <v>530</v>
      </c>
      <c r="BW1818">
        <v>0</v>
      </c>
      <c r="CC1818" t="s">
        <v>32</v>
      </c>
      <c r="CE1818" t="s">
        <v>145</v>
      </c>
      <c r="CG1818">
        <v>20201229077</v>
      </c>
      <c r="CH1818">
        <v>0</v>
      </c>
      <c r="CI1818">
        <v>0</v>
      </c>
      <c r="CJ1818">
        <v>5020</v>
      </c>
      <c r="CK1818">
        <v>5020</v>
      </c>
      <c r="CL1818">
        <v>300</v>
      </c>
      <c r="CM1818">
        <v>5320</v>
      </c>
      <c r="CN1818">
        <v>0</v>
      </c>
      <c r="CO1818" t="s">
        <v>6008</v>
      </c>
      <c r="CP1818" t="s">
        <v>152</v>
      </c>
      <c r="CQ1818" t="s">
        <v>5381</v>
      </c>
      <c r="CR1818" t="str">
        <f>数据源[[#This Row],[部门]]</f>
        <v>销-销售7部</v>
      </c>
      <c r="CS1818">
        <v>70000</v>
      </c>
      <c r="CT1818">
        <v>300000</v>
      </c>
    </row>
    <row r="1819" spans="1:98" x14ac:dyDescent="0.2">
      <c r="A1819" t="s">
        <v>5503</v>
      </c>
      <c r="B1819" t="s">
        <v>798</v>
      </c>
      <c r="C1819" t="s">
        <v>799</v>
      </c>
      <c r="D1819" t="s">
        <v>132</v>
      </c>
      <c r="E1819" t="s">
        <v>800</v>
      </c>
      <c r="F1819" t="s">
        <v>800</v>
      </c>
      <c r="H1819" t="s">
        <v>26</v>
      </c>
      <c r="K1819" t="s">
        <v>13</v>
      </c>
      <c r="M1819" t="s">
        <v>13</v>
      </c>
      <c r="R1819" t="s">
        <v>2059</v>
      </c>
      <c r="S1819" t="s">
        <v>3943</v>
      </c>
      <c r="T1819" t="s">
        <v>5629</v>
      </c>
      <c r="U1819" t="s">
        <v>142</v>
      </c>
      <c r="V1819" t="s">
        <v>2887</v>
      </c>
      <c r="W1819" t="s">
        <v>522</v>
      </c>
      <c r="Z1819">
        <v>0</v>
      </c>
      <c r="AA1819">
        <v>2960</v>
      </c>
      <c r="AB1819">
        <v>0</v>
      </c>
      <c r="AH1819">
        <v>0</v>
      </c>
      <c r="AI1819" t="s">
        <v>5630</v>
      </c>
      <c r="AJ1819" t="s">
        <v>5630</v>
      </c>
      <c r="AK1819" t="s">
        <v>2677</v>
      </c>
      <c r="AL1819" t="s">
        <v>1120</v>
      </c>
      <c r="AN1819" t="s">
        <v>1120</v>
      </c>
      <c r="AQ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Y1819">
        <v>0</v>
      </c>
      <c r="BB1819">
        <v>0</v>
      </c>
      <c r="BC1819" t="s">
        <v>5630</v>
      </c>
      <c r="BH1819" t="s">
        <v>5631</v>
      </c>
      <c r="BI1819" t="s">
        <v>5632</v>
      </c>
      <c r="BJ1819" t="s">
        <v>5633</v>
      </c>
      <c r="BK1819" t="s">
        <v>5634</v>
      </c>
      <c r="BL1819" t="s">
        <v>702</v>
      </c>
      <c r="BM1819" t="s">
        <v>144</v>
      </c>
      <c r="BQ1819" t="s">
        <v>5635</v>
      </c>
      <c r="BR1819" t="s">
        <v>786</v>
      </c>
      <c r="BW1819">
        <v>0</v>
      </c>
      <c r="CC1819" t="s">
        <v>328</v>
      </c>
      <c r="CE1819" t="s">
        <v>32</v>
      </c>
      <c r="CG1819">
        <v>20201229001</v>
      </c>
      <c r="CH1819">
        <v>0</v>
      </c>
      <c r="CI1819">
        <v>0</v>
      </c>
      <c r="CJ1819">
        <v>0</v>
      </c>
      <c r="CK1819">
        <v>0</v>
      </c>
      <c r="CL1819">
        <v>2960</v>
      </c>
      <c r="CM1819">
        <v>2960</v>
      </c>
      <c r="CN1819">
        <v>0</v>
      </c>
      <c r="CO1819" t="s">
        <v>6008</v>
      </c>
      <c r="CP1819" t="s">
        <v>152</v>
      </c>
      <c r="CQ1819" t="s">
        <v>5381</v>
      </c>
      <c r="CR1819" t="str">
        <f>数据源[[#This Row],[部门]]</f>
        <v>散客</v>
      </c>
      <c r="CS1819">
        <v>0</v>
      </c>
      <c r="CT1819">
        <v>0</v>
      </c>
    </row>
    <row r="1820" spans="1:98" x14ac:dyDescent="0.2">
      <c r="A1820" t="s">
        <v>5503</v>
      </c>
      <c r="B1820" t="s">
        <v>1548</v>
      </c>
      <c r="C1820" t="s">
        <v>2341</v>
      </c>
      <c r="D1820" t="s">
        <v>132</v>
      </c>
      <c r="E1820" t="s">
        <v>1282</v>
      </c>
      <c r="F1820" t="s">
        <v>1282</v>
      </c>
      <c r="H1820" t="s">
        <v>135</v>
      </c>
      <c r="K1820" t="s">
        <v>565</v>
      </c>
      <c r="L1820" t="s">
        <v>8</v>
      </c>
      <c r="M1820" t="s">
        <v>8</v>
      </c>
      <c r="N1820" t="s">
        <v>565</v>
      </c>
      <c r="R1820" t="s">
        <v>2019</v>
      </c>
      <c r="S1820" t="s">
        <v>229</v>
      </c>
      <c r="T1820" t="s">
        <v>2184</v>
      </c>
      <c r="U1820" t="s">
        <v>142</v>
      </c>
      <c r="Z1820">
        <v>0</v>
      </c>
      <c r="AA1820">
        <v>0</v>
      </c>
      <c r="AB1820">
        <v>0</v>
      </c>
      <c r="AC1820" t="s">
        <v>420</v>
      </c>
      <c r="AH1820">
        <v>98</v>
      </c>
      <c r="AI1820" t="s">
        <v>420</v>
      </c>
      <c r="AJ1820" t="s">
        <v>420</v>
      </c>
      <c r="AK1820" t="s">
        <v>420</v>
      </c>
      <c r="AQ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Y1820">
        <v>0</v>
      </c>
      <c r="BB1820">
        <v>0</v>
      </c>
      <c r="BC1820" t="s">
        <v>420</v>
      </c>
      <c r="BE1820" t="s">
        <v>420</v>
      </c>
      <c r="BF1820" t="s">
        <v>420</v>
      </c>
      <c r="BH1820" t="s">
        <v>462</v>
      </c>
      <c r="BI1820" t="s">
        <v>809</v>
      </c>
      <c r="BJ1820" t="s">
        <v>3208</v>
      </c>
      <c r="BW1820">
        <v>0</v>
      </c>
      <c r="CC1820" t="s">
        <v>151</v>
      </c>
      <c r="CG1820">
        <v>20201229090</v>
      </c>
      <c r="CH1820">
        <v>0</v>
      </c>
      <c r="CI1820">
        <v>0</v>
      </c>
      <c r="CJ1820">
        <v>98</v>
      </c>
      <c r="CK1820">
        <v>98</v>
      </c>
      <c r="CL1820">
        <v>0</v>
      </c>
      <c r="CM1820">
        <v>98</v>
      </c>
      <c r="CN1820">
        <v>0</v>
      </c>
      <c r="CO1820" t="s">
        <v>6008</v>
      </c>
      <c r="CP1820" t="s">
        <v>152</v>
      </c>
      <c r="CQ1820" t="s">
        <v>5381</v>
      </c>
      <c r="CR1820" t="str">
        <f>数据源[[#This Row],[部门]]</f>
        <v>国际部</v>
      </c>
      <c r="CS1820">
        <v>60000</v>
      </c>
      <c r="CT1820">
        <v>160000</v>
      </c>
    </row>
    <row r="1821" spans="1:98" x14ac:dyDescent="0.2">
      <c r="A1821" t="s">
        <v>5503</v>
      </c>
      <c r="B1821" t="s">
        <v>2320</v>
      </c>
      <c r="C1821" t="s">
        <v>2325</v>
      </c>
      <c r="D1821" t="s">
        <v>132</v>
      </c>
      <c r="E1821" t="s">
        <v>1282</v>
      </c>
      <c r="F1821" t="s">
        <v>1282</v>
      </c>
      <c r="H1821" t="s">
        <v>135</v>
      </c>
      <c r="K1821" t="s">
        <v>1810</v>
      </c>
      <c r="L1821" t="s">
        <v>305</v>
      </c>
      <c r="M1821" t="s">
        <v>25</v>
      </c>
      <c r="N1821" t="s">
        <v>1810</v>
      </c>
      <c r="R1821" t="s">
        <v>841</v>
      </c>
      <c r="S1821" t="s">
        <v>3413</v>
      </c>
      <c r="T1821" t="s">
        <v>1402</v>
      </c>
      <c r="U1821" t="s">
        <v>142</v>
      </c>
      <c r="Z1821">
        <v>0</v>
      </c>
      <c r="AA1821">
        <v>0</v>
      </c>
      <c r="AB1821">
        <v>100</v>
      </c>
      <c r="AC1821" t="s">
        <v>204</v>
      </c>
      <c r="AH1821">
        <v>150</v>
      </c>
      <c r="AI1821" t="s">
        <v>203</v>
      </c>
      <c r="AJ1821" t="s">
        <v>203</v>
      </c>
      <c r="AK1821" t="s">
        <v>203</v>
      </c>
      <c r="AQ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Y1821">
        <v>0</v>
      </c>
      <c r="BB1821">
        <v>0</v>
      </c>
      <c r="BC1821" t="s">
        <v>203</v>
      </c>
      <c r="BE1821" t="s">
        <v>203</v>
      </c>
      <c r="BF1821" t="s">
        <v>203</v>
      </c>
      <c r="BH1821" t="s">
        <v>151</v>
      </c>
      <c r="BI1821" t="s">
        <v>342</v>
      </c>
      <c r="BJ1821" t="s">
        <v>5636</v>
      </c>
      <c r="BW1821">
        <v>0</v>
      </c>
      <c r="CC1821" t="s">
        <v>33</v>
      </c>
      <c r="CG1821">
        <v>20201229092</v>
      </c>
      <c r="CH1821">
        <v>0</v>
      </c>
      <c r="CI1821">
        <v>0</v>
      </c>
      <c r="CJ1821">
        <v>50</v>
      </c>
      <c r="CK1821">
        <v>50</v>
      </c>
      <c r="CL1821">
        <v>100</v>
      </c>
      <c r="CM1821">
        <v>150</v>
      </c>
      <c r="CN1821">
        <v>0</v>
      </c>
      <c r="CO1821" t="s">
        <v>6008</v>
      </c>
      <c r="CP1821" t="s">
        <v>152</v>
      </c>
      <c r="CQ1821" t="s">
        <v>5381</v>
      </c>
      <c r="CR1821" t="s">
        <v>6005</v>
      </c>
      <c r="CS1821">
        <v>70000</v>
      </c>
      <c r="CT1821">
        <v>300000</v>
      </c>
    </row>
    <row r="1822" spans="1:98" x14ac:dyDescent="0.2">
      <c r="A1822" t="s">
        <v>5503</v>
      </c>
      <c r="B1822" t="s">
        <v>2321</v>
      </c>
      <c r="C1822" t="s">
        <v>2330</v>
      </c>
      <c r="D1822" t="s">
        <v>132</v>
      </c>
      <c r="E1822" t="s">
        <v>1282</v>
      </c>
      <c r="F1822" t="s">
        <v>1282</v>
      </c>
      <c r="H1822" t="s">
        <v>135</v>
      </c>
      <c r="I1822" t="s">
        <v>850</v>
      </c>
      <c r="J1822" t="s">
        <v>851</v>
      </c>
      <c r="K1822" t="s">
        <v>852</v>
      </c>
      <c r="L1822" t="s">
        <v>176</v>
      </c>
      <c r="M1822" t="s">
        <v>16</v>
      </c>
      <c r="N1822" t="s">
        <v>852</v>
      </c>
      <c r="R1822" t="s">
        <v>595</v>
      </c>
      <c r="S1822" t="s">
        <v>1023</v>
      </c>
      <c r="T1822" t="s">
        <v>2340</v>
      </c>
      <c r="U1822" t="s">
        <v>142</v>
      </c>
      <c r="Z1822">
        <v>0</v>
      </c>
      <c r="AA1822">
        <v>0</v>
      </c>
      <c r="AB1822">
        <v>0</v>
      </c>
      <c r="AC1822" t="s">
        <v>2712</v>
      </c>
      <c r="AH1822">
        <v>5000</v>
      </c>
      <c r="AI1822" t="s">
        <v>2712</v>
      </c>
      <c r="AJ1822" t="s">
        <v>2712</v>
      </c>
      <c r="AQ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Y1822">
        <v>0</v>
      </c>
      <c r="BA1822" t="s">
        <v>2712</v>
      </c>
      <c r="BB1822">
        <v>0</v>
      </c>
      <c r="BC1822" t="s">
        <v>2712</v>
      </c>
      <c r="BD1822" t="s">
        <v>569</v>
      </c>
      <c r="BE1822" t="s">
        <v>4561</v>
      </c>
      <c r="BF1822" t="s">
        <v>2712</v>
      </c>
      <c r="BG1822" t="s">
        <v>2712</v>
      </c>
      <c r="BH1822" t="s">
        <v>1142</v>
      </c>
      <c r="BI1822" t="s">
        <v>5637</v>
      </c>
      <c r="BJ1822" t="s">
        <v>4213</v>
      </c>
      <c r="BW1822">
        <v>0</v>
      </c>
      <c r="CC1822" t="s">
        <v>1380</v>
      </c>
      <c r="CG1822">
        <v>20201229093</v>
      </c>
      <c r="CH1822">
        <v>0</v>
      </c>
      <c r="CI1822">
        <v>200</v>
      </c>
      <c r="CJ1822">
        <v>4800</v>
      </c>
      <c r="CK1822">
        <v>5000</v>
      </c>
      <c r="CL1822">
        <v>0</v>
      </c>
      <c r="CM1822">
        <v>5000</v>
      </c>
      <c r="CN1822">
        <v>0</v>
      </c>
      <c r="CO1822" t="s">
        <v>6008</v>
      </c>
      <c r="CP1822" t="s">
        <v>152</v>
      </c>
      <c r="CQ1822" t="s">
        <v>5381</v>
      </c>
      <c r="CR1822" t="str">
        <f>数据源[[#This Row],[部门]]</f>
        <v>销-销售1部</v>
      </c>
      <c r="CS1822">
        <v>60000</v>
      </c>
      <c r="CT1822">
        <v>210000</v>
      </c>
    </row>
    <row r="1823" spans="1:98" x14ac:dyDescent="0.2">
      <c r="A1823" t="s">
        <v>5503</v>
      </c>
      <c r="B1823" t="s">
        <v>2337</v>
      </c>
      <c r="C1823" t="s">
        <v>2306</v>
      </c>
      <c r="D1823" t="s">
        <v>132</v>
      </c>
      <c r="E1823" t="s">
        <v>1282</v>
      </c>
      <c r="F1823" t="s">
        <v>1282</v>
      </c>
      <c r="H1823" t="s">
        <v>135</v>
      </c>
      <c r="I1823" t="s">
        <v>1284</v>
      </c>
      <c r="J1823" t="s">
        <v>1285</v>
      </c>
      <c r="K1823" t="s">
        <v>748</v>
      </c>
      <c r="L1823" t="s">
        <v>176</v>
      </c>
      <c r="M1823" t="s">
        <v>20</v>
      </c>
      <c r="N1823" t="s">
        <v>748</v>
      </c>
      <c r="R1823" t="s">
        <v>340</v>
      </c>
      <c r="S1823" t="s">
        <v>1826</v>
      </c>
      <c r="T1823" t="s">
        <v>2357</v>
      </c>
      <c r="U1823" t="s">
        <v>142</v>
      </c>
      <c r="Z1823">
        <v>0</v>
      </c>
      <c r="AA1823">
        <v>0</v>
      </c>
      <c r="AB1823">
        <v>0</v>
      </c>
      <c r="AC1823" t="s">
        <v>2712</v>
      </c>
      <c r="AH1823">
        <v>5000</v>
      </c>
      <c r="AI1823" t="s">
        <v>2712</v>
      </c>
      <c r="AJ1823" t="s">
        <v>2712</v>
      </c>
      <c r="AQ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Y1823">
        <v>0</v>
      </c>
      <c r="BA1823" t="s">
        <v>2712</v>
      </c>
      <c r="BB1823">
        <v>0</v>
      </c>
      <c r="BC1823" t="s">
        <v>2712</v>
      </c>
      <c r="BE1823" t="s">
        <v>2712</v>
      </c>
      <c r="BF1823" t="s">
        <v>2712</v>
      </c>
      <c r="BG1823" t="s">
        <v>2712</v>
      </c>
      <c r="BH1823" t="s">
        <v>2733</v>
      </c>
      <c r="BI1823" t="s">
        <v>5638</v>
      </c>
      <c r="BJ1823" t="s">
        <v>5639</v>
      </c>
      <c r="BW1823">
        <v>0</v>
      </c>
      <c r="CG1823">
        <v>20201229095</v>
      </c>
      <c r="CH1823">
        <v>0</v>
      </c>
      <c r="CI1823">
        <v>0</v>
      </c>
      <c r="CJ1823">
        <v>5000</v>
      </c>
      <c r="CK1823">
        <v>5000</v>
      </c>
      <c r="CL1823">
        <v>0</v>
      </c>
      <c r="CM1823">
        <v>5000</v>
      </c>
      <c r="CN1823">
        <v>0</v>
      </c>
      <c r="CO1823" t="s">
        <v>6008</v>
      </c>
      <c r="CP1823" t="s">
        <v>152</v>
      </c>
      <c r="CQ1823" t="s">
        <v>5381</v>
      </c>
      <c r="CR1823" t="str">
        <f>数据源[[#This Row],[部门]]</f>
        <v>销-销售7部</v>
      </c>
      <c r="CS1823">
        <v>70000</v>
      </c>
      <c r="CT1823">
        <v>300000</v>
      </c>
    </row>
    <row r="1824" spans="1:98" x14ac:dyDescent="0.2">
      <c r="A1824" t="s">
        <v>5640</v>
      </c>
      <c r="B1824" t="s">
        <v>169</v>
      </c>
      <c r="C1824" t="s">
        <v>2334</v>
      </c>
      <c r="D1824" t="s">
        <v>132</v>
      </c>
      <c r="E1824" t="s">
        <v>171</v>
      </c>
      <c r="F1824" t="s">
        <v>134</v>
      </c>
      <c r="H1824" t="s">
        <v>156</v>
      </c>
      <c r="J1824" t="s">
        <v>5641</v>
      </c>
      <c r="K1824" t="s">
        <v>1032</v>
      </c>
      <c r="L1824" t="s">
        <v>8</v>
      </c>
      <c r="M1824" t="s">
        <v>8</v>
      </c>
      <c r="N1824" t="s">
        <v>1032</v>
      </c>
      <c r="O1824" t="s">
        <v>994</v>
      </c>
      <c r="R1824" t="s">
        <v>3639</v>
      </c>
      <c r="S1824" t="s">
        <v>595</v>
      </c>
      <c r="T1824" t="s">
        <v>3405</v>
      </c>
      <c r="U1824" t="s">
        <v>142</v>
      </c>
      <c r="Y1824" t="s">
        <v>143</v>
      </c>
      <c r="Z1824">
        <v>0</v>
      </c>
      <c r="AA1824">
        <v>100</v>
      </c>
      <c r="AB1824">
        <v>0</v>
      </c>
      <c r="AC1824" t="s">
        <v>217</v>
      </c>
      <c r="AH1824">
        <v>398</v>
      </c>
      <c r="AI1824" t="s">
        <v>218</v>
      </c>
      <c r="AJ1824" t="s">
        <v>218</v>
      </c>
      <c r="AK1824" t="s">
        <v>218</v>
      </c>
      <c r="AQ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Y1824">
        <v>0</v>
      </c>
      <c r="BB1824">
        <v>0</v>
      </c>
      <c r="BC1824" t="s">
        <v>218</v>
      </c>
      <c r="BE1824" t="s">
        <v>217</v>
      </c>
      <c r="BF1824" t="s">
        <v>217</v>
      </c>
      <c r="BH1824" t="s">
        <v>950</v>
      </c>
      <c r="BI1824" t="s">
        <v>951</v>
      </c>
      <c r="BJ1824" t="s">
        <v>952</v>
      </c>
      <c r="BQ1824" t="s">
        <v>361</v>
      </c>
      <c r="BR1824" t="s">
        <v>159</v>
      </c>
      <c r="BW1824">
        <v>0</v>
      </c>
      <c r="CG1824">
        <v>20201230089</v>
      </c>
      <c r="CH1824">
        <v>0</v>
      </c>
      <c r="CI1824">
        <v>0</v>
      </c>
      <c r="CJ1824">
        <v>398</v>
      </c>
      <c r="CK1824">
        <v>398</v>
      </c>
      <c r="CL1824">
        <v>100</v>
      </c>
      <c r="CM1824">
        <v>498</v>
      </c>
      <c r="CN1824">
        <v>0</v>
      </c>
      <c r="CO1824" t="s">
        <v>6008</v>
      </c>
      <c r="CP1824" t="s">
        <v>152</v>
      </c>
      <c r="CQ1824" t="s">
        <v>5381</v>
      </c>
      <c r="CR1824" t="str">
        <f>数据源[[#This Row],[部门]]</f>
        <v>国际部</v>
      </c>
      <c r="CS1824">
        <v>60000</v>
      </c>
      <c r="CT1824">
        <v>160000</v>
      </c>
    </row>
    <row r="1825" spans="1:98" x14ac:dyDescent="0.2">
      <c r="A1825" t="s">
        <v>5640</v>
      </c>
      <c r="B1825" t="s">
        <v>169</v>
      </c>
      <c r="C1825" t="s">
        <v>811</v>
      </c>
      <c r="D1825" t="s">
        <v>132</v>
      </c>
      <c r="E1825" t="s">
        <v>171</v>
      </c>
      <c r="F1825" t="s">
        <v>134</v>
      </c>
      <c r="H1825" t="s">
        <v>172</v>
      </c>
      <c r="J1825" t="s">
        <v>2989</v>
      </c>
      <c r="K1825" t="s">
        <v>1399</v>
      </c>
      <c r="L1825" t="s">
        <v>176</v>
      </c>
      <c r="M1825" t="s">
        <v>17</v>
      </c>
      <c r="N1825" t="s">
        <v>1399</v>
      </c>
      <c r="O1825" t="s">
        <v>172</v>
      </c>
      <c r="R1825" t="s">
        <v>2470</v>
      </c>
      <c r="S1825" t="s">
        <v>248</v>
      </c>
      <c r="T1825" t="s">
        <v>2075</v>
      </c>
      <c r="U1825" t="s">
        <v>142</v>
      </c>
      <c r="Y1825" t="s">
        <v>143</v>
      </c>
      <c r="Z1825">
        <v>0</v>
      </c>
      <c r="AA1825">
        <v>100</v>
      </c>
      <c r="AB1825">
        <v>0</v>
      </c>
      <c r="AC1825" t="s">
        <v>921</v>
      </c>
      <c r="AH1825">
        <v>796</v>
      </c>
      <c r="AI1825" t="s">
        <v>936</v>
      </c>
      <c r="AJ1825" t="s">
        <v>936</v>
      </c>
      <c r="AK1825" t="s">
        <v>936</v>
      </c>
      <c r="AQ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Y1825">
        <v>0</v>
      </c>
      <c r="BB1825">
        <v>0</v>
      </c>
      <c r="BC1825" t="s">
        <v>936</v>
      </c>
      <c r="BE1825" t="s">
        <v>921</v>
      </c>
      <c r="BF1825" t="s">
        <v>921</v>
      </c>
      <c r="BH1825" t="s">
        <v>885</v>
      </c>
      <c r="BI1825" t="s">
        <v>5642</v>
      </c>
      <c r="BJ1825" t="s">
        <v>2432</v>
      </c>
      <c r="BQ1825" t="s">
        <v>184</v>
      </c>
      <c r="BR1825" t="s">
        <v>159</v>
      </c>
      <c r="BW1825">
        <v>0</v>
      </c>
      <c r="CG1825">
        <v>20201230017</v>
      </c>
      <c r="CH1825">
        <v>0</v>
      </c>
      <c r="CI1825">
        <v>0</v>
      </c>
      <c r="CJ1825">
        <v>796</v>
      </c>
      <c r="CK1825">
        <v>796</v>
      </c>
      <c r="CL1825">
        <v>100</v>
      </c>
      <c r="CM1825">
        <v>896</v>
      </c>
      <c r="CN1825">
        <v>0</v>
      </c>
      <c r="CO1825" t="s">
        <v>6008</v>
      </c>
      <c r="CP1825" t="s">
        <v>152</v>
      </c>
      <c r="CQ1825" t="s">
        <v>5381</v>
      </c>
      <c r="CR1825" t="str">
        <f>数据源[[#This Row],[部门]]</f>
        <v>销-销售2部</v>
      </c>
      <c r="CS1825">
        <v>70000</v>
      </c>
      <c r="CT1825">
        <v>250000</v>
      </c>
    </row>
    <row r="1826" spans="1:98" x14ac:dyDescent="0.2">
      <c r="A1826" t="s">
        <v>5640</v>
      </c>
      <c r="B1826" t="s">
        <v>185</v>
      </c>
      <c r="C1826" t="s">
        <v>194</v>
      </c>
      <c r="D1826" t="s">
        <v>132</v>
      </c>
      <c r="E1826" t="s">
        <v>171</v>
      </c>
      <c r="F1826" t="s">
        <v>134</v>
      </c>
      <c r="H1826" t="s">
        <v>172</v>
      </c>
      <c r="J1826" t="s">
        <v>4477</v>
      </c>
      <c r="K1826" t="s">
        <v>259</v>
      </c>
      <c r="L1826" t="s">
        <v>176</v>
      </c>
      <c r="M1826" t="s">
        <v>4</v>
      </c>
      <c r="N1826" t="s">
        <v>259</v>
      </c>
      <c r="O1826" t="s">
        <v>172</v>
      </c>
      <c r="R1826" t="s">
        <v>260</v>
      </c>
      <c r="S1826" t="s">
        <v>1034</v>
      </c>
      <c r="T1826" t="s">
        <v>5643</v>
      </c>
      <c r="U1826" t="s">
        <v>142</v>
      </c>
      <c r="Y1826" t="s">
        <v>143</v>
      </c>
      <c r="Z1826">
        <v>0</v>
      </c>
      <c r="AA1826">
        <v>100</v>
      </c>
      <c r="AB1826">
        <v>0</v>
      </c>
      <c r="AC1826" t="s">
        <v>3787</v>
      </c>
      <c r="AD1826" t="s">
        <v>264</v>
      </c>
      <c r="AE1826" t="s">
        <v>539</v>
      </c>
      <c r="AH1826">
        <v>952</v>
      </c>
      <c r="AI1826" t="s">
        <v>2132</v>
      </c>
      <c r="AJ1826" t="s">
        <v>2132</v>
      </c>
      <c r="AK1826" t="s">
        <v>2132</v>
      </c>
      <c r="AQ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Y1826">
        <v>0</v>
      </c>
      <c r="BB1826">
        <v>0</v>
      </c>
      <c r="BC1826" t="s">
        <v>2132</v>
      </c>
      <c r="BE1826" t="s">
        <v>5644</v>
      </c>
      <c r="BF1826" t="s">
        <v>5644</v>
      </c>
      <c r="BH1826" t="s">
        <v>854</v>
      </c>
      <c r="BI1826" t="s">
        <v>3107</v>
      </c>
      <c r="BJ1826" t="s">
        <v>1535</v>
      </c>
      <c r="BQ1826" t="s">
        <v>936</v>
      </c>
      <c r="BR1826" t="s">
        <v>5439</v>
      </c>
      <c r="BW1826">
        <v>0</v>
      </c>
      <c r="CE1826" t="s">
        <v>451</v>
      </c>
      <c r="CG1826">
        <v>20201230021</v>
      </c>
      <c r="CH1826">
        <v>0</v>
      </c>
      <c r="CI1826">
        <v>0</v>
      </c>
      <c r="CJ1826">
        <v>952</v>
      </c>
      <c r="CK1826">
        <v>952</v>
      </c>
      <c r="CL1826">
        <v>100</v>
      </c>
      <c r="CM1826">
        <v>1052</v>
      </c>
      <c r="CN1826">
        <v>0</v>
      </c>
      <c r="CO1826" t="s">
        <v>6008</v>
      </c>
      <c r="CP1826" t="s">
        <v>152</v>
      </c>
      <c r="CQ1826" t="s">
        <v>5381</v>
      </c>
      <c r="CR1826" t="s">
        <v>6004</v>
      </c>
      <c r="CS1826">
        <v>70000</v>
      </c>
      <c r="CT1826">
        <v>300000</v>
      </c>
    </row>
    <row r="1827" spans="1:98" x14ac:dyDescent="0.2">
      <c r="A1827" t="s">
        <v>5640</v>
      </c>
      <c r="B1827" t="s">
        <v>193</v>
      </c>
      <c r="C1827" t="s">
        <v>734</v>
      </c>
      <c r="D1827" t="s">
        <v>132</v>
      </c>
      <c r="E1827" t="s">
        <v>171</v>
      </c>
      <c r="F1827" t="s">
        <v>134</v>
      </c>
      <c r="H1827" t="s">
        <v>172</v>
      </c>
      <c r="J1827" t="s">
        <v>372</v>
      </c>
      <c r="K1827" t="s">
        <v>5645</v>
      </c>
      <c r="L1827" t="s">
        <v>227</v>
      </c>
      <c r="M1827" t="s">
        <v>23</v>
      </c>
      <c r="N1827" t="s">
        <v>5645</v>
      </c>
      <c r="O1827" t="s">
        <v>172</v>
      </c>
      <c r="R1827" t="s">
        <v>1527</v>
      </c>
      <c r="S1827" t="s">
        <v>645</v>
      </c>
      <c r="T1827" t="s">
        <v>975</v>
      </c>
      <c r="U1827" t="s">
        <v>142</v>
      </c>
      <c r="Y1827" t="s">
        <v>143</v>
      </c>
      <c r="Z1827">
        <v>0</v>
      </c>
      <c r="AA1827">
        <v>100</v>
      </c>
      <c r="AB1827">
        <v>0</v>
      </c>
      <c r="AH1827">
        <v>0</v>
      </c>
      <c r="AI1827" t="s">
        <v>143</v>
      </c>
      <c r="AJ1827" t="s">
        <v>143</v>
      </c>
      <c r="AL1827" t="s">
        <v>143</v>
      </c>
      <c r="AQ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Y1827">
        <v>0</v>
      </c>
      <c r="BB1827">
        <v>0</v>
      </c>
      <c r="BC1827" t="s">
        <v>143</v>
      </c>
      <c r="BH1827" t="s">
        <v>1634</v>
      </c>
      <c r="BI1827" t="s">
        <v>5395</v>
      </c>
      <c r="BJ1827" t="s">
        <v>5395</v>
      </c>
      <c r="BQ1827" t="s">
        <v>1556</v>
      </c>
      <c r="BR1827" t="s">
        <v>159</v>
      </c>
      <c r="BW1827">
        <v>0</v>
      </c>
      <c r="CE1827" t="s">
        <v>32</v>
      </c>
      <c r="CG1827">
        <v>20201230027</v>
      </c>
      <c r="CH1827">
        <v>0</v>
      </c>
      <c r="CI1827">
        <v>0</v>
      </c>
      <c r="CJ1827">
        <v>0</v>
      </c>
      <c r="CK1827">
        <v>0</v>
      </c>
      <c r="CL1827">
        <v>100</v>
      </c>
      <c r="CM1827">
        <v>100</v>
      </c>
      <c r="CN1827">
        <v>0</v>
      </c>
      <c r="CO1827" t="s">
        <v>6008</v>
      </c>
      <c r="CP1827" t="s">
        <v>152</v>
      </c>
      <c r="CQ1827" t="s">
        <v>5381</v>
      </c>
      <c r="CR1827" t="str">
        <f>数据源[[#This Row],[部门]]</f>
        <v>运营部</v>
      </c>
      <c r="CS1827">
        <v>0</v>
      </c>
      <c r="CT1827">
        <v>35000</v>
      </c>
    </row>
    <row r="1828" spans="1:98" x14ac:dyDescent="0.2">
      <c r="A1828" t="s">
        <v>5640</v>
      </c>
      <c r="B1828" t="s">
        <v>211</v>
      </c>
      <c r="C1828" t="s">
        <v>438</v>
      </c>
      <c r="D1828" t="s">
        <v>132</v>
      </c>
      <c r="E1828" t="s">
        <v>171</v>
      </c>
      <c r="F1828" t="s">
        <v>134</v>
      </c>
      <c r="G1828" t="s">
        <v>383</v>
      </c>
      <c r="H1828" t="s">
        <v>1108</v>
      </c>
      <c r="J1828" t="s">
        <v>2170</v>
      </c>
      <c r="K1828" t="s">
        <v>5646</v>
      </c>
      <c r="L1828" t="s">
        <v>176</v>
      </c>
      <c r="M1828" t="s">
        <v>16</v>
      </c>
      <c r="N1828" t="s">
        <v>5646</v>
      </c>
      <c r="O1828" t="s">
        <v>172</v>
      </c>
      <c r="R1828" t="s">
        <v>441</v>
      </c>
      <c r="S1828" t="s">
        <v>1412</v>
      </c>
      <c r="T1828" t="s">
        <v>521</v>
      </c>
      <c r="U1828" t="s">
        <v>142</v>
      </c>
      <c r="Y1828" t="s">
        <v>143</v>
      </c>
      <c r="Z1828">
        <v>0</v>
      </c>
      <c r="AA1828">
        <v>100</v>
      </c>
      <c r="AB1828">
        <v>0</v>
      </c>
      <c r="AC1828" t="s">
        <v>286</v>
      </c>
      <c r="AH1828">
        <v>588</v>
      </c>
      <c r="AI1828" t="s">
        <v>184</v>
      </c>
      <c r="AJ1828" t="s">
        <v>184</v>
      </c>
      <c r="AK1828" t="s">
        <v>184</v>
      </c>
      <c r="AQ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Y1828">
        <v>0</v>
      </c>
      <c r="BB1828">
        <v>0</v>
      </c>
      <c r="BC1828" t="s">
        <v>184</v>
      </c>
      <c r="BE1828" t="s">
        <v>286</v>
      </c>
      <c r="BF1828" t="s">
        <v>286</v>
      </c>
      <c r="BH1828" t="s">
        <v>904</v>
      </c>
      <c r="BI1828" t="s">
        <v>325</v>
      </c>
      <c r="BJ1828" t="s">
        <v>1918</v>
      </c>
      <c r="BQ1828" t="s">
        <v>361</v>
      </c>
      <c r="BR1828" t="s">
        <v>159</v>
      </c>
      <c r="BW1828">
        <v>0</v>
      </c>
      <c r="CG1828">
        <v>20201230026</v>
      </c>
      <c r="CH1828">
        <v>0</v>
      </c>
      <c r="CI1828">
        <v>0</v>
      </c>
      <c r="CJ1828">
        <v>588</v>
      </c>
      <c r="CK1828">
        <v>588</v>
      </c>
      <c r="CL1828">
        <v>100</v>
      </c>
      <c r="CM1828">
        <v>688</v>
      </c>
      <c r="CN1828">
        <v>0</v>
      </c>
      <c r="CO1828" t="s">
        <v>6008</v>
      </c>
      <c r="CP1828" t="s">
        <v>152</v>
      </c>
      <c r="CQ1828" t="s">
        <v>5381</v>
      </c>
      <c r="CR1828" t="str">
        <f>数据源[[#This Row],[部门]]</f>
        <v>销-销售1部</v>
      </c>
      <c r="CS1828">
        <v>60000</v>
      </c>
      <c r="CT1828">
        <v>210000</v>
      </c>
    </row>
    <row r="1829" spans="1:98" x14ac:dyDescent="0.2">
      <c r="A1829" t="s">
        <v>5640</v>
      </c>
      <c r="B1829" t="s">
        <v>223</v>
      </c>
      <c r="C1829" t="s">
        <v>405</v>
      </c>
      <c r="D1829" t="s">
        <v>132</v>
      </c>
      <c r="E1829" t="s">
        <v>171</v>
      </c>
      <c r="F1829" t="s">
        <v>134</v>
      </c>
      <c r="H1829" t="s">
        <v>156</v>
      </c>
      <c r="J1829" t="s">
        <v>5647</v>
      </c>
      <c r="K1829" t="s">
        <v>636</v>
      </c>
      <c r="L1829" t="s">
        <v>176</v>
      </c>
      <c r="M1829" t="s">
        <v>17</v>
      </c>
      <c r="N1829" t="s">
        <v>636</v>
      </c>
      <c r="O1829" t="s">
        <v>994</v>
      </c>
      <c r="R1829" t="s">
        <v>3600</v>
      </c>
      <c r="S1829" t="s">
        <v>3018</v>
      </c>
      <c r="T1829" t="s">
        <v>5648</v>
      </c>
      <c r="U1829" t="s">
        <v>142</v>
      </c>
      <c r="Y1829" t="s">
        <v>143</v>
      </c>
      <c r="Z1829">
        <v>0</v>
      </c>
      <c r="AA1829">
        <v>100</v>
      </c>
      <c r="AB1829">
        <v>0</v>
      </c>
      <c r="AC1829" t="s">
        <v>217</v>
      </c>
      <c r="AD1829" t="s">
        <v>145</v>
      </c>
      <c r="AE1829" t="s">
        <v>552</v>
      </c>
      <c r="AH1829">
        <v>504</v>
      </c>
      <c r="AI1829" t="s">
        <v>5649</v>
      </c>
      <c r="AJ1829" t="s">
        <v>5649</v>
      </c>
      <c r="AK1829" t="s">
        <v>145</v>
      </c>
      <c r="AN1829" t="s">
        <v>2374</v>
      </c>
      <c r="AQ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Y1829">
        <v>0</v>
      </c>
      <c r="BB1829">
        <v>0</v>
      </c>
      <c r="BC1829" t="s">
        <v>5649</v>
      </c>
      <c r="BE1829" t="s">
        <v>5650</v>
      </c>
      <c r="BF1829" t="s">
        <v>5650</v>
      </c>
      <c r="BH1829" t="s">
        <v>1358</v>
      </c>
      <c r="BI1829" t="s">
        <v>3143</v>
      </c>
      <c r="BJ1829" t="s">
        <v>5651</v>
      </c>
      <c r="BQ1829" t="s">
        <v>184</v>
      </c>
      <c r="BR1829" t="s">
        <v>159</v>
      </c>
      <c r="BW1829">
        <v>0</v>
      </c>
      <c r="CG1829">
        <v>20201230003</v>
      </c>
      <c r="CH1829">
        <v>0</v>
      </c>
      <c r="CI1829">
        <v>0</v>
      </c>
      <c r="CJ1829">
        <v>504</v>
      </c>
      <c r="CK1829">
        <v>504</v>
      </c>
      <c r="CL1829">
        <v>100</v>
      </c>
      <c r="CM1829">
        <v>604</v>
      </c>
      <c r="CN1829">
        <v>0</v>
      </c>
      <c r="CO1829" t="s">
        <v>6008</v>
      </c>
      <c r="CP1829" t="s">
        <v>152</v>
      </c>
      <c r="CQ1829" t="s">
        <v>5381</v>
      </c>
      <c r="CR1829" t="str">
        <f>数据源[[#This Row],[部门]]</f>
        <v>销-销售2部</v>
      </c>
      <c r="CS1829">
        <v>70000</v>
      </c>
      <c r="CT1829">
        <v>250000</v>
      </c>
    </row>
    <row r="1830" spans="1:98" x14ac:dyDescent="0.2">
      <c r="A1830" t="s">
        <v>5640</v>
      </c>
      <c r="B1830" t="s">
        <v>231</v>
      </c>
      <c r="C1830" t="s">
        <v>2327</v>
      </c>
      <c r="D1830" t="s">
        <v>132</v>
      </c>
      <c r="E1830" t="s">
        <v>171</v>
      </c>
      <c r="F1830" t="s">
        <v>134</v>
      </c>
      <c r="H1830" t="s">
        <v>172</v>
      </c>
      <c r="I1830" t="s">
        <v>1639</v>
      </c>
      <c r="J1830" t="s">
        <v>1640</v>
      </c>
      <c r="K1830" t="s">
        <v>860</v>
      </c>
      <c r="L1830" t="s">
        <v>8</v>
      </c>
      <c r="M1830" t="s">
        <v>8</v>
      </c>
      <c r="N1830" t="s">
        <v>860</v>
      </c>
      <c r="O1830" t="s">
        <v>172</v>
      </c>
      <c r="R1830" t="s">
        <v>1663</v>
      </c>
      <c r="S1830" t="s">
        <v>595</v>
      </c>
      <c r="T1830" t="s">
        <v>2188</v>
      </c>
      <c r="U1830" t="s">
        <v>142</v>
      </c>
      <c r="Y1830" t="s">
        <v>143</v>
      </c>
      <c r="Z1830">
        <v>0</v>
      </c>
      <c r="AA1830">
        <v>100</v>
      </c>
      <c r="AB1830">
        <v>0</v>
      </c>
      <c r="AC1830" t="s">
        <v>144</v>
      </c>
      <c r="AE1830" t="s">
        <v>411</v>
      </c>
      <c r="AH1830">
        <v>1225</v>
      </c>
      <c r="AI1830" t="s">
        <v>4858</v>
      </c>
      <c r="AJ1830" t="s">
        <v>4858</v>
      </c>
      <c r="AK1830" t="s">
        <v>4858</v>
      </c>
      <c r="AQ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Y1830">
        <v>0</v>
      </c>
      <c r="BB1830">
        <v>0</v>
      </c>
      <c r="BC1830" t="s">
        <v>4858</v>
      </c>
      <c r="BE1830" t="s">
        <v>2499</v>
      </c>
      <c r="BF1830" t="s">
        <v>2499</v>
      </c>
      <c r="BH1830" t="s">
        <v>904</v>
      </c>
      <c r="BI1830" t="s">
        <v>5652</v>
      </c>
      <c r="BJ1830" t="s">
        <v>5653</v>
      </c>
      <c r="BQ1830" t="s">
        <v>361</v>
      </c>
      <c r="BR1830" t="s">
        <v>159</v>
      </c>
      <c r="BW1830">
        <v>0</v>
      </c>
      <c r="CE1830" t="s">
        <v>328</v>
      </c>
      <c r="CG1830">
        <v>20201230088</v>
      </c>
      <c r="CH1830">
        <v>0</v>
      </c>
      <c r="CI1830">
        <v>0</v>
      </c>
      <c r="CJ1830">
        <v>1225</v>
      </c>
      <c r="CK1830">
        <v>1225</v>
      </c>
      <c r="CL1830">
        <v>100</v>
      </c>
      <c r="CM1830">
        <v>1325</v>
      </c>
      <c r="CN1830">
        <v>0</v>
      </c>
      <c r="CO1830" t="s">
        <v>6008</v>
      </c>
      <c r="CP1830" t="s">
        <v>152</v>
      </c>
      <c r="CQ1830" t="s">
        <v>5381</v>
      </c>
      <c r="CR1830" t="str">
        <f>数据源[[#This Row],[部门]]</f>
        <v>国际部</v>
      </c>
      <c r="CS1830">
        <v>60000</v>
      </c>
      <c r="CT1830">
        <v>160000</v>
      </c>
    </row>
    <row r="1831" spans="1:98" x14ac:dyDescent="0.2">
      <c r="A1831" t="s">
        <v>5640</v>
      </c>
      <c r="B1831" t="s">
        <v>231</v>
      </c>
      <c r="C1831" t="s">
        <v>618</v>
      </c>
      <c r="D1831" t="s">
        <v>132</v>
      </c>
      <c r="E1831" t="s">
        <v>171</v>
      </c>
      <c r="F1831" t="s">
        <v>134</v>
      </c>
      <c r="H1831" t="s">
        <v>135</v>
      </c>
      <c r="J1831" t="s">
        <v>5654</v>
      </c>
      <c r="K1831" t="s">
        <v>338</v>
      </c>
      <c r="L1831" t="s">
        <v>176</v>
      </c>
      <c r="M1831" t="s">
        <v>17</v>
      </c>
      <c r="N1831" t="s">
        <v>338</v>
      </c>
      <c r="R1831" t="s">
        <v>889</v>
      </c>
      <c r="S1831" t="s">
        <v>3029</v>
      </c>
      <c r="T1831" t="s">
        <v>1255</v>
      </c>
      <c r="U1831" t="s">
        <v>142</v>
      </c>
      <c r="Y1831" t="s">
        <v>143</v>
      </c>
      <c r="Z1831">
        <v>0</v>
      </c>
      <c r="AA1831">
        <v>100</v>
      </c>
      <c r="AB1831">
        <v>0</v>
      </c>
      <c r="AC1831" t="s">
        <v>1334</v>
      </c>
      <c r="AH1831">
        <v>1176</v>
      </c>
      <c r="AI1831" t="s">
        <v>912</v>
      </c>
      <c r="AJ1831" t="s">
        <v>912</v>
      </c>
      <c r="AK1831" t="s">
        <v>912</v>
      </c>
      <c r="AQ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Y1831">
        <v>0</v>
      </c>
      <c r="BB1831">
        <v>0</v>
      </c>
      <c r="BC1831" t="s">
        <v>912</v>
      </c>
      <c r="BE1831" t="s">
        <v>1334</v>
      </c>
      <c r="BF1831" t="s">
        <v>1334</v>
      </c>
      <c r="BH1831" t="s">
        <v>2581</v>
      </c>
      <c r="BI1831" t="s">
        <v>2582</v>
      </c>
      <c r="BJ1831" t="s">
        <v>2583</v>
      </c>
      <c r="BW1831">
        <v>0</v>
      </c>
      <c r="CG1831">
        <v>20201230024</v>
      </c>
      <c r="CH1831">
        <v>0</v>
      </c>
      <c r="CI1831">
        <v>0</v>
      </c>
      <c r="CJ1831">
        <v>1176</v>
      </c>
      <c r="CK1831">
        <v>1176</v>
      </c>
      <c r="CL1831">
        <v>100</v>
      </c>
      <c r="CM1831">
        <v>1276</v>
      </c>
      <c r="CN1831">
        <v>0</v>
      </c>
      <c r="CO1831" t="s">
        <v>6008</v>
      </c>
      <c r="CP1831" t="s">
        <v>152</v>
      </c>
      <c r="CQ1831" t="s">
        <v>5381</v>
      </c>
      <c r="CR1831" t="str">
        <f>数据源[[#This Row],[部门]]</f>
        <v>销-销售2部</v>
      </c>
      <c r="CS1831">
        <v>70000</v>
      </c>
      <c r="CT1831">
        <v>250000</v>
      </c>
    </row>
    <row r="1832" spans="1:98" x14ac:dyDescent="0.2">
      <c r="A1832" t="s">
        <v>5640</v>
      </c>
      <c r="B1832" t="s">
        <v>243</v>
      </c>
      <c r="C1832" t="s">
        <v>723</v>
      </c>
      <c r="D1832" t="s">
        <v>132</v>
      </c>
      <c r="E1832" t="s">
        <v>171</v>
      </c>
      <c r="F1832" t="s">
        <v>134</v>
      </c>
      <c r="G1832" t="s">
        <v>561</v>
      </c>
      <c r="H1832" t="s">
        <v>135</v>
      </c>
      <c r="I1832" t="s">
        <v>2636</v>
      </c>
      <c r="J1832" t="s">
        <v>2637</v>
      </c>
      <c r="K1832" t="s">
        <v>993</v>
      </c>
      <c r="L1832" t="s">
        <v>176</v>
      </c>
      <c r="M1832" t="s">
        <v>22</v>
      </c>
      <c r="N1832" t="s">
        <v>993</v>
      </c>
      <c r="R1832" t="s">
        <v>2470</v>
      </c>
      <c r="S1832" t="s">
        <v>1423</v>
      </c>
      <c r="T1832" t="s">
        <v>1307</v>
      </c>
      <c r="U1832" t="s">
        <v>142</v>
      </c>
      <c r="Y1832" t="s">
        <v>143</v>
      </c>
      <c r="Z1832">
        <v>0</v>
      </c>
      <c r="AA1832">
        <v>100</v>
      </c>
      <c r="AB1832">
        <v>0</v>
      </c>
      <c r="AC1832" t="s">
        <v>2227</v>
      </c>
      <c r="AD1832" t="s">
        <v>145</v>
      </c>
      <c r="AE1832" t="s">
        <v>204</v>
      </c>
      <c r="AH1832">
        <v>908</v>
      </c>
      <c r="AI1832" t="s">
        <v>559</v>
      </c>
      <c r="AJ1832" t="s">
        <v>559</v>
      </c>
      <c r="AL1832" t="s">
        <v>35</v>
      </c>
      <c r="AQ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Y1832">
        <v>0</v>
      </c>
      <c r="BA1832" t="s">
        <v>3067</v>
      </c>
      <c r="BB1832">
        <v>0</v>
      </c>
      <c r="BC1832" t="s">
        <v>559</v>
      </c>
      <c r="BE1832" t="s">
        <v>956</v>
      </c>
      <c r="BF1832" t="s">
        <v>956</v>
      </c>
      <c r="BG1832" t="s">
        <v>3586</v>
      </c>
      <c r="BH1832" t="s">
        <v>1471</v>
      </c>
      <c r="BI1832" t="s">
        <v>4234</v>
      </c>
      <c r="BJ1832" t="s">
        <v>5655</v>
      </c>
      <c r="BQ1832" t="s">
        <v>345</v>
      </c>
      <c r="BR1832" t="s">
        <v>159</v>
      </c>
      <c r="BW1832">
        <v>0</v>
      </c>
      <c r="CC1832" t="s">
        <v>33</v>
      </c>
      <c r="CE1832" t="s">
        <v>1846</v>
      </c>
      <c r="CG1832">
        <v>20201230016</v>
      </c>
      <c r="CH1832">
        <v>0</v>
      </c>
      <c r="CI1832">
        <v>0</v>
      </c>
      <c r="CJ1832">
        <v>908</v>
      </c>
      <c r="CK1832">
        <v>908</v>
      </c>
      <c r="CL1832">
        <v>100</v>
      </c>
      <c r="CM1832">
        <v>1008</v>
      </c>
      <c r="CN1832">
        <v>0</v>
      </c>
      <c r="CO1832" t="s">
        <v>6008</v>
      </c>
      <c r="CP1832" t="s">
        <v>152</v>
      </c>
      <c r="CQ1832" t="s">
        <v>5381</v>
      </c>
      <c r="CR1832" t="str">
        <f>数据源[[#This Row],[部门]]</f>
        <v>销-销售9部</v>
      </c>
      <c r="CS1832">
        <v>50000</v>
      </c>
      <c r="CT1832">
        <v>200000</v>
      </c>
    </row>
    <row r="1833" spans="1:98" x14ac:dyDescent="0.2">
      <c r="A1833" t="s">
        <v>5640</v>
      </c>
      <c r="B1833" t="s">
        <v>243</v>
      </c>
      <c r="C1833" t="s">
        <v>2279</v>
      </c>
      <c r="D1833" t="s">
        <v>132</v>
      </c>
      <c r="E1833" t="s">
        <v>171</v>
      </c>
      <c r="F1833" t="s">
        <v>134</v>
      </c>
      <c r="H1833" t="s">
        <v>172</v>
      </c>
      <c r="J1833" t="s">
        <v>5656</v>
      </c>
      <c r="K1833" t="s">
        <v>5645</v>
      </c>
      <c r="L1833" t="s">
        <v>227</v>
      </c>
      <c r="M1833" t="s">
        <v>23</v>
      </c>
      <c r="N1833" t="s">
        <v>5645</v>
      </c>
      <c r="R1833" t="s">
        <v>870</v>
      </c>
      <c r="S1833" t="s">
        <v>567</v>
      </c>
      <c r="T1833" t="s">
        <v>2807</v>
      </c>
      <c r="U1833" t="s">
        <v>142</v>
      </c>
      <c r="Y1833" t="s">
        <v>143</v>
      </c>
      <c r="Z1833">
        <v>0</v>
      </c>
      <c r="AA1833">
        <v>100</v>
      </c>
      <c r="AB1833">
        <v>0</v>
      </c>
      <c r="AC1833" t="s">
        <v>217</v>
      </c>
      <c r="AH1833">
        <v>398</v>
      </c>
      <c r="AI1833" t="s">
        <v>218</v>
      </c>
      <c r="AJ1833" t="s">
        <v>218</v>
      </c>
      <c r="AK1833" t="s">
        <v>143</v>
      </c>
      <c r="AN1833" t="s">
        <v>217</v>
      </c>
      <c r="AQ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Y1833">
        <v>0</v>
      </c>
      <c r="BB1833">
        <v>0</v>
      </c>
      <c r="BC1833" t="s">
        <v>218</v>
      </c>
      <c r="BE1833" t="s">
        <v>217</v>
      </c>
      <c r="BF1833" t="s">
        <v>217</v>
      </c>
      <c r="BH1833" t="s">
        <v>950</v>
      </c>
      <c r="BI1833" t="s">
        <v>951</v>
      </c>
      <c r="BJ1833" t="s">
        <v>952</v>
      </c>
      <c r="BQ1833" t="s">
        <v>361</v>
      </c>
      <c r="BR1833" t="s">
        <v>159</v>
      </c>
      <c r="BW1833">
        <v>0</v>
      </c>
      <c r="CG1833">
        <v>20201230087</v>
      </c>
      <c r="CH1833">
        <v>0</v>
      </c>
      <c r="CI1833">
        <v>0</v>
      </c>
      <c r="CJ1833">
        <v>398</v>
      </c>
      <c r="CK1833">
        <v>398</v>
      </c>
      <c r="CL1833">
        <v>100</v>
      </c>
      <c r="CM1833">
        <v>498</v>
      </c>
      <c r="CN1833">
        <v>0</v>
      </c>
      <c r="CO1833" t="s">
        <v>6008</v>
      </c>
      <c r="CP1833" t="s">
        <v>152</v>
      </c>
      <c r="CQ1833" t="s">
        <v>5381</v>
      </c>
      <c r="CR1833" t="str">
        <f>数据源[[#This Row],[部门]]</f>
        <v>运营部</v>
      </c>
      <c r="CS1833">
        <v>0</v>
      </c>
      <c r="CT1833">
        <v>35000</v>
      </c>
    </row>
    <row r="1834" spans="1:98" x14ac:dyDescent="0.2">
      <c r="A1834" t="s">
        <v>5640</v>
      </c>
      <c r="B1834" t="s">
        <v>710</v>
      </c>
      <c r="C1834" t="s">
        <v>454</v>
      </c>
      <c r="D1834" t="s">
        <v>132</v>
      </c>
      <c r="E1834" t="s">
        <v>171</v>
      </c>
      <c r="F1834" t="s">
        <v>134</v>
      </c>
      <c r="H1834" t="s">
        <v>1934</v>
      </c>
      <c r="K1834" t="s">
        <v>812</v>
      </c>
      <c r="L1834" t="s">
        <v>813</v>
      </c>
      <c r="M1834" t="s">
        <v>27</v>
      </c>
      <c r="N1834" t="s">
        <v>812</v>
      </c>
      <c r="O1834" t="s">
        <v>1934</v>
      </c>
      <c r="R1834" t="s">
        <v>1407</v>
      </c>
      <c r="S1834" t="s">
        <v>1914</v>
      </c>
      <c r="T1834" t="s">
        <v>2020</v>
      </c>
      <c r="U1834" t="s">
        <v>142</v>
      </c>
      <c r="Z1834">
        <v>0</v>
      </c>
      <c r="AA1834">
        <v>0</v>
      </c>
      <c r="AB1834">
        <v>0</v>
      </c>
      <c r="AH1834">
        <v>0</v>
      </c>
      <c r="AQ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Y1834">
        <v>0</v>
      </c>
      <c r="BB1834">
        <v>0</v>
      </c>
      <c r="BH1834" t="s">
        <v>865</v>
      </c>
      <c r="BI1834" t="s">
        <v>1864</v>
      </c>
      <c r="BQ1834" t="s">
        <v>1935</v>
      </c>
      <c r="BR1834" t="s">
        <v>159</v>
      </c>
      <c r="BW1834">
        <v>0</v>
      </c>
      <c r="CG1834">
        <v>20201230025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 t="s">
        <v>6008</v>
      </c>
      <c r="CP1834" t="s">
        <v>152</v>
      </c>
      <c r="CQ1834" t="s">
        <v>5381</v>
      </c>
      <c r="CR1834" t="str">
        <f>数据源[[#This Row],[部门]]</f>
        <v>总-店长</v>
      </c>
      <c r="CS1834">
        <v>0</v>
      </c>
      <c r="CT1834">
        <v>0</v>
      </c>
    </row>
    <row r="1835" spans="1:98" x14ac:dyDescent="0.2">
      <c r="A1835" t="s">
        <v>5640</v>
      </c>
      <c r="B1835" t="s">
        <v>254</v>
      </c>
      <c r="C1835" t="s">
        <v>465</v>
      </c>
      <c r="D1835" t="s">
        <v>132</v>
      </c>
      <c r="E1835" t="s">
        <v>171</v>
      </c>
      <c r="F1835" t="s">
        <v>134</v>
      </c>
      <c r="G1835" t="s">
        <v>1330</v>
      </c>
      <c r="H1835" t="s">
        <v>135</v>
      </c>
      <c r="I1835" t="s">
        <v>1351</v>
      </c>
      <c r="J1835" t="s">
        <v>5657</v>
      </c>
      <c r="K1835" t="s">
        <v>902</v>
      </c>
      <c r="L1835" t="s">
        <v>176</v>
      </c>
      <c r="M1835" t="s">
        <v>16</v>
      </c>
      <c r="N1835" t="s">
        <v>902</v>
      </c>
      <c r="R1835" t="s">
        <v>1876</v>
      </c>
      <c r="S1835" t="s">
        <v>1409</v>
      </c>
      <c r="T1835" t="s">
        <v>1977</v>
      </c>
      <c r="U1835" t="s">
        <v>142</v>
      </c>
      <c r="Y1835" t="s">
        <v>569</v>
      </c>
      <c r="Z1835">
        <v>0</v>
      </c>
      <c r="AA1835">
        <v>200</v>
      </c>
      <c r="AB1835">
        <v>0</v>
      </c>
      <c r="AC1835" t="s">
        <v>263</v>
      </c>
      <c r="AF1835" t="s">
        <v>2266</v>
      </c>
      <c r="AH1835">
        <v>3300</v>
      </c>
      <c r="AI1835" t="s">
        <v>1546</v>
      </c>
      <c r="AJ1835" t="s">
        <v>1546</v>
      </c>
      <c r="AK1835" t="s">
        <v>3317</v>
      </c>
      <c r="AQ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Y1835">
        <v>0</v>
      </c>
      <c r="BA1835" t="s">
        <v>144</v>
      </c>
      <c r="BB1835">
        <v>0</v>
      </c>
      <c r="BC1835" t="s">
        <v>1546</v>
      </c>
      <c r="BE1835" t="s">
        <v>3730</v>
      </c>
      <c r="BF1835" t="s">
        <v>3730</v>
      </c>
      <c r="BG1835" t="s">
        <v>144</v>
      </c>
      <c r="BH1835" t="s">
        <v>4556</v>
      </c>
      <c r="BI1835" t="s">
        <v>5658</v>
      </c>
      <c r="BJ1835" t="s">
        <v>5659</v>
      </c>
      <c r="BQ1835" t="s">
        <v>1748</v>
      </c>
      <c r="BR1835" t="s">
        <v>560</v>
      </c>
      <c r="BW1835">
        <v>0</v>
      </c>
      <c r="CC1835" t="s">
        <v>542</v>
      </c>
      <c r="CG1835">
        <v>20201230009</v>
      </c>
      <c r="CH1835">
        <v>225</v>
      </c>
      <c r="CI1835">
        <v>0</v>
      </c>
      <c r="CJ1835">
        <v>3075</v>
      </c>
      <c r="CK1835">
        <v>3300</v>
      </c>
      <c r="CL1835">
        <v>200</v>
      </c>
      <c r="CM1835">
        <v>3500</v>
      </c>
      <c r="CN1835">
        <v>0</v>
      </c>
      <c r="CO1835" t="s">
        <v>6008</v>
      </c>
      <c r="CP1835" t="s">
        <v>152</v>
      </c>
      <c r="CQ1835" t="s">
        <v>5381</v>
      </c>
      <c r="CR1835" t="str">
        <f>数据源[[#This Row],[部门]]</f>
        <v>销-销售1部</v>
      </c>
      <c r="CS1835">
        <v>60000</v>
      </c>
      <c r="CT1835">
        <v>210000</v>
      </c>
    </row>
    <row r="1836" spans="1:98" x14ac:dyDescent="0.2">
      <c r="A1836" t="s">
        <v>5640</v>
      </c>
      <c r="B1836" t="s">
        <v>927</v>
      </c>
      <c r="C1836" t="s">
        <v>977</v>
      </c>
      <c r="D1836" t="s">
        <v>132</v>
      </c>
      <c r="E1836" t="s">
        <v>171</v>
      </c>
      <c r="F1836" t="s">
        <v>134</v>
      </c>
      <c r="H1836" t="s">
        <v>135</v>
      </c>
      <c r="J1836" t="s">
        <v>5660</v>
      </c>
      <c r="K1836" t="s">
        <v>1490</v>
      </c>
      <c r="L1836" t="s">
        <v>176</v>
      </c>
      <c r="M1836" t="s">
        <v>16</v>
      </c>
      <c r="N1836" t="s">
        <v>1490</v>
      </c>
      <c r="R1836" t="s">
        <v>1913</v>
      </c>
      <c r="S1836" t="s">
        <v>3199</v>
      </c>
      <c r="T1836" t="s">
        <v>5661</v>
      </c>
      <c r="U1836" t="s">
        <v>142</v>
      </c>
      <c r="Y1836" t="s">
        <v>143</v>
      </c>
      <c r="Z1836">
        <v>0</v>
      </c>
      <c r="AA1836">
        <v>100</v>
      </c>
      <c r="AB1836">
        <v>0</v>
      </c>
      <c r="AC1836" t="s">
        <v>2826</v>
      </c>
      <c r="AD1836" t="s">
        <v>145</v>
      </c>
      <c r="AH1836">
        <v>958</v>
      </c>
      <c r="AI1836" t="s">
        <v>2761</v>
      </c>
      <c r="AJ1836" t="s">
        <v>2761</v>
      </c>
      <c r="AK1836" t="s">
        <v>662</v>
      </c>
      <c r="AL1836" t="s">
        <v>204</v>
      </c>
      <c r="AN1836" t="s">
        <v>145</v>
      </c>
      <c r="AQ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Y1836">
        <v>0</v>
      </c>
      <c r="BB1836">
        <v>0</v>
      </c>
      <c r="BC1836" t="s">
        <v>2761</v>
      </c>
      <c r="BE1836" t="s">
        <v>5189</v>
      </c>
      <c r="BF1836" t="s">
        <v>5189</v>
      </c>
      <c r="BH1836" t="s">
        <v>834</v>
      </c>
      <c r="BI1836" t="s">
        <v>2266</v>
      </c>
      <c r="BJ1836" t="s">
        <v>5662</v>
      </c>
      <c r="BQ1836" t="s">
        <v>287</v>
      </c>
      <c r="BR1836" t="s">
        <v>159</v>
      </c>
      <c r="BW1836">
        <v>0</v>
      </c>
      <c r="CG1836">
        <v>20201230008</v>
      </c>
      <c r="CH1836">
        <v>0</v>
      </c>
      <c r="CI1836">
        <v>0</v>
      </c>
      <c r="CJ1836">
        <v>958</v>
      </c>
      <c r="CK1836">
        <v>958</v>
      </c>
      <c r="CL1836">
        <v>100</v>
      </c>
      <c r="CM1836">
        <v>1058</v>
      </c>
      <c r="CN1836">
        <v>0</v>
      </c>
      <c r="CO1836" t="s">
        <v>6008</v>
      </c>
      <c r="CP1836" t="s">
        <v>152</v>
      </c>
      <c r="CQ1836" t="s">
        <v>5381</v>
      </c>
      <c r="CR1836" t="str">
        <f>数据源[[#This Row],[部门]]</f>
        <v>销-销售1部</v>
      </c>
      <c r="CS1836">
        <v>60000</v>
      </c>
      <c r="CT1836">
        <v>210000</v>
      </c>
    </row>
    <row r="1837" spans="1:98" x14ac:dyDescent="0.2">
      <c r="A1837" t="s">
        <v>5640</v>
      </c>
      <c r="B1837" t="s">
        <v>279</v>
      </c>
      <c r="C1837" t="s">
        <v>362</v>
      </c>
      <c r="D1837" t="s">
        <v>132</v>
      </c>
      <c r="E1837" t="s">
        <v>171</v>
      </c>
      <c r="F1837" t="s">
        <v>134</v>
      </c>
      <c r="G1837" t="s">
        <v>243</v>
      </c>
      <c r="H1837" t="s">
        <v>156</v>
      </c>
      <c r="J1837" t="s">
        <v>5663</v>
      </c>
      <c r="K1837" t="s">
        <v>5664</v>
      </c>
      <c r="L1837" t="s">
        <v>176</v>
      </c>
      <c r="M1837" t="s">
        <v>20</v>
      </c>
      <c r="N1837" t="s">
        <v>5664</v>
      </c>
      <c r="O1837" t="s">
        <v>994</v>
      </c>
      <c r="R1837" t="s">
        <v>2264</v>
      </c>
      <c r="S1837" t="s">
        <v>2304</v>
      </c>
      <c r="T1837" t="s">
        <v>3301</v>
      </c>
      <c r="U1837" t="s">
        <v>142</v>
      </c>
      <c r="Y1837" t="s">
        <v>143</v>
      </c>
      <c r="Z1837">
        <v>0</v>
      </c>
      <c r="AA1837">
        <v>100</v>
      </c>
      <c r="AB1837">
        <v>0</v>
      </c>
      <c r="AC1837" t="s">
        <v>286</v>
      </c>
      <c r="AH1837">
        <v>588</v>
      </c>
      <c r="AI1837" t="s">
        <v>184</v>
      </c>
      <c r="AJ1837" t="s">
        <v>184</v>
      </c>
      <c r="AK1837" t="s">
        <v>184</v>
      </c>
      <c r="AQ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Y1837">
        <v>0</v>
      </c>
      <c r="BB1837">
        <v>0</v>
      </c>
      <c r="BC1837" t="s">
        <v>184</v>
      </c>
      <c r="BE1837" t="s">
        <v>286</v>
      </c>
      <c r="BF1837" t="s">
        <v>286</v>
      </c>
      <c r="BH1837" t="s">
        <v>1322</v>
      </c>
      <c r="BI1837" t="s">
        <v>5665</v>
      </c>
      <c r="BJ1837" t="s">
        <v>5666</v>
      </c>
      <c r="BQ1837" t="s">
        <v>1234</v>
      </c>
      <c r="BR1837" t="s">
        <v>159</v>
      </c>
      <c r="BW1837">
        <v>0</v>
      </c>
      <c r="CG1837">
        <v>20201230010</v>
      </c>
      <c r="CH1837">
        <v>0</v>
      </c>
      <c r="CI1837">
        <v>0</v>
      </c>
      <c r="CJ1837">
        <v>588</v>
      </c>
      <c r="CK1837">
        <v>588</v>
      </c>
      <c r="CL1837">
        <v>100</v>
      </c>
      <c r="CM1837">
        <v>688</v>
      </c>
      <c r="CN1837">
        <v>0</v>
      </c>
      <c r="CO1837" t="s">
        <v>6008</v>
      </c>
      <c r="CP1837" t="s">
        <v>152</v>
      </c>
      <c r="CQ1837" t="s">
        <v>5381</v>
      </c>
      <c r="CR1837" t="str">
        <f>数据源[[#This Row],[部门]]</f>
        <v>销-销售7部</v>
      </c>
      <c r="CS1837">
        <v>70000</v>
      </c>
      <c r="CT1837">
        <v>300000</v>
      </c>
    </row>
    <row r="1838" spans="1:98" x14ac:dyDescent="0.2">
      <c r="A1838" t="s">
        <v>5640</v>
      </c>
      <c r="B1838" t="s">
        <v>294</v>
      </c>
      <c r="C1838" t="s">
        <v>280</v>
      </c>
      <c r="D1838" t="s">
        <v>132</v>
      </c>
      <c r="E1838" t="s">
        <v>171</v>
      </c>
      <c r="F1838" t="s">
        <v>134</v>
      </c>
      <c r="G1838" t="s">
        <v>346</v>
      </c>
      <c r="H1838" t="s">
        <v>172</v>
      </c>
      <c r="J1838" t="s">
        <v>5667</v>
      </c>
      <c r="K1838" t="s">
        <v>3329</v>
      </c>
      <c r="L1838" t="s">
        <v>176</v>
      </c>
      <c r="M1838" t="s">
        <v>4</v>
      </c>
      <c r="N1838" t="s">
        <v>3329</v>
      </c>
      <c r="O1838" t="s">
        <v>172</v>
      </c>
      <c r="R1838" t="s">
        <v>2447</v>
      </c>
      <c r="S1838" t="s">
        <v>1844</v>
      </c>
      <c r="T1838" t="s">
        <v>1983</v>
      </c>
      <c r="U1838" t="s">
        <v>142</v>
      </c>
      <c r="Y1838" t="s">
        <v>143</v>
      </c>
      <c r="Z1838">
        <v>0</v>
      </c>
      <c r="AA1838">
        <v>100</v>
      </c>
      <c r="AB1838">
        <v>0</v>
      </c>
      <c r="AC1838" t="s">
        <v>217</v>
      </c>
      <c r="AH1838">
        <v>398</v>
      </c>
      <c r="AI1838" t="s">
        <v>218</v>
      </c>
      <c r="AJ1838" t="s">
        <v>218</v>
      </c>
      <c r="AK1838" t="s">
        <v>218</v>
      </c>
      <c r="AQ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Y1838">
        <v>0</v>
      </c>
      <c r="BB1838">
        <v>0</v>
      </c>
      <c r="BC1838" t="s">
        <v>218</v>
      </c>
      <c r="BE1838" t="s">
        <v>217</v>
      </c>
      <c r="BF1838" t="s">
        <v>217</v>
      </c>
      <c r="BH1838" t="s">
        <v>2458</v>
      </c>
      <c r="BI1838" t="s">
        <v>4762</v>
      </c>
      <c r="BJ1838" t="s">
        <v>5668</v>
      </c>
      <c r="BQ1838" t="s">
        <v>5669</v>
      </c>
      <c r="BR1838" t="s">
        <v>1393</v>
      </c>
      <c r="BW1838">
        <v>0</v>
      </c>
      <c r="CG1838">
        <v>20201230002</v>
      </c>
      <c r="CH1838">
        <v>0</v>
      </c>
      <c r="CI1838">
        <v>0</v>
      </c>
      <c r="CJ1838">
        <v>398</v>
      </c>
      <c r="CK1838">
        <v>398</v>
      </c>
      <c r="CL1838">
        <v>100</v>
      </c>
      <c r="CM1838">
        <v>498</v>
      </c>
      <c r="CN1838">
        <v>0</v>
      </c>
      <c r="CO1838" t="s">
        <v>6008</v>
      </c>
      <c r="CP1838" t="s">
        <v>152</v>
      </c>
      <c r="CQ1838" t="s">
        <v>5381</v>
      </c>
      <c r="CR1838" t="s">
        <v>6004</v>
      </c>
      <c r="CS1838">
        <v>70000</v>
      </c>
      <c r="CT1838">
        <v>300000</v>
      </c>
    </row>
    <row r="1839" spans="1:98" x14ac:dyDescent="0.2">
      <c r="A1839" t="s">
        <v>5640</v>
      </c>
      <c r="B1839" t="s">
        <v>294</v>
      </c>
      <c r="C1839" t="s">
        <v>2345</v>
      </c>
      <c r="D1839" t="s">
        <v>132</v>
      </c>
      <c r="E1839" t="s">
        <v>171</v>
      </c>
      <c r="F1839" t="s">
        <v>134</v>
      </c>
      <c r="H1839" t="s">
        <v>156</v>
      </c>
      <c r="J1839" t="s">
        <v>4962</v>
      </c>
      <c r="K1839" t="s">
        <v>908</v>
      </c>
      <c r="L1839" t="s">
        <v>7</v>
      </c>
      <c r="M1839" t="s">
        <v>7</v>
      </c>
      <c r="N1839" t="s">
        <v>908</v>
      </c>
      <c r="O1839" t="s">
        <v>994</v>
      </c>
      <c r="R1839" t="s">
        <v>1353</v>
      </c>
      <c r="S1839" t="s">
        <v>567</v>
      </c>
      <c r="T1839" t="s">
        <v>2174</v>
      </c>
      <c r="U1839" t="s">
        <v>142</v>
      </c>
      <c r="Y1839" t="s">
        <v>143</v>
      </c>
      <c r="Z1839">
        <v>0</v>
      </c>
      <c r="AA1839">
        <v>100</v>
      </c>
      <c r="AB1839">
        <v>0</v>
      </c>
      <c r="AC1839" t="s">
        <v>286</v>
      </c>
      <c r="AH1839">
        <v>588</v>
      </c>
      <c r="AI1839" t="s">
        <v>184</v>
      </c>
      <c r="AJ1839" t="s">
        <v>184</v>
      </c>
      <c r="AK1839" t="s">
        <v>184</v>
      </c>
      <c r="AQ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Y1839">
        <v>0</v>
      </c>
      <c r="BB1839">
        <v>0</v>
      </c>
      <c r="BC1839" t="s">
        <v>184</v>
      </c>
      <c r="BE1839" t="s">
        <v>286</v>
      </c>
      <c r="BF1839" t="s">
        <v>286</v>
      </c>
      <c r="BH1839" t="s">
        <v>904</v>
      </c>
      <c r="BI1839" t="s">
        <v>325</v>
      </c>
      <c r="BJ1839" t="s">
        <v>1918</v>
      </c>
      <c r="BQ1839" t="s">
        <v>361</v>
      </c>
      <c r="BR1839" t="s">
        <v>159</v>
      </c>
      <c r="BW1839">
        <v>0</v>
      </c>
      <c r="CC1839" t="s">
        <v>1664</v>
      </c>
      <c r="CG1839">
        <v>20201230091</v>
      </c>
      <c r="CH1839">
        <v>0</v>
      </c>
      <c r="CI1839">
        <v>0</v>
      </c>
      <c r="CJ1839">
        <v>588</v>
      </c>
      <c r="CK1839">
        <v>588</v>
      </c>
      <c r="CL1839">
        <v>100</v>
      </c>
      <c r="CM1839">
        <v>688</v>
      </c>
      <c r="CN1839">
        <v>0</v>
      </c>
      <c r="CO1839" t="s">
        <v>6008</v>
      </c>
      <c r="CP1839" t="s">
        <v>152</v>
      </c>
      <c r="CQ1839" t="s">
        <v>5381</v>
      </c>
      <c r="CR1839" t="str">
        <f>数据源[[#This Row],[部门]]</f>
        <v>工程部</v>
      </c>
      <c r="CS1839">
        <v>0</v>
      </c>
      <c r="CT1839">
        <v>0</v>
      </c>
    </row>
    <row r="1840" spans="1:98" x14ac:dyDescent="0.2">
      <c r="A1840" t="s">
        <v>5640</v>
      </c>
      <c r="B1840" t="s">
        <v>301</v>
      </c>
      <c r="C1840" t="s">
        <v>545</v>
      </c>
      <c r="D1840" t="s">
        <v>132</v>
      </c>
      <c r="E1840" t="s">
        <v>171</v>
      </c>
      <c r="F1840" t="s">
        <v>134</v>
      </c>
      <c r="H1840" t="s">
        <v>172</v>
      </c>
      <c r="J1840" t="s">
        <v>5670</v>
      </c>
      <c r="K1840" t="s">
        <v>578</v>
      </c>
      <c r="L1840" t="s">
        <v>536</v>
      </c>
      <c r="M1840" t="s">
        <v>18</v>
      </c>
      <c r="N1840" t="s">
        <v>578</v>
      </c>
      <c r="O1840" t="s">
        <v>172</v>
      </c>
      <c r="R1840" t="s">
        <v>198</v>
      </c>
      <c r="S1840" t="s">
        <v>595</v>
      </c>
      <c r="T1840" t="s">
        <v>2136</v>
      </c>
      <c r="U1840" t="s">
        <v>142</v>
      </c>
      <c r="Y1840" t="s">
        <v>143</v>
      </c>
      <c r="Z1840">
        <v>0</v>
      </c>
      <c r="AA1840">
        <v>100</v>
      </c>
      <c r="AB1840">
        <v>0</v>
      </c>
      <c r="AC1840" t="s">
        <v>286</v>
      </c>
      <c r="AH1840">
        <v>588</v>
      </c>
      <c r="AI1840" t="s">
        <v>184</v>
      </c>
      <c r="AJ1840" t="s">
        <v>184</v>
      </c>
      <c r="AK1840" t="s">
        <v>184</v>
      </c>
      <c r="AQ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Y1840">
        <v>0</v>
      </c>
      <c r="BB1840">
        <v>0</v>
      </c>
      <c r="BC1840" t="s">
        <v>184</v>
      </c>
      <c r="BE1840" t="s">
        <v>286</v>
      </c>
      <c r="BF1840" t="s">
        <v>286</v>
      </c>
      <c r="BH1840" t="s">
        <v>950</v>
      </c>
      <c r="BI1840" t="s">
        <v>1650</v>
      </c>
      <c r="BJ1840" t="s">
        <v>1651</v>
      </c>
      <c r="BQ1840" t="s">
        <v>184</v>
      </c>
      <c r="BR1840" t="s">
        <v>159</v>
      </c>
      <c r="BW1840">
        <v>0</v>
      </c>
      <c r="CG1840">
        <v>20201230020</v>
      </c>
      <c r="CH1840">
        <v>0</v>
      </c>
      <c r="CI1840">
        <v>0</v>
      </c>
      <c r="CJ1840">
        <v>588</v>
      </c>
      <c r="CK1840">
        <v>588</v>
      </c>
      <c r="CL1840">
        <v>100</v>
      </c>
      <c r="CM1840">
        <v>688</v>
      </c>
      <c r="CN1840">
        <v>0</v>
      </c>
      <c r="CO1840" t="s">
        <v>6008</v>
      </c>
      <c r="CP1840" t="s">
        <v>152</v>
      </c>
      <c r="CQ1840" t="s">
        <v>5381</v>
      </c>
      <c r="CR1840" t="str">
        <f>数据源[[#This Row],[部门]]</f>
        <v>销-销售5部</v>
      </c>
      <c r="CS1840">
        <v>40000</v>
      </c>
      <c r="CT1840">
        <v>200000</v>
      </c>
    </row>
    <row r="1841" spans="1:98" x14ac:dyDescent="0.2">
      <c r="A1841" t="s">
        <v>5640</v>
      </c>
      <c r="B1841" t="s">
        <v>314</v>
      </c>
      <c r="C1841" t="s">
        <v>1005</v>
      </c>
      <c r="D1841" t="s">
        <v>132</v>
      </c>
      <c r="E1841" t="s">
        <v>171</v>
      </c>
      <c r="F1841" t="s">
        <v>134</v>
      </c>
      <c r="H1841" t="s">
        <v>135</v>
      </c>
      <c r="J1841" t="s">
        <v>5671</v>
      </c>
      <c r="K1841" t="s">
        <v>1810</v>
      </c>
      <c r="L1841" t="s">
        <v>305</v>
      </c>
      <c r="M1841" t="s">
        <v>25</v>
      </c>
      <c r="N1841" t="s">
        <v>1810</v>
      </c>
      <c r="R1841" t="s">
        <v>494</v>
      </c>
      <c r="S1841" t="s">
        <v>1501</v>
      </c>
      <c r="T1841" t="s">
        <v>2044</v>
      </c>
      <c r="U1841" t="s">
        <v>142</v>
      </c>
      <c r="Y1841" t="s">
        <v>143</v>
      </c>
      <c r="Z1841">
        <v>0</v>
      </c>
      <c r="AA1841">
        <v>100</v>
      </c>
      <c r="AB1841">
        <v>0</v>
      </c>
      <c r="AC1841" t="s">
        <v>286</v>
      </c>
      <c r="AH1841">
        <v>588</v>
      </c>
      <c r="AI1841" t="s">
        <v>184</v>
      </c>
      <c r="AJ1841" t="s">
        <v>184</v>
      </c>
      <c r="AK1841" t="s">
        <v>184</v>
      </c>
      <c r="AQ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Y1841">
        <v>0</v>
      </c>
      <c r="BB1841">
        <v>0</v>
      </c>
      <c r="BC1841" t="s">
        <v>184</v>
      </c>
      <c r="BE1841" t="s">
        <v>286</v>
      </c>
      <c r="BF1841" t="s">
        <v>286</v>
      </c>
      <c r="BH1841" t="s">
        <v>663</v>
      </c>
      <c r="BI1841" t="s">
        <v>891</v>
      </c>
      <c r="BJ1841" t="s">
        <v>892</v>
      </c>
      <c r="BW1841">
        <v>0</v>
      </c>
      <c r="CG1841">
        <v>20201230052</v>
      </c>
      <c r="CH1841">
        <v>0</v>
      </c>
      <c r="CI1841">
        <v>0</v>
      </c>
      <c r="CJ1841">
        <v>588</v>
      </c>
      <c r="CK1841">
        <v>588</v>
      </c>
      <c r="CL1841">
        <v>100</v>
      </c>
      <c r="CM1841">
        <v>688</v>
      </c>
      <c r="CN1841">
        <v>0</v>
      </c>
      <c r="CO1841" t="s">
        <v>6008</v>
      </c>
      <c r="CP1841" t="s">
        <v>152</v>
      </c>
      <c r="CQ1841" t="s">
        <v>5381</v>
      </c>
      <c r="CR1841" t="s">
        <v>6005</v>
      </c>
      <c r="CS1841">
        <v>70000</v>
      </c>
      <c r="CT1841">
        <v>300000</v>
      </c>
    </row>
    <row r="1842" spans="1:98" x14ac:dyDescent="0.2">
      <c r="A1842" t="s">
        <v>5640</v>
      </c>
      <c r="B1842" t="s">
        <v>335</v>
      </c>
      <c r="C1842" t="s">
        <v>212</v>
      </c>
      <c r="D1842" t="s">
        <v>132</v>
      </c>
      <c r="E1842" t="s">
        <v>171</v>
      </c>
      <c r="F1842" t="s">
        <v>134</v>
      </c>
      <c r="H1842" t="s">
        <v>172</v>
      </c>
      <c r="J1842" t="s">
        <v>5394</v>
      </c>
      <c r="K1842" t="s">
        <v>1386</v>
      </c>
      <c r="L1842" t="s">
        <v>176</v>
      </c>
      <c r="M1842" t="s">
        <v>4</v>
      </c>
      <c r="N1842" t="s">
        <v>1386</v>
      </c>
      <c r="O1842" t="s">
        <v>172</v>
      </c>
      <c r="R1842" t="s">
        <v>1966</v>
      </c>
      <c r="S1842" t="s">
        <v>350</v>
      </c>
      <c r="T1842" t="s">
        <v>2738</v>
      </c>
      <c r="U1842" t="s">
        <v>142</v>
      </c>
      <c r="Y1842" t="s">
        <v>143</v>
      </c>
      <c r="Z1842">
        <v>0</v>
      </c>
      <c r="AA1842">
        <v>100</v>
      </c>
      <c r="AB1842">
        <v>0</v>
      </c>
      <c r="AE1842" t="s">
        <v>1092</v>
      </c>
      <c r="AH1842">
        <v>111</v>
      </c>
      <c r="AI1842" t="s">
        <v>1643</v>
      </c>
      <c r="AJ1842" t="s">
        <v>1643</v>
      </c>
      <c r="AK1842" t="s">
        <v>1643</v>
      </c>
      <c r="AQ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Y1842">
        <v>0</v>
      </c>
      <c r="BB1842">
        <v>0</v>
      </c>
      <c r="BC1842" t="s">
        <v>1643</v>
      </c>
      <c r="BE1842" t="s">
        <v>1092</v>
      </c>
      <c r="BF1842" t="s">
        <v>1092</v>
      </c>
      <c r="BH1842" t="s">
        <v>181</v>
      </c>
      <c r="BI1842" t="s">
        <v>505</v>
      </c>
      <c r="BJ1842" t="s">
        <v>5672</v>
      </c>
      <c r="BQ1842" t="s">
        <v>184</v>
      </c>
      <c r="BR1842" t="s">
        <v>159</v>
      </c>
      <c r="BW1842">
        <v>0</v>
      </c>
      <c r="CG1842">
        <v>20201230054</v>
      </c>
      <c r="CH1842">
        <v>0</v>
      </c>
      <c r="CI1842">
        <v>0</v>
      </c>
      <c r="CJ1842">
        <v>111</v>
      </c>
      <c r="CK1842">
        <v>111</v>
      </c>
      <c r="CL1842">
        <v>100</v>
      </c>
      <c r="CM1842">
        <v>211</v>
      </c>
      <c r="CN1842">
        <v>0</v>
      </c>
      <c r="CO1842" t="s">
        <v>6008</v>
      </c>
      <c r="CP1842" t="s">
        <v>152</v>
      </c>
      <c r="CQ1842" t="s">
        <v>5381</v>
      </c>
      <c r="CR1842" t="s">
        <v>6004</v>
      </c>
      <c r="CS1842">
        <v>70000</v>
      </c>
      <c r="CT1842">
        <v>300000</v>
      </c>
    </row>
    <row r="1843" spans="1:98" x14ac:dyDescent="0.2">
      <c r="A1843" t="s">
        <v>5640</v>
      </c>
      <c r="B1843" t="s">
        <v>346</v>
      </c>
      <c r="C1843" t="s">
        <v>562</v>
      </c>
      <c r="D1843" t="s">
        <v>132</v>
      </c>
      <c r="E1843" t="s">
        <v>171</v>
      </c>
      <c r="F1843" t="s">
        <v>134</v>
      </c>
      <c r="H1843" t="s">
        <v>135</v>
      </c>
      <c r="I1843" t="s">
        <v>850</v>
      </c>
      <c r="J1843" t="s">
        <v>851</v>
      </c>
      <c r="K1843" t="s">
        <v>852</v>
      </c>
      <c r="L1843" t="s">
        <v>176</v>
      </c>
      <c r="M1843" t="s">
        <v>16</v>
      </c>
      <c r="N1843" t="s">
        <v>852</v>
      </c>
      <c r="R1843" t="s">
        <v>1913</v>
      </c>
      <c r="S1843" t="s">
        <v>595</v>
      </c>
      <c r="T1843" t="s">
        <v>5673</v>
      </c>
      <c r="U1843" t="s">
        <v>142</v>
      </c>
      <c r="V1843" t="s">
        <v>242</v>
      </c>
      <c r="Y1843" t="s">
        <v>143</v>
      </c>
      <c r="Z1843">
        <v>0</v>
      </c>
      <c r="AA1843">
        <v>110</v>
      </c>
      <c r="AB1843">
        <v>0</v>
      </c>
      <c r="AC1843" t="s">
        <v>5674</v>
      </c>
      <c r="AD1843" t="s">
        <v>145</v>
      </c>
      <c r="AH1843">
        <v>2610</v>
      </c>
      <c r="AI1843" t="s">
        <v>2518</v>
      </c>
      <c r="AJ1843" t="s">
        <v>2518</v>
      </c>
      <c r="AQ1843">
        <v>2490</v>
      </c>
      <c r="AS1843">
        <v>0</v>
      </c>
      <c r="AT1843">
        <v>0</v>
      </c>
      <c r="AU1843">
        <v>0</v>
      </c>
      <c r="AV1843">
        <v>0</v>
      </c>
      <c r="AW1843">
        <v>0</v>
      </c>
      <c r="AY1843">
        <v>0</v>
      </c>
      <c r="BA1843" t="s">
        <v>2484</v>
      </c>
      <c r="BB1843">
        <v>0</v>
      </c>
      <c r="BC1843" t="s">
        <v>2518</v>
      </c>
      <c r="BD1843" t="s">
        <v>2035</v>
      </c>
      <c r="BE1843" t="s">
        <v>180</v>
      </c>
      <c r="BF1843" t="s">
        <v>3114</v>
      </c>
      <c r="BG1843" t="s">
        <v>180</v>
      </c>
      <c r="BH1843" t="s">
        <v>5669</v>
      </c>
      <c r="BI1843" t="s">
        <v>5675</v>
      </c>
      <c r="BJ1843" t="s">
        <v>3718</v>
      </c>
      <c r="BQ1843" t="s">
        <v>5676</v>
      </c>
      <c r="BR1843" t="s">
        <v>1462</v>
      </c>
      <c r="BW1843">
        <v>0</v>
      </c>
      <c r="CE1843" t="s">
        <v>3249</v>
      </c>
      <c r="CG1843">
        <v>20201230007</v>
      </c>
      <c r="CH1843">
        <v>0</v>
      </c>
      <c r="CI1843">
        <v>0</v>
      </c>
      <c r="CJ1843">
        <v>120</v>
      </c>
      <c r="CK1843">
        <v>120</v>
      </c>
      <c r="CL1843">
        <v>110</v>
      </c>
      <c r="CM1843">
        <v>230</v>
      </c>
      <c r="CN1843">
        <v>0</v>
      </c>
      <c r="CO1843" t="s">
        <v>6008</v>
      </c>
      <c r="CP1843" t="s">
        <v>152</v>
      </c>
      <c r="CQ1843" t="s">
        <v>5381</v>
      </c>
      <c r="CR1843" t="str">
        <f>数据源[[#This Row],[部门]]</f>
        <v>销-销售1部</v>
      </c>
      <c r="CS1843">
        <v>60000</v>
      </c>
      <c r="CT1843">
        <v>210000</v>
      </c>
    </row>
    <row r="1844" spans="1:98" x14ac:dyDescent="0.2">
      <c r="A1844" t="s">
        <v>5640</v>
      </c>
      <c r="B1844" t="s">
        <v>352</v>
      </c>
      <c r="C1844" t="s">
        <v>2301</v>
      </c>
      <c r="D1844" t="s">
        <v>132</v>
      </c>
      <c r="E1844" t="s">
        <v>171</v>
      </c>
      <c r="F1844" t="s">
        <v>134</v>
      </c>
      <c r="H1844" t="s">
        <v>156</v>
      </c>
      <c r="J1844" t="s">
        <v>5677</v>
      </c>
      <c r="K1844" t="s">
        <v>2151</v>
      </c>
      <c r="L1844" t="s">
        <v>176</v>
      </c>
      <c r="M1844" t="s">
        <v>3</v>
      </c>
      <c r="N1844" t="s">
        <v>2151</v>
      </c>
      <c r="R1844" t="s">
        <v>2148</v>
      </c>
      <c r="S1844" t="s">
        <v>1597</v>
      </c>
      <c r="T1844" t="s">
        <v>495</v>
      </c>
      <c r="U1844" t="s">
        <v>142</v>
      </c>
      <c r="Y1844" t="s">
        <v>143</v>
      </c>
      <c r="Z1844">
        <v>0</v>
      </c>
      <c r="AA1844">
        <v>100</v>
      </c>
      <c r="AB1844">
        <v>0</v>
      </c>
      <c r="AH1844">
        <v>0</v>
      </c>
      <c r="AI1844" t="s">
        <v>143</v>
      </c>
      <c r="AJ1844" t="s">
        <v>143</v>
      </c>
      <c r="AK1844" t="s">
        <v>143</v>
      </c>
      <c r="AQ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Y1844">
        <v>0</v>
      </c>
      <c r="BB1844">
        <v>0</v>
      </c>
      <c r="BC1844" t="s">
        <v>143</v>
      </c>
      <c r="BH1844" t="s">
        <v>181</v>
      </c>
      <c r="BI1844" t="s">
        <v>191</v>
      </c>
      <c r="BJ1844" t="s">
        <v>191</v>
      </c>
      <c r="BQ1844" t="s">
        <v>184</v>
      </c>
      <c r="BR1844" t="s">
        <v>159</v>
      </c>
      <c r="BW1844">
        <v>0</v>
      </c>
      <c r="CG1844">
        <v>20201230074</v>
      </c>
      <c r="CH1844">
        <v>0</v>
      </c>
      <c r="CI1844">
        <v>0</v>
      </c>
      <c r="CJ1844">
        <v>0</v>
      </c>
      <c r="CK1844">
        <v>0</v>
      </c>
      <c r="CL1844">
        <v>100</v>
      </c>
      <c r="CM1844">
        <v>100</v>
      </c>
      <c r="CN1844">
        <v>0</v>
      </c>
      <c r="CO1844" t="s">
        <v>6008</v>
      </c>
      <c r="CP1844" t="s">
        <v>152</v>
      </c>
      <c r="CQ1844" t="s">
        <v>5381</v>
      </c>
      <c r="CR1844" t="s">
        <v>6004</v>
      </c>
      <c r="CS1844">
        <v>70000</v>
      </c>
      <c r="CT1844">
        <v>300000</v>
      </c>
    </row>
    <row r="1845" spans="1:98" x14ac:dyDescent="0.2">
      <c r="A1845" t="s">
        <v>5640</v>
      </c>
      <c r="B1845" t="s">
        <v>352</v>
      </c>
      <c r="C1845" t="s">
        <v>347</v>
      </c>
      <c r="D1845" t="s">
        <v>132</v>
      </c>
      <c r="E1845" t="s">
        <v>171</v>
      </c>
      <c r="F1845" t="s">
        <v>134</v>
      </c>
      <c r="H1845" t="s">
        <v>172</v>
      </c>
      <c r="J1845" t="s">
        <v>3327</v>
      </c>
      <c r="K1845" t="s">
        <v>304</v>
      </c>
      <c r="L1845" t="s">
        <v>305</v>
      </c>
      <c r="M1845" t="s">
        <v>25</v>
      </c>
      <c r="N1845" t="s">
        <v>304</v>
      </c>
      <c r="O1845" t="s">
        <v>172</v>
      </c>
      <c r="R1845" t="s">
        <v>2924</v>
      </c>
      <c r="S1845" t="s">
        <v>3490</v>
      </c>
      <c r="T1845" t="s">
        <v>341</v>
      </c>
      <c r="U1845" t="s">
        <v>142</v>
      </c>
      <c r="Y1845" t="s">
        <v>143</v>
      </c>
      <c r="Z1845">
        <v>0</v>
      </c>
      <c r="AA1845">
        <v>100</v>
      </c>
      <c r="AB1845">
        <v>0</v>
      </c>
      <c r="AC1845" t="s">
        <v>217</v>
      </c>
      <c r="AD1845" t="s">
        <v>145</v>
      </c>
      <c r="AH1845">
        <v>418</v>
      </c>
      <c r="AI1845" t="s">
        <v>309</v>
      </c>
      <c r="AJ1845" t="s">
        <v>309</v>
      </c>
      <c r="AK1845" t="s">
        <v>309</v>
      </c>
      <c r="AQ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Y1845">
        <v>0</v>
      </c>
      <c r="BB1845">
        <v>0</v>
      </c>
      <c r="BC1845" t="s">
        <v>309</v>
      </c>
      <c r="BE1845" t="s">
        <v>1389</v>
      </c>
      <c r="BF1845" t="s">
        <v>1389</v>
      </c>
      <c r="BH1845" t="s">
        <v>1358</v>
      </c>
      <c r="BI1845" t="s">
        <v>2203</v>
      </c>
      <c r="BJ1845" t="s">
        <v>5678</v>
      </c>
      <c r="BQ1845" t="s">
        <v>5679</v>
      </c>
      <c r="BR1845" t="s">
        <v>5680</v>
      </c>
      <c r="BW1845">
        <v>0</v>
      </c>
      <c r="CG1845">
        <v>20201230006</v>
      </c>
      <c r="CH1845">
        <v>0</v>
      </c>
      <c r="CI1845">
        <v>0</v>
      </c>
      <c r="CJ1845">
        <v>418</v>
      </c>
      <c r="CK1845">
        <v>418</v>
      </c>
      <c r="CL1845">
        <v>100</v>
      </c>
      <c r="CM1845">
        <v>518</v>
      </c>
      <c r="CN1845">
        <v>0</v>
      </c>
      <c r="CO1845" t="s">
        <v>6008</v>
      </c>
      <c r="CP1845" t="s">
        <v>152</v>
      </c>
      <c r="CQ1845" t="s">
        <v>5381</v>
      </c>
      <c r="CR1845" t="s">
        <v>6005</v>
      </c>
      <c r="CS1845">
        <v>70000</v>
      </c>
      <c r="CT1845">
        <v>300000</v>
      </c>
    </row>
    <row r="1846" spans="1:98" x14ac:dyDescent="0.2">
      <c r="A1846" t="s">
        <v>5640</v>
      </c>
      <c r="B1846" t="s">
        <v>370</v>
      </c>
      <c r="C1846" t="s">
        <v>770</v>
      </c>
      <c r="D1846" t="s">
        <v>132</v>
      </c>
      <c r="E1846" t="s">
        <v>171</v>
      </c>
      <c r="F1846" t="s">
        <v>134</v>
      </c>
      <c r="H1846" t="s">
        <v>135</v>
      </c>
      <c r="I1846" t="s">
        <v>316</v>
      </c>
      <c r="J1846" t="s">
        <v>317</v>
      </c>
      <c r="K1846" t="s">
        <v>318</v>
      </c>
      <c r="L1846" t="s">
        <v>319</v>
      </c>
      <c r="M1846" t="s">
        <v>9</v>
      </c>
      <c r="N1846" t="s">
        <v>318</v>
      </c>
      <c r="R1846" t="s">
        <v>1316</v>
      </c>
      <c r="S1846" t="s">
        <v>1597</v>
      </c>
      <c r="T1846" t="s">
        <v>4368</v>
      </c>
      <c r="U1846" t="s">
        <v>142</v>
      </c>
      <c r="Y1846" t="s">
        <v>143</v>
      </c>
      <c r="Z1846">
        <v>0</v>
      </c>
      <c r="AA1846">
        <v>100</v>
      </c>
      <c r="AB1846">
        <v>0</v>
      </c>
      <c r="AC1846" t="s">
        <v>1578</v>
      </c>
      <c r="AH1846">
        <v>1500</v>
      </c>
      <c r="AI1846" t="s">
        <v>1798</v>
      </c>
      <c r="AJ1846" t="s">
        <v>1798</v>
      </c>
      <c r="AK1846" t="s">
        <v>143</v>
      </c>
      <c r="AQ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Y1846">
        <v>0</v>
      </c>
      <c r="BA1846" t="s">
        <v>1578</v>
      </c>
      <c r="BB1846">
        <v>0</v>
      </c>
      <c r="BC1846" t="s">
        <v>1798</v>
      </c>
      <c r="BE1846" t="s">
        <v>1578</v>
      </c>
      <c r="BF1846" t="s">
        <v>1578</v>
      </c>
      <c r="BG1846" t="s">
        <v>1578</v>
      </c>
      <c r="BH1846" t="s">
        <v>2640</v>
      </c>
      <c r="BI1846" t="s">
        <v>5681</v>
      </c>
      <c r="BJ1846" t="s">
        <v>3615</v>
      </c>
      <c r="BQ1846" t="s">
        <v>325</v>
      </c>
      <c r="BR1846" t="s">
        <v>326</v>
      </c>
      <c r="BW1846">
        <v>0</v>
      </c>
      <c r="CG1846">
        <v>20201230044</v>
      </c>
      <c r="CH1846">
        <v>0</v>
      </c>
      <c r="CI1846">
        <v>0</v>
      </c>
      <c r="CJ1846">
        <v>1500</v>
      </c>
      <c r="CK1846">
        <v>1500</v>
      </c>
      <c r="CL1846">
        <v>100</v>
      </c>
      <c r="CM1846">
        <v>1600</v>
      </c>
      <c r="CN1846">
        <v>0</v>
      </c>
      <c r="CO1846" t="s">
        <v>6008</v>
      </c>
      <c r="CP1846" t="s">
        <v>152</v>
      </c>
      <c r="CQ1846" t="s">
        <v>5381</v>
      </c>
      <c r="CR1846" t="str">
        <f>数据源[[#This Row],[部门]]</f>
        <v>会员中心</v>
      </c>
      <c r="CS1846">
        <v>0</v>
      </c>
      <c r="CT1846">
        <v>0</v>
      </c>
    </row>
    <row r="1847" spans="1:98" x14ac:dyDescent="0.2">
      <c r="A1847" t="s">
        <v>5640</v>
      </c>
      <c r="B1847" t="s">
        <v>383</v>
      </c>
      <c r="C1847" t="s">
        <v>302</v>
      </c>
      <c r="D1847" t="s">
        <v>132</v>
      </c>
      <c r="E1847" t="s">
        <v>171</v>
      </c>
      <c r="F1847" t="s">
        <v>134</v>
      </c>
      <c r="H1847" t="s">
        <v>172</v>
      </c>
      <c r="J1847" t="s">
        <v>5682</v>
      </c>
      <c r="K1847" t="s">
        <v>1002</v>
      </c>
      <c r="L1847" t="s">
        <v>176</v>
      </c>
      <c r="M1847" t="s">
        <v>20</v>
      </c>
      <c r="N1847" t="s">
        <v>1002</v>
      </c>
      <c r="O1847" t="s">
        <v>172</v>
      </c>
      <c r="R1847" t="s">
        <v>2285</v>
      </c>
      <c r="S1847" t="s">
        <v>320</v>
      </c>
      <c r="T1847" t="s">
        <v>1044</v>
      </c>
      <c r="U1847" t="s">
        <v>142</v>
      </c>
      <c r="Y1847" t="s">
        <v>143</v>
      </c>
      <c r="Z1847">
        <v>0</v>
      </c>
      <c r="AA1847">
        <v>100</v>
      </c>
      <c r="AB1847">
        <v>0</v>
      </c>
      <c r="AH1847">
        <v>0</v>
      </c>
      <c r="AI1847" t="s">
        <v>143</v>
      </c>
      <c r="AJ1847" t="s">
        <v>143</v>
      </c>
      <c r="AK1847" t="s">
        <v>143</v>
      </c>
      <c r="AQ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Y1847">
        <v>0</v>
      </c>
      <c r="BB1847">
        <v>0</v>
      </c>
      <c r="BC1847" t="s">
        <v>143</v>
      </c>
      <c r="BH1847" t="s">
        <v>367</v>
      </c>
      <c r="BI1847" t="s">
        <v>368</v>
      </c>
      <c r="BJ1847" t="s">
        <v>368</v>
      </c>
      <c r="BQ1847" t="s">
        <v>361</v>
      </c>
      <c r="BR1847" t="s">
        <v>159</v>
      </c>
      <c r="BW1847">
        <v>0</v>
      </c>
      <c r="CG1847">
        <v>20201230049</v>
      </c>
      <c r="CH1847">
        <v>0</v>
      </c>
      <c r="CI1847">
        <v>0</v>
      </c>
      <c r="CJ1847">
        <v>0</v>
      </c>
      <c r="CK1847">
        <v>0</v>
      </c>
      <c r="CL1847">
        <v>100</v>
      </c>
      <c r="CM1847">
        <v>100</v>
      </c>
      <c r="CN1847">
        <v>0</v>
      </c>
      <c r="CO1847" t="s">
        <v>6008</v>
      </c>
      <c r="CP1847" t="s">
        <v>152</v>
      </c>
      <c r="CQ1847" t="s">
        <v>5381</v>
      </c>
      <c r="CR1847" t="str">
        <f>数据源[[#This Row],[部门]]</f>
        <v>销-销售7部</v>
      </c>
      <c r="CS1847">
        <v>70000</v>
      </c>
      <c r="CT1847">
        <v>300000</v>
      </c>
    </row>
    <row r="1848" spans="1:98" x14ac:dyDescent="0.2">
      <c r="A1848" t="s">
        <v>5640</v>
      </c>
      <c r="B1848" t="s">
        <v>1015</v>
      </c>
      <c r="C1848" t="s">
        <v>511</v>
      </c>
      <c r="D1848" t="s">
        <v>132</v>
      </c>
      <c r="E1848" t="s">
        <v>171</v>
      </c>
      <c r="F1848" t="s">
        <v>134</v>
      </c>
      <c r="H1848" t="s">
        <v>172</v>
      </c>
      <c r="J1848" t="s">
        <v>5683</v>
      </c>
      <c r="K1848" t="s">
        <v>5684</v>
      </c>
      <c r="L1848" t="s">
        <v>176</v>
      </c>
      <c r="M1848" t="s">
        <v>3</v>
      </c>
      <c r="N1848" t="s">
        <v>5684</v>
      </c>
      <c r="O1848" t="s">
        <v>172</v>
      </c>
      <c r="R1848" t="s">
        <v>1052</v>
      </c>
      <c r="S1848" t="s">
        <v>875</v>
      </c>
      <c r="T1848" t="s">
        <v>437</v>
      </c>
      <c r="U1848" t="s">
        <v>142</v>
      </c>
      <c r="Y1848" t="s">
        <v>143</v>
      </c>
      <c r="Z1848">
        <v>0</v>
      </c>
      <c r="AA1848">
        <v>100</v>
      </c>
      <c r="AB1848">
        <v>0</v>
      </c>
      <c r="AE1848" t="s">
        <v>1358</v>
      </c>
      <c r="AH1848">
        <v>114</v>
      </c>
      <c r="AI1848" t="s">
        <v>2139</v>
      </c>
      <c r="AJ1848" t="s">
        <v>2139</v>
      </c>
      <c r="AK1848" t="s">
        <v>2139</v>
      </c>
      <c r="AQ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Y1848">
        <v>0</v>
      </c>
      <c r="BB1848">
        <v>0</v>
      </c>
      <c r="BC1848" t="s">
        <v>2139</v>
      </c>
      <c r="BE1848" t="s">
        <v>1358</v>
      </c>
      <c r="BF1848" t="s">
        <v>1358</v>
      </c>
      <c r="BH1848" t="s">
        <v>367</v>
      </c>
      <c r="BI1848" t="s">
        <v>1140</v>
      </c>
      <c r="BJ1848" t="s">
        <v>5685</v>
      </c>
      <c r="BQ1848" t="s">
        <v>1392</v>
      </c>
      <c r="BR1848" t="s">
        <v>1393</v>
      </c>
      <c r="BW1848">
        <v>0</v>
      </c>
      <c r="CG1848">
        <v>20201230062</v>
      </c>
      <c r="CH1848">
        <v>0</v>
      </c>
      <c r="CI1848">
        <v>0</v>
      </c>
      <c r="CJ1848">
        <v>114</v>
      </c>
      <c r="CK1848">
        <v>114</v>
      </c>
      <c r="CL1848">
        <v>100</v>
      </c>
      <c r="CM1848">
        <v>214</v>
      </c>
      <c r="CN1848">
        <v>0</v>
      </c>
      <c r="CO1848" t="s">
        <v>6008</v>
      </c>
      <c r="CP1848" t="s">
        <v>152</v>
      </c>
      <c r="CQ1848" t="s">
        <v>5381</v>
      </c>
      <c r="CR1848" t="s">
        <v>6004</v>
      </c>
      <c r="CS1848">
        <v>70000</v>
      </c>
      <c r="CT1848">
        <v>300000</v>
      </c>
    </row>
    <row r="1849" spans="1:98" x14ac:dyDescent="0.2">
      <c r="A1849" t="s">
        <v>5640</v>
      </c>
      <c r="B1849" t="s">
        <v>398</v>
      </c>
      <c r="C1849" t="s">
        <v>575</v>
      </c>
      <c r="D1849" t="s">
        <v>132</v>
      </c>
      <c r="E1849" t="s">
        <v>400</v>
      </c>
      <c r="F1849" t="s">
        <v>400</v>
      </c>
      <c r="H1849" t="s">
        <v>135</v>
      </c>
      <c r="J1849" t="s">
        <v>415</v>
      </c>
      <c r="K1849" t="s">
        <v>1973</v>
      </c>
      <c r="L1849" t="s">
        <v>176</v>
      </c>
      <c r="M1849" t="s">
        <v>21</v>
      </c>
      <c r="N1849" t="s">
        <v>1973</v>
      </c>
      <c r="R1849" t="s">
        <v>456</v>
      </c>
      <c r="S1849" t="s">
        <v>2988</v>
      </c>
      <c r="T1849" t="s">
        <v>1388</v>
      </c>
      <c r="U1849" t="s">
        <v>142</v>
      </c>
      <c r="Z1849">
        <v>0</v>
      </c>
      <c r="AA1849">
        <v>0</v>
      </c>
      <c r="AB1849">
        <v>0</v>
      </c>
      <c r="AC1849" t="s">
        <v>420</v>
      </c>
      <c r="AH1849">
        <v>98</v>
      </c>
      <c r="AI1849" t="s">
        <v>420</v>
      </c>
      <c r="AJ1849" t="s">
        <v>420</v>
      </c>
      <c r="AN1849" t="s">
        <v>420</v>
      </c>
      <c r="AQ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Y1849">
        <v>0</v>
      </c>
      <c r="BB1849">
        <v>0</v>
      </c>
      <c r="BC1849" t="s">
        <v>420</v>
      </c>
      <c r="BE1849" t="s">
        <v>420</v>
      </c>
      <c r="BF1849" t="s">
        <v>420</v>
      </c>
      <c r="BH1849" t="s">
        <v>404</v>
      </c>
      <c r="BI1849" t="s">
        <v>1059</v>
      </c>
      <c r="BJ1849" t="s">
        <v>433</v>
      </c>
      <c r="BW1849">
        <v>0</v>
      </c>
      <c r="CG1849">
        <v>20201230023</v>
      </c>
      <c r="CH1849">
        <v>0</v>
      </c>
      <c r="CI1849">
        <v>0</v>
      </c>
      <c r="CJ1849">
        <v>98</v>
      </c>
      <c r="CK1849">
        <v>98</v>
      </c>
      <c r="CL1849">
        <v>0</v>
      </c>
      <c r="CM1849">
        <v>98</v>
      </c>
      <c r="CN1849">
        <v>0</v>
      </c>
      <c r="CO1849" t="s">
        <v>6008</v>
      </c>
      <c r="CP1849" t="s">
        <v>152</v>
      </c>
      <c r="CQ1849" t="s">
        <v>5381</v>
      </c>
      <c r="CR1849" t="str">
        <f>数据源[[#This Row],[部门]]</f>
        <v>销-销售8部</v>
      </c>
      <c r="CS1849">
        <v>60000</v>
      </c>
      <c r="CT1849">
        <v>210000</v>
      </c>
    </row>
    <row r="1850" spans="1:98" x14ac:dyDescent="0.2">
      <c r="A1850" t="s">
        <v>5640</v>
      </c>
      <c r="B1850" t="s">
        <v>398</v>
      </c>
      <c r="C1850" t="s">
        <v>471</v>
      </c>
      <c r="D1850" t="s">
        <v>132</v>
      </c>
      <c r="E1850" t="s">
        <v>400</v>
      </c>
      <c r="F1850" t="s">
        <v>400</v>
      </c>
      <c r="H1850" t="s">
        <v>172</v>
      </c>
      <c r="J1850" t="s">
        <v>3655</v>
      </c>
      <c r="K1850" t="s">
        <v>1205</v>
      </c>
      <c r="L1850" t="s">
        <v>536</v>
      </c>
      <c r="M1850" t="s">
        <v>21</v>
      </c>
      <c r="N1850" t="s">
        <v>1205</v>
      </c>
      <c r="O1850" t="s">
        <v>172</v>
      </c>
      <c r="R1850" t="s">
        <v>1052</v>
      </c>
      <c r="S1850" t="s">
        <v>2019</v>
      </c>
      <c r="T1850" t="s">
        <v>2129</v>
      </c>
      <c r="U1850" t="s">
        <v>142</v>
      </c>
      <c r="Z1850">
        <v>0</v>
      </c>
      <c r="AA1850">
        <v>0</v>
      </c>
      <c r="AB1850">
        <v>0</v>
      </c>
      <c r="AE1850" t="s">
        <v>204</v>
      </c>
      <c r="AH1850">
        <v>50</v>
      </c>
      <c r="AI1850" t="s">
        <v>204</v>
      </c>
      <c r="AJ1850" t="s">
        <v>204</v>
      </c>
      <c r="AK1850" t="s">
        <v>204</v>
      </c>
      <c r="AQ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Y1850">
        <v>0</v>
      </c>
      <c r="BB1850">
        <v>0</v>
      </c>
      <c r="BC1850" t="s">
        <v>204</v>
      </c>
      <c r="BE1850" t="s">
        <v>204</v>
      </c>
      <c r="BF1850" t="s">
        <v>204</v>
      </c>
      <c r="BH1850" t="s">
        <v>404</v>
      </c>
      <c r="BI1850" t="s">
        <v>1846</v>
      </c>
      <c r="BJ1850" t="s">
        <v>3314</v>
      </c>
      <c r="BQ1850" t="s">
        <v>184</v>
      </c>
      <c r="BR1850" t="s">
        <v>159</v>
      </c>
      <c r="BW1850">
        <v>0</v>
      </c>
      <c r="CG1850">
        <v>20201230063</v>
      </c>
      <c r="CH1850">
        <v>0</v>
      </c>
      <c r="CI1850">
        <v>0</v>
      </c>
      <c r="CJ1850">
        <v>50</v>
      </c>
      <c r="CK1850">
        <v>50</v>
      </c>
      <c r="CL1850">
        <v>0</v>
      </c>
      <c r="CM1850">
        <v>50</v>
      </c>
      <c r="CN1850">
        <v>0</v>
      </c>
      <c r="CO1850" t="s">
        <v>6008</v>
      </c>
      <c r="CP1850" t="s">
        <v>152</v>
      </c>
      <c r="CQ1850" t="s">
        <v>5381</v>
      </c>
      <c r="CR1850" t="str">
        <f>数据源[[#This Row],[部门]]</f>
        <v>销-销售8部</v>
      </c>
      <c r="CS1850">
        <v>60000</v>
      </c>
      <c r="CT1850">
        <v>210000</v>
      </c>
    </row>
    <row r="1851" spans="1:98" x14ac:dyDescent="0.2">
      <c r="A1851" t="s">
        <v>5640</v>
      </c>
      <c r="B1851" t="s">
        <v>398</v>
      </c>
      <c r="C1851" t="s">
        <v>1148</v>
      </c>
      <c r="D1851" t="s">
        <v>132</v>
      </c>
      <c r="E1851" t="s">
        <v>400</v>
      </c>
      <c r="F1851" t="s">
        <v>400</v>
      </c>
      <c r="H1851" t="s">
        <v>172</v>
      </c>
      <c r="K1851" t="s">
        <v>13</v>
      </c>
      <c r="M1851" t="s">
        <v>13</v>
      </c>
      <c r="O1851" t="s">
        <v>172</v>
      </c>
      <c r="R1851" t="s">
        <v>840</v>
      </c>
      <c r="S1851" t="s">
        <v>474</v>
      </c>
      <c r="T1851" t="s">
        <v>2326</v>
      </c>
      <c r="U1851" t="s">
        <v>142</v>
      </c>
      <c r="Z1851">
        <v>0</v>
      </c>
      <c r="AA1851">
        <v>0</v>
      </c>
      <c r="AB1851">
        <v>0</v>
      </c>
      <c r="AH1851">
        <v>0</v>
      </c>
      <c r="AQ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Y1851">
        <v>0</v>
      </c>
      <c r="BB1851">
        <v>0</v>
      </c>
      <c r="BH1851" t="s">
        <v>462</v>
      </c>
      <c r="BI1851" t="s">
        <v>368</v>
      </c>
      <c r="BQ1851" t="s">
        <v>361</v>
      </c>
      <c r="BR1851" t="s">
        <v>159</v>
      </c>
      <c r="BW1851">
        <v>0</v>
      </c>
      <c r="CG1851">
        <v>20201230058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 t="s">
        <v>6008</v>
      </c>
      <c r="CP1851" t="s">
        <v>152</v>
      </c>
      <c r="CQ1851" t="s">
        <v>5381</v>
      </c>
      <c r="CR1851" t="str">
        <f>数据源[[#This Row],[部门]]</f>
        <v>散客</v>
      </c>
      <c r="CS1851">
        <v>0</v>
      </c>
      <c r="CT1851">
        <v>0</v>
      </c>
    </row>
    <row r="1852" spans="1:98" x14ac:dyDescent="0.2">
      <c r="A1852" t="s">
        <v>5640</v>
      </c>
      <c r="B1852" t="s">
        <v>423</v>
      </c>
      <c r="C1852" t="s">
        <v>424</v>
      </c>
      <c r="D1852" t="s">
        <v>132</v>
      </c>
      <c r="E1852" t="s">
        <v>400</v>
      </c>
      <c r="F1852" t="s">
        <v>400</v>
      </c>
      <c r="H1852" t="s">
        <v>172</v>
      </c>
      <c r="J1852" t="s">
        <v>5686</v>
      </c>
      <c r="K1852" t="s">
        <v>1676</v>
      </c>
      <c r="L1852" t="s">
        <v>8</v>
      </c>
      <c r="M1852" t="s">
        <v>8</v>
      </c>
      <c r="N1852" t="s">
        <v>1676</v>
      </c>
      <c r="O1852" t="s">
        <v>172</v>
      </c>
      <c r="R1852" t="s">
        <v>2928</v>
      </c>
      <c r="S1852" t="s">
        <v>1597</v>
      </c>
      <c r="T1852" t="s">
        <v>776</v>
      </c>
      <c r="U1852" t="s">
        <v>142</v>
      </c>
      <c r="Z1852">
        <v>0</v>
      </c>
      <c r="AA1852">
        <v>0</v>
      </c>
      <c r="AB1852">
        <v>0</v>
      </c>
      <c r="AC1852" t="s">
        <v>451</v>
      </c>
      <c r="AH1852">
        <v>30</v>
      </c>
      <c r="AI1852" t="s">
        <v>451</v>
      </c>
      <c r="AJ1852" t="s">
        <v>451</v>
      </c>
      <c r="AK1852" t="s">
        <v>451</v>
      </c>
      <c r="AQ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Y1852">
        <v>0</v>
      </c>
      <c r="BB1852">
        <v>0</v>
      </c>
      <c r="BC1852" t="s">
        <v>451</v>
      </c>
      <c r="BE1852" t="s">
        <v>451</v>
      </c>
      <c r="BF1852" t="s">
        <v>451</v>
      </c>
      <c r="BH1852" t="s">
        <v>328</v>
      </c>
      <c r="BI1852" t="s">
        <v>412</v>
      </c>
      <c r="BJ1852" t="s">
        <v>5687</v>
      </c>
      <c r="BQ1852" t="s">
        <v>184</v>
      </c>
      <c r="BR1852" t="s">
        <v>159</v>
      </c>
      <c r="BW1852">
        <v>0</v>
      </c>
      <c r="CG1852">
        <v>20201230045</v>
      </c>
      <c r="CH1852">
        <v>0</v>
      </c>
      <c r="CI1852">
        <v>0</v>
      </c>
      <c r="CJ1852">
        <v>30</v>
      </c>
      <c r="CK1852">
        <v>30</v>
      </c>
      <c r="CL1852">
        <v>0</v>
      </c>
      <c r="CM1852">
        <v>30</v>
      </c>
      <c r="CN1852">
        <v>0</v>
      </c>
      <c r="CO1852" t="s">
        <v>6008</v>
      </c>
      <c r="CP1852" t="s">
        <v>152</v>
      </c>
      <c r="CQ1852" t="s">
        <v>5381</v>
      </c>
      <c r="CR1852" t="str">
        <f>数据源[[#This Row],[部门]]</f>
        <v>国际部</v>
      </c>
      <c r="CS1852">
        <v>60000</v>
      </c>
      <c r="CT1852">
        <v>160000</v>
      </c>
    </row>
    <row r="1853" spans="1:98" x14ac:dyDescent="0.2">
      <c r="A1853" t="s">
        <v>5640</v>
      </c>
      <c r="B1853" t="s">
        <v>434</v>
      </c>
      <c r="C1853" t="s">
        <v>329</v>
      </c>
      <c r="D1853" t="s">
        <v>132</v>
      </c>
      <c r="E1853" t="s">
        <v>400</v>
      </c>
      <c r="F1853" t="s">
        <v>400</v>
      </c>
      <c r="H1853" t="s">
        <v>172</v>
      </c>
      <c r="J1853" t="s">
        <v>5688</v>
      </c>
      <c r="K1853" t="s">
        <v>1549</v>
      </c>
      <c r="L1853" t="s">
        <v>8</v>
      </c>
      <c r="M1853" t="s">
        <v>8</v>
      </c>
      <c r="N1853" t="s">
        <v>1549</v>
      </c>
      <c r="O1853" t="s">
        <v>172</v>
      </c>
      <c r="R1853" t="s">
        <v>1966</v>
      </c>
      <c r="S1853" t="s">
        <v>2019</v>
      </c>
      <c r="T1853" t="s">
        <v>814</v>
      </c>
      <c r="U1853" t="s">
        <v>142</v>
      </c>
      <c r="Z1853">
        <v>0</v>
      </c>
      <c r="AA1853">
        <v>0</v>
      </c>
      <c r="AB1853">
        <v>0</v>
      </c>
      <c r="AD1853" t="s">
        <v>145</v>
      </c>
      <c r="AE1853" t="s">
        <v>411</v>
      </c>
      <c r="AH1853">
        <v>45</v>
      </c>
      <c r="AI1853" t="s">
        <v>768</v>
      </c>
      <c r="AJ1853" t="s">
        <v>768</v>
      </c>
      <c r="AK1853" t="s">
        <v>768</v>
      </c>
      <c r="AQ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Y1853">
        <v>0</v>
      </c>
      <c r="BB1853">
        <v>0</v>
      </c>
      <c r="BC1853" t="s">
        <v>768</v>
      </c>
      <c r="BE1853" t="s">
        <v>768</v>
      </c>
      <c r="BF1853" t="s">
        <v>768</v>
      </c>
      <c r="BH1853" t="s">
        <v>404</v>
      </c>
      <c r="BI1853" t="s">
        <v>1801</v>
      </c>
      <c r="BJ1853" t="s">
        <v>5689</v>
      </c>
      <c r="BQ1853" t="s">
        <v>184</v>
      </c>
      <c r="BR1853" t="s">
        <v>159</v>
      </c>
      <c r="BW1853">
        <v>0</v>
      </c>
      <c r="CG1853">
        <v>20201230053</v>
      </c>
      <c r="CH1853">
        <v>0</v>
      </c>
      <c r="CI1853">
        <v>0</v>
      </c>
      <c r="CJ1853">
        <v>45</v>
      </c>
      <c r="CK1853">
        <v>45</v>
      </c>
      <c r="CL1853">
        <v>0</v>
      </c>
      <c r="CM1853">
        <v>45</v>
      </c>
      <c r="CN1853">
        <v>0</v>
      </c>
      <c r="CO1853" t="s">
        <v>6008</v>
      </c>
      <c r="CP1853" t="s">
        <v>152</v>
      </c>
      <c r="CQ1853" t="s">
        <v>5381</v>
      </c>
      <c r="CR1853" t="str">
        <f>数据源[[#This Row],[部门]]</f>
        <v>国际部</v>
      </c>
      <c r="CS1853">
        <v>60000</v>
      </c>
      <c r="CT1853">
        <v>160000</v>
      </c>
    </row>
    <row r="1854" spans="1:98" x14ac:dyDescent="0.2">
      <c r="A1854" t="s">
        <v>5640</v>
      </c>
      <c r="B1854" t="s">
        <v>444</v>
      </c>
      <c r="C1854" t="s">
        <v>155</v>
      </c>
      <c r="D1854" t="s">
        <v>132</v>
      </c>
      <c r="E1854" t="s">
        <v>400</v>
      </c>
      <c r="F1854" t="s">
        <v>400</v>
      </c>
      <c r="H1854" t="s">
        <v>172</v>
      </c>
      <c r="J1854" t="s">
        <v>5690</v>
      </c>
      <c r="K1854" t="s">
        <v>355</v>
      </c>
      <c r="L1854" t="s">
        <v>8</v>
      </c>
      <c r="M1854" t="s">
        <v>8</v>
      </c>
      <c r="N1854" t="s">
        <v>355</v>
      </c>
      <c r="O1854" t="s">
        <v>172</v>
      </c>
      <c r="R1854" t="s">
        <v>1184</v>
      </c>
      <c r="S1854" t="s">
        <v>418</v>
      </c>
      <c r="T1854" t="s">
        <v>1030</v>
      </c>
      <c r="U1854" t="s">
        <v>142</v>
      </c>
      <c r="Z1854">
        <v>0</v>
      </c>
      <c r="AA1854">
        <v>0</v>
      </c>
      <c r="AB1854">
        <v>0</v>
      </c>
      <c r="AE1854" t="s">
        <v>2275</v>
      </c>
      <c r="AH1854">
        <v>38</v>
      </c>
      <c r="AI1854" t="s">
        <v>2275</v>
      </c>
      <c r="AJ1854" t="s">
        <v>2275</v>
      </c>
      <c r="AK1854" t="s">
        <v>2275</v>
      </c>
      <c r="AQ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Y1854">
        <v>0</v>
      </c>
      <c r="BB1854">
        <v>0</v>
      </c>
      <c r="BC1854" t="s">
        <v>2275</v>
      </c>
      <c r="BE1854" t="s">
        <v>2275</v>
      </c>
      <c r="BF1854" t="s">
        <v>2275</v>
      </c>
      <c r="BH1854" t="s">
        <v>462</v>
      </c>
      <c r="BI1854" t="s">
        <v>327</v>
      </c>
      <c r="BJ1854" t="s">
        <v>5691</v>
      </c>
      <c r="BQ1854" t="s">
        <v>361</v>
      </c>
      <c r="BR1854" t="s">
        <v>159</v>
      </c>
      <c r="BW1854">
        <v>0</v>
      </c>
      <c r="CG1854">
        <v>20201230048</v>
      </c>
      <c r="CH1854">
        <v>0</v>
      </c>
      <c r="CI1854">
        <v>0</v>
      </c>
      <c r="CJ1854">
        <v>38</v>
      </c>
      <c r="CK1854">
        <v>38</v>
      </c>
      <c r="CL1854">
        <v>0</v>
      </c>
      <c r="CM1854">
        <v>38</v>
      </c>
      <c r="CN1854">
        <v>0</v>
      </c>
      <c r="CO1854" t="s">
        <v>6008</v>
      </c>
      <c r="CP1854" t="s">
        <v>152</v>
      </c>
      <c r="CQ1854" t="s">
        <v>5381</v>
      </c>
      <c r="CR1854" t="str">
        <f>数据源[[#This Row],[部门]]</f>
        <v>国际部</v>
      </c>
      <c r="CS1854">
        <v>60000</v>
      </c>
      <c r="CT1854">
        <v>160000</v>
      </c>
    </row>
    <row r="1855" spans="1:98" x14ac:dyDescent="0.2">
      <c r="A1855" t="s">
        <v>5640</v>
      </c>
      <c r="B1855" t="s">
        <v>453</v>
      </c>
      <c r="C1855" t="s">
        <v>244</v>
      </c>
      <c r="D1855" t="s">
        <v>132</v>
      </c>
      <c r="E1855" t="s">
        <v>400</v>
      </c>
      <c r="F1855" t="s">
        <v>400</v>
      </c>
      <c r="H1855" t="s">
        <v>172</v>
      </c>
      <c r="J1855" t="s">
        <v>2791</v>
      </c>
      <c r="K1855" t="s">
        <v>2302</v>
      </c>
      <c r="L1855" t="s">
        <v>8</v>
      </c>
      <c r="M1855" t="s">
        <v>8</v>
      </c>
      <c r="N1855" t="s">
        <v>2302</v>
      </c>
      <c r="O1855" t="s">
        <v>246</v>
      </c>
      <c r="R1855" t="s">
        <v>2005</v>
      </c>
      <c r="S1855" t="s">
        <v>3188</v>
      </c>
      <c r="T1855" t="s">
        <v>1400</v>
      </c>
      <c r="U1855" t="s">
        <v>142</v>
      </c>
      <c r="Z1855">
        <v>1</v>
      </c>
      <c r="AA1855">
        <v>1</v>
      </c>
      <c r="AB1855">
        <v>0</v>
      </c>
      <c r="AC1855" t="s">
        <v>420</v>
      </c>
      <c r="AH1855">
        <v>98</v>
      </c>
      <c r="AI1855" t="s">
        <v>5692</v>
      </c>
      <c r="AJ1855" t="s">
        <v>5692</v>
      </c>
      <c r="AK1855" t="s">
        <v>420</v>
      </c>
      <c r="AM1855" t="s">
        <v>32</v>
      </c>
      <c r="AQ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Y1855">
        <v>0</v>
      </c>
      <c r="BB1855">
        <v>0</v>
      </c>
      <c r="BC1855" t="s">
        <v>5692</v>
      </c>
      <c r="BE1855" t="s">
        <v>420</v>
      </c>
      <c r="BF1855" t="s">
        <v>420</v>
      </c>
      <c r="BH1855" t="s">
        <v>1380</v>
      </c>
      <c r="BI1855" t="s">
        <v>3738</v>
      </c>
      <c r="BJ1855" t="s">
        <v>5693</v>
      </c>
      <c r="BW1855">
        <v>0</v>
      </c>
      <c r="CG1855">
        <v>20201230018</v>
      </c>
      <c r="CH1855">
        <v>0</v>
      </c>
      <c r="CI1855">
        <v>0</v>
      </c>
      <c r="CJ1855">
        <v>98</v>
      </c>
      <c r="CK1855">
        <v>98</v>
      </c>
      <c r="CL1855">
        <v>0</v>
      </c>
      <c r="CM1855">
        <v>98</v>
      </c>
      <c r="CN1855">
        <v>0</v>
      </c>
      <c r="CO1855" t="s">
        <v>6008</v>
      </c>
      <c r="CP1855" t="s">
        <v>152</v>
      </c>
      <c r="CQ1855" t="s">
        <v>5381</v>
      </c>
      <c r="CR1855" t="str">
        <f>数据源[[#This Row],[部门]]</f>
        <v>国际部</v>
      </c>
      <c r="CS1855">
        <v>60000</v>
      </c>
      <c r="CT1855">
        <v>160000</v>
      </c>
    </row>
    <row r="1856" spans="1:98" x14ac:dyDescent="0.2">
      <c r="A1856" t="s">
        <v>5640</v>
      </c>
      <c r="B1856" t="s">
        <v>464</v>
      </c>
      <c r="C1856" t="s">
        <v>186</v>
      </c>
      <c r="D1856" t="s">
        <v>132</v>
      </c>
      <c r="E1856" t="s">
        <v>400</v>
      </c>
      <c r="F1856" t="s">
        <v>400</v>
      </c>
      <c r="H1856" t="s">
        <v>172</v>
      </c>
      <c r="J1856" t="s">
        <v>3562</v>
      </c>
      <c r="K1856" t="s">
        <v>894</v>
      </c>
      <c r="L1856" t="s">
        <v>176</v>
      </c>
      <c r="M1856" t="s">
        <v>18</v>
      </c>
      <c r="N1856" t="s">
        <v>894</v>
      </c>
      <c r="O1856" t="s">
        <v>172</v>
      </c>
      <c r="R1856" t="s">
        <v>2202</v>
      </c>
      <c r="S1856" t="s">
        <v>2019</v>
      </c>
      <c r="T1856" t="s">
        <v>1883</v>
      </c>
      <c r="U1856" t="s">
        <v>142</v>
      </c>
      <c r="Z1856">
        <v>0</v>
      </c>
      <c r="AA1856">
        <v>0</v>
      </c>
      <c r="AB1856">
        <v>0</v>
      </c>
      <c r="AE1856" t="s">
        <v>204</v>
      </c>
      <c r="AH1856">
        <v>50</v>
      </c>
      <c r="AI1856" t="s">
        <v>204</v>
      </c>
      <c r="AJ1856" t="s">
        <v>204</v>
      </c>
      <c r="AK1856" t="s">
        <v>204</v>
      </c>
      <c r="AQ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Y1856">
        <v>0</v>
      </c>
      <c r="BB1856">
        <v>0</v>
      </c>
      <c r="BC1856" t="s">
        <v>204</v>
      </c>
      <c r="BE1856" t="s">
        <v>204</v>
      </c>
      <c r="BF1856" t="s">
        <v>204</v>
      </c>
      <c r="BH1856" t="s">
        <v>404</v>
      </c>
      <c r="BI1856" t="s">
        <v>1846</v>
      </c>
      <c r="BJ1856" t="s">
        <v>3314</v>
      </c>
      <c r="BQ1856" t="s">
        <v>184</v>
      </c>
      <c r="BR1856" t="s">
        <v>159</v>
      </c>
      <c r="BW1856">
        <v>0</v>
      </c>
      <c r="CG1856">
        <v>20201230061</v>
      </c>
      <c r="CH1856">
        <v>0</v>
      </c>
      <c r="CI1856">
        <v>0</v>
      </c>
      <c r="CJ1856">
        <v>50</v>
      </c>
      <c r="CK1856">
        <v>50</v>
      </c>
      <c r="CL1856">
        <v>0</v>
      </c>
      <c r="CM1856">
        <v>50</v>
      </c>
      <c r="CN1856">
        <v>0</v>
      </c>
      <c r="CO1856" t="s">
        <v>6008</v>
      </c>
      <c r="CP1856" t="s">
        <v>152</v>
      </c>
      <c r="CQ1856" t="s">
        <v>5381</v>
      </c>
      <c r="CR1856" t="str">
        <f>数据源[[#This Row],[部门]]</f>
        <v>销-销售5部</v>
      </c>
      <c r="CS1856">
        <v>40000</v>
      </c>
      <c r="CT1856">
        <v>200000</v>
      </c>
    </row>
    <row r="1857" spans="1:98" x14ac:dyDescent="0.2">
      <c r="A1857" t="s">
        <v>5640</v>
      </c>
      <c r="B1857" t="s">
        <v>464</v>
      </c>
      <c r="C1857" t="s">
        <v>131</v>
      </c>
      <c r="D1857" t="s">
        <v>132</v>
      </c>
      <c r="E1857" t="s">
        <v>400</v>
      </c>
      <c r="F1857" t="s">
        <v>400</v>
      </c>
      <c r="H1857" t="s">
        <v>135</v>
      </c>
      <c r="J1857" t="s">
        <v>5694</v>
      </c>
      <c r="K1857" t="s">
        <v>1490</v>
      </c>
      <c r="L1857" t="s">
        <v>176</v>
      </c>
      <c r="M1857" t="s">
        <v>16</v>
      </c>
      <c r="N1857" t="s">
        <v>1490</v>
      </c>
      <c r="R1857" t="s">
        <v>1357</v>
      </c>
      <c r="S1857" t="s">
        <v>2202</v>
      </c>
      <c r="T1857" t="s">
        <v>751</v>
      </c>
      <c r="U1857" t="s">
        <v>142</v>
      </c>
      <c r="Z1857">
        <v>0</v>
      </c>
      <c r="AA1857">
        <v>0</v>
      </c>
      <c r="AB1857">
        <v>0</v>
      </c>
      <c r="AC1857" t="s">
        <v>1301</v>
      </c>
      <c r="AH1857">
        <v>198</v>
      </c>
      <c r="AI1857" t="s">
        <v>1301</v>
      </c>
      <c r="AJ1857" t="s">
        <v>1301</v>
      </c>
      <c r="AK1857" t="s">
        <v>1301</v>
      </c>
      <c r="AQ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Y1857">
        <v>0</v>
      </c>
      <c r="BB1857">
        <v>0</v>
      </c>
      <c r="BC1857" t="s">
        <v>1301</v>
      </c>
      <c r="BE1857" t="s">
        <v>1301</v>
      </c>
      <c r="BF1857" t="s">
        <v>1301</v>
      </c>
      <c r="BH1857" t="s">
        <v>462</v>
      </c>
      <c r="BI1857" t="s">
        <v>2799</v>
      </c>
      <c r="BJ1857" t="s">
        <v>2800</v>
      </c>
      <c r="BW1857">
        <v>0</v>
      </c>
      <c r="CG1857">
        <v>20201230043</v>
      </c>
      <c r="CH1857">
        <v>0</v>
      </c>
      <c r="CI1857">
        <v>0</v>
      </c>
      <c r="CJ1857">
        <v>198</v>
      </c>
      <c r="CK1857">
        <v>198</v>
      </c>
      <c r="CL1857">
        <v>0</v>
      </c>
      <c r="CM1857">
        <v>198</v>
      </c>
      <c r="CN1857">
        <v>0</v>
      </c>
      <c r="CO1857" t="s">
        <v>6008</v>
      </c>
      <c r="CP1857" t="s">
        <v>152</v>
      </c>
      <c r="CQ1857" t="s">
        <v>5381</v>
      </c>
      <c r="CR1857" t="str">
        <f>数据源[[#This Row],[部门]]</f>
        <v>销-销售1部</v>
      </c>
      <c r="CS1857">
        <v>60000</v>
      </c>
      <c r="CT1857">
        <v>210000</v>
      </c>
    </row>
    <row r="1858" spans="1:98" x14ac:dyDescent="0.2">
      <c r="A1858" t="s">
        <v>5640</v>
      </c>
      <c r="B1858" t="s">
        <v>476</v>
      </c>
      <c r="C1858" t="s">
        <v>598</v>
      </c>
      <c r="D1858" t="s">
        <v>132</v>
      </c>
      <c r="E1858" t="s">
        <v>400</v>
      </c>
      <c r="F1858" t="s">
        <v>400</v>
      </c>
      <c r="H1858" t="s">
        <v>156</v>
      </c>
      <c r="J1858" t="s">
        <v>5695</v>
      </c>
      <c r="K1858" t="s">
        <v>993</v>
      </c>
      <c r="L1858" t="s">
        <v>176</v>
      </c>
      <c r="M1858" t="s">
        <v>22</v>
      </c>
      <c r="N1858" t="s">
        <v>993</v>
      </c>
      <c r="O1858" t="s">
        <v>994</v>
      </c>
      <c r="R1858" t="s">
        <v>1967</v>
      </c>
      <c r="S1858" t="s">
        <v>3188</v>
      </c>
      <c r="T1858" t="s">
        <v>3230</v>
      </c>
      <c r="U1858" t="s">
        <v>142</v>
      </c>
      <c r="Z1858">
        <v>0</v>
      </c>
      <c r="AA1858">
        <v>0</v>
      </c>
      <c r="AB1858">
        <v>0</v>
      </c>
      <c r="AC1858" t="s">
        <v>420</v>
      </c>
      <c r="AH1858">
        <v>98</v>
      </c>
      <c r="AI1858" t="s">
        <v>420</v>
      </c>
      <c r="AJ1858" t="s">
        <v>420</v>
      </c>
      <c r="AL1858" t="s">
        <v>420</v>
      </c>
      <c r="AQ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Y1858">
        <v>0</v>
      </c>
      <c r="BB1858">
        <v>0</v>
      </c>
      <c r="BC1858" t="s">
        <v>420</v>
      </c>
      <c r="BE1858" t="s">
        <v>420</v>
      </c>
      <c r="BF1858" t="s">
        <v>420</v>
      </c>
      <c r="BH1858" t="s">
        <v>421</v>
      </c>
      <c r="BI1858" t="s">
        <v>292</v>
      </c>
      <c r="BJ1858" t="s">
        <v>422</v>
      </c>
      <c r="BQ1858" t="s">
        <v>361</v>
      </c>
      <c r="BR1858" t="s">
        <v>159</v>
      </c>
      <c r="BW1858">
        <v>0</v>
      </c>
      <c r="CC1858" t="s">
        <v>431</v>
      </c>
      <c r="CG1858">
        <v>20201230104</v>
      </c>
      <c r="CH1858">
        <v>0</v>
      </c>
      <c r="CI1858">
        <v>0</v>
      </c>
      <c r="CJ1858">
        <v>98</v>
      </c>
      <c r="CK1858">
        <v>98</v>
      </c>
      <c r="CL1858">
        <v>0</v>
      </c>
      <c r="CM1858">
        <v>98</v>
      </c>
      <c r="CN1858">
        <v>0</v>
      </c>
      <c r="CO1858" t="s">
        <v>6008</v>
      </c>
      <c r="CP1858" t="s">
        <v>152</v>
      </c>
      <c r="CQ1858" t="s">
        <v>5381</v>
      </c>
      <c r="CR1858" t="str">
        <f>数据源[[#This Row],[部门]]</f>
        <v>销-销售9部</v>
      </c>
      <c r="CS1858">
        <v>50000</v>
      </c>
      <c r="CT1858">
        <v>200000</v>
      </c>
    </row>
    <row r="1859" spans="1:98" x14ac:dyDescent="0.2">
      <c r="A1859" t="s">
        <v>5640</v>
      </c>
      <c r="B1859" t="s">
        <v>476</v>
      </c>
      <c r="C1859" t="s">
        <v>602</v>
      </c>
      <c r="D1859" t="s">
        <v>132</v>
      </c>
      <c r="E1859" t="s">
        <v>400</v>
      </c>
      <c r="F1859" t="s">
        <v>400</v>
      </c>
      <c r="H1859" t="s">
        <v>172</v>
      </c>
      <c r="J1859" t="s">
        <v>5696</v>
      </c>
      <c r="K1859" t="s">
        <v>5443</v>
      </c>
      <c r="L1859" t="s">
        <v>176</v>
      </c>
      <c r="M1859" t="s">
        <v>5</v>
      </c>
      <c r="N1859" t="s">
        <v>5443</v>
      </c>
      <c r="O1859" t="s">
        <v>172</v>
      </c>
      <c r="R1859" t="s">
        <v>2243</v>
      </c>
      <c r="S1859" t="s">
        <v>3598</v>
      </c>
      <c r="T1859" t="s">
        <v>1983</v>
      </c>
      <c r="U1859" t="s">
        <v>142</v>
      </c>
      <c r="Z1859">
        <v>0</v>
      </c>
      <c r="AA1859">
        <v>0</v>
      </c>
      <c r="AB1859">
        <v>0</v>
      </c>
      <c r="AD1859" t="s">
        <v>145</v>
      </c>
      <c r="AE1859" t="s">
        <v>2275</v>
      </c>
      <c r="AH1859">
        <v>58</v>
      </c>
      <c r="AI1859" t="s">
        <v>322</v>
      </c>
      <c r="AJ1859" t="s">
        <v>322</v>
      </c>
      <c r="AK1859" t="s">
        <v>322</v>
      </c>
      <c r="AQ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Y1859">
        <v>0</v>
      </c>
      <c r="BB1859">
        <v>0</v>
      </c>
      <c r="BC1859" t="s">
        <v>322</v>
      </c>
      <c r="BE1859" t="s">
        <v>322</v>
      </c>
      <c r="BF1859" t="s">
        <v>322</v>
      </c>
      <c r="BH1859" t="s">
        <v>451</v>
      </c>
      <c r="BI1859" t="s">
        <v>377</v>
      </c>
      <c r="BJ1859" t="s">
        <v>5697</v>
      </c>
      <c r="BQ1859" t="s">
        <v>361</v>
      </c>
      <c r="BR1859" t="s">
        <v>159</v>
      </c>
      <c r="BW1859">
        <v>0</v>
      </c>
      <c r="CG1859">
        <v>20201230013</v>
      </c>
      <c r="CH1859">
        <v>0</v>
      </c>
      <c r="CI1859">
        <v>0</v>
      </c>
      <c r="CJ1859">
        <v>58</v>
      </c>
      <c r="CK1859">
        <v>58</v>
      </c>
      <c r="CL1859">
        <v>0</v>
      </c>
      <c r="CM1859">
        <v>58</v>
      </c>
      <c r="CN1859">
        <v>0</v>
      </c>
      <c r="CO1859" t="s">
        <v>6008</v>
      </c>
      <c r="CP1859" t="s">
        <v>152</v>
      </c>
      <c r="CQ1859" t="s">
        <v>5381</v>
      </c>
      <c r="CR1859" t="s">
        <v>6004</v>
      </c>
      <c r="CS1859">
        <v>70000</v>
      </c>
      <c r="CT1859">
        <v>300000</v>
      </c>
    </row>
    <row r="1860" spans="1:98" x14ac:dyDescent="0.2">
      <c r="A1860" t="s">
        <v>5640</v>
      </c>
      <c r="B1860" t="s">
        <v>483</v>
      </c>
      <c r="C1860" t="s">
        <v>754</v>
      </c>
      <c r="D1860" t="s">
        <v>132</v>
      </c>
      <c r="E1860" t="s">
        <v>400</v>
      </c>
      <c r="F1860" t="s">
        <v>400</v>
      </c>
      <c r="H1860" t="s">
        <v>172</v>
      </c>
      <c r="J1860" t="s">
        <v>1031</v>
      </c>
      <c r="K1860" t="s">
        <v>1032</v>
      </c>
      <c r="L1860" t="s">
        <v>8</v>
      </c>
      <c r="M1860" t="s">
        <v>8</v>
      </c>
      <c r="N1860" t="s">
        <v>1032</v>
      </c>
      <c r="O1860" t="s">
        <v>172</v>
      </c>
      <c r="R1860" t="s">
        <v>2191</v>
      </c>
      <c r="S1860" t="s">
        <v>2970</v>
      </c>
      <c r="T1860" t="s">
        <v>4092</v>
      </c>
      <c r="U1860" t="s">
        <v>142</v>
      </c>
      <c r="Z1860">
        <v>0</v>
      </c>
      <c r="AA1860">
        <v>0</v>
      </c>
      <c r="AB1860">
        <v>0</v>
      </c>
      <c r="AC1860" t="s">
        <v>33</v>
      </c>
      <c r="AE1860" t="s">
        <v>2331</v>
      </c>
      <c r="AH1860">
        <v>50</v>
      </c>
      <c r="AI1860" t="s">
        <v>204</v>
      </c>
      <c r="AJ1860" t="s">
        <v>204</v>
      </c>
      <c r="AK1860" t="s">
        <v>204</v>
      </c>
      <c r="AQ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Y1860">
        <v>0</v>
      </c>
      <c r="BB1860">
        <v>0</v>
      </c>
      <c r="BC1860" t="s">
        <v>204</v>
      </c>
      <c r="BE1860" t="s">
        <v>204</v>
      </c>
      <c r="BF1860" t="s">
        <v>204</v>
      </c>
      <c r="BH1860" t="s">
        <v>462</v>
      </c>
      <c r="BI1860" t="s">
        <v>827</v>
      </c>
      <c r="BJ1860" t="s">
        <v>4914</v>
      </c>
      <c r="BQ1860" t="s">
        <v>361</v>
      </c>
      <c r="BR1860" t="s">
        <v>159</v>
      </c>
      <c r="BW1860">
        <v>0</v>
      </c>
      <c r="CG1860">
        <v>20201230046</v>
      </c>
      <c r="CH1860">
        <v>0</v>
      </c>
      <c r="CI1860">
        <v>0</v>
      </c>
      <c r="CJ1860">
        <v>50</v>
      </c>
      <c r="CK1860">
        <v>50</v>
      </c>
      <c r="CL1860">
        <v>0</v>
      </c>
      <c r="CM1860">
        <v>50</v>
      </c>
      <c r="CN1860">
        <v>0</v>
      </c>
      <c r="CO1860" t="s">
        <v>6008</v>
      </c>
      <c r="CP1860" t="s">
        <v>152</v>
      </c>
      <c r="CQ1860" t="s">
        <v>5381</v>
      </c>
      <c r="CR1860" t="str">
        <f>数据源[[#This Row],[部门]]</f>
        <v>国际部</v>
      </c>
      <c r="CS1860">
        <v>60000</v>
      </c>
      <c r="CT1860">
        <v>160000</v>
      </c>
    </row>
    <row r="1861" spans="1:98" x14ac:dyDescent="0.2">
      <c r="A1861" t="s">
        <v>5640</v>
      </c>
      <c r="B1861" t="s">
        <v>483</v>
      </c>
      <c r="C1861" t="s">
        <v>274</v>
      </c>
      <c r="D1861" t="s">
        <v>132</v>
      </c>
      <c r="E1861" t="s">
        <v>400</v>
      </c>
      <c r="F1861" t="s">
        <v>400</v>
      </c>
      <c r="H1861" t="s">
        <v>172</v>
      </c>
      <c r="J1861" t="s">
        <v>1039</v>
      </c>
      <c r="K1861" t="s">
        <v>1032</v>
      </c>
      <c r="L1861" t="s">
        <v>8</v>
      </c>
      <c r="M1861" t="s">
        <v>8</v>
      </c>
      <c r="N1861" t="s">
        <v>1032</v>
      </c>
      <c r="R1861" t="s">
        <v>2970</v>
      </c>
      <c r="S1861" t="s">
        <v>418</v>
      </c>
      <c r="T1861" t="s">
        <v>2198</v>
      </c>
      <c r="U1861" t="s">
        <v>142</v>
      </c>
      <c r="Z1861">
        <v>0</v>
      </c>
      <c r="AA1861">
        <v>0</v>
      </c>
      <c r="AB1861">
        <v>0</v>
      </c>
      <c r="AD1861" t="s">
        <v>145</v>
      </c>
      <c r="AH1861">
        <v>20</v>
      </c>
      <c r="AI1861" t="s">
        <v>145</v>
      </c>
      <c r="AJ1861" t="s">
        <v>145</v>
      </c>
      <c r="AK1861" t="s">
        <v>145</v>
      </c>
      <c r="AQ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Y1861">
        <v>0</v>
      </c>
      <c r="BB1861">
        <v>0</v>
      </c>
      <c r="BC1861" t="s">
        <v>145</v>
      </c>
      <c r="BE1861" t="s">
        <v>145</v>
      </c>
      <c r="BF1861" t="s">
        <v>145</v>
      </c>
      <c r="BH1861" t="s">
        <v>451</v>
      </c>
      <c r="BI1861" t="s">
        <v>359</v>
      </c>
      <c r="BJ1861" t="s">
        <v>452</v>
      </c>
      <c r="BQ1861" t="s">
        <v>361</v>
      </c>
      <c r="BR1861" t="s">
        <v>159</v>
      </c>
      <c r="BW1861">
        <v>0</v>
      </c>
      <c r="CG1861">
        <v>20201230080</v>
      </c>
      <c r="CH1861">
        <v>0</v>
      </c>
      <c r="CI1861">
        <v>0</v>
      </c>
      <c r="CJ1861">
        <v>20</v>
      </c>
      <c r="CK1861">
        <v>20</v>
      </c>
      <c r="CL1861">
        <v>0</v>
      </c>
      <c r="CM1861">
        <v>20</v>
      </c>
      <c r="CN1861">
        <v>0</v>
      </c>
      <c r="CO1861" t="s">
        <v>6008</v>
      </c>
      <c r="CP1861" t="s">
        <v>152</v>
      </c>
      <c r="CQ1861" t="s">
        <v>5381</v>
      </c>
      <c r="CR1861" t="str">
        <f>数据源[[#This Row],[部门]]</f>
        <v>国际部</v>
      </c>
      <c r="CS1861">
        <v>60000</v>
      </c>
      <c r="CT1861">
        <v>160000</v>
      </c>
    </row>
    <row r="1862" spans="1:98" x14ac:dyDescent="0.2">
      <c r="A1862" t="s">
        <v>5640</v>
      </c>
      <c r="B1862" t="s">
        <v>489</v>
      </c>
      <c r="C1862" t="s">
        <v>709</v>
      </c>
      <c r="D1862" t="s">
        <v>132</v>
      </c>
      <c r="E1862" t="s">
        <v>400</v>
      </c>
      <c r="F1862" t="s">
        <v>400</v>
      </c>
      <c r="H1862" t="s">
        <v>172</v>
      </c>
      <c r="J1862" t="s">
        <v>3631</v>
      </c>
      <c r="K1862" t="s">
        <v>993</v>
      </c>
      <c r="L1862" t="s">
        <v>176</v>
      </c>
      <c r="M1862" t="s">
        <v>22</v>
      </c>
      <c r="N1862" t="s">
        <v>993</v>
      </c>
      <c r="O1862" t="s">
        <v>172</v>
      </c>
      <c r="R1862" t="s">
        <v>5698</v>
      </c>
      <c r="S1862" t="s">
        <v>966</v>
      </c>
      <c r="T1862" t="s">
        <v>1983</v>
      </c>
      <c r="U1862" t="s">
        <v>142</v>
      </c>
      <c r="Z1862">
        <v>0</v>
      </c>
      <c r="AA1862">
        <v>0</v>
      </c>
      <c r="AB1862">
        <v>0</v>
      </c>
      <c r="AE1862" t="s">
        <v>411</v>
      </c>
      <c r="AH1862">
        <v>25</v>
      </c>
      <c r="AI1862" t="s">
        <v>411</v>
      </c>
      <c r="AJ1862" t="s">
        <v>411</v>
      </c>
      <c r="AL1862" t="s">
        <v>411</v>
      </c>
      <c r="AQ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Y1862">
        <v>0</v>
      </c>
      <c r="BB1862">
        <v>0</v>
      </c>
      <c r="BC1862" t="s">
        <v>411</v>
      </c>
      <c r="BE1862" t="s">
        <v>411</v>
      </c>
      <c r="BF1862" t="s">
        <v>411</v>
      </c>
      <c r="BH1862" t="s">
        <v>666</v>
      </c>
      <c r="BI1862" t="s">
        <v>242</v>
      </c>
      <c r="BJ1862" t="s">
        <v>264</v>
      </c>
      <c r="BQ1862" t="s">
        <v>1234</v>
      </c>
      <c r="BR1862" t="s">
        <v>159</v>
      </c>
      <c r="BW1862">
        <v>0</v>
      </c>
      <c r="CG1862">
        <v>20201230004</v>
      </c>
      <c r="CH1862">
        <v>0</v>
      </c>
      <c r="CI1862">
        <v>0</v>
      </c>
      <c r="CJ1862">
        <v>25</v>
      </c>
      <c r="CK1862">
        <v>25</v>
      </c>
      <c r="CL1862">
        <v>0</v>
      </c>
      <c r="CM1862">
        <v>25</v>
      </c>
      <c r="CN1862">
        <v>0</v>
      </c>
      <c r="CO1862" t="s">
        <v>6008</v>
      </c>
      <c r="CP1862" t="s">
        <v>152</v>
      </c>
      <c r="CQ1862" t="s">
        <v>5381</v>
      </c>
      <c r="CR1862" t="str">
        <f>数据源[[#This Row],[部门]]</f>
        <v>销-销售9部</v>
      </c>
      <c r="CS1862">
        <v>50000</v>
      </c>
      <c r="CT1862">
        <v>200000</v>
      </c>
    </row>
    <row r="1863" spans="1:98" x14ac:dyDescent="0.2">
      <c r="A1863" t="s">
        <v>5640</v>
      </c>
      <c r="B1863" t="s">
        <v>489</v>
      </c>
      <c r="C1863" t="s">
        <v>681</v>
      </c>
      <c r="D1863" t="s">
        <v>132</v>
      </c>
      <c r="E1863" t="s">
        <v>400</v>
      </c>
      <c r="F1863" t="s">
        <v>400</v>
      </c>
      <c r="H1863" t="s">
        <v>172</v>
      </c>
      <c r="J1863" t="s">
        <v>5699</v>
      </c>
      <c r="K1863" t="s">
        <v>2165</v>
      </c>
      <c r="L1863" t="s">
        <v>176</v>
      </c>
      <c r="M1863" t="s">
        <v>17</v>
      </c>
      <c r="N1863" t="s">
        <v>2165</v>
      </c>
      <c r="O1863" t="s">
        <v>172</v>
      </c>
      <c r="R1863" t="s">
        <v>966</v>
      </c>
      <c r="S1863" t="s">
        <v>1034</v>
      </c>
      <c r="T1863" t="s">
        <v>2373</v>
      </c>
      <c r="U1863" t="s">
        <v>142</v>
      </c>
      <c r="Z1863">
        <v>0</v>
      </c>
      <c r="AA1863">
        <v>0</v>
      </c>
      <c r="AB1863">
        <v>0</v>
      </c>
      <c r="AE1863" t="s">
        <v>204</v>
      </c>
      <c r="AH1863">
        <v>50</v>
      </c>
      <c r="AI1863" t="s">
        <v>204</v>
      </c>
      <c r="AJ1863" t="s">
        <v>204</v>
      </c>
      <c r="AK1863" t="s">
        <v>204</v>
      </c>
      <c r="AQ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Y1863">
        <v>0</v>
      </c>
      <c r="BB1863">
        <v>0</v>
      </c>
      <c r="BC1863" t="s">
        <v>204</v>
      </c>
      <c r="BE1863" t="s">
        <v>204</v>
      </c>
      <c r="BF1863" t="s">
        <v>204</v>
      </c>
      <c r="BH1863" t="s">
        <v>462</v>
      </c>
      <c r="BI1863" t="s">
        <v>827</v>
      </c>
      <c r="BJ1863" t="s">
        <v>4914</v>
      </c>
      <c r="BQ1863" t="s">
        <v>361</v>
      </c>
      <c r="BR1863" t="s">
        <v>159</v>
      </c>
      <c r="BW1863">
        <v>0</v>
      </c>
      <c r="CG1863">
        <v>20201230073</v>
      </c>
      <c r="CH1863">
        <v>0</v>
      </c>
      <c r="CI1863">
        <v>0</v>
      </c>
      <c r="CJ1863">
        <v>50</v>
      </c>
      <c r="CK1863">
        <v>50</v>
      </c>
      <c r="CL1863">
        <v>0</v>
      </c>
      <c r="CM1863">
        <v>50</v>
      </c>
      <c r="CN1863">
        <v>0</v>
      </c>
      <c r="CO1863" t="s">
        <v>6008</v>
      </c>
      <c r="CP1863" t="s">
        <v>152</v>
      </c>
      <c r="CQ1863" t="s">
        <v>5381</v>
      </c>
      <c r="CR1863" t="str">
        <f>数据源[[#This Row],[部门]]</f>
        <v>销-销售2部</v>
      </c>
      <c r="CS1863">
        <v>70000</v>
      </c>
      <c r="CT1863">
        <v>250000</v>
      </c>
    </row>
    <row r="1864" spans="1:98" x14ac:dyDescent="0.2">
      <c r="A1864" t="s">
        <v>5640</v>
      </c>
      <c r="B1864" t="s">
        <v>510</v>
      </c>
      <c r="C1864" t="s">
        <v>655</v>
      </c>
      <c r="D1864" t="s">
        <v>132</v>
      </c>
      <c r="E1864" t="s">
        <v>400</v>
      </c>
      <c r="F1864" t="s">
        <v>400</v>
      </c>
      <c r="H1864" t="s">
        <v>156</v>
      </c>
      <c r="K1864" t="s">
        <v>13</v>
      </c>
      <c r="M1864" t="s">
        <v>13</v>
      </c>
      <c r="O1864" t="s">
        <v>994</v>
      </c>
      <c r="R1864" t="s">
        <v>831</v>
      </c>
      <c r="S1864" t="s">
        <v>2148</v>
      </c>
      <c r="T1864" t="s">
        <v>321</v>
      </c>
      <c r="U1864" t="s">
        <v>142</v>
      </c>
      <c r="Z1864">
        <v>0</v>
      </c>
      <c r="AA1864">
        <v>0</v>
      </c>
      <c r="AB1864">
        <v>0</v>
      </c>
      <c r="AH1864">
        <v>0</v>
      </c>
      <c r="AQ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Y1864">
        <v>0</v>
      </c>
      <c r="BB1864">
        <v>0</v>
      </c>
      <c r="BH1864" t="s">
        <v>404</v>
      </c>
      <c r="BI1864" t="s">
        <v>191</v>
      </c>
      <c r="BQ1864" t="s">
        <v>184</v>
      </c>
      <c r="BR1864" t="s">
        <v>159</v>
      </c>
      <c r="BW1864">
        <v>0</v>
      </c>
      <c r="CG1864">
        <v>20201230059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 t="s">
        <v>6008</v>
      </c>
      <c r="CP1864" t="s">
        <v>152</v>
      </c>
      <c r="CQ1864" t="s">
        <v>5381</v>
      </c>
      <c r="CR1864" t="str">
        <f>数据源[[#This Row],[部门]]</f>
        <v>散客</v>
      </c>
      <c r="CS1864">
        <v>0</v>
      </c>
      <c r="CT1864">
        <v>0</v>
      </c>
    </row>
    <row r="1865" spans="1:98" x14ac:dyDescent="0.2">
      <c r="A1865" t="s">
        <v>5640</v>
      </c>
      <c r="B1865" t="s">
        <v>510</v>
      </c>
      <c r="C1865" t="s">
        <v>788</v>
      </c>
      <c r="D1865" t="s">
        <v>132</v>
      </c>
      <c r="E1865" t="s">
        <v>400</v>
      </c>
      <c r="F1865" t="s">
        <v>400</v>
      </c>
      <c r="H1865" t="s">
        <v>172</v>
      </c>
      <c r="J1865" t="s">
        <v>2449</v>
      </c>
      <c r="K1865" t="s">
        <v>1678</v>
      </c>
      <c r="L1865" t="s">
        <v>8</v>
      </c>
      <c r="M1865" t="s">
        <v>8</v>
      </c>
      <c r="N1865" t="s">
        <v>1678</v>
      </c>
      <c r="R1865" t="s">
        <v>2055</v>
      </c>
      <c r="S1865" t="s">
        <v>1034</v>
      </c>
      <c r="T1865" t="s">
        <v>388</v>
      </c>
      <c r="U1865" t="s">
        <v>142</v>
      </c>
      <c r="Z1865">
        <v>0</v>
      </c>
      <c r="AA1865">
        <v>0</v>
      </c>
      <c r="AB1865">
        <v>0</v>
      </c>
      <c r="AC1865" t="s">
        <v>451</v>
      </c>
      <c r="AH1865">
        <v>30</v>
      </c>
      <c r="AI1865" t="s">
        <v>451</v>
      </c>
      <c r="AJ1865" t="s">
        <v>451</v>
      </c>
      <c r="AN1865" t="s">
        <v>451</v>
      </c>
      <c r="AQ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Y1865">
        <v>0</v>
      </c>
      <c r="BB1865">
        <v>0</v>
      </c>
      <c r="BC1865" t="s">
        <v>451</v>
      </c>
      <c r="BE1865" t="s">
        <v>451</v>
      </c>
      <c r="BF1865" t="s">
        <v>451</v>
      </c>
      <c r="BH1865" t="s">
        <v>743</v>
      </c>
      <c r="BI1865" t="s">
        <v>5700</v>
      </c>
      <c r="BJ1865" t="s">
        <v>359</v>
      </c>
      <c r="BQ1865" t="s">
        <v>361</v>
      </c>
      <c r="BR1865" t="s">
        <v>159</v>
      </c>
      <c r="BW1865">
        <v>0</v>
      </c>
      <c r="CG1865">
        <v>20201230079</v>
      </c>
      <c r="CH1865">
        <v>0</v>
      </c>
      <c r="CI1865">
        <v>0</v>
      </c>
      <c r="CJ1865">
        <v>30</v>
      </c>
      <c r="CK1865">
        <v>30</v>
      </c>
      <c r="CL1865">
        <v>0</v>
      </c>
      <c r="CM1865">
        <v>30</v>
      </c>
      <c r="CN1865">
        <v>0</v>
      </c>
      <c r="CO1865" t="s">
        <v>6008</v>
      </c>
      <c r="CP1865" t="s">
        <v>152</v>
      </c>
      <c r="CQ1865" t="s">
        <v>5381</v>
      </c>
      <c r="CR1865" t="str">
        <f>数据源[[#This Row],[部门]]</f>
        <v>国际部</v>
      </c>
      <c r="CS1865">
        <v>60000</v>
      </c>
      <c r="CT1865">
        <v>160000</v>
      </c>
    </row>
    <row r="1866" spans="1:98" x14ac:dyDescent="0.2">
      <c r="A1866" t="s">
        <v>5640</v>
      </c>
      <c r="B1866" t="s">
        <v>515</v>
      </c>
      <c r="C1866" t="s">
        <v>170</v>
      </c>
      <c r="D1866" t="s">
        <v>132</v>
      </c>
      <c r="E1866" t="s">
        <v>133</v>
      </c>
      <c r="F1866" t="s">
        <v>134</v>
      </c>
      <c r="G1866" t="s">
        <v>193</v>
      </c>
      <c r="H1866" t="s">
        <v>172</v>
      </c>
      <c r="I1866" t="s">
        <v>5541</v>
      </c>
      <c r="J1866" t="s">
        <v>5542</v>
      </c>
      <c r="K1866" t="s">
        <v>159</v>
      </c>
      <c r="L1866" t="s">
        <v>160</v>
      </c>
      <c r="M1866" t="s">
        <v>2</v>
      </c>
      <c r="N1866" t="s">
        <v>159</v>
      </c>
      <c r="O1866" t="s">
        <v>172</v>
      </c>
      <c r="R1866" t="s">
        <v>938</v>
      </c>
      <c r="S1866" t="s">
        <v>2299</v>
      </c>
      <c r="T1866" t="s">
        <v>1734</v>
      </c>
      <c r="U1866" t="s">
        <v>142</v>
      </c>
      <c r="Y1866" t="s">
        <v>143</v>
      </c>
      <c r="Z1866">
        <v>0</v>
      </c>
      <c r="AA1866">
        <v>100</v>
      </c>
      <c r="AB1866">
        <v>0</v>
      </c>
      <c r="AC1866" t="s">
        <v>345</v>
      </c>
      <c r="AH1866">
        <v>580</v>
      </c>
      <c r="AI1866" t="s">
        <v>3463</v>
      </c>
      <c r="AJ1866" t="s">
        <v>3463</v>
      </c>
      <c r="AK1866" t="s">
        <v>143</v>
      </c>
      <c r="AQ1866">
        <v>580</v>
      </c>
      <c r="AS1866">
        <v>0</v>
      </c>
      <c r="AT1866">
        <v>0</v>
      </c>
      <c r="AU1866">
        <v>0</v>
      </c>
      <c r="AV1866">
        <v>0</v>
      </c>
      <c r="AW1866">
        <v>0</v>
      </c>
      <c r="AY1866">
        <v>0</v>
      </c>
      <c r="BB1866">
        <v>0</v>
      </c>
      <c r="BC1866" t="s">
        <v>3463</v>
      </c>
      <c r="BF1866" t="s">
        <v>345</v>
      </c>
      <c r="BH1866" t="s">
        <v>933</v>
      </c>
      <c r="BI1866" t="s">
        <v>5701</v>
      </c>
      <c r="BJ1866" t="s">
        <v>5702</v>
      </c>
      <c r="BQ1866" t="s">
        <v>2960</v>
      </c>
      <c r="BR1866" t="s">
        <v>159</v>
      </c>
      <c r="BW1866">
        <v>0</v>
      </c>
      <c r="CC1866" t="s">
        <v>313</v>
      </c>
      <c r="CE1866" t="s">
        <v>204</v>
      </c>
      <c r="CG1866">
        <v>20201230011</v>
      </c>
      <c r="CH1866">
        <v>0</v>
      </c>
      <c r="CI1866">
        <v>0</v>
      </c>
      <c r="CJ1866">
        <v>0</v>
      </c>
      <c r="CK1866">
        <v>0</v>
      </c>
      <c r="CL1866">
        <v>100</v>
      </c>
      <c r="CM1866">
        <v>100</v>
      </c>
      <c r="CN1866">
        <v>0</v>
      </c>
      <c r="CO1866" t="s">
        <v>6008</v>
      </c>
      <c r="CP1866" t="s">
        <v>152</v>
      </c>
      <c r="CQ1866" t="s">
        <v>5381</v>
      </c>
      <c r="CR1866" t="str">
        <f>数据源[[#This Row],[部门]]</f>
        <v>出品部</v>
      </c>
      <c r="CS1866">
        <v>0</v>
      </c>
      <c r="CT1866">
        <v>18000</v>
      </c>
    </row>
    <row r="1867" spans="1:98" x14ac:dyDescent="0.2">
      <c r="A1867" t="s">
        <v>5640</v>
      </c>
      <c r="B1867" t="s">
        <v>531</v>
      </c>
      <c r="C1867" t="s">
        <v>393</v>
      </c>
      <c r="D1867" t="s">
        <v>132</v>
      </c>
      <c r="E1867" t="s">
        <v>133</v>
      </c>
      <c r="F1867" t="s">
        <v>134</v>
      </c>
      <c r="H1867" t="s">
        <v>1108</v>
      </c>
      <c r="I1867" t="s">
        <v>1850</v>
      </c>
      <c r="J1867" t="s">
        <v>1851</v>
      </c>
      <c r="K1867" t="s">
        <v>902</v>
      </c>
      <c r="L1867" t="s">
        <v>176</v>
      </c>
      <c r="M1867" t="s">
        <v>16</v>
      </c>
      <c r="N1867" t="s">
        <v>902</v>
      </c>
      <c r="R1867" t="s">
        <v>822</v>
      </c>
      <c r="S1867" t="s">
        <v>760</v>
      </c>
      <c r="T1867" t="s">
        <v>1388</v>
      </c>
      <c r="U1867" t="s">
        <v>142</v>
      </c>
      <c r="Y1867" t="s">
        <v>143</v>
      </c>
      <c r="Z1867">
        <v>0</v>
      </c>
      <c r="AA1867">
        <v>100</v>
      </c>
      <c r="AB1867">
        <v>0</v>
      </c>
      <c r="AC1867" t="s">
        <v>1225</v>
      </c>
      <c r="AH1867">
        <v>3000</v>
      </c>
      <c r="AI1867" t="s">
        <v>675</v>
      </c>
      <c r="AJ1867" t="s">
        <v>675</v>
      </c>
      <c r="AL1867" t="s">
        <v>143</v>
      </c>
      <c r="AQ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Y1867">
        <v>0</v>
      </c>
      <c r="BA1867" t="s">
        <v>1225</v>
      </c>
      <c r="BB1867">
        <v>0</v>
      </c>
      <c r="BC1867" t="s">
        <v>675</v>
      </c>
      <c r="BD1867" t="s">
        <v>204</v>
      </c>
      <c r="BE1867" t="s">
        <v>3318</v>
      </c>
      <c r="BF1867" t="s">
        <v>1225</v>
      </c>
      <c r="BG1867" t="s">
        <v>1225</v>
      </c>
      <c r="BH1867" t="s">
        <v>2171</v>
      </c>
      <c r="BI1867" t="s">
        <v>4609</v>
      </c>
      <c r="BJ1867" t="s">
        <v>5703</v>
      </c>
      <c r="BQ1867" t="s">
        <v>2215</v>
      </c>
      <c r="BR1867" t="s">
        <v>530</v>
      </c>
      <c r="BW1867">
        <v>0</v>
      </c>
      <c r="CC1867" t="s">
        <v>182</v>
      </c>
      <c r="CG1867">
        <v>20201230082</v>
      </c>
      <c r="CH1867">
        <v>0</v>
      </c>
      <c r="CI1867">
        <v>50</v>
      </c>
      <c r="CJ1867">
        <v>2950</v>
      </c>
      <c r="CK1867">
        <v>3000</v>
      </c>
      <c r="CL1867">
        <v>100</v>
      </c>
      <c r="CM1867">
        <v>3100</v>
      </c>
      <c r="CN1867">
        <v>0</v>
      </c>
      <c r="CO1867" t="s">
        <v>6008</v>
      </c>
      <c r="CP1867" t="s">
        <v>152</v>
      </c>
      <c r="CQ1867" t="s">
        <v>5381</v>
      </c>
      <c r="CR1867" t="str">
        <f>数据源[[#This Row],[部门]]</f>
        <v>销-销售1部</v>
      </c>
      <c r="CS1867">
        <v>60000</v>
      </c>
      <c r="CT1867">
        <v>210000</v>
      </c>
    </row>
    <row r="1868" spans="1:98" x14ac:dyDescent="0.2">
      <c r="A1868" t="s">
        <v>5640</v>
      </c>
      <c r="B1868" t="s">
        <v>544</v>
      </c>
      <c r="C1868" t="s">
        <v>642</v>
      </c>
      <c r="D1868" t="s">
        <v>132</v>
      </c>
      <c r="E1868" t="s">
        <v>133</v>
      </c>
      <c r="F1868" t="s">
        <v>134</v>
      </c>
      <c r="H1868" t="s">
        <v>172</v>
      </c>
      <c r="I1868" t="s">
        <v>2248</v>
      </c>
      <c r="J1868" t="s">
        <v>2249</v>
      </c>
      <c r="K1868" t="s">
        <v>2250</v>
      </c>
      <c r="L1868" t="s">
        <v>536</v>
      </c>
      <c r="M1868" t="s">
        <v>15</v>
      </c>
      <c r="N1868" t="s">
        <v>2250</v>
      </c>
      <c r="O1868" t="s">
        <v>3343</v>
      </c>
      <c r="R1868" t="s">
        <v>2251</v>
      </c>
      <c r="S1868" t="s">
        <v>567</v>
      </c>
      <c r="T1868" t="s">
        <v>1424</v>
      </c>
      <c r="U1868" t="s">
        <v>142</v>
      </c>
      <c r="Y1868" t="s">
        <v>143</v>
      </c>
      <c r="Z1868">
        <v>0</v>
      </c>
      <c r="AA1868">
        <v>100</v>
      </c>
      <c r="AB1868">
        <v>0</v>
      </c>
      <c r="AC1868" t="s">
        <v>143</v>
      </c>
      <c r="AH1868">
        <v>100</v>
      </c>
      <c r="AI1868" t="s">
        <v>569</v>
      </c>
      <c r="AJ1868" t="s">
        <v>569</v>
      </c>
      <c r="AL1868" t="s">
        <v>569</v>
      </c>
      <c r="AQ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Y1868">
        <v>0</v>
      </c>
      <c r="BB1868">
        <v>0</v>
      </c>
      <c r="BC1868" t="s">
        <v>569</v>
      </c>
      <c r="BE1868" t="s">
        <v>143</v>
      </c>
      <c r="BF1868" t="s">
        <v>143</v>
      </c>
      <c r="BH1868" t="s">
        <v>1322</v>
      </c>
      <c r="BI1868" t="s">
        <v>543</v>
      </c>
      <c r="BJ1868" t="s">
        <v>1659</v>
      </c>
      <c r="BQ1868" t="s">
        <v>5478</v>
      </c>
      <c r="BR1868" t="s">
        <v>5704</v>
      </c>
      <c r="BW1868">
        <v>0</v>
      </c>
      <c r="CC1868" t="s">
        <v>327</v>
      </c>
      <c r="CE1868" t="s">
        <v>210</v>
      </c>
      <c r="CG1868">
        <v>20201230068</v>
      </c>
      <c r="CH1868">
        <v>0</v>
      </c>
      <c r="CI1868">
        <v>0</v>
      </c>
      <c r="CJ1868">
        <v>100</v>
      </c>
      <c r="CK1868">
        <v>100</v>
      </c>
      <c r="CL1868">
        <v>100</v>
      </c>
      <c r="CM1868">
        <v>200</v>
      </c>
      <c r="CN1868">
        <v>0</v>
      </c>
      <c r="CO1868" t="s">
        <v>6008</v>
      </c>
      <c r="CP1868" t="s">
        <v>152</v>
      </c>
      <c r="CQ1868" t="s">
        <v>5381</v>
      </c>
      <c r="CR1868" t="str">
        <f>数据源[[#This Row],[部门]]</f>
        <v>先锋团</v>
      </c>
      <c r="CS1868">
        <v>50000</v>
      </c>
      <c r="CT1868">
        <v>220000</v>
      </c>
    </row>
    <row r="1869" spans="1:98" x14ac:dyDescent="0.2">
      <c r="A1869" t="s">
        <v>5640</v>
      </c>
      <c r="B1869" t="s">
        <v>561</v>
      </c>
      <c r="C1869" t="s">
        <v>496</v>
      </c>
      <c r="D1869" t="s">
        <v>132</v>
      </c>
      <c r="E1869" t="s">
        <v>133</v>
      </c>
      <c r="F1869" t="s">
        <v>134</v>
      </c>
      <c r="H1869" t="s">
        <v>135</v>
      </c>
      <c r="I1869" t="s">
        <v>1595</v>
      </c>
      <c r="J1869" t="s">
        <v>1596</v>
      </c>
      <c r="K1869" t="s">
        <v>4627</v>
      </c>
      <c r="L1869" t="s">
        <v>305</v>
      </c>
      <c r="M1869" t="s">
        <v>25</v>
      </c>
      <c r="N1869" t="s">
        <v>4627</v>
      </c>
      <c r="R1869" t="s">
        <v>235</v>
      </c>
      <c r="S1869" t="s">
        <v>140</v>
      </c>
      <c r="T1869" t="s">
        <v>2580</v>
      </c>
      <c r="U1869" t="s">
        <v>142</v>
      </c>
      <c r="Y1869" t="s">
        <v>143</v>
      </c>
      <c r="Z1869">
        <v>0</v>
      </c>
      <c r="AA1869">
        <v>100</v>
      </c>
      <c r="AB1869">
        <v>0</v>
      </c>
      <c r="AC1869" t="s">
        <v>5705</v>
      </c>
      <c r="AH1869">
        <v>1430</v>
      </c>
      <c r="AI1869" t="s">
        <v>4727</v>
      </c>
      <c r="AJ1869" t="s">
        <v>4727</v>
      </c>
      <c r="AK1869" t="s">
        <v>203</v>
      </c>
      <c r="AO1869" t="s">
        <v>143</v>
      </c>
      <c r="AQ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Y1869">
        <v>0</v>
      </c>
      <c r="BA1869" t="s">
        <v>1110</v>
      </c>
      <c r="BB1869">
        <v>0</v>
      </c>
      <c r="BC1869" t="s">
        <v>4727</v>
      </c>
      <c r="BE1869" t="s">
        <v>5705</v>
      </c>
      <c r="BF1869" t="s">
        <v>5705</v>
      </c>
      <c r="BG1869" t="s">
        <v>1110</v>
      </c>
      <c r="BH1869" t="s">
        <v>1644</v>
      </c>
      <c r="BI1869" t="s">
        <v>3911</v>
      </c>
      <c r="BJ1869" t="s">
        <v>2149</v>
      </c>
      <c r="BQ1869" t="s">
        <v>1073</v>
      </c>
      <c r="BR1869" t="s">
        <v>5706</v>
      </c>
      <c r="BW1869">
        <v>0</v>
      </c>
      <c r="CC1869" t="s">
        <v>32</v>
      </c>
      <c r="CG1869">
        <v>20201230051</v>
      </c>
      <c r="CH1869">
        <v>0</v>
      </c>
      <c r="CI1869">
        <v>0</v>
      </c>
      <c r="CJ1869">
        <v>1430</v>
      </c>
      <c r="CK1869">
        <v>1430</v>
      </c>
      <c r="CL1869">
        <v>100</v>
      </c>
      <c r="CM1869">
        <v>1530</v>
      </c>
      <c r="CN1869">
        <v>0</v>
      </c>
      <c r="CO1869" t="s">
        <v>6008</v>
      </c>
      <c r="CP1869" t="s">
        <v>152</v>
      </c>
      <c r="CQ1869" t="s">
        <v>5381</v>
      </c>
      <c r="CR1869" t="s">
        <v>6005</v>
      </c>
      <c r="CS1869">
        <v>70000</v>
      </c>
      <c r="CT1869">
        <v>300000</v>
      </c>
    </row>
    <row r="1870" spans="1:98" x14ac:dyDescent="0.2">
      <c r="A1870" t="s">
        <v>5640</v>
      </c>
      <c r="B1870" t="s">
        <v>617</v>
      </c>
      <c r="C1870" t="s">
        <v>981</v>
      </c>
      <c r="D1870" t="s">
        <v>132</v>
      </c>
      <c r="E1870" t="s">
        <v>133</v>
      </c>
      <c r="F1870" t="s">
        <v>134</v>
      </c>
      <c r="G1870" t="s">
        <v>1721</v>
      </c>
      <c r="H1870" t="s">
        <v>135</v>
      </c>
      <c r="I1870" t="s">
        <v>533</v>
      </c>
      <c r="J1870" t="s">
        <v>534</v>
      </c>
      <c r="K1870" t="s">
        <v>1712</v>
      </c>
      <c r="L1870" t="s">
        <v>176</v>
      </c>
      <c r="M1870" t="s">
        <v>17</v>
      </c>
      <c r="N1870" t="s">
        <v>1712</v>
      </c>
      <c r="R1870" t="s">
        <v>3641</v>
      </c>
      <c r="S1870" t="s">
        <v>1080</v>
      </c>
      <c r="T1870" t="s">
        <v>884</v>
      </c>
      <c r="U1870" t="s">
        <v>142</v>
      </c>
      <c r="V1870" t="s">
        <v>843</v>
      </c>
      <c r="Y1870" t="s">
        <v>569</v>
      </c>
      <c r="Z1870">
        <v>0</v>
      </c>
      <c r="AA1870">
        <v>600</v>
      </c>
      <c r="AB1870">
        <v>0</v>
      </c>
      <c r="AC1870" t="s">
        <v>675</v>
      </c>
      <c r="AD1870" t="s">
        <v>522</v>
      </c>
      <c r="AF1870" t="s">
        <v>262</v>
      </c>
      <c r="AH1870">
        <v>3460</v>
      </c>
      <c r="AI1870" t="s">
        <v>3449</v>
      </c>
      <c r="AJ1870" t="s">
        <v>3449</v>
      </c>
      <c r="AK1870" t="s">
        <v>761</v>
      </c>
      <c r="AL1870" t="s">
        <v>1454</v>
      </c>
      <c r="AQ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Y1870">
        <v>0</v>
      </c>
      <c r="BA1870" t="s">
        <v>675</v>
      </c>
      <c r="BB1870">
        <v>0</v>
      </c>
      <c r="BC1870" t="s">
        <v>3449</v>
      </c>
      <c r="BD1870" t="s">
        <v>204</v>
      </c>
      <c r="BE1870" t="s">
        <v>5707</v>
      </c>
      <c r="BF1870" t="s">
        <v>5707</v>
      </c>
      <c r="BG1870" t="s">
        <v>675</v>
      </c>
      <c r="BH1870" t="s">
        <v>2753</v>
      </c>
      <c r="BI1870" t="s">
        <v>5708</v>
      </c>
      <c r="BJ1870" t="s">
        <v>5709</v>
      </c>
      <c r="BQ1870" t="s">
        <v>5710</v>
      </c>
      <c r="BR1870" t="s">
        <v>5711</v>
      </c>
      <c r="BW1870">
        <v>0</v>
      </c>
      <c r="CC1870" t="s">
        <v>32</v>
      </c>
      <c r="CE1870" t="s">
        <v>151</v>
      </c>
      <c r="CG1870">
        <v>20201230012</v>
      </c>
      <c r="CH1870">
        <v>75</v>
      </c>
      <c r="CI1870">
        <v>50</v>
      </c>
      <c r="CJ1870">
        <v>3335</v>
      </c>
      <c r="CK1870">
        <v>3460</v>
      </c>
      <c r="CL1870">
        <v>600</v>
      </c>
      <c r="CM1870">
        <v>4060</v>
      </c>
      <c r="CN1870">
        <v>0</v>
      </c>
      <c r="CO1870" t="s">
        <v>6008</v>
      </c>
      <c r="CP1870" t="s">
        <v>152</v>
      </c>
      <c r="CQ1870" t="s">
        <v>5381</v>
      </c>
      <c r="CR1870" t="str">
        <f>数据源[[#This Row],[部门]]</f>
        <v>销-销售2部</v>
      </c>
      <c r="CS1870">
        <v>70000</v>
      </c>
      <c r="CT1870">
        <v>250000</v>
      </c>
    </row>
    <row r="1871" spans="1:98" x14ac:dyDescent="0.2">
      <c r="A1871" t="s">
        <v>5640</v>
      </c>
      <c r="B1871" t="s">
        <v>1151</v>
      </c>
      <c r="C1871" t="s">
        <v>315</v>
      </c>
      <c r="D1871" t="s">
        <v>132</v>
      </c>
      <c r="E1871" t="s">
        <v>133</v>
      </c>
      <c r="F1871" t="s">
        <v>134</v>
      </c>
      <c r="H1871" t="s">
        <v>1108</v>
      </c>
      <c r="I1871" t="s">
        <v>5712</v>
      </c>
      <c r="J1871" t="s">
        <v>4413</v>
      </c>
      <c r="K1871" t="s">
        <v>535</v>
      </c>
      <c r="L1871" t="s">
        <v>536</v>
      </c>
      <c r="M1871" t="s">
        <v>17</v>
      </c>
      <c r="N1871" t="s">
        <v>535</v>
      </c>
      <c r="R1871" t="s">
        <v>498</v>
      </c>
      <c r="S1871" t="s">
        <v>428</v>
      </c>
      <c r="T1871" t="s">
        <v>495</v>
      </c>
      <c r="U1871" t="s">
        <v>142</v>
      </c>
      <c r="Y1871" t="s">
        <v>143</v>
      </c>
      <c r="Z1871">
        <v>0</v>
      </c>
      <c r="AA1871">
        <v>100</v>
      </c>
      <c r="AB1871">
        <v>0</v>
      </c>
      <c r="AC1871" t="s">
        <v>144</v>
      </c>
      <c r="AH1871">
        <v>1200</v>
      </c>
      <c r="AI1871" t="s">
        <v>793</v>
      </c>
      <c r="AJ1871" t="s">
        <v>793</v>
      </c>
      <c r="AQ1871">
        <v>0</v>
      </c>
      <c r="AR1871" t="s">
        <v>143</v>
      </c>
      <c r="AS1871">
        <v>0</v>
      </c>
      <c r="AT1871">
        <v>0</v>
      </c>
      <c r="AU1871">
        <v>0</v>
      </c>
      <c r="AV1871">
        <v>0</v>
      </c>
      <c r="AW1871">
        <v>0</v>
      </c>
      <c r="AY1871">
        <v>0</v>
      </c>
      <c r="BA1871" t="s">
        <v>144</v>
      </c>
      <c r="BB1871">
        <v>0</v>
      </c>
      <c r="BC1871" t="s">
        <v>793</v>
      </c>
      <c r="BE1871" t="s">
        <v>144</v>
      </c>
      <c r="BF1871" t="s">
        <v>144</v>
      </c>
      <c r="BG1871" t="s">
        <v>144</v>
      </c>
      <c r="BH1871" t="s">
        <v>933</v>
      </c>
      <c r="BI1871" t="s">
        <v>1208</v>
      </c>
      <c r="BJ1871" t="s">
        <v>1209</v>
      </c>
      <c r="BQ1871" t="s">
        <v>345</v>
      </c>
      <c r="BR1871" t="s">
        <v>530</v>
      </c>
      <c r="BW1871">
        <v>0</v>
      </c>
      <c r="CC1871" t="s">
        <v>313</v>
      </c>
      <c r="CE1871" t="s">
        <v>32</v>
      </c>
      <c r="CG1871">
        <v>20201230078</v>
      </c>
      <c r="CH1871">
        <v>0</v>
      </c>
      <c r="CI1871">
        <v>0</v>
      </c>
      <c r="CJ1871">
        <v>1200</v>
      </c>
      <c r="CK1871">
        <v>1200</v>
      </c>
      <c r="CL1871">
        <v>100</v>
      </c>
      <c r="CM1871">
        <v>1300</v>
      </c>
      <c r="CN1871">
        <v>0</v>
      </c>
      <c r="CO1871" t="s">
        <v>6008</v>
      </c>
      <c r="CP1871" t="s">
        <v>152</v>
      </c>
      <c r="CQ1871" t="s">
        <v>5381</v>
      </c>
      <c r="CR1871" t="str">
        <f>数据源[[#This Row],[部门]]</f>
        <v>销-销售2部</v>
      </c>
      <c r="CS1871">
        <v>70000</v>
      </c>
      <c r="CT1871">
        <v>250000</v>
      </c>
    </row>
    <row r="1872" spans="1:98" x14ac:dyDescent="0.2">
      <c r="A1872" t="s">
        <v>5640</v>
      </c>
      <c r="B1872" t="s">
        <v>1151</v>
      </c>
      <c r="C1872" t="s">
        <v>371</v>
      </c>
      <c r="D1872" t="s">
        <v>132</v>
      </c>
      <c r="E1872" t="s">
        <v>133</v>
      </c>
      <c r="F1872" t="s">
        <v>134</v>
      </c>
      <c r="H1872" t="s">
        <v>135</v>
      </c>
      <c r="I1872" t="s">
        <v>2842</v>
      </c>
      <c r="J1872" t="s">
        <v>2843</v>
      </c>
      <c r="K1872" t="s">
        <v>492</v>
      </c>
      <c r="L1872" t="s">
        <v>8</v>
      </c>
      <c r="M1872" t="s">
        <v>8</v>
      </c>
      <c r="N1872" t="s">
        <v>492</v>
      </c>
      <c r="R1872" t="s">
        <v>283</v>
      </c>
      <c r="S1872" t="s">
        <v>739</v>
      </c>
      <c r="T1872" t="s">
        <v>200</v>
      </c>
      <c r="U1872" t="s">
        <v>142</v>
      </c>
      <c r="Y1872" t="s">
        <v>143</v>
      </c>
      <c r="Z1872">
        <v>0</v>
      </c>
      <c r="AA1872">
        <v>100</v>
      </c>
      <c r="AB1872">
        <v>0</v>
      </c>
      <c r="AC1872" t="s">
        <v>2007</v>
      </c>
      <c r="AH1872">
        <v>1400</v>
      </c>
      <c r="AI1872" t="s">
        <v>1578</v>
      </c>
      <c r="AJ1872" t="s">
        <v>1578</v>
      </c>
      <c r="AK1872" t="s">
        <v>143</v>
      </c>
      <c r="AQ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Y1872">
        <v>0</v>
      </c>
      <c r="BA1872" t="s">
        <v>2007</v>
      </c>
      <c r="BB1872">
        <v>0</v>
      </c>
      <c r="BC1872" t="s">
        <v>1578</v>
      </c>
      <c r="BE1872" t="s">
        <v>2007</v>
      </c>
      <c r="BF1872" t="s">
        <v>2007</v>
      </c>
      <c r="BG1872" t="s">
        <v>2007</v>
      </c>
      <c r="BH1872" t="s">
        <v>5713</v>
      </c>
      <c r="BI1872" t="s">
        <v>2415</v>
      </c>
      <c r="BJ1872" t="s">
        <v>5714</v>
      </c>
      <c r="BQ1872" t="s">
        <v>5715</v>
      </c>
      <c r="BR1872" t="s">
        <v>5716</v>
      </c>
      <c r="BW1872">
        <v>0</v>
      </c>
      <c r="CG1872">
        <v>20201230005</v>
      </c>
      <c r="CH1872">
        <v>0</v>
      </c>
      <c r="CI1872">
        <v>0</v>
      </c>
      <c r="CJ1872">
        <v>1400</v>
      </c>
      <c r="CK1872">
        <v>1400</v>
      </c>
      <c r="CL1872">
        <v>100</v>
      </c>
      <c r="CM1872">
        <v>1500</v>
      </c>
      <c r="CN1872">
        <v>0</v>
      </c>
      <c r="CO1872" t="s">
        <v>6008</v>
      </c>
      <c r="CP1872" t="s">
        <v>152</v>
      </c>
      <c r="CQ1872" t="s">
        <v>5381</v>
      </c>
      <c r="CR1872" t="str">
        <f>数据源[[#This Row],[部门]]</f>
        <v>国际部</v>
      </c>
      <c r="CS1872">
        <v>60000</v>
      </c>
      <c r="CT1872">
        <v>160000</v>
      </c>
    </row>
    <row r="1873" spans="1:98" x14ac:dyDescent="0.2">
      <c r="A1873" t="s">
        <v>5640</v>
      </c>
      <c r="B1873" t="s">
        <v>546</v>
      </c>
      <c r="C1873" t="s">
        <v>181</v>
      </c>
      <c r="D1873" t="s">
        <v>132</v>
      </c>
      <c r="E1873" t="s">
        <v>133</v>
      </c>
      <c r="F1873" t="s">
        <v>134</v>
      </c>
      <c r="H1873" t="s">
        <v>172</v>
      </c>
      <c r="J1873" t="s">
        <v>5717</v>
      </c>
      <c r="K1873" t="s">
        <v>5443</v>
      </c>
      <c r="L1873" t="s">
        <v>176</v>
      </c>
      <c r="M1873" t="s">
        <v>5</v>
      </c>
      <c r="N1873" t="s">
        <v>5443</v>
      </c>
      <c r="O1873" t="s">
        <v>172</v>
      </c>
      <c r="R1873" t="s">
        <v>2304</v>
      </c>
      <c r="S1873" t="s">
        <v>428</v>
      </c>
      <c r="T1873" t="s">
        <v>3760</v>
      </c>
      <c r="U1873" t="s">
        <v>142</v>
      </c>
      <c r="Y1873" t="s">
        <v>204</v>
      </c>
      <c r="Z1873">
        <v>0</v>
      </c>
      <c r="AA1873">
        <v>50</v>
      </c>
      <c r="AB1873">
        <v>0</v>
      </c>
      <c r="AH1873">
        <v>0</v>
      </c>
      <c r="AI1873" t="s">
        <v>204</v>
      </c>
      <c r="AJ1873" t="s">
        <v>204</v>
      </c>
      <c r="AK1873" t="s">
        <v>204</v>
      </c>
      <c r="AQ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Y1873">
        <v>0</v>
      </c>
      <c r="BB1873">
        <v>0</v>
      </c>
      <c r="BC1873" t="s">
        <v>204</v>
      </c>
      <c r="BH1873" t="s">
        <v>1140</v>
      </c>
      <c r="BI1873" t="s">
        <v>825</v>
      </c>
      <c r="BJ1873" t="s">
        <v>1182</v>
      </c>
      <c r="BQ1873" t="s">
        <v>826</v>
      </c>
      <c r="BR1873" t="s">
        <v>159</v>
      </c>
      <c r="BW1873">
        <v>0</v>
      </c>
      <c r="CG1873">
        <v>20201230106</v>
      </c>
      <c r="CH1873">
        <v>0</v>
      </c>
      <c r="CI1873">
        <v>0</v>
      </c>
      <c r="CJ1873">
        <v>0</v>
      </c>
      <c r="CK1873">
        <v>0</v>
      </c>
      <c r="CL1873">
        <v>50</v>
      </c>
      <c r="CM1873">
        <v>50</v>
      </c>
      <c r="CN1873">
        <v>0</v>
      </c>
      <c r="CO1873" t="s">
        <v>6008</v>
      </c>
      <c r="CP1873" t="s">
        <v>152</v>
      </c>
      <c r="CQ1873" t="s">
        <v>5381</v>
      </c>
      <c r="CR1873" t="s">
        <v>6004</v>
      </c>
      <c r="CS1873">
        <v>70000</v>
      </c>
      <c r="CT1873">
        <v>300000</v>
      </c>
    </row>
    <row r="1874" spans="1:98" x14ac:dyDescent="0.2">
      <c r="A1874" t="s">
        <v>5640</v>
      </c>
      <c r="B1874" t="s">
        <v>654</v>
      </c>
      <c r="C1874" t="s">
        <v>484</v>
      </c>
      <c r="D1874" t="s">
        <v>132</v>
      </c>
      <c r="E1874" t="s">
        <v>133</v>
      </c>
      <c r="F1874" t="s">
        <v>134</v>
      </c>
      <c r="H1874" t="s">
        <v>1010</v>
      </c>
      <c r="J1874" t="s">
        <v>5718</v>
      </c>
      <c r="K1874" t="s">
        <v>188</v>
      </c>
      <c r="L1874" t="s">
        <v>176</v>
      </c>
      <c r="M1874" t="s">
        <v>21</v>
      </c>
      <c r="N1874" t="s">
        <v>188</v>
      </c>
      <c r="O1874" t="s">
        <v>1010</v>
      </c>
      <c r="R1874" t="s">
        <v>1349</v>
      </c>
      <c r="S1874" t="s">
        <v>3555</v>
      </c>
      <c r="T1874" t="s">
        <v>3077</v>
      </c>
      <c r="U1874" t="s">
        <v>142</v>
      </c>
      <c r="Y1874" t="s">
        <v>204</v>
      </c>
      <c r="Z1874">
        <v>0</v>
      </c>
      <c r="AA1874">
        <v>50</v>
      </c>
      <c r="AB1874">
        <v>0</v>
      </c>
      <c r="AH1874">
        <v>0</v>
      </c>
      <c r="AI1874" t="s">
        <v>204</v>
      </c>
      <c r="AJ1874" t="s">
        <v>204</v>
      </c>
      <c r="AK1874" t="s">
        <v>204</v>
      </c>
      <c r="AQ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Y1874">
        <v>0</v>
      </c>
      <c r="BB1874">
        <v>0</v>
      </c>
      <c r="BC1874" t="s">
        <v>204</v>
      </c>
      <c r="BH1874" t="s">
        <v>2282</v>
      </c>
      <c r="BI1874" t="s">
        <v>191</v>
      </c>
      <c r="BJ1874" t="s">
        <v>816</v>
      </c>
      <c r="BQ1874" t="s">
        <v>184</v>
      </c>
      <c r="BR1874" t="s">
        <v>159</v>
      </c>
      <c r="BW1874">
        <v>0</v>
      </c>
      <c r="CG1874">
        <v>20201230030</v>
      </c>
      <c r="CH1874">
        <v>0</v>
      </c>
      <c r="CI1874">
        <v>0</v>
      </c>
      <c r="CJ1874">
        <v>0</v>
      </c>
      <c r="CK1874">
        <v>0</v>
      </c>
      <c r="CL1874">
        <v>50</v>
      </c>
      <c r="CM1874">
        <v>50</v>
      </c>
      <c r="CN1874">
        <v>0</v>
      </c>
      <c r="CO1874" t="s">
        <v>6008</v>
      </c>
      <c r="CP1874" t="s">
        <v>152</v>
      </c>
      <c r="CQ1874" t="s">
        <v>5381</v>
      </c>
      <c r="CR1874" t="str">
        <f>数据源[[#This Row],[部门]]</f>
        <v>销-销售8部</v>
      </c>
      <c r="CS1874">
        <v>60000</v>
      </c>
      <c r="CT1874">
        <v>210000</v>
      </c>
    </row>
    <row r="1875" spans="1:98" x14ac:dyDescent="0.2">
      <c r="A1875" t="s">
        <v>5640</v>
      </c>
      <c r="B1875" t="s">
        <v>667</v>
      </c>
      <c r="C1875" t="s">
        <v>888</v>
      </c>
      <c r="D1875" t="s">
        <v>132</v>
      </c>
      <c r="E1875" t="s">
        <v>133</v>
      </c>
      <c r="F1875" t="s">
        <v>134</v>
      </c>
      <c r="H1875" t="s">
        <v>172</v>
      </c>
      <c r="J1875" t="s">
        <v>5719</v>
      </c>
      <c r="K1875" t="s">
        <v>591</v>
      </c>
      <c r="L1875" t="s">
        <v>5720</v>
      </c>
      <c r="M1875" t="s">
        <v>5721</v>
      </c>
      <c r="N1875" t="s">
        <v>591</v>
      </c>
      <c r="O1875" t="s">
        <v>172</v>
      </c>
      <c r="R1875" t="s">
        <v>247</v>
      </c>
      <c r="S1875" t="s">
        <v>1409</v>
      </c>
      <c r="T1875" t="s">
        <v>3806</v>
      </c>
      <c r="U1875" t="s">
        <v>142</v>
      </c>
      <c r="Y1875" t="s">
        <v>143</v>
      </c>
      <c r="Z1875">
        <v>0</v>
      </c>
      <c r="AA1875">
        <v>100</v>
      </c>
      <c r="AB1875">
        <v>0</v>
      </c>
      <c r="AD1875" t="s">
        <v>145</v>
      </c>
      <c r="AH1875">
        <v>20</v>
      </c>
      <c r="AI1875" t="s">
        <v>180</v>
      </c>
      <c r="AJ1875" t="s">
        <v>180</v>
      </c>
      <c r="AK1875" t="s">
        <v>180</v>
      </c>
      <c r="AQ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Y1875">
        <v>0</v>
      </c>
      <c r="BB1875">
        <v>0</v>
      </c>
      <c r="BC1875" t="s">
        <v>180</v>
      </c>
      <c r="BE1875" t="s">
        <v>145</v>
      </c>
      <c r="BF1875" t="s">
        <v>145</v>
      </c>
      <c r="BH1875" t="s">
        <v>181</v>
      </c>
      <c r="BI1875" t="s">
        <v>182</v>
      </c>
      <c r="BJ1875" t="s">
        <v>183</v>
      </c>
      <c r="BQ1875" t="s">
        <v>2117</v>
      </c>
      <c r="BR1875" t="s">
        <v>159</v>
      </c>
      <c r="BW1875">
        <v>0</v>
      </c>
      <c r="CE1875" t="s">
        <v>1507</v>
      </c>
      <c r="CG1875">
        <v>20201230015</v>
      </c>
      <c r="CH1875">
        <v>0</v>
      </c>
      <c r="CI1875">
        <v>0</v>
      </c>
      <c r="CJ1875">
        <v>20</v>
      </c>
      <c r="CK1875">
        <v>20</v>
      </c>
      <c r="CL1875">
        <v>100</v>
      </c>
      <c r="CM1875">
        <v>120</v>
      </c>
      <c r="CN1875">
        <v>0</v>
      </c>
      <c r="CO1875" t="s">
        <v>6008</v>
      </c>
      <c r="CP1875" t="s">
        <v>152</v>
      </c>
      <c r="CQ1875" t="s">
        <v>5381</v>
      </c>
      <c r="CR1875" t="str">
        <f>数据源[[#This Row],[部门]]</f>
        <v>总-督查部</v>
      </c>
      <c r="CS1875">
        <v>0</v>
      </c>
      <c r="CT1875">
        <v>0</v>
      </c>
    </row>
    <row r="1876" spans="1:98" x14ac:dyDescent="0.2">
      <c r="A1876" t="s">
        <v>5640</v>
      </c>
      <c r="B1876" t="s">
        <v>708</v>
      </c>
      <c r="C1876" t="s">
        <v>414</v>
      </c>
      <c r="D1876" t="s">
        <v>132</v>
      </c>
      <c r="E1876" t="s">
        <v>133</v>
      </c>
      <c r="F1876" t="s">
        <v>134</v>
      </c>
      <c r="H1876" t="s">
        <v>1108</v>
      </c>
      <c r="I1876" t="s">
        <v>1284</v>
      </c>
      <c r="J1876" t="s">
        <v>1285</v>
      </c>
      <c r="K1876" t="s">
        <v>748</v>
      </c>
      <c r="L1876" t="s">
        <v>176</v>
      </c>
      <c r="M1876" t="s">
        <v>20</v>
      </c>
      <c r="N1876" t="s">
        <v>748</v>
      </c>
      <c r="R1876" t="s">
        <v>1003</v>
      </c>
      <c r="S1876" t="s">
        <v>760</v>
      </c>
      <c r="T1876" t="s">
        <v>1666</v>
      </c>
      <c r="U1876" t="s">
        <v>142</v>
      </c>
      <c r="Y1876" t="s">
        <v>143</v>
      </c>
      <c r="Z1876">
        <v>0</v>
      </c>
      <c r="AA1876">
        <v>100</v>
      </c>
      <c r="AB1876">
        <v>0</v>
      </c>
      <c r="AC1876" t="s">
        <v>143</v>
      </c>
      <c r="AD1876" t="s">
        <v>145</v>
      </c>
      <c r="AH1876">
        <v>120</v>
      </c>
      <c r="AI1876" t="s">
        <v>583</v>
      </c>
      <c r="AJ1876" t="s">
        <v>583</v>
      </c>
      <c r="AK1876" t="s">
        <v>583</v>
      </c>
      <c r="AQ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Y1876">
        <v>0</v>
      </c>
      <c r="BB1876">
        <v>0</v>
      </c>
      <c r="BC1876" t="s">
        <v>583</v>
      </c>
      <c r="BE1876" t="s">
        <v>180</v>
      </c>
      <c r="BF1876" t="s">
        <v>180</v>
      </c>
      <c r="BH1876" t="s">
        <v>663</v>
      </c>
      <c r="BI1876" t="s">
        <v>3249</v>
      </c>
      <c r="BJ1876" t="s">
        <v>3705</v>
      </c>
      <c r="BQ1876" t="s">
        <v>5722</v>
      </c>
      <c r="BR1876" t="s">
        <v>530</v>
      </c>
      <c r="BW1876">
        <v>0</v>
      </c>
      <c r="CC1876" t="s">
        <v>1659</v>
      </c>
      <c r="CE1876" t="s">
        <v>377</v>
      </c>
      <c r="CG1876">
        <v>20201230081</v>
      </c>
      <c r="CH1876">
        <v>0</v>
      </c>
      <c r="CI1876">
        <v>0</v>
      </c>
      <c r="CJ1876">
        <v>120</v>
      </c>
      <c r="CK1876">
        <v>120</v>
      </c>
      <c r="CL1876">
        <v>100</v>
      </c>
      <c r="CM1876">
        <v>220</v>
      </c>
      <c r="CN1876">
        <v>0</v>
      </c>
      <c r="CO1876" t="s">
        <v>6008</v>
      </c>
      <c r="CP1876" t="s">
        <v>152</v>
      </c>
      <c r="CQ1876" t="s">
        <v>5381</v>
      </c>
      <c r="CR1876" t="str">
        <f>数据源[[#This Row],[部门]]</f>
        <v>销-销售7部</v>
      </c>
      <c r="CS1876">
        <v>70000</v>
      </c>
      <c r="CT1876">
        <v>300000</v>
      </c>
    </row>
    <row r="1877" spans="1:98" x14ac:dyDescent="0.2">
      <c r="A1877" t="s">
        <v>5640</v>
      </c>
      <c r="B1877" t="s">
        <v>708</v>
      </c>
      <c r="C1877" t="s">
        <v>232</v>
      </c>
      <c r="D1877" t="s">
        <v>132</v>
      </c>
      <c r="E1877" t="s">
        <v>133</v>
      </c>
      <c r="F1877" t="s">
        <v>134</v>
      </c>
      <c r="H1877" t="s">
        <v>135</v>
      </c>
      <c r="J1877" t="s">
        <v>1480</v>
      </c>
      <c r="K1877" t="s">
        <v>519</v>
      </c>
      <c r="L1877" t="s">
        <v>176</v>
      </c>
      <c r="M1877" t="s">
        <v>17</v>
      </c>
      <c r="N1877" t="s">
        <v>519</v>
      </c>
      <c r="R1877" t="s">
        <v>1421</v>
      </c>
      <c r="S1877" t="s">
        <v>1350</v>
      </c>
      <c r="T1877" t="s">
        <v>967</v>
      </c>
      <c r="U1877" t="s">
        <v>142</v>
      </c>
      <c r="Y1877" t="s">
        <v>143</v>
      </c>
      <c r="Z1877">
        <v>0</v>
      </c>
      <c r="AA1877">
        <v>100</v>
      </c>
      <c r="AB1877">
        <v>0</v>
      </c>
      <c r="AH1877">
        <v>0</v>
      </c>
      <c r="AI1877" t="s">
        <v>143</v>
      </c>
      <c r="AJ1877" t="s">
        <v>143</v>
      </c>
      <c r="AN1877" t="s">
        <v>143</v>
      </c>
      <c r="AQ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Y1877">
        <v>0</v>
      </c>
      <c r="BB1877">
        <v>0</v>
      </c>
      <c r="BC1877" t="s">
        <v>143</v>
      </c>
      <c r="BH1877" t="s">
        <v>219</v>
      </c>
      <c r="BI1877" t="s">
        <v>323</v>
      </c>
      <c r="BJ1877" t="s">
        <v>323</v>
      </c>
      <c r="BQ1877" t="s">
        <v>1309</v>
      </c>
      <c r="BR1877" t="s">
        <v>535</v>
      </c>
      <c r="BW1877">
        <v>0</v>
      </c>
      <c r="CC1877" t="s">
        <v>328</v>
      </c>
      <c r="CE1877" t="s">
        <v>462</v>
      </c>
      <c r="CG1877">
        <v>20201230050</v>
      </c>
      <c r="CH1877">
        <v>0</v>
      </c>
      <c r="CI1877">
        <v>0</v>
      </c>
      <c r="CJ1877">
        <v>0</v>
      </c>
      <c r="CK1877">
        <v>0</v>
      </c>
      <c r="CL1877">
        <v>100</v>
      </c>
      <c r="CM1877">
        <v>100</v>
      </c>
      <c r="CN1877">
        <v>0</v>
      </c>
      <c r="CO1877" t="s">
        <v>6008</v>
      </c>
      <c r="CP1877" t="s">
        <v>152</v>
      </c>
      <c r="CQ1877" t="s">
        <v>5381</v>
      </c>
      <c r="CR1877" t="str">
        <f>数据源[[#This Row],[部门]]</f>
        <v>销-销售2部</v>
      </c>
      <c r="CS1877">
        <v>70000</v>
      </c>
      <c r="CT1877">
        <v>250000</v>
      </c>
    </row>
    <row r="1878" spans="1:98" x14ac:dyDescent="0.2">
      <c r="A1878" t="s">
        <v>5640</v>
      </c>
      <c r="B1878" t="s">
        <v>717</v>
      </c>
      <c r="C1878" t="s">
        <v>746</v>
      </c>
      <c r="D1878" t="s">
        <v>132</v>
      </c>
      <c r="E1878" t="s">
        <v>133</v>
      </c>
      <c r="F1878" t="s">
        <v>134</v>
      </c>
      <c r="H1878" t="s">
        <v>135</v>
      </c>
      <c r="K1878" t="s">
        <v>13</v>
      </c>
      <c r="M1878" t="s">
        <v>13</v>
      </c>
      <c r="R1878" t="s">
        <v>178</v>
      </c>
      <c r="S1878" t="s">
        <v>869</v>
      </c>
      <c r="T1878" t="s">
        <v>2328</v>
      </c>
      <c r="U1878" t="s">
        <v>142</v>
      </c>
      <c r="Z1878">
        <v>0</v>
      </c>
      <c r="AA1878">
        <v>0</v>
      </c>
      <c r="AB1878">
        <v>0</v>
      </c>
      <c r="AH1878">
        <v>0</v>
      </c>
      <c r="AQ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Y1878">
        <v>0</v>
      </c>
      <c r="BB1878">
        <v>0</v>
      </c>
      <c r="BW1878">
        <v>0</v>
      </c>
      <c r="CG1878">
        <v>20201230056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 t="s">
        <v>6008</v>
      </c>
      <c r="CP1878" t="s">
        <v>152</v>
      </c>
      <c r="CQ1878" t="s">
        <v>5381</v>
      </c>
      <c r="CR1878" t="str">
        <f>数据源[[#This Row],[部门]]</f>
        <v>散客</v>
      </c>
      <c r="CS1878">
        <v>0</v>
      </c>
      <c r="CT1878">
        <v>0</v>
      </c>
    </row>
    <row r="1879" spans="1:98" x14ac:dyDescent="0.2">
      <c r="A1879" t="s">
        <v>5640</v>
      </c>
      <c r="B1879" t="s">
        <v>717</v>
      </c>
      <c r="C1879" t="s">
        <v>336</v>
      </c>
      <c r="D1879" t="s">
        <v>132</v>
      </c>
      <c r="E1879" t="s">
        <v>133</v>
      </c>
      <c r="F1879" t="s">
        <v>134</v>
      </c>
      <c r="H1879" t="s">
        <v>1010</v>
      </c>
      <c r="K1879" t="s">
        <v>13</v>
      </c>
      <c r="M1879" t="s">
        <v>13</v>
      </c>
      <c r="O1879" t="s">
        <v>1010</v>
      </c>
      <c r="R1879" t="s">
        <v>1061</v>
      </c>
      <c r="S1879" t="s">
        <v>418</v>
      </c>
      <c r="T1879" t="s">
        <v>1255</v>
      </c>
      <c r="U1879" t="s">
        <v>142</v>
      </c>
      <c r="Z1879">
        <v>0</v>
      </c>
      <c r="AA1879">
        <v>0</v>
      </c>
      <c r="AB1879">
        <v>0</v>
      </c>
      <c r="AH1879">
        <v>0</v>
      </c>
      <c r="AQ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Y1879">
        <v>0</v>
      </c>
      <c r="BB1879">
        <v>0</v>
      </c>
      <c r="BW1879">
        <v>0</v>
      </c>
      <c r="CG1879">
        <v>20201230057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 t="s">
        <v>6008</v>
      </c>
      <c r="CP1879" t="s">
        <v>152</v>
      </c>
      <c r="CQ1879" t="s">
        <v>5381</v>
      </c>
      <c r="CR1879" t="str">
        <f>数据源[[#This Row],[部门]]</f>
        <v>散客</v>
      </c>
      <c r="CS1879">
        <v>0</v>
      </c>
      <c r="CT1879">
        <v>0</v>
      </c>
    </row>
    <row r="1880" spans="1:98" x14ac:dyDescent="0.2">
      <c r="A1880" t="s">
        <v>5640</v>
      </c>
      <c r="B1880" t="s">
        <v>733</v>
      </c>
      <c r="C1880" t="s">
        <v>445</v>
      </c>
      <c r="D1880" t="s">
        <v>132</v>
      </c>
      <c r="E1880" t="s">
        <v>133</v>
      </c>
      <c r="F1880" t="s">
        <v>134</v>
      </c>
      <c r="G1880" t="s">
        <v>383</v>
      </c>
      <c r="H1880" t="s">
        <v>172</v>
      </c>
      <c r="I1880" t="s">
        <v>5723</v>
      </c>
      <c r="J1880" t="s">
        <v>5724</v>
      </c>
      <c r="K1880" t="s">
        <v>3342</v>
      </c>
      <c r="L1880" t="s">
        <v>468</v>
      </c>
      <c r="M1880" t="s">
        <v>23</v>
      </c>
      <c r="N1880" t="s">
        <v>3342</v>
      </c>
      <c r="O1880" t="s">
        <v>172</v>
      </c>
      <c r="R1880" t="s">
        <v>549</v>
      </c>
      <c r="S1880" t="s">
        <v>418</v>
      </c>
      <c r="T1880" t="s">
        <v>3171</v>
      </c>
      <c r="U1880" t="s">
        <v>142</v>
      </c>
      <c r="V1880" t="s">
        <v>569</v>
      </c>
      <c r="Y1880" t="s">
        <v>143</v>
      </c>
      <c r="Z1880">
        <v>0</v>
      </c>
      <c r="AA1880">
        <v>300</v>
      </c>
      <c r="AB1880">
        <v>0</v>
      </c>
      <c r="AC1880" t="s">
        <v>675</v>
      </c>
      <c r="AH1880">
        <v>3100</v>
      </c>
      <c r="AI1880" t="s">
        <v>2860</v>
      </c>
      <c r="AJ1880" t="s">
        <v>2860</v>
      </c>
      <c r="AK1880" t="s">
        <v>843</v>
      </c>
      <c r="AQ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Y1880">
        <v>0</v>
      </c>
      <c r="BA1880" t="s">
        <v>1225</v>
      </c>
      <c r="BB1880">
        <v>0</v>
      </c>
      <c r="BC1880" t="s">
        <v>2860</v>
      </c>
      <c r="BD1880" t="s">
        <v>204</v>
      </c>
      <c r="BE1880" t="s">
        <v>5725</v>
      </c>
      <c r="BF1880" t="s">
        <v>675</v>
      </c>
      <c r="BG1880" t="s">
        <v>1225</v>
      </c>
      <c r="BH1880" t="s">
        <v>1073</v>
      </c>
      <c r="BI1880" t="s">
        <v>5726</v>
      </c>
      <c r="BJ1880" t="s">
        <v>5727</v>
      </c>
      <c r="BQ1880" t="s">
        <v>5728</v>
      </c>
      <c r="BR1880" t="s">
        <v>786</v>
      </c>
      <c r="BW1880">
        <v>0</v>
      </c>
      <c r="CC1880" t="s">
        <v>33</v>
      </c>
      <c r="CG1880">
        <v>20201230019</v>
      </c>
      <c r="CH1880">
        <v>0</v>
      </c>
      <c r="CI1880">
        <v>50</v>
      </c>
      <c r="CJ1880">
        <v>3050</v>
      </c>
      <c r="CK1880">
        <v>3100</v>
      </c>
      <c r="CL1880">
        <v>300</v>
      </c>
      <c r="CM1880">
        <v>3400</v>
      </c>
      <c r="CN1880">
        <v>0</v>
      </c>
      <c r="CO1880" t="s">
        <v>6008</v>
      </c>
      <c r="CP1880" t="s">
        <v>152</v>
      </c>
      <c r="CQ1880" t="s">
        <v>5381</v>
      </c>
      <c r="CR1880" t="str">
        <f>数据源[[#This Row],[部门]]</f>
        <v>运营部</v>
      </c>
      <c r="CS1880">
        <v>0</v>
      </c>
      <c r="CT1880">
        <v>35000</v>
      </c>
    </row>
    <row r="1881" spans="1:98" x14ac:dyDescent="0.2">
      <c r="A1881" t="s">
        <v>5640</v>
      </c>
      <c r="B1881" t="s">
        <v>753</v>
      </c>
      <c r="C1881" t="s">
        <v>255</v>
      </c>
      <c r="D1881" t="s">
        <v>132</v>
      </c>
      <c r="E1881" t="s">
        <v>133</v>
      </c>
      <c r="F1881" t="s">
        <v>134</v>
      </c>
      <c r="G1881" t="s">
        <v>755</v>
      </c>
      <c r="H1881" t="s">
        <v>135</v>
      </c>
      <c r="I1881" t="s">
        <v>1252</v>
      </c>
      <c r="J1881" t="s">
        <v>1253</v>
      </c>
      <c r="K1881" t="s">
        <v>1254</v>
      </c>
      <c r="L1881" t="s">
        <v>536</v>
      </c>
      <c r="M1881" t="s">
        <v>19</v>
      </c>
      <c r="N1881" t="s">
        <v>1254</v>
      </c>
      <c r="R1881" t="s">
        <v>1055</v>
      </c>
      <c r="S1881" t="s">
        <v>1743</v>
      </c>
      <c r="T1881" t="s">
        <v>366</v>
      </c>
      <c r="U1881" t="s">
        <v>142</v>
      </c>
      <c r="Y1881" t="s">
        <v>262</v>
      </c>
      <c r="Z1881">
        <v>0</v>
      </c>
      <c r="AA1881">
        <v>300</v>
      </c>
      <c r="AB1881">
        <v>0</v>
      </c>
      <c r="AC1881" t="s">
        <v>5729</v>
      </c>
      <c r="AH1881">
        <v>19720</v>
      </c>
      <c r="AI1881" t="s">
        <v>5730</v>
      </c>
      <c r="AJ1881" t="s">
        <v>5730</v>
      </c>
      <c r="AL1881" t="s">
        <v>262</v>
      </c>
      <c r="AQ1881">
        <v>19720</v>
      </c>
      <c r="AS1881">
        <v>0</v>
      </c>
      <c r="AT1881">
        <v>0</v>
      </c>
      <c r="AU1881">
        <v>0</v>
      </c>
      <c r="AV1881">
        <v>0</v>
      </c>
      <c r="AW1881">
        <v>0</v>
      </c>
      <c r="AY1881">
        <v>0</v>
      </c>
      <c r="BB1881">
        <v>0</v>
      </c>
      <c r="BC1881" t="s">
        <v>5730</v>
      </c>
      <c r="BF1881" t="s">
        <v>5729</v>
      </c>
      <c r="BH1881" t="s">
        <v>4234</v>
      </c>
      <c r="BI1881" t="s">
        <v>5731</v>
      </c>
      <c r="BJ1881" t="s">
        <v>5732</v>
      </c>
      <c r="BQ1881" t="s">
        <v>5619</v>
      </c>
      <c r="BR1881" t="s">
        <v>530</v>
      </c>
      <c r="BW1881">
        <v>0</v>
      </c>
      <c r="CC1881" t="s">
        <v>1258</v>
      </c>
      <c r="CE1881" t="s">
        <v>506</v>
      </c>
      <c r="CG1881">
        <v>20201230022</v>
      </c>
      <c r="CH1881">
        <v>0</v>
      </c>
      <c r="CI1881">
        <v>0</v>
      </c>
      <c r="CJ1881">
        <v>0</v>
      </c>
      <c r="CK1881">
        <v>0</v>
      </c>
      <c r="CL1881">
        <v>300</v>
      </c>
      <c r="CM1881">
        <v>300</v>
      </c>
      <c r="CN1881">
        <v>0</v>
      </c>
      <c r="CO1881" t="s">
        <v>6008</v>
      </c>
      <c r="CP1881" t="s">
        <v>152</v>
      </c>
      <c r="CQ1881" t="s">
        <v>5381</v>
      </c>
      <c r="CR1881" t="str">
        <f>数据源[[#This Row],[部门]]</f>
        <v>销-销售6部</v>
      </c>
      <c r="CS1881">
        <v>80000</v>
      </c>
      <c r="CT1881">
        <v>0</v>
      </c>
    </row>
    <row r="1882" spans="1:98" x14ac:dyDescent="0.2">
      <c r="A1882" t="s">
        <v>5640</v>
      </c>
      <c r="B1882" t="s">
        <v>753</v>
      </c>
      <c r="C1882" t="s">
        <v>2661</v>
      </c>
      <c r="D1882" t="s">
        <v>132</v>
      </c>
      <c r="E1882" t="s">
        <v>133</v>
      </c>
      <c r="F1882" t="s">
        <v>134</v>
      </c>
      <c r="G1882" t="s">
        <v>755</v>
      </c>
      <c r="H1882" t="s">
        <v>1108</v>
      </c>
      <c r="J1882" t="s">
        <v>5733</v>
      </c>
      <c r="K1882" t="s">
        <v>758</v>
      </c>
      <c r="L1882" t="s">
        <v>176</v>
      </c>
      <c r="M1882" t="s">
        <v>5</v>
      </c>
      <c r="N1882" t="s">
        <v>758</v>
      </c>
      <c r="R1882" t="s">
        <v>3199</v>
      </c>
      <c r="S1882" t="s">
        <v>760</v>
      </c>
      <c r="T1882" t="s">
        <v>2070</v>
      </c>
      <c r="U1882" t="s">
        <v>142</v>
      </c>
      <c r="Y1882" t="s">
        <v>569</v>
      </c>
      <c r="Z1882">
        <v>0</v>
      </c>
      <c r="AA1882">
        <v>200</v>
      </c>
      <c r="AB1882">
        <v>0</v>
      </c>
      <c r="AC1882" t="s">
        <v>154</v>
      </c>
      <c r="AH1882">
        <v>888</v>
      </c>
      <c r="AI1882" t="s">
        <v>2759</v>
      </c>
      <c r="AJ1882" t="s">
        <v>2759</v>
      </c>
      <c r="AL1882" t="s">
        <v>2759</v>
      </c>
      <c r="AQ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Y1882">
        <v>0</v>
      </c>
      <c r="BB1882">
        <v>0</v>
      </c>
      <c r="BC1882" t="s">
        <v>2759</v>
      </c>
      <c r="BE1882" t="s">
        <v>154</v>
      </c>
      <c r="BF1882" t="s">
        <v>154</v>
      </c>
      <c r="BH1882" t="s">
        <v>2008</v>
      </c>
      <c r="BI1882" t="s">
        <v>664</v>
      </c>
      <c r="BJ1882" t="s">
        <v>5734</v>
      </c>
      <c r="BW1882">
        <v>0</v>
      </c>
      <c r="CC1882" t="s">
        <v>32</v>
      </c>
      <c r="CG1882">
        <v>20201230109</v>
      </c>
      <c r="CH1882">
        <v>0</v>
      </c>
      <c r="CI1882">
        <v>0</v>
      </c>
      <c r="CJ1882">
        <v>888</v>
      </c>
      <c r="CK1882">
        <v>888</v>
      </c>
      <c r="CL1882">
        <v>200</v>
      </c>
      <c r="CM1882">
        <v>1088</v>
      </c>
      <c r="CN1882">
        <v>0</v>
      </c>
      <c r="CO1882" t="s">
        <v>6008</v>
      </c>
      <c r="CP1882" t="s">
        <v>152</v>
      </c>
      <c r="CQ1882" t="s">
        <v>5381</v>
      </c>
      <c r="CR1882" t="s">
        <v>6004</v>
      </c>
      <c r="CS1882">
        <v>70000</v>
      </c>
      <c r="CT1882">
        <v>300000</v>
      </c>
    </row>
    <row r="1883" spans="1:98" x14ac:dyDescent="0.2">
      <c r="A1883" t="s">
        <v>5640</v>
      </c>
      <c r="B1883" t="s">
        <v>769</v>
      </c>
      <c r="C1883" t="s">
        <v>490</v>
      </c>
      <c r="D1883" t="s">
        <v>132</v>
      </c>
      <c r="E1883" t="s">
        <v>133</v>
      </c>
      <c r="F1883" t="s">
        <v>134</v>
      </c>
      <c r="G1883" t="s">
        <v>1523</v>
      </c>
      <c r="H1883" t="s">
        <v>135</v>
      </c>
      <c r="K1883" t="s">
        <v>812</v>
      </c>
      <c r="L1883" t="s">
        <v>813</v>
      </c>
      <c r="M1883" t="s">
        <v>27</v>
      </c>
      <c r="N1883" t="s">
        <v>812</v>
      </c>
      <c r="R1883" t="s">
        <v>1917</v>
      </c>
      <c r="S1883" t="s">
        <v>760</v>
      </c>
      <c r="T1883" t="s">
        <v>2006</v>
      </c>
      <c r="U1883" t="s">
        <v>142</v>
      </c>
      <c r="V1883" t="s">
        <v>843</v>
      </c>
      <c r="Y1883" t="s">
        <v>262</v>
      </c>
      <c r="Z1883">
        <v>0</v>
      </c>
      <c r="AA1883">
        <v>700</v>
      </c>
      <c r="AB1883">
        <v>0</v>
      </c>
      <c r="AC1883" t="s">
        <v>144</v>
      </c>
      <c r="AE1883" t="s">
        <v>2275</v>
      </c>
      <c r="AF1883" t="s">
        <v>569</v>
      </c>
      <c r="AH1883">
        <v>1438</v>
      </c>
      <c r="AI1883" t="s">
        <v>5357</v>
      </c>
      <c r="AJ1883" t="s">
        <v>5357</v>
      </c>
      <c r="AK1883" t="s">
        <v>5735</v>
      </c>
      <c r="AL1883" t="s">
        <v>1120</v>
      </c>
      <c r="AQ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Y1883">
        <v>0</v>
      </c>
      <c r="BB1883">
        <v>0</v>
      </c>
      <c r="BC1883" t="s">
        <v>5357</v>
      </c>
      <c r="BE1883" t="s">
        <v>4353</v>
      </c>
      <c r="BF1883" t="s">
        <v>4353</v>
      </c>
      <c r="BH1883" t="s">
        <v>5736</v>
      </c>
      <c r="BI1883" t="s">
        <v>1175</v>
      </c>
      <c r="BJ1883" t="s">
        <v>5737</v>
      </c>
      <c r="BQ1883" t="s">
        <v>5738</v>
      </c>
      <c r="BR1883" t="s">
        <v>560</v>
      </c>
      <c r="BW1883">
        <v>0</v>
      </c>
      <c r="CC1883" t="s">
        <v>242</v>
      </c>
      <c r="CG1883">
        <v>20201230014</v>
      </c>
      <c r="CH1883">
        <v>50</v>
      </c>
      <c r="CI1883">
        <v>0</v>
      </c>
      <c r="CJ1883">
        <v>1388</v>
      </c>
      <c r="CK1883">
        <v>1438</v>
      </c>
      <c r="CL1883">
        <v>700</v>
      </c>
      <c r="CM1883">
        <v>2138</v>
      </c>
      <c r="CN1883">
        <v>0</v>
      </c>
      <c r="CO1883" t="s">
        <v>6008</v>
      </c>
      <c r="CP1883" t="s">
        <v>152</v>
      </c>
      <c r="CQ1883" t="s">
        <v>5381</v>
      </c>
      <c r="CR1883" t="str">
        <f>数据源[[#This Row],[部门]]</f>
        <v>总-店长</v>
      </c>
      <c r="CS1883">
        <v>0</v>
      </c>
      <c r="CT1883">
        <v>0</v>
      </c>
    </row>
    <row r="1884" spans="1:98" x14ac:dyDescent="0.2">
      <c r="A1884" t="s">
        <v>5640</v>
      </c>
      <c r="B1884" t="s">
        <v>787</v>
      </c>
      <c r="C1884" t="s">
        <v>718</v>
      </c>
      <c r="D1884" t="s">
        <v>132</v>
      </c>
      <c r="E1884" t="s">
        <v>394</v>
      </c>
      <c r="F1884" t="s">
        <v>394</v>
      </c>
      <c r="H1884" t="s">
        <v>135</v>
      </c>
      <c r="J1884" t="s">
        <v>5739</v>
      </c>
      <c r="K1884" t="s">
        <v>593</v>
      </c>
      <c r="L1884" t="s">
        <v>8</v>
      </c>
      <c r="M1884" t="s">
        <v>8</v>
      </c>
      <c r="N1884" t="s">
        <v>593</v>
      </c>
      <c r="R1884" t="s">
        <v>1423</v>
      </c>
      <c r="S1884" t="s">
        <v>340</v>
      </c>
      <c r="T1884" t="s">
        <v>863</v>
      </c>
      <c r="U1884" t="s">
        <v>142</v>
      </c>
      <c r="Y1884" t="s">
        <v>569</v>
      </c>
      <c r="Z1884">
        <v>0</v>
      </c>
      <c r="AA1884">
        <v>200</v>
      </c>
      <c r="AB1884">
        <v>0</v>
      </c>
      <c r="AC1884" t="s">
        <v>5740</v>
      </c>
      <c r="AD1884" t="s">
        <v>145</v>
      </c>
      <c r="AH1884">
        <v>1618</v>
      </c>
      <c r="AI1884" t="s">
        <v>3034</v>
      </c>
      <c r="AJ1884" t="s">
        <v>3034</v>
      </c>
      <c r="AK1884" t="s">
        <v>1683</v>
      </c>
      <c r="AN1884" t="s">
        <v>761</v>
      </c>
      <c r="AQ1884">
        <v>1200</v>
      </c>
      <c r="AS1884">
        <v>0</v>
      </c>
      <c r="AT1884">
        <v>0</v>
      </c>
      <c r="AU1884">
        <v>0</v>
      </c>
      <c r="AV1884">
        <v>0</v>
      </c>
      <c r="AW1884">
        <v>0</v>
      </c>
      <c r="AY1884">
        <v>0</v>
      </c>
      <c r="BB1884">
        <v>0</v>
      </c>
      <c r="BC1884" t="s">
        <v>3034</v>
      </c>
      <c r="BE1884" t="s">
        <v>1389</v>
      </c>
      <c r="BF1884" t="s">
        <v>5741</v>
      </c>
      <c r="BH1884" t="s">
        <v>4728</v>
      </c>
      <c r="BI1884" t="s">
        <v>5742</v>
      </c>
      <c r="BJ1884" t="s">
        <v>5743</v>
      </c>
      <c r="BW1884">
        <v>0</v>
      </c>
      <c r="CG1884">
        <v>20201230067</v>
      </c>
      <c r="CH1884">
        <v>0</v>
      </c>
      <c r="CI1884">
        <v>0</v>
      </c>
      <c r="CJ1884">
        <v>418</v>
      </c>
      <c r="CK1884">
        <v>418</v>
      </c>
      <c r="CL1884">
        <v>200</v>
      </c>
      <c r="CM1884">
        <v>618</v>
      </c>
      <c r="CN1884">
        <v>0</v>
      </c>
      <c r="CO1884" t="s">
        <v>6008</v>
      </c>
      <c r="CP1884" t="s">
        <v>152</v>
      </c>
      <c r="CQ1884" t="s">
        <v>5381</v>
      </c>
      <c r="CR1884" t="str">
        <f>数据源[[#This Row],[部门]]</f>
        <v>国际部</v>
      </c>
      <c r="CS1884">
        <v>60000</v>
      </c>
      <c r="CT1884">
        <v>160000</v>
      </c>
    </row>
    <row r="1885" spans="1:98" x14ac:dyDescent="0.2">
      <c r="A1885" t="s">
        <v>5640</v>
      </c>
      <c r="B1885" t="s">
        <v>798</v>
      </c>
      <c r="C1885" t="s">
        <v>799</v>
      </c>
      <c r="D1885" t="s">
        <v>132</v>
      </c>
      <c r="E1885" t="s">
        <v>800</v>
      </c>
      <c r="F1885" t="s">
        <v>800</v>
      </c>
      <c r="H1885" t="s">
        <v>26</v>
      </c>
      <c r="K1885" t="s">
        <v>13</v>
      </c>
      <c r="M1885" t="s">
        <v>13</v>
      </c>
      <c r="R1885" t="s">
        <v>5744</v>
      </c>
      <c r="S1885" t="s">
        <v>4811</v>
      </c>
      <c r="T1885" t="s">
        <v>5745</v>
      </c>
      <c r="U1885" t="s">
        <v>142</v>
      </c>
      <c r="V1885" t="s">
        <v>239</v>
      </c>
      <c r="W1885" t="s">
        <v>143</v>
      </c>
      <c r="Y1885" t="s">
        <v>569</v>
      </c>
      <c r="Z1885">
        <v>0</v>
      </c>
      <c r="AA1885">
        <v>1400</v>
      </c>
      <c r="AB1885">
        <v>0</v>
      </c>
      <c r="AH1885">
        <v>0</v>
      </c>
      <c r="AI1885" t="s">
        <v>2007</v>
      </c>
      <c r="AJ1885" t="s">
        <v>2007</v>
      </c>
      <c r="AK1885" t="s">
        <v>2266</v>
      </c>
      <c r="AL1885" t="s">
        <v>761</v>
      </c>
      <c r="AQ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Y1885">
        <v>0</v>
      </c>
      <c r="BB1885">
        <v>0</v>
      </c>
      <c r="BC1885" t="s">
        <v>2007</v>
      </c>
      <c r="BH1885" t="s">
        <v>5746</v>
      </c>
      <c r="BI1885" t="s">
        <v>5747</v>
      </c>
      <c r="BJ1885" t="s">
        <v>5748</v>
      </c>
      <c r="BK1885" t="s">
        <v>5057</v>
      </c>
      <c r="BM1885" t="s">
        <v>1110</v>
      </c>
      <c r="BN1885" t="s">
        <v>262</v>
      </c>
      <c r="BO1885" t="s">
        <v>144</v>
      </c>
      <c r="BQ1885" t="s">
        <v>5749</v>
      </c>
      <c r="BR1885" t="s">
        <v>786</v>
      </c>
      <c r="BW1885">
        <v>0</v>
      </c>
      <c r="CC1885" t="s">
        <v>1380</v>
      </c>
      <c r="CG1885">
        <v>20201230001</v>
      </c>
      <c r="CH1885">
        <v>0</v>
      </c>
      <c r="CI1885">
        <v>0</v>
      </c>
      <c r="CJ1885">
        <v>0</v>
      </c>
      <c r="CK1885">
        <v>0</v>
      </c>
      <c r="CL1885">
        <v>1400</v>
      </c>
      <c r="CM1885">
        <v>1400</v>
      </c>
      <c r="CN1885">
        <v>0</v>
      </c>
      <c r="CO1885" t="s">
        <v>6008</v>
      </c>
      <c r="CP1885" t="s">
        <v>152</v>
      </c>
      <c r="CQ1885" t="s">
        <v>5381</v>
      </c>
      <c r="CR1885" t="str">
        <f>数据源[[#This Row],[部门]]</f>
        <v>散客</v>
      </c>
      <c r="CS1885">
        <v>0</v>
      </c>
      <c r="CT1885">
        <v>0</v>
      </c>
    </row>
    <row r="1886" spans="1:98" x14ac:dyDescent="0.2">
      <c r="A1886" t="s">
        <v>5640</v>
      </c>
      <c r="B1886" t="s">
        <v>2297</v>
      </c>
      <c r="C1886" t="s">
        <v>3595</v>
      </c>
      <c r="D1886" t="s">
        <v>132</v>
      </c>
      <c r="E1886" t="s">
        <v>1282</v>
      </c>
      <c r="F1886" t="s">
        <v>1282</v>
      </c>
      <c r="H1886" t="s">
        <v>1108</v>
      </c>
      <c r="K1886" t="s">
        <v>1018</v>
      </c>
      <c r="L1886" t="s">
        <v>8</v>
      </c>
      <c r="M1886" t="s">
        <v>8</v>
      </c>
      <c r="N1886" t="s">
        <v>1018</v>
      </c>
      <c r="R1886" t="s">
        <v>140</v>
      </c>
      <c r="S1886" t="s">
        <v>567</v>
      </c>
      <c r="T1886" t="s">
        <v>2328</v>
      </c>
      <c r="U1886" t="s">
        <v>142</v>
      </c>
      <c r="Z1886">
        <v>0</v>
      </c>
      <c r="AA1886">
        <v>0</v>
      </c>
      <c r="AB1886">
        <v>0</v>
      </c>
      <c r="AC1886" t="s">
        <v>204</v>
      </c>
      <c r="AH1886">
        <v>50</v>
      </c>
      <c r="AI1886" t="s">
        <v>204</v>
      </c>
      <c r="AJ1886" t="s">
        <v>204</v>
      </c>
      <c r="AK1886" t="s">
        <v>204</v>
      </c>
      <c r="AQ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Y1886">
        <v>0</v>
      </c>
      <c r="BB1886">
        <v>0</v>
      </c>
      <c r="BC1886" t="s">
        <v>204</v>
      </c>
      <c r="BE1886" t="s">
        <v>204</v>
      </c>
      <c r="BF1886" t="s">
        <v>204</v>
      </c>
      <c r="BH1886" t="s">
        <v>151</v>
      </c>
      <c r="BI1886" t="s">
        <v>768</v>
      </c>
      <c r="BJ1886" t="s">
        <v>2035</v>
      </c>
      <c r="BW1886">
        <v>0</v>
      </c>
      <c r="CC1886" t="s">
        <v>33</v>
      </c>
      <c r="CG1886">
        <v>20201230117</v>
      </c>
      <c r="CH1886">
        <v>0</v>
      </c>
      <c r="CI1886">
        <v>0</v>
      </c>
      <c r="CJ1886">
        <v>50</v>
      </c>
      <c r="CK1886">
        <v>50</v>
      </c>
      <c r="CL1886">
        <v>0</v>
      </c>
      <c r="CM1886">
        <v>50</v>
      </c>
      <c r="CN1886">
        <v>0</v>
      </c>
      <c r="CO1886" t="s">
        <v>6008</v>
      </c>
      <c r="CP1886" t="s">
        <v>152</v>
      </c>
      <c r="CQ1886" t="s">
        <v>5381</v>
      </c>
      <c r="CR1886" t="str">
        <f>数据源[[#This Row],[部门]]</f>
        <v>国际部</v>
      </c>
      <c r="CS1886">
        <v>60000</v>
      </c>
      <c r="CT1886">
        <v>160000</v>
      </c>
    </row>
    <row r="1887" spans="1:98" x14ac:dyDescent="0.2">
      <c r="A1887" t="s">
        <v>5640</v>
      </c>
      <c r="B1887" t="s">
        <v>2297</v>
      </c>
      <c r="C1887" t="s">
        <v>2322</v>
      </c>
      <c r="D1887" t="s">
        <v>132</v>
      </c>
      <c r="E1887" t="s">
        <v>1282</v>
      </c>
      <c r="F1887" t="s">
        <v>1282</v>
      </c>
      <c r="H1887" t="s">
        <v>1108</v>
      </c>
      <c r="K1887" t="s">
        <v>726</v>
      </c>
      <c r="L1887" t="s">
        <v>176</v>
      </c>
      <c r="M1887" t="s">
        <v>20</v>
      </c>
      <c r="N1887" t="s">
        <v>726</v>
      </c>
      <c r="R1887" t="s">
        <v>995</v>
      </c>
      <c r="S1887" t="s">
        <v>2342</v>
      </c>
      <c r="T1887" t="s">
        <v>2174</v>
      </c>
      <c r="U1887" t="s">
        <v>142</v>
      </c>
      <c r="Z1887">
        <v>0</v>
      </c>
      <c r="AA1887">
        <v>0</v>
      </c>
      <c r="AB1887">
        <v>0</v>
      </c>
      <c r="AC1887" t="s">
        <v>204</v>
      </c>
      <c r="AH1887">
        <v>50</v>
      </c>
      <c r="AI1887" t="s">
        <v>204</v>
      </c>
      <c r="AJ1887" t="s">
        <v>204</v>
      </c>
      <c r="AK1887" t="s">
        <v>204</v>
      </c>
      <c r="AQ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Y1887">
        <v>0</v>
      </c>
      <c r="BB1887">
        <v>0</v>
      </c>
      <c r="BC1887" t="s">
        <v>204</v>
      </c>
      <c r="BE1887" t="s">
        <v>204</v>
      </c>
      <c r="BF1887" t="s">
        <v>204</v>
      </c>
      <c r="BH1887" t="s">
        <v>151</v>
      </c>
      <c r="BI1887" t="s">
        <v>768</v>
      </c>
      <c r="BJ1887" t="s">
        <v>2035</v>
      </c>
      <c r="BW1887">
        <v>0</v>
      </c>
      <c r="CC1887" t="s">
        <v>33</v>
      </c>
      <c r="CG1887">
        <v>20201230086</v>
      </c>
      <c r="CH1887">
        <v>0</v>
      </c>
      <c r="CI1887">
        <v>0</v>
      </c>
      <c r="CJ1887">
        <v>50</v>
      </c>
      <c r="CK1887">
        <v>50</v>
      </c>
      <c r="CL1887">
        <v>0</v>
      </c>
      <c r="CM1887">
        <v>50</v>
      </c>
      <c r="CN1887">
        <v>0</v>
      </c>
      <c r="CO1887" t="s">
        <v>6008</v>
      </c>
      <c r="CP1887" t="s">
        <v>152</v>
      </c>
      <c r="CQ1887" t="s">
        <v>5381</v>
      </c>
      <c r="CR1887" t="str">
        <f>数据源[[#This Row],[部门]]</f>
        <v>销-销售7部</v>
      </c>
      <c r="CS1887">
        <v>70000</v>
      </c>
      <c r="CT1887">
        <v>300000</v>
      </c>
    </row>
    <row r="1888" spans="1:98" x14ac:dyDescent="0.2">
      <c r="A1888" t="s">
        <v>5640</v>
      </c>
      <c r="B1888" t="s">
        <v>1548</v>
      </c>
      <c r="C1888" t="s">
        <v>2741</v>
      </c>
      <c r="D1888" t="s">
        <v>132</v>
      </c>
      <c r="E1888" t="s">
        <v>1282</v>
      </c>
      <c r="F1888" t="s">
        <v>1282</v>
      </c>
      <c r="H1888" t="s">
        <v>1108</v>
      </c>
      <c r="K1888" t="s">
        <v>282</v>
      </c>
      <c r="L1888" t="s">
        <v>176</v>
      </c>
      <c r="M1888" t="s">
        <v>22</v>
      </c>
      <c r="N1888" t="s">
        <v>282</v>
      </c>
      <c r="R1888" t="s">
        <v>3598</v>
      </c>
      <c r="S1888" t="s">
        <v>623</v>
      </c>
      <c r="T1888" t="s">
        <v>1550</v>
      </c>
      <c r="U1888" t="s">
        <v>142</v>
      </c>
      <c r="Z1888">
        <v>0</v>
      </c>
      <c r="AA1888">
        <v>0</v>
      </c>
      <c r="AB1888">
        <v>0</v>
      </c>
      <c r="AE1888" t="s">
        <v>413</v>
      </c>
      <c r="AH1888">
        <v>76</v>
      </c>
      <c r="AI1888" t="s">
        <v>413</v>
      </c>
      <c r="AJ1888" t="s">
        <v>413</v>
      </c>
      <c r="AK1888" t="s">
        <v>413</v>
      </c>
      <c r="AQ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Y1888">
        <v>0</v>
      </c>
      <c r="BB1888">
        <v>0</v>
      </c>
      <c r="BC1888" t="s">
        <v>413</v>
      </c>
      <c r="BE1888" t="s">
        <v>413</v>
      </c>
      <c r="BF1888" t="s">
        <v>413</v>
      </c>
      <c r="BI1888" t="s">
        <v>413</v>
      </c>
      <c r="BW1888">
        <v>0</v>
      </c>
      <c r="CG1888">
        <v>20201230102</v>
      </c>
      <c r="CH1888">
        <v>0</v>
      </c>
      <c r="CI1888">
        <v>0</v>
      </c>
      <c r="CJ1888">
        <v>76</v>
      </c>
      <c r="CK1888">
        <v>76</v>
      </c>
      <c r="CL1888">
        <v>0</v>
      </c>
      <c r="CM1888">
        <v>76</v>
      </c>
      <c r="CN1888">
        <v>0</v>
      </c>
      <c r="CO1888" t="s">
        <v>6008</v>
      </c>
      <c r="CP1888" t="s">
        <v>152</v>
      </c>
      <c r="CQ1888" t="s">
        <v>5381</v>
      </c>
      <c r="CR1888" t="str">
        <f>数据源[[#This Row],[部门]]</f>
        <v>销-销售9部</v>
      </c>
      <c r="CS1888">
        <v>50000</v>
      </c>
      <c r="CT1888">
        <v>200000</v>
      </c>
    </row>
    <row r="1889" spans="1:98" x14ac:dyDescent="0.2">
      <c r="A1889" t="s">
        <v>5640</v>
      </c>
      <c r="B1889" t="s">
        <v>1548</v>
      </c>
      <c r="C1889" t="s">
        <v>1042</v>
      </c>
      <c r="D1889" t="s">
        <v>132</v>
      </c>
      <c r="E1889" t="s">
        <v>1282</v>
      </c>
      <c r="F1889" t="s">
        <v>1282</v>
      </c>
      <c r="H1889" t="s">
        <v>1108</v>
      </c>
      <c r="K1889" t="s">
        <v>197</v>
      </c>
      <c r="L1889" t="s">
        <v>176</v>
      </c>
      <c r="M1889" t="s">
        <v>21</v>
      </c>
      <c r="N1889" t="s">
        <v>197</v>
      </c>
      <c r="R1889" t="s">
        <v>2191</v>
      </c>
      <c r="S1889" t="s">
        <v>3598</v>
      </c>
      <c r="T1889" t="s">
        <v>2401</v>
      </c>
      <c r="U1889" t="s">
        <v>142</v>
      </c>
      <c r="Z1889">
        <v>0</v>
      </c>
      <c r="AA1889">
        <v>0</v>
      </c>
      <c r="AB1889">
        <v>0</v>
      </c>
      <c r="AC1889" t="s">
        <v>144</v>
      </c>
      <c r="AH1889">
        <v>1200</v>
      </c>
      <c r="AI1889" t="s">
        <v>144</v>
      </c>
      <c r="AJ1889" t="s">
        <v>144</v>
      </c>
      <c r="AK1889" t="s">
        <v>144</v>
      </c>
      <c r="AQ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Y1889">
        <v>0</v>
      </c>
      <c r="BB1889">
        <v>0</v>
      </c>
      <c r="BC1889" t="s">
        <v>144</v>
      </c>
      <c r="BE1889" t="s">
        <v>144</v>
      </c>
      <c r="BF1889" t="s">
        <v>144</v>
      </c>
      <c r="BH1889" t="s">
        <v>210</v>
      </c>
      <c r="BI1889" t="s">
        <v>1096</v>
      </c>
      <c r="BJ1889" t="s">
        <v>5750</v>
      </c>
      <c r="BW1889">
        <v>0</v>
      </c>
      <c r="CC1889" t="s">
        <v>2331</v>
      </c>
      <c r="CG1889">
        <v>20201230047</v>
      </c>
      <c r="CH1889">
        <v>0</v>
      </c>
      <c r="CI1889">
        <v>0</v>
      </c>
      <c r="CJ1889">
        <v>1200</v>
      </c>
      <c r="CK1889">
        <v>1200</v>
      </c>
      <c r="CL1889">
        <v>0</v>
      </c>
      <c r="CM1889">
        <v>1200</v>
      </c>
      <c r="CN1889">
        <v>0</v>
      </c>
      <c r="CO1889" t="s">
        <v>6008</v>
      </c>
      <c r="CP1889" t="s">
        <v>152</v>
      </c>
      <c r="CQ1889" t="s">
        <v>5381</v>
      </c>
      <c r="CR1889" t="str">
        <f>数据源[[#This Row],[部门]]</f>
        <v>销-销售8部</v>
      </c>
      <c r="CS1889">
        <v>60000</v>
      </c>
      <c r="CT1889">
        <v>210000</v>
      </c>
    </row>
    <row r="1890" spans="1:98" x14ac:dyDescent="0.2">
      <c r="A1890" t="s">
        <v>5640</v>
      </c>
      <c r="B1890" t="s">
        <v>1548</v>
      </c>
      <c r="C1890" t="s">
        <v>597</v>
      </c>
      <c r="D1890" t="s">
        <v>132</v>
      </c>
      <c r="E1890" t="s">
        <v>1282</v>
      </c>
      <c r="F1890" t="s">
        <v>1282</v>
      </c>
      <c r="H1890" t="s">
        <v>1108</v>
      </c>
      <c r="K1890" t="s">
        <v>3687</v>
      </c>
      <c r="L1890" t="s">
        <v>176</v>
      </c>
      <c r="M1890" t="s">
        <v>16</v>
      </c>
      <c r="N1890" t="s">
        <v>3687</v>
      </c>
      <c r="R1890" t="s">
        <v>1034</v>
      </c>
      <c r="S1890" t="s">
        <v>932</v>
      </c>
      <c r="T1890" t="s">
        <v>2328</v>
      </c>
      <c r="U1890" t="s">
        <v>142</v>
      </c>
      <c r="Z1890">
        <v>0</v>
      </c>
      <c r="AA1890">
        <v>0</v>
      </c>
      <c r="AB1890">
        <v>0</v>
      </c>
      <c r="AC1890" t="s">
        <v>204</v>
      </c>
      <c r="AH1890">
        <v>50</v>
      </c>
      <c r="AI1890" t="s">
        <v>204</v>
      </c>
      <c r="AJ1890" t="s">
        <v>204</v>
      </c>
      <c r="AK1890" t="s">
        <v>204</v>
      </c>
      <c r="AQ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Y1890">
        <v>0</v>
      </c>
      <c r="BB1890">
        <v>0</v>
      </c>
      <c r="BC1890" t="s">
        <v>204</v>
      </c>
      <c r="BE1890" t="s">
        <v>204</v>
      </c>
      <c r="BF1890" t="s">
        <v>204</v>
      </c>
      <c r="BH1890" t="s">
        <v>151</v>
      </c>
      <c r="BI1890" t="s">
        <v>768</v>
      </c>
      <c r="BJ1890" t="s">
        <v>2035</v>
      </c>
      <c r="BW1890">
        <v>0</v>
      </c>
      <c r="CC1890" t="s">
        <v>33</v>
      </c>
      <c r="CG1890">
        <v>20201230116</v>
      </c>
      <c r="CH1890">
        <v>0</v>
      </c>
      <c r="CI1890">
        <v>0</v>
      </c>
      <c r="CJ1890">
        <v>50</v>
      </c>
      <c r="CK1890">
        <v>50</v>
      </c>
      <c r="CL1890">
        <v>0</v>
      </c>
      <c r="CM1890">
        <v>50</v>
      </c>
      <c r="CN1890">
        <v>0</v>
      </c>
      <c r="CO1890" t="s">
        <v>6008</v>
      </c>
      <c r="CP1890" t="s">
        <v>152</v>
      </c>
      <c r="CQ1890" t="s">
        <v>5381</v>
      </c>
      <c r="CR1890" t="str">
        <f>数据源[[#This Row],[部门]]</f>
        <v>销-销售1部</v>
      </c>
      <c r="CS1890">
        <v>60000</v>
      </c>
      <c r="CT1890">
        <v>210000</v>
      </c>
    </row>
    <row r="1891" spans="1:98" x14ac:dyDescent="0.2">
      <c r="A1891" t="s">
        <v>5640</v>
      </c>
      <c r="B1891" t="s">
        <v>2311</v>
      </c>
      <c r="C1891" t="s">
        <v>819</v>
      </c>
      <c r="D1891" t="s">
        <v>132</v>
      </c>
      <c r="E1891" t="s">
        <v>1282</v>
      </c>
      <c r="F1891" t="s">
        <v>1282</v>
      </c>
      <c r="H1891" t="s">
        <v>1108</v>
      </c>
      <c r="K1891" t="s">
        <v>2556</v>
      </c>
      <c r="L1891" t="s">
        <v>2557</v>
      </c>
      <c r="M1891" t="s">
        <v>25</v>
      </c>
      <c r="N1891" t="s">
        <v>2556</v>
      </c>
      <c r="R1891" t="s">
        <v>594</v>
      </c>
      <c r="S1891" t="s">
        <v>418</v>
      </c>
      <c r="T1891" t="s">
        <v>2044</v>
      </c>
      <c r="U1891" t="s">
        <v>142</v>
      </c>
      <c r="X1891" t="s">
        <v>2067</v>
      </c>
      <c r="Z1891">
        <v>0</v>
      </c>
      <c r="AA1891">
        <v>800</v>
      </c>
      <c r="AB1891">
        <v>4240</v>
      </c>
      <c r="AH1891">
        <v>4240</v>
      </c>
      <c r="AI1891" t="s">
        <v>4779</v>
      </c>
      <c r="AJ1891" t="s">
        <v>4779</v>
      </c>
      <c r="AK1891" t="s">
        <v>2550</v>
      </c>
      <c r="AL1891" t="s">
        <v>2067</v>
      </c>
      <c r="AQ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Y1891">
        <v>0</v>
      </c>
      <c r="BB1891">
        <v>0</v>
      </c>
      <c r="BC1891" t="s">
        <v>4779</v>
      </c>
      <c r="BE1891" t="s">
        <v>2550</v>
      </c>
      <c r="BF1891" t="s">
        <v>2550</v>
      </c>
      <c r="BI1891" t="s">
        <v>4779</v>
      </c>
      <c r="BW1891">
        <v>0</v>
      </c>
      <c r="CD1891" t="s">
        <v>33</v>
      </c>
      <c r="CG1891">
        <v>20201230072</v>
      </c>
      <c r="CH1891">
        <v>0</v>
      </c>
      <c r="CI1891">
        <v>0</v>
      </c>
      <c r="CJ1891">
        <v>0</v>
      </c>
      <c r="CK1891">
        <v>0</v>
      </c>
      <c r="CL1891">
        <v>5040</v>
      </c>
      <c r="CM1891">
        <v>5040</v>
      </c>
      <c r="CN1891">
        <v>0</v>
      </c>
      <c r="CO1891" t="s">
        <v>6008</v>
      </c>
      <c r="CP1891" t="s">
        <v>152</v>
      </c>
      <c r="CQ1891" t="s">
        <v>5381</v>
      </c>
      <c r="CR1891" t="s">
        <v>6005</v>
      </c>
      <c r="CS1891">
        <v>70000</v>
      </c>
      <c r="CT1891">
        <v>300000</v>
      </c>
    </row>
    <row r="1892" spans="1:98" x14ac:dyDescent="0.2">
      <c r="A1892" t="s">
        <v>5640</v>
      </c>
      <c r="B1892" t="s">
        <v>2320</v>
      </c>
      <c r="C1892" t="s">
        <v>389</v>
      </c>
      <c r="D1892" t="s">
        <v>132</v>
      </c>
      <c r="E1892" t="s">
        <v>1282</v>
      </c>
      <c r="F1892" t="s">
        <v>1282</v>
      </c>
      <c r="H1892" t="s">
        <v>1108</v>
      </c>
      <c r="K1892" t="s">
        <v>930</v>
      </c>
      <c r="L1892" t="s">
        <v>176</v>
      </c>
      <c r="M1892" t="s">
        <v>15</v>
      </c>
      <c r="N1892" t="s">
        <v>930</v>
      </c>
      <c r="R1892" t="s">
        <v>1445</v>
      </c>
      <c r="S1892" t="s">
        <v>4811</v>
      </c>
      <c r="T1892" t="s">
        <v>2307</v>
      </c>
      <c r="U1892" t="s">
        <v>142</v>
      </c>
      <c r="Z1892">
        <v>0</v>
      </c>
      <c r="AA1892">
        <v>0</v>
      </c>
      <c r="AB1892">
        <v>0</v>
      </c>
      <c r="AH1892">
        <v>0</v>
      </c>
      <c r="AQ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Y1892">
        <v>0</v>
      </c>
      <c r="BB1892">
        <v>0</v>
      </c>
      <c r="BW1892">
        <v>0</v>
      </c>
      <c r="CG1892">
        <v>20201230121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 t="s">
        <v>6008</v>
      </c>
      <c r="CP1892" t="s">
        <v>152</v>
      </c>
      <c r="CQ1892" t="s">
        <v>5381</v>
      </c>
      <c r="CR1892" t="str">
        <f>数据源[[#This Row],[部门]]</f>
        <v>先锋团</v>
      </c>
      <c r="CS1892">
        <v>50000</v>
      </c>
      <c r="CT1892">
        <v>220000</v>
      </c>
    </row>
    <row r="1893" spans="1:98" x14ac:dyDescent="0.2">
      <c r="A1893" t="s">
        <v>5640</v>
      </c>
      <c r="B1893" t="s">
        <v>2320</v>
      </c>
      <c r="C1893" t="s">
        <v>3385</v>
      </c>
      <c r="D1893" t="s">
        <v>132</v>
      </c>
      <c r="E1893" t="s">
        <v>1282</v>
      </c>
      <c r="F1893" t="s">
        <v>1282</v>
      </c>
      <c r="H1893" t="s">
        <v>1108</v>
      </c>
      <c r="K1893" t="s">
        <v>5450</v>
      </c>
      <c r="L1893" t="s">
        <v>8</v>
      </c>
      <c r="M1893" t="s">
        <v>8</v>
      </c>
      <c r="N1893" t="s">
        <v>5450</v>
      </c>
      <c r="R1893" t="s">
        <v>3598</v>
      </c>
      <c r="S1893" t="s">
        <v>623</v>
      </c>
      <c r="T1893" t="s">
        <v>397</v>
      </c>
      <c r="U1893" t="s">
        <v>142</v>
      </c>
      <c r="Z1893">
        <v>0</v>
      </c>
      <c r="AA1893">
        <v>0</v>
      </c>
      <c r="AB1893">
        <v>0</v>
      </c>
      <c r="AC1893" t="s">
        <v>204</v>
      </c>
      <c r="AH1893">
        <v>50</v>
      </c>
      <c r="AI1893" t="s">
        <v>204</v>
      </c>
      <c r="AJ1893" t="s">
        <v>204</v>
      </c>
      <c r="AK1893" t="s">
        <v>204</v>
      </c>
      <c r="AQ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Y1893">
        <v>0</v>
      </c>
      <c r="BB1893">
        <v>0</v>
      </c>
      <c r="BC1893" t="s">
        <v>204</v>
      </c>
      <c r="BE1893" t="s">
        <v>204</v>
      </c>
      <c r="BF1893" t="s">
        <v>204</v>
      </c>
      <c r="BH1893" t="s">
        <v>151</v>
      </c>
      <c r="BI1893" t="s">
        <v>768</v>
      </c>
      <c r="BJ1893" t="s">
        <v>2035</v>
      </c>
      <c r="BW1893">
        <v>0</v>
      </c>
      <c r="CC1893" t="s">
        <v>33</v>
      </c>
      <c r="CG1893">
        <v>20201230103</v>
      </c>
      <c r="CH1893">
        <v>0</v>
      </c>
      <c r="CI1893">
        <v>0</v>
      </c>
      <c r="CJ1893">
        <v>50</v>
      </c>
      <c r="CK1893">
        <v>50</v>
      </c>
      <c r="CL1893">
        <v>0</v>
      </c>
      <c r="CM1893">
        <v>50</v>
      </c>
      <c r="CN1893">
        <v>0</v>
      </c>
      <c r="CO1893" t="s">
        <v>6008</v>
      </c>
      <c r="CP1893" t="s">
        <v>152</v>
      </c>
      <c r="CQ1893" t="s">
        <v>5381</v>
      </c>
      <c r="CR1893" t="str">
        <f>数据源[[#This Row],[部门]]</f>
        <v>国际部</v>
      </c>
      <c r="CS1893">
        <v>60000</v>
      </c>
      <c r="CT1893">
        <v>160000</v>
      </c>
    </row>
    <row r="1894" spans="1:98" x14ac:dyDescent="0.2">
      <c r="A1894" t="s">
        <v>5640</v>
      </c>
      <c r="B1894" t="s">
        <v>2320</v>
      </c>
      <c r="C1894" t="s">
        <v>2781</v>
      </c>
      <c r="D1894" t="s">
        <v>132</v>
      </c>
      <c r="E1894" t="s">
        <v>1282</v>
      </c>
      <c r="F1894" t="s">
        <v>1282</v>
      </c>
      <c r="H1894" t="s">
        <v>1108</v>
      </c>
      <c r="K1894" t="s">
        <v>2346</v>
      </c>
      <c r="L1894" t="s">
        <v>8</v>
      </c>
      <c r="M1894" t="s">
        <v>8</v>
      </c>
      <c r="N1894" t="s">
        <v>2346</v>
      </c>
      <c r="R1894" t="s">
        <v>1404</v>
      </c>
      <c r="S1894" t="s">
        <v>3598</v>
      </c>
      <c r="T1894" t="s">
        <v>2305</v>
      </c>
      <c r="U1894" t="s">
        <v>142</v>
      </c>
      <c r="Z1894">
        <v>0</v>
      </c>
      <c r="AA1894">
        <v>0</v>
      </c>
      <c r="AB1894">
        <v>0</v>
      </c>
      <c r="AE1894" t="s">
        <v>2275</v>
      </c>
      <c r="AH1894">
        <v>38</v>
      </c>
      <c r="AI1894" t="s">
        <v>2275</v>
      </c>
      <c r="AJ1894" t="s">
        <v>2275</v>
      </c>
      <c r="AK1894" t="s">
        <v>2275</v>
      </c>
      <c r="AQ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Y1894">
        <v>0</v>
      </c>
      <c r="BB1894">
        <v>0</v>
      </c>
      <c r="BC1894" t="s">
        <v>2275</v>
      </c>
      <c r="BE1894" t="s">
        <v>2275</v>
      </c>
      <c r="BF1894" t="s">
        <v>2275</v>
      </c>
      <c r="BI1894" t="s">
        <v>2275</v>
      </c>
      <c r="BW1894">
        <v>0</v>
      </c>
      <c r="CG1894">
        <v>20201230097</v>
      </c>
      <c r="CH1894">
        <v>0</v>
      </c>
      <c r="CI1894">
        <v>0</v>
      </c>
      <c r="CJ1894">
        <v>38</v>
      </c>
      <c r="CK1894">
        <v>38</v>
      </c>
      <c r="CL1894">
        <v>0</v>
      </c>
      <c r="CM1894">
        <v>38</v>
      </c>
      <c r="CN1894">
        <v>0</v>
      </c>
      <c r="CO1894" t="s">
        <v>6008</v>
      </c>
      <c r="CP1894" t="s">
        <v>152</v>
      </c>
      <c r="CQ1894" t="s">
        <v>5381</v>
      </c>
      <c r="CR1894" t="str">
        <f>数据源[[#This Row],[部门]]</f>
        <v>国际部</v>
      </c>
      <c r="CS1894">
        <v>60000</v>
      </c>
      <c r="CT1894">
        <v>160000</v>
      </c>
    </row>
    <row r="1895" spans="1:98" x14ac:dyDescent="0.2">
      <c r="A1895" t="s">
        <v>5640</v>
      </c>
      <c r="B1895" t="s">
        <v>2320</v>
      </c>
      <c r="C1895" t="s">
        <v>459</v>
      </c>
      <c r="D1895" t="s">
        <v>132</v>
      </c>
      <c r="E1895" t="s">
        <v>1282</v>
      </c>
      <c r="F1895" t="s">
        <v>1282</v>
      </c>
      <c r="H1895" t="s">
        <v>1108</v>
      </c>
      <c r="K1895" t="s">
        <v>197</v>
      </c>
      <c r="L1895" t="s">
        <v>176</v>
      </c>
      <c r="M1895" t="s">
        <v>21</v>
      </c>
      <c r="N1895" t="s">
        <v>197</v>
      </c>
      <c r="R1895" t="s">
        <v>502</v>
      </c>
      <c r="S1895" t="s">
        <v>1441</v>
      </c>
      <c r="T1895" t="s">
        <v>3230</v>
      </c>
      <c r="U1895" t="s">
        <v>142</v>
      </c>
      <c r="Z1895">
        <v>0</v>
      </c>
      <c r="AA1895">
        <v>0</v>
      </c>
      <c r="AB1895">
        <v>0</v>
      </c>
      <c r="AE1895" t="s">
        <v>204</v>
      </c>
      <c r="AH1895">
        <v>50</v>
      </c>
      <c r="AI1895" t="s">
        <v>204</v>
      </c>
      <c r="AJ1895" t="s">
        <v>204</v>
      </c>
      <c r="AK1895" t="s">
        <v>204</v>
      </c>
      <c r="AQ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Y1895">
        <v>0</v>
      </c>
      <c r="BB1895">
        <v>0</v>
      </c>
      <c r="BC1895" t="s">
        <v>204</v>
      </c>
      <c r="BE1895" t="s">
        <v>204</v>
      </c>
      <c r="BF1895" t="s">
        <v>204</v>
      </c>
      <c r="BI1895" t="s">
        <v>204</v>
      </c>
      <c r="BW1895">
        <v>0</v>
      </c>
      <c r="CG1895">
        <v>20201230077</v>
      </c>
      <c r="CH1895">
        <v>0</v>
      </c>
      <c r="CI1895">
        <v>0</v>
      </c>
      <c r="CJ1895">
        <v>50</v>
      </c>
      <c r="CK1895">
        <v>50</v>
      </c>
      <c r="CL1895">
        <v>0</v>
      </c>
      <c r="CM1895">
        <v>50</v>
      </c>
      <c r="CN1895">
        <v>0</v>
      </c>
      <c r="CO1895" t="s">
        <v>6008</v>
      </c>
      <c r="CP1895" t="s">
        <v>152</v>
      </c>
      <c r="CQ1895" t="s">
        <v>5381</v>
      </c>
      <c r="CR1895" t="str">
        <f>数据源[[#This Row],[部门]]</f>
        <v>销-销售8部</v>
      </c>
      <c r="CS1895">
        <v>60000</v>
      </c>
      <c r="CT1895">
        <v>210000</v>
      </c>
    </row>
    <row r="1896" spans="1:98" x14ac:dyDescent="0.2">
      <c r="A1896" t="s">
        <v>5640</v>
      </c>
      <c r="B1896" t="s">
        <v>2321</v>
      </c>
      <c r="C1896" t="s">
        <v>1092</v>
      </c>
      <c r="D1896" t="s">
        <v>132</v>
      </c>
      <c r="E1896" t="s">
        <v>1282</v>
      </c>
      <c r="F1896" t="s">
        <v>1282</v>
      </c>
      <c r="H1896" t="s">
        <v>1108</v>
      </c>
      <c r="K1896" t="s">
        <v>519</v>
      </c>
      <c r="L1896" t="s">
        <v>176</v>
      </c>
      <c r="M1896" t="s">
        <v>17</v>
      </c>
      <c r="N1896" t="s">
        <v>519</v>
      </c>
      <c r="R1896" t="s">
        <v>698</v>
      </c>
      <c r="S1896" t="s">
        <v>1597</v>
      </c>
      <c r="T1896" t="s">
        <v>2307</v>
      </c>
      <c r="U1896" t="s">
        <v>142</v>
      </c>
      <c r="Z1896">
        <v>0</v>
      </c>
      <c r="AA1896">
        <v>0</v>
      </c>
      <c r="AB1896">
        <v>0</v>
      </c>
      <c r="AC1896" t="s">
        <v>204</v>
      </c>
      <c r="AH1896">
        <v>50</v>
      </c>
      <c r="AI1896" t="s">
        <v>204</v>
      </c>
      <c r="AJ1896" t="s">
        <v>204</v>
      </c>
      <c r="AK1896" t="s">
        <v>204</v>
      </c>
      <c r="AQ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Y1896">
        <v>0</v>
      </c>
      <c r="BB1896">
        <v>0</v>
      </c>
      <c r="BC1896" t="s">
        <v>204</v>
      </c>
      <c r="BE1896" t="s">
        <v>204</v>
      </c>
      <c r="BF1896" t="s">
        <v>204</v>
      </c>
      <c r="BH1896" t="s">
        <v>151</v>
      </c>
      <c r="BI1896" t="s">
        <v>768</v>
      </c>
      <c r="BJ1896" t="s">
        <v>2035</v>
      </c>
      <c r="BW1896">
        <v>0</v>
      </c>
      <c r="CC1896" t="s">
        <v>33</v>
      </c>
      <c r="CG1896">
        <v>20201230111</v>
      </c>
      <c r="CH1896">
        <v>0</v>
      </c>
      <c r="CI1896">
        <v>0</v>
      </c>
      <c r="CJ1896">
        <v>50</v>
      </c>
      <c r="CK1896">
        <v>50</v>
      </c>
      <c r="CL1896">
        <v>0</v>
      </c>
      <c r="CM1896">
        <v>50</v>
      </c>
      <c r="CN1896">
        <v>0</v>
      </c>
      <c r="CO1896" t="s">
        <v>6008</v>
      </c>
      <c r="CP1896" t="s">
        <v>152</v>
      </c>
      <c r="CQ1896" t="s">
        <v>5381</v>
      </c>
      <c r="CR1896" t="str">
        <f>数据源[[#This Row],[部门]]</f>
        <v>销-销售2部</v>
      </c>
      <c r="CS1896">
        <v>70000</v>
      </c>
      <c r="CT1896">
        <v>250000</v>
      </c>
    </row>
    <row r="1897" spans="1:98" x14ac:dyDescent="0.2">
      <c r="A1897" t="s">
        <v>5640</v>
      </c>
      <c r="B1897" t="s">
        <v>2321</v>
      </c>
      <c r="C1897" t="s">
        <v>399</v>
      </c>
      <c r="D1897" t="s">
        <v>132</v>
      </c>
      <c r="E1897" t="s">
        <v>1282</v>
      </c>
      <c r="F1897" t="s">
        <v>1282</v>
      </c>
      <c r="H1897" t="s">
        <v>1108</v>
      </c>
      <c r="K1897" t="s">
        <v>2189</v>
      </c>
      <c r="L1897" t="s">
        <v>176</v>
      </c>
      <c r="M1897" t="s">
        <v>15</v>
      </c>
      <c r="N1897" t="s">
        <v>2189</v>
      </c>
      <c r="R1897" t="s">
        <v>940</v>
      </c>
      <c r="S1897" t="s">
        <v>1441</v>
      </c>
      <c r="T1897" t="s">
        <v>1449</v>
      </c>
      <c r="U1897" t="s">
        <v>142</v>
      </c>
      <c r="Z1897">
        <v>0</v>
      </c>
      <c r="AA1897">
        <v>0</v>
      </c>
      <c r="AB1897">
        <v>0</v>
      </c>
      <c r="AC1897" t="s">
        <v>420</v>
      </c>
      <c r="AH1897">
        <v>98</v>
      </c>
      <c r="AI1897" t="s">
        <v>420</v>
      </c>
      <c r="AJ1897" t="s">
        <v>420</v>
      </c>
      <c r="AK1897" t="s">
        <v>420</v>
      </c>
      <c r="AQ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Y1897">
        <v>0</v>
      </c>
      <c r="BB1897">
        <v>0</v>
      </c>
      <c r="BC1897" t="s">
        <v>420</v>
      </c>
      <c r="BE1897" t="s">
        <v>420</v>
      </c>
      <c r="BF1897" t="s">
        <v>420</v>
      </c>
      <c r="BH1897" t="s">
        <v>404</v>
      </c>
      <c r="BI1897" t="s">
        <v>1059</v>
      </c>
      <c r="BJ1897" t="s">
        <v>433</v>
      </c>
      <c r="BW1897">
        <v>0</v>
      </c>
      <c r="CC1897" t="s">
        <v>431</v>
      </c>
      <c r="CG1897">
        <v>20201230075</v>
      </c>
      <c r="CH1897">
        <v>0</v>
      </c>
      <c r="CI1897">
        <v>0</v>
      </c>
      <c r="CJ1897">
        <v>98</v>
      </c>
      <c r="CK1897">
        <v>98</v>
      </c>
      <c r="CL1897">
        <v>0</v>
      </c>
      <c r="CM1897">
        <v>98</v>
      </c>
      <c r="CN1897">
        <v>0</v>
      </c>
      <c r="CO1897" t="s">
        <v>6008</v>
      </c>
      <c r="CP1897" t="s">
        <v>152</v>
      </c>
      <c r="CQ1897" t="s">
        <v>5381</v>
      </c>
      <c r="CR1897" t="str">
        <f>数据源[[#This Row],[部门]]</f>
        <v>先锋团</v>
      </c>
      <c r="CS1897">
        <v>50000</v>
      </c>
      <c r="CT1897">
        <v>220000</v>
      </c>
    </row>
    <row r="1898" spans="1:98" x14ac:dyDescent="0.2">
      <c r="A1898" t="s">
        <v>5640</v>
      </c>
      <c r="B1898" t="s">
        <v>2321</v>
      </c>
      <c r="C1898" t="s">
        <v>205</v>
      </c>
      <c r="D1898" t="s">
        <v>132</v>
      </c>
      <c r="E1898" t="s">
        <v>1282</v>
      </c>
      <c r="F1898" t="s">
        <v>1282</v>
      </c>
      <c r="H1898" t="s">
        <v>1108</v>
      </c>
      <c r="K1898" t="s">
        <v>5751</v>
      </c>
      <c r="L1898" t="s">
        <v>176</v>
      </c>
      <c r="M1898" t="s">
        <v>20</v>
      </c>
      <c r="N1898" t="s">
        <v>5751</v>
      </c>
      <c r="R1898" t="s">
        <v>1445</v>
      </c>
      <c r="S1898" t="s">
        <v>3552</v>
      </c>
      <c r="T1898" t="s">
        <v>2343</v>
      </c>
      <c r="U1898" t="s">
        <v>142</v>
      </c>
      <c r="Z1898">
        <v>0</v>
      </c>
      <c r="AA1898">
        <v>0</v>
      </c>
      <c r="AB1898">
        <v>0</v>
      </c>
      <c r="AC1898" t="s">
        <v>204</v>
      </c>
      <c r="AH1898">
        <v>50</v>
      </c>
      <c r="AI1898" t="s">
        <v>204</v>
      </c>
      <c r="AJ1898" t="s">
        <v>204</v>
      </c>
      <c r="AK1898" t="s">
        <v>204</v>
      </c>
      <c r="AQ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Y1898">
        <v>0</v>
      </c>
      <c r="BB1898">
        <v>0</v>
      </c>
      <c r="BC1898" t="s">
        <v>204</v>
      </c>
      <c r="BE1898" t="s">
        <v>204</v>
      </c>
      <c r="BF1898" t="s">
        <v>204</v>
      </c>
      <c r="BH1898" t="s">
        <v>151</v>
      </c>
      <c r="BI1898" t="s">
        <v>768</v>
      </c>
      <c r="BJ1898" t="s">
        <v>2035</v>
      </c>
      <c r="BW1898">
        <v>0</v>
      </c>
      <c r="CG1898">
        <v>20201230119</v>
      </c>
      <c r="CH1898">
        <v>0</v>
      </c>
      <c r="CI1898">
        <v>0</v>
      </c>
      <c r="CJ1898">
        <v>50</v>
      </c>
      <c r="CK1898">
        <v>50</v>
      </c>
      <c r="CL1898">
        <v>0</v>
      </c>
      <c r="CM1898">
        <v>50</v>
      </c>
      <c r="CN1898">
        <v>0</v>
      </c>
      <c r="CO1898" t="s">
        <v>6008</v>
      </c>
      <c r="CP1898" t="s">
        <v>152</v>
      </c>
      <c r="CQ1898" t="s">
        <v>5381</v>
      </c>
      <c r="CR1898" t="str">
        <f>数据源[[#This Row],[部门]]</f>
        <v>销-销售7部</v>
      </c>
      <c r="CS1898">
        <v>70000</v>
      </c>
      <c r="CT1898">
        <v>300000</v>
      </c>
    </row>
    <row r="1899" spans="1:98" x14ac:dyDescent="0.2">
      <c r="A1899" t="s">
        <v>5640</v>
      </c>
      <c r="B1899" t="s">
        <v>2321</v>
      </c>
      <c r="C1899" t="s">
        <v>1358</v>
      </c>
      <c r="D1899" t="s">
        <v>132</v>
      </c>
      <c r="E1899" t="s">
        <v>1282</v>
      </c>
      <c r="F1899" t="s">
        <v>1282</v>
      </c>
      <c r="H1899" t="s">
        <v>1108</v>
      </c>
      <c r="I1899" t="s">
        <v>1076</v>
      </c>
      <c r="J1899" t="s">
        <v>1077</v>
      </c>
      <c r="K1899" t="s">
        <v>1078</v>
      </c>
      <c r="L1899" t="s">
        <v>176</v>
      </c>
      <c r="M1899" t="s">
        <v>16</v>
      </c>
      <c r="N1899" t="s">
        <v>1078</v>
      </c>
      <c r="R1899" t="s">
        <v>2019</v>
      </c>
      <c r="S1899" t="s">
        <v>760</v>
      </c>
      <c r="T1899" t="s">
        <v>2357</v>
      </c>
      <c r="U1899" t="s">
        <v>142</v>
      </c>
      <c r="Z1899">
        <v>0</v>
      </c>
      <c r="AA1899">
        <v>0</v>
      </c>
      <c r="AB1899">
        <v>0</v>
      </c>
      <c r="AC1899" t="s">
        <v>204</v>
      </c>
      <c r="AH1899">
        <v>50</v>
      </c>
      <c r="AI1899" t="s">
        <v>204</v>
      </c>
      <c r="AJ1899" t="s">
        <v>204</v>
      </c>
      <c r="AQ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Y1899">
        <v>0</v>
      </c>
      <c r="BA1899" t="s">
        <v>204</v>
      </c>
      <c r="BB1899">
        <v>0</v>
      </c>
      <c r="BC1899" t="s">
        <v>204</v>
      </c>
      <c r="BE1899" t="s">
        <v>204</v>
      </c>
      <c r="BF1899" t="s">
        <v>204</v>
      </c>
      <c r="BG1899" t="s">
        <v>204</v>
      </c>
      <c r="BH1899" t="s">
        <v>151</v>
      </c>
      <c r="BI1899" t="s">
        <v>768</v>
      </c>
      <c r="BJ1899" t="s">
        <v>2035</v>
      </c>
      <c r="BW1899">
        <v>0</v>
      </c>
      <c r="CC1899" t="s">
        <v>33</v>
      </c>
      <c r="CG1899">
        <v>20201230114</v>
      </c>
      <c r="CH1899">
        <v>0</v>
      </c>
      <c r="CI1899">
        <v>0</v>
      </c>
      <c r="CJ1899">
        <v>50</v>
      </c>
      <c r="CK1899">
        <v>50</v>
      </c>
      <c r="CL1899">
        <v>0</v>
      </c>
      <c r="CM1899">
        <v>50</v>
      </c>
      <c r="CN1899">
        <v>0</v>
      </c>
      <c r="CO1899" t="s">
        <v>6008</v>
      </c>
      <c r="CP1899" t="s">
        <v>152</v>
      </c>
      <c r="CQ1899" t="s">
        <v>5381</v>
      </c>
      <c r="CR1899" t="str">
        <f>数据源[[#This Row],[部门]]</f>
        <v>销-销售1部</v>
      </c>
      <c r="CS1899">
        <v>60000</v>
      </c>
      <c r="CT1899">
        <v>210000</v>
      </c>
    </row>
    <row r="1900" spans="1:98" x14ac:dyDescent="0.2">
      <c r="A1900" t="s">
        <v>5640</v>
      </c>
      <c r="B1900" t="s">
        <v>2321</v>
      </c>
      <c r="C1900" t="s">
        <v>2750</v>
      </c>
      <c r="D1900" t="s">
        <v>132</v>
      </c>
      <c r="E1900" t="s">
        <v>1282</v>
      </c>
      <c r="F1900" t="s">
        <v>1282</v>
      </c>
      <c r="H1900" t="s">
        <v>1108</v>
      </c>
      <c r="K1900" t="s">
        <v>407</v>
      </c>
      <c r="L1900" t="s">
        <v>8</v>
      </c>
      <c r="M1900" t="s">
        <v>8</v>
      </c>
      <c r="N1900" t="s">
        <v>407</v>
      </c>
      <c r="R1900" t="s">
        <v>1206</v>
      </c>
      <c r="S1900" t="s">
        <v>623</v>
      </c>
      <c r="T1900" t="s">
        <v>2350</v>
      </c>
      <c r="U1900" t="s">
        <v>142</v>
      </c>
      <c r="Z1900">
        <v>0</v>
      </c>
      <c r="AA1900">
        <v>0</v>
      </c>
      <c r="AB1900">
        <v>0</v>
      </c>
      <c r="AE1900" t="s">
        <v>2275</v>
      </c>
      <c r="AH1900">
        <v>38</v>
      </c>
      <c r="AI1900" t="s">
        <v>2275</v>
      </c>
      <c r="AJ1900" t="s">
        <v>2275</v>
      </c>
      <c r="AK1900" t="s">
        <v>2275</v>
      </c>
      <c r="AQ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Y1900">
        <v>0</v>
      </c>
      <c r="BB1900">
        <v>0</v>
      </c>
      <c r="BC1900" t="s">
        <v>2275</v>
      </c>
      <c r="BE1900" t="s">
        <v>2275</v>
      </c>
      <c r="BF1900" t="s">
        <v>2275</v>
      </c>
      <c r="BI1900" t="s">
        <v>2275</v>
      </c>
      <c r="BW1900">
        <v>0</v>
      </c>
      <c r="CG1900">
        <v>20201230099</v>
      </c>
      <c r="CH1900">
        <v>0</v>
      </c>
      <c r="CI1900">
        <v>0</v>
      </c>
      <c r="CJ1900">
        <v>38</v>
      </c>
      <c r="CK1900">
        <v>38</v>
      </c>
      <c r="CL1900">
        <v>0</v>
      </c>
      <c r="CM1900">
        <v>38</v>
      </c>
      <c r="CN1900">
        <v>0</v>
      </c>
      <c r="CO1900" t="s">
        <v>6008</v>
      </c>
      <c r="CP1900" t="s">
        <v>152</v>
      </c>
      <c r="CQ1900" t="s">
        <v>5381</v>
      </c>
      <c r="CR1900" t="str">
        <f>数据源[[#This Row],[部门]]</f>
        <v>国际部</v>
      </c>
      <c r="CS1900">
        <v>60000</v>
      </c>
      <c r="CT1900">
        <v>160000</v>
      </c>
    </row>
    <row r="1901" spans="1:98" x14ac:dyDescent="0.2">
      <c r="A1901" t="s">
        <v>5640</v>
      </c>
      <c r="B1901" t="s">
        <v>2321</v>
      </c>
      <c r="C1901" t="s">
        <v>2356</v>
      </c>
      <c r="D1901" t="s">
        <v>132</v>
      </c>
      <c r="E1901" t="s">
        <v>1282</v>
      </c>
      <c r="F1901" t="s">
        <v>1282</v>
      </c>
      <c r="H1901" t="s">
        <v>1108</v>
      </c>
      <c r="K1901" t="s">
        <v>1136</v>
      </c>
      <c r="L1901" t="s">
        <v>536</v>
      </c>
      <c r="M1901" t="s">
        <v>6</v>
      </c>
      <c r="N1901" t="s">
        <v>1136</v>
      </c>
      <c r="R1901" t="s">
        <v>3198</v>
      </c>
      <c r="S1901" t="s">
        <v>1206</v>
      </c>
      <c r="T1901" t="s">
        <v>2347</v>
      </c>
      <c r="U1901" t="s">
        <v>142</v>
      </c>
      <c r="Z1901">
        <v>0</v>
      </c>
      <c r="AA1901">
        <v>0</v>
      </c>
      <c r="AB1901">
        <v>0</v>
      </c>
      <c r="AC1901" t="s">
        <v>204</v>
      </c>
      <c r="AH1901">
        <v>50</v>
      </c>
      <c r="AI1901" t="s">
        <v>204</v>
      </c>
      <c r="AJ1901" t="s">
        <v>204</v>
      </c>
      <c r="AK1901" t="s">
        <v>204</v>
      </c>
      <c r="AQ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Y1901">
        <v>0</v>
      </c>
      <c r="BB1901">
        <v>0</v>
      </c>
      <c r="BC1901" t="s">
        <v>204</v>
      </c>
      <c r="BE1901" t="s">
        <v>204</v>
      </c>
      <c r="BF1901" t="s">
        <v>204</v>
      </c>
      <c r="BH1901" t="s">
        <v>151</v>
      </c>
      <c r="BI1901" t="s">
        <v>768</v>
      </c>
      <c r="BJ1901" t="s">
        <v>2035</v>
      </c>
      <c r="BW1901">
        <v>0</v>
      </c>
      <c r="CC1901" t="s">
        <v>33</v>
      </c>
      <c r="CG1901">
        <v>20201230094</v>
      </c>
      <c r="CH1901">
        <v>0</v>
      </c>
      <c r="CI1901">
        <v>0</v>
      </c>
      <c r="CJ1901">
        <v>50</v>
      </c>
      <c r="CK1901">
        <v>50</v>
      </c>
      <c r="CL1901">
        <v>0</v>
      </c>
      <c r="CM1901">
        <v>50</v>
      </c>
      <c r="CN1901">
        <v>0</v>
      </c>
      <c r="CO1901" t="s">
        <v>6008</v>
      </c>
      <c r="CP1901" t="s">
        <v>152</v>
      </c>
      <c r="CQ1901" t="s">
        <v>5381</v>
      </c>
      <c r="CR1901" t="s">
        <v>6004</v>
      </c>
      <c r="CS1901">
        <v>70000</v>
      </c>
      <c r="CT1901">
        <v>300000</v>
      </c>
    </row>
    <row r="1902" spans="1:98" x14ac:dyDescent="0.2">
      <c r="A1902" t="s">
        <v>5640</v>
      </c>
      <c r="B1902" t="s">
        <v>2329</v>
      </c>
      <c r="C1902" t="s">
        <v>2094</v>
      </c>
      <c r="D1902" t="s">
        <v>132</v>
      </c>
      <c r="E1902" t="s">
        <v>1282</v>
      </c>
      <c r="F1902" t="s">
        <v>1282</v>
      </c>
      <c r="H1902" t="s">
        <v>1108</v>
      </c>
      <c r="K1902" t="s">
        <v>2332</v>
      </c>
      <c r="L1902" t="s">
        <v>8</v>
      </c>
      <c r="M1902" t="s">
        <v>8</v>
      </c>
      <c r="N1902" t="s">
        <v>2332</v>
      </c>
      <c r="R1902" t="s">
        <v>277</v>
      </c>
      <c r="S1902" t="s">
        <v>2342</v>
      </c>
      <c r="T1902" t="s">
        <v>2357</v>
      </c>
      <c r="U1902" t="s">
        <v>142</v>
      </c>
      <c r="Z1902">
        <v>0</v>
      </c>
      <c r="AA1902">
        <v>0</v>
      </c>
      <c r="AB1902">
        <v>0</v>
      </c>
      <c r="AE1902" t="s">
        <v>2275</v>
      </c>
      <c r="AH1902">
        <v>38</v>
      </c>
      <c r="AI1902" t="s">
        <v>2275</v>
      </c>
      <c r="AJ1902" t="s">
        <v>2275</v>
      </c>
      <c r="AK1902" t="s">
        <v>2275</v>
      </c>
      <c r="AQ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Y1902">
        <v>0</v>
      </c>
      <c r="BB1902">
        <v>0</v>
      </c>
      <c r="BC1902" t="s">
        <v>2275</v>
      </c>
      <c r="BE1902" t="s">
        <v>2275</v>
      </c>
      <c r="BF1902" t="s">
        <v>2275</v>
      </c>
      <c r="BI1902" t="s">
        <v>2275</v>
      </c>
      <c r="BW1902">
        <v>0</v>
      </c>
      <c r="CG1902">
        <v>20201230110</v>
      </c>
      <c r="CH1902">
        <v>0</v>
      </c>
      <c r="CI1902">
        <v>0</v>
      </c>
      <c r="CJ1902">
        <v>38</v>
      </c>
      <c r="CK1902">
        <v>38</v>
      </c>
      <c r="CL1902">
        <v>0</v>
      </c>
      <c r="CM1902">
        <v>38</v>
      </c>
      <c r="CN1902">
        <v>0</v>
      </c>
      <c r="CO1902" t="s">
        <v>6008</v>
      </c>
      <c r="CP1902" t="s">
        <v>152</v>
      </c>
      <c r="CQ1902" t="s">
        <v>5381</v>
      </c>
      <c r="CR1902" t="str">
        <f>数据源[[#This Row],[部门]]</f>
        <v>国际部</v>
      </c>
      <c r="CS1902">
        <v>60000</v>
      </c>
      <c r="CT1902">
        <v>160000</v>
      </c>
    </row>
    <row r="1903" spans="1:98" x14ac:dyDescent="0.2">
      <c r="A1903" t="s">
        <v>5640</v>
      </c>
      <c r="B1903" t="s">
        <v>2329</v>
      </c>
      <c r="C1903" t="s">
        <v>2306</v>
      </c>
      <c r="D1903" t="s">
        <v>132</v>
      </c>
      <c r="E1903" t="s">
        <v>1282</v>
      </c>
      <c r="F1903" t="s">
        <v>1282</v>
      </c>
      <c r="H1903" t="s">
        <v>1108</v>
      </c>
      <c r="K1903" t="s">
        <v>5752</v>
      </c>
      <c r="L1903" t="s">
        <v>176</v>
      </c>
      <c r="M1903" t="s">
        <v>3</v>
      </c>
      <c r="N1903" t="s">
        <v>5752</v>
      </c>
      <c r="R1903" t="s">
        <v>2298</v>
      </c>
      <c r="S1903" t="s">
        <v>277</v>
      </c>
      <c r="T1903" t="s">
        <v>278</v>
      </c>
      <c r="U1903" t="s">
        <v>142</v>
      </c>
      <c r="Z1903">
        <v>0</v>
      </c>
      <c r="AA1903">
        <v>0</v>
      </c>
      <c r="AB1903">
        <v>0</v>
      </c>
      <c r="AC1903" t="s">
        <v>204</v>
      </c>
      <c r="AH1903">
        <v>50</v>
      </c>
      <c r="AI1903" t="s">
        <v>204</v>
      </c>
      <c r="AJ1903" t="s">
        <v>204</v>
      </c>
      <c r="AK1903" t="s">
        <v>204</v>
      </c>
      <c r="AQ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Y1903">
        <v>0</v>
      </c>
      <c r="BB1903">
        <v>0</v>
      </c>
      <c r="BC1903" t="s">
        <v>204</v>
      </c>
      <c r="BE1903" t="s">
        <v>204</v>
      </c>
      <c r="BF1903" t="s">
        <v>204</v>
      </c>
      <c r="BH1903" t="s">
        <v>151</v>
      </c>
      <c r="BI1903" t="s">
        <v>768</v>
      </c>
      <c r="BJ1903" t="s">
        <v>2035</v>
      </c>
      <c r="BW1903">
        <v>0</v>
      </c>
      <c r="CC1903" t="s">
        <v>33</v>
      </c>
      <c r="CG1903">
        <v>20201230095</v>
      </c>
      <c r="CH1903">
        <v>0</v>
      </c>
      <c r="CI1903">
        <v>0</v>
      </c>
      <c r="CJ1903">
        <v>50</v>
      </c>
      <c r="CK1903">
        <v>50</v>
      </c>
      <c r="CL1903">
        <v>0</v>
      </c>
      <c r="CM1903">
        <v>50</v>
      </c>
      <c r="CN1903">
        <v>0</v>
      </c>
      <c r="CO1903" t="s">
        <v>6008</v>
      </c>
      <c r="CP1903" t="s">
        <v>152</v>
      </c>
      <c r="CQ1903" t="s">
        <v>5381</v>
      </c>
      <c r="CR1903" t="s">
        <v>6004</v>
      </c>
      <c r="CS1903">
        <v>70000</v>
      </c>
      <c r="CT1903">
        <v>300000</v>
      </c>
    </row>
    <row r="1904" spans="1:98" x14ac:dyDescent="0.2">
      <c r="A1904" t="s">
        <v>5640</v>
      </c>
      <c r="B1904" t="s">
        <v>2329</v>
      </c>
      <c r="C1904" t="s">
        <v>435</v>
      </c>
      <c r="D1904" t="s">
        <v>132</v>
      </c>
      <c r="E1904" t="s">
        <v>1282</v>
      </c>
      <c r="F1904" t="s">
        <v>1282</v>
      </c>
      <c r="H1904" t="s">
        <v>1108</v>
      </c>
      <c r="K1904" t="s">
        <v>5419</v>
      </c>
      <c r="L1904" t="s">
        <v>176</v>
      </c>
      <c r="M1904" t="s">
        <v>18</v>
      </c>
      <c r="N1904" t="s">
        <v>5419</v>
      </c>
      <c r="R1904" t="s">
        <v>2312</v>
      </c>
      <c r="S1904" t="s">
        <v>1441</v>
      </c>
      <c r="T1904" t="s">
        <v>2181</v>
      </c>
      <c r="U1904" t="s">
        <v>142</v>
      </c>
      <c r="Z1904">
        <v>0</v>
      </c>
      <c r="AA1904">
        <v>0</v>
      </c>
      <c r="AB1904">
        <v>0</v>
      </c>
      <c r="AC1904" t="s">
        <v>204</v>
      </c>
      <c r="AH1904">
        <v>50</v>
      </c>
      <c r="AI1904" t="s">
        <v>204</v>
      </c>
      <c r="AJ1904" t="s">
        <v>204</v>
      </c>
      <c r="AL1904" t="s">
        <v>204</v>
      </c>
      <c r="AQ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Y1904">
        <v>0</v>
      </c>
      <c r="BB1904">
        <v>0</v>
      </c>
      <c r="BC1904" t="s">
        <v>204</v>
      </c>
      <c r="BE1904" t="s">
        <v>204</v>
      </c>
      <c r="BF1904" t="s">
        <v>204</v>
      </c>
      <c r="BH1904" t="s">
        <v>151</v>
      </c>
      <c r="BI1904" t="s">
        <v>768</v>
      </c>
      <c r="BJ1904" t="s">
        <v>2035</v>
      </c>
      <c r="BW1904">
        <v>0</v>
      </c>
      <c r="CC1904" t="s">
        <v>33</v>
      </c>
      <c r="CG1904">
        <v>20201230076</v>
      </c>
      <c r="CH1904">
        <v>0</v>
      </c>
      <c r="CI1904">
        <v>0</v>
      </c>
      <c r="CJ1904">
        <v>50</v>
      </c>
      <c r="CK1904">
        <v>50</v>
      </c>
      <c r="CL1904">
        <v>0</v>
      </c>
      <c r="CM1904">
        <v>50</v>
      </c>
      <c r="CN1904">
        <v>0</v>
      </c>
      <c r="CO1904" t="s">
        <v>6008</v>
      </c>
      <c r="CP1904" t="s">
        <v>152</v>
      </c>
      <c r="CQ1904" t="s">
        <v>5381</v>
      </c>
      <c r="CR1904" t="str">
        <f>数据源[[#This Row],[部门]]</f>
        <v>销-销售5部</v>
      </c>
      <c r="CS1904">
        <v>40000</v>
      </c>
      <c r="CT1904">
        <v>200000</v>
      </c>
    </row>
    <row r="1905" spans="1:98" x14ac:dyDescent="0.2">
      <c r="A1905" t="s">
        <v>5640</v>
      </c>
      <c r="B1905" t="s">
        <v>2329</v>
      </c>
      <c r="C1905" t="s">
        <v>1258</v>
      </c>
      <c r="D1905" t="s">
        <v>132</v>
      </c>
      <c r="E1905" t="s">
        <v>1282</v>
      </c>
      <c r="F1905" t="s">
        <v>1282</v>
      </c>
      <c r="H1905" t="s">
        <v>1108</v>
      </c>
      <c r="K1905" t="s">
        <v>1179</v>
      </c>
      <c r="L1905" t="s">
        <v>176</v>
      </c>
      <c r="M1905" t="s">
        <v>16</v>
      </c>
      <c r="N1905" t="s">
        <v>1179</v>
      </c>
      <c r="R1905" t="s">
        <v>2342</v>
      </c>
      <c r="S1905" t="s">
        <v>1597</v>
      </c>
      <c r="T1905" t="s">
        <v>2324</v>
      </c>
      <c r="U1905" t="s">
        <v>142</v>
      </c>
      <c r="Z1905">
        <v>0</v>
      </c>
      <c r="AA1905">
        <v>0</v>
      </c>
      <c r="AB1905">
        <v>0</v>
      </c>
      <c r="AC1905" t="s">
        <v>33</v>
      </c>
      <c r="AE1905" t="s">
        <v>2331</v>
      </c>
      <c r="AH1905">
        <v>50</v>
      </c>
      <c r="AI1905" t="s">
        <v>204</v>
      </c>
      <c r="AJ1905" t="s">
        <v>204</v>
      </c>
      <c r="AK1905" t="s">
        <v>204</v>
      </c>
      <c r="AQ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Y1905">
        <v>0</v>
      </c>
      <c r="BB1905">
        <v>0</v>
      </c>
      <c r="BC1905" t="s">
        <v>204</v>
      </c>
      <c r="BE1905" t="s">
        <v>204</v>
      </c>
      <c r="BF1905" t="s">
        <v>204</v>
      </c>
      <c r="BI1905" t="s">
        <v>204</v>
      </c>
      <c r="BW1905">
        <v>0</v>
      </c>
      <c r="CG1905">
        <v>20201230112</v>
      </c>
      <c r="CH1905">
        <v>0</v>
      </c>
      <c r="CI1905">
        <v>0</v>
      </c>
      <c r="CJ1905">
        <v>50</v>
      </c>
      <c r="CK1905">
        <v>50</v>
      </c>
      <c r="CL1905">
        <v>0</v>
      </c>
      <c r="CM1905">
        <v>50</v>
      </c>
      <c r="CN1905">
        <v>0</v>
      </c>
      <c r="CO1905" t="s">
        <v>6008</v>
      </c>
      <c r="CP1905" t="s">
        <v>152</v>
      </c>
      <c r="CQ1905" t="s">
        <v>5381</v>
      </c>
      <c r="CR1905" t="str">
        <f>数据源[[#This Row],[部门]]</f>
        <v>销-销售1部</v>
      </c>
      <c r="CS1905">
        <v>60000</v>
      </c>
      <c r="CT1905">
        <v>210000</v>
      </c>
    </row>
    <row r="1906" spans="1:98" x14ac:dyDescent="0.2">
      <c r="A1906" t="s">
        <v>5640</v>
      </c>
      <c r="B1906" t="s">
        <v>2329</v>
      </c>
      <c r="C1906" t="s">
        <v>1683</v>
      </c>
      <c r="D1906" t="s">
        <v>132</v>
      </c>
      <c r="E1906" t="s">
        <v>1282</v>
      </c>
      <c r="F1906" t="s">
        <v>1282</v>
      </c>
      <c r="H1906" t="s">
        <v>1108</v>
      </c>
      <c r="K1906" t="s">
        <v>5753</v>
      </c>
      <c r="L1906" t="s">
        <v>8</v>
      </c>
      <c r="M1906" t="s">
        <v>8</v>
      </c>
      <c r="N1906" t="s">
        <v>5753</v>
      </c>
      <c r="R1906" t="s">
        <v>595</v>
      </c>
      <c r="S1906" t="s">
        <v>1445</v>
      </c>
      <c r="T1906" t="s">
        <v>2307</v>
      </c>
      <c r="U1906" t="s">
        <v>142</v>
      </c>
      <c r="Z1906">
        <v>0</v>
      </c>
      <c r="AA1906">
        <v>0</v>
      </c>
      <c r="AB1906">
        <v>0</v>
      </c>
      <c r="AC1906" t="s">
        <v>204</v>
      </c>
      <c r="AH1906">
        <v>50</v>
      </c>
      <c r="AI1906" t="s">
        <v>204</v>
      </c>
      <c r="AJ1906" t="s">
        <v>204</v>
      </c>
      <c r="AK1906" t="s">
        <v>204</v>
      </c>
      <c r="AQ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Y1906">
        <v>0</v>
      </c>
      <c r="BB1906">
        <v>0</v>
      </c>
      <c r="BC1906" t="s">
        <v>204</v>
      </c>
      <c r="BE1906" t="s">
        <v>204</v>
      </c>
      <c r="BF1906" t="s">
        <v>204</v>
      </c>
      <c r="BH1906" t="s">
        <v>151</v>
      </c>
      <c r="BI1906" t="s">
        <v>768</v>
      </c>
      <c r="BJ1906" t="s">
        <v>2035</v>
      </c>
      <c r="BW1906">
        <v>0</v>
      </c>
      <c r="CG1906">
        <v>20201230118</v>
      </c>
      <c r="CH1906">
        <v>0</v>
      </c>
      <c r="CI1906">
        <v>0</v>
      </c>
      <c r="CJ1906">
        <v>50</v>
      </c>
      <c r="CK1906">
        <v>50</v>
      </c>
      <c r="CL1906">
        <v>0</v>
      </c>
      <c r="CM1906">
        <v>50</v>
      </c>
      <c r="CN1906">
        <v>0</v>
      </c>
      <c r="CO1906" t="s">
        <v>6008</v>
      </c>
      <c r="CP1906" t="s">
        <v>152</v>
      </c>
      <c r="CQ1906" t="s">
        <v>5381</v>
      </c>
      <c r="CR1906" t="str">
        <f>数据源[[#This Row],[部门]]</f>
        <v>国际部</v>
      </c>
      <c r="CS1906">
        <v>60000</v>
      </c>
      <c r="CT1906">
        <v>160000</v>
      </c>
    </row>
    <row r="1907" spans="1:98" x14ac:dyDescent="0.2">
      <c r="A1907" t="s">
        <v>5640</v>
      </c>
      <c r="B1907" t="s">
        <v>2329</v>
      </c>
      <c r="C1907" t="s">
        <v>180</v>
      </c>
      <c r="D1907" t="s">
        <v>132</v>
      </c>
      <c r="E1907" t="s">
        <v>1282</v>
      </c>
      <c r="F1907" t="s">
        <v>1282</v>
      </c>
      <c r="H1907" t="s">
        <v>1108</v>
      </c>
      <c r="K1907" t="s">
        <v>1465</v>
      </c>
      <c r="L1907" t="s">
        <v>176</v>
      </c>
      <c r="M1907" t="s">
        <v>20</v>
      </c>
      <c r="N1907" t="s">
        <v>1465</v>
      </c>
      <c r="R1907" t="s">
        <v>1445</v>
      </c>
      <c r="S1907" t="s">
        <v>3555</v>
      </c>
      <c r="T1907" t="s">
        <v>2343</v>
      </c>
      <c r="U1907" t="s">
        <v>142</v>
      </c>
      <c r="Z1907">
        <v>0</v>
      </c>
      <c r="AA1907">
        <v>0</v>
      </c>
      <c r="AB1907">
        <v>0</v>
      </c>
      <c r="AC1907" t="s">
        <v>204</v>
      </c>
      <c r="AH1907">
        <v>50</v>
      </c>
      <c r="AI1907" t="s">
        <v>204</v>
      </c>
      <c r="AJ1907" t="s">
        <v>204</v>
      </c>
      <c r="AK1907" t="s">
        <v>204</v>
      </c>
      <c r="AQ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Y1907">
        <v>0</v>
      </c>
      <c r="BB1907">
        <v>0</v>
      </c>
      <c r="BC1907" t="s">
        <v>204</v>
      </c>
      <c r="BE1907" t="s">
        <v>204</v>
      </c>
      <c r="BF1907" t="s">
        <v>204</v>
      </c>
      <c r="BH1907" t="s">
        <v>151</v>
      </c>
      <c r="BI1907" t="s">
        <v>768</v>
      </c>
      <c r="BJ1907" t="s">
        <v>2035</v>
      </c>
      <c r="BW1907">
        <v>0</v>
      </c>
      <c r="CC1907" t="s">
        <v>35</v>
      </c>
      <c r="CG1907">
        <v>20201230120</v>
      </c>
      <c r="CH1907">
        <v>0</v>
      </c>
      <c r="CI1907">
        <v>0</v>
      </c>
      <c r="CJ1907">
        <v>50</v>
      </c>
      <c r="CK1907">
        <v>50</v>
      </c>
      <c r="CL1907">
        <v>0</v>
      </c>
      <c r="CM1907">
        <v>50</v>
      </c>
      <c r="CN1907">
        <v>0</v>
      </c>
      <c r="CO1907" t="s">
        <v>6008</v>
      </c>
      <c r="CP1907" t="s">
        <v>152</v>
      </c>
      <c r="CQ1907" t="s">
        <v>5381</v>
      </c>
      <c r="CR1907" t="str">
        <f>数据源[[#This Row],[部门]]</f>
        <v>销-销售7部</v>
      </c>
      <c r="CS1907">
        <v>70000</v>
      </c>
      <c r="CT1907">
        <v>300000</v>
      </c>
    </row>
    <row r="1908" spans="1:98" x14ac:dyDescent="0.2">
      <c r="A1908" t="s">
        <v>5640</v>
      </c>
      <c r="B1908" t="s">
        <v>2337</v>
      </c>
      <c r="C1908" t="s">
        <v>2755</v>
      </c>
      <c r="D1908" t="s">
        <v>132</v>
      </c>
      <c r="E1908" t="s">
        <v>1282</v>
      </c>
      <c r="F1908" t="s">
        <v>1282</v>
      </c>
      <c r="H1908" t="s">
        <v>1108</v>
      </c>
      <c r="K1908" t="s">
        <v>2339</v>
      </c>
      <c r="L1908" t="s">
        <v>8</v>
      </c>
      <c r="M1908" t="s">
        <v>8</v>
      </c>
      <c r="N1908" t="s">
        <v>2339</v>
      </c>
      <c r="R1908" t="s">
        <v>1404</v>
      </c>
      <c r="S1908" t="s">
        <v>623</v>
      </c>
      <c r="T1908" t="s">
        <v>1656</v>
      </c>
      <c r="U1908" t="s">
        <v>142</v>
      </c>
      <c r="Z1908">
        <v>0</v>
      </c>
      <c r="AA1908">
        <v>0</v>
      </c>
      <c r="AB1908">
        <v>0</v>
      </c>
      <c r="AE1908" t="s">
        <v>2275</v>
      </c>
      <c r="AH1908">
        <v>38</v>
      </c>
      <c r="AI1908" t="s">
        <v>2275</v>
      </c>
      <c r="AJ1908" t="s">
        <v>2275</v>
      </c>
      <c r="AK1908" t="s">
        <v>2275</v>
      </c>
      <c r="AQ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Y1908">
        <v>0</v>
      </c>
      <c r="BB1908">
        <v>0</v>
      </c>
      <c r="BC1908" t="s">
        <v>2275</v>
      </c>
      <c r="BE1908" t="s">
        <v>2275</v>
      </c>
      <c r="BF1908" t="s">
        <v>2275</v>
      </c>
      <c r="BI1908" t="s">
        <v>2275</v>
      </c>
      <c r="BW1908">
        <v>0</v>
      </c>
      <c r="CG1908">
        <v>20201230098</v>
      </c>
      <c r="CH1908">
        <v>0</v>
      </c>
      <c r="CI1908">
        <v>0</v>
      </c>
      <c r="CJ1908">
        <v>38</v>
      </c>
      <c r="CK1908">
        <v>38</v>
      </c>
      <c r="CL1908">
        <v>0</v>
      </c>
      <c r="CM1908">
        <v>38</v>
      </c>
      <c r="CN1908">
        <v>0</v>
      </c>
      <c r="CO1908" t="s">
        <v>6008</v>
      </c>
      <c r="CP1908" t="s">
        <v>152</v>
      </c>
      <c r="CQ1908" t="s">
        <v>5381</v>
      </c>
      <c r="CR1908" t="str">
        <f>数据源[[#This Row],[部门]]</f>
        <v>国际部</v>
      </c>
      <c r="CS1908">
        <v>60000</v>
      </c>
      <c r="CT1908">
        <v>160000</v>
      </c>
    </row>
    <row r="1909" spans="1:98" x14ac:dyDescent="0.2">
      <c r="A1909" t="s">
        <v>5640</v>
      </c>
      <c r="B1909" t="s">
        <v>2337</v>
      </c>
      <c r="C1909" t="s">
        <v>2335</v>
      </c>
      <c r="D1909" t="s">
        <v>132</v>
      </c>
      <c r="E1909" t="s">
        <v>1282</v>
      </c>
      <c r="F1909" t="s">
        <v>1282</v>
      </c>
      <c r="H1909" t="s">
        <v>1108</v>
      </c>
      <c r="K1909" t="s">
        <v>5754</v>
      </c>
      <c r="L1909" t="s">
        <v>176</v>
      </c>
      <c r="M1909" t="s">
        <v>18</v>
      </c>
      <c r="N1909" t="s">
        <v>5754</v>
      </c>
      <c r="R1909" t="s">
        <v>374</v>
      </c>
      <c r="S1909" t="s">
        <v>1441</v>
      </c>
      <c r="T1909" t="s">
        <v>278</v>
      </c>
      <c r="U1909" t="s">
        <v>142</v>
      </c>
      <c r="Z1909">
        <v>0</v>
      </c>
      <c r="AA1909">
        <v>0</v>
      </c>
      <c r="AB1909">
        <v>0</v>
      </c>
      <c r="AC1909" t="s">
        <v>204</v>
      </c>
      <c r="AH1909">
        <v>50</v>
      </c>
      <c r="AI1909" t="s">
        <v>204</v>
      </c>
      <c r="AJ1909" t="s">
        <v>204</v>
      </c>
      <c r="AL1909" t="s">
        <v>204</v>
      </c>
      <c r="AQ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Y1909">
        <v>0</v>
      </c>
      <c r="BB1909">
        <v>0</v>
      </c>
      <c r="BC1909" t="s">
        <v>204</v>
      </c>
      <c r="BE1909" t="s">
        <v>204</v>
      </c>
      <c r="BF1909" t="s">
        <v>204</v>
      </c>
      <c r="BH1909" t="s">
        <v>151</v>
      </c>
      <c r="BI1909" t="s">
        <v>768</v>
      </c>
      <c r="BJ1909" t="s">
        <v>2035</v>
      </c>
      <c r="BW1909">
        <v>0</v>
      </c>
      <c r="CC1909" t="s">
        <v>33</v>
      </c>
      <c r="CG1909">
        <v>20201230083</v>
      </c>
      <c r="CH1909">
        <v>0</v>
      </c>
      <c r="CI1909">
        <v>0</v>
      </c>
      <c r="CJ1909">
        <v>50</v>
      </c>
      <c r="CK1909">
        <v>50</v>
      </c>
      <c r="CL1909">
        <v>0</v>
      </c>
      <c r="CM1909">
        <v>50</v>
      </c>
      <c r="CN1909">
        <v>0</v>
      </c>
      <c r="CO1909" t="s">
        <v>6008</v>
      </c>
      <c r="CP1909" t="s">
        <v>152</v>
      </c>
      <c r="CQ1909" t="s">
        <v>5381</v>
      </c>
      <c r="CR1909" t="str">
        <f>数据源[[#This Row],[部门]]</f>
        <v>销-销售5部</v>
      </c>
      <c r="CS1909">
        <v>40000</v>
      </c>
      <c r="CT1909">
        <v>200000</v>
      </c>
    </row>
    <row r="1910" spans="1:98" x14ac:dyDescent="0.2">
      <c r="A1910" t="s">
        <v>5640</v>
      </c>
      <c r="B1910" t="s">
        <v>2338</v>
      </c>
      <c r="C1910" t="s">
        <v>2330</v>
      </c>
      <c r="D1910" t="s">
        <v>132</v>
      </c>
      <c r="E1910" t="s">
        <v>1282</v>
      </c>
      <c r="F1910" t="s">
        <v>1282</v>
      </c>
      <c r="H1910" t="s">
        <v>1108</v>
      </c>
      <c r="K1910" t="s">
        <v>565</v>
      </c>
      <c r="L1910" t="s">
        <v>8</v>
      </c>
      <c r="M1910" t="s">
        <v>8</v>
      </c>
      <c r="N1910" t="s">
        <v>565</v>
      </c>
      <c r="R1910" t="s">
        <v>875</v>
      </c>
      <c r="S1910" t="s">
        <v>1570</v>
      </c>
      <c r="T1910" t="s">
        <v>5453</v>
      </c>
      <c r="U1910" t="s">
        <v>142</v>
      </c>
      <c r="Z1910">
        <v>0</v>
      </c>
      <c r="AA1910">
        <v>0</v>
      </c>
      <c r="AB1910">
        <v>0</v>
      </c>
      <c r="AC1910" t="s">
        <v>204</v>
      </c>
      <c r="AH1910">
        <v>50</v>
      </c>
      <c r="AI1910" t="s">
        <v>204</v>
      </c>
      <c r="AJ1910" t="s">
        <v>204</v>
      </c>
      <c r="AK1910" t="s">
        <v>204</v>
      </c>
      <c r="AQ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Y1910">
        <v>0</v>
      </c>
      <c r="BB1910">
        <v>0</v>
      </c>
      <c r="BC1910" t="s">
        <v>204</v>
      </c>
      <c r="BE1910" t="s">
        <v>204</v>
      </c>
      <c r="BF1910" t="s">
        <v>204</v>
      </c>
      <c r="BH1910" t="s">
        <v>151</v>
      </c>
      <c r="BI1910" t="s">
        <v>768</v>
      </c>
      <c r="BJ1910" t="s">
        <v>2035</v>
      </c>
      <c r="BW1910">
        <v>0</v>
      </c>
      <c r="CC1910" t="s">
        <v>33</v>
      </c>
      <c r="CG1910">
        <v>20201230093</v>
      </c>
      <c r="CH1910">
        <v>0</v>
      </c>
      <c r="CI1910">
        <v>0</v>
      </c>
      <c r="CJ1910">
        <v>50</v>
      </c>
      <c r="CK1910">
        <v>50</v>
      </c>
      <c r="CL1910">
        <v>0</v>
      </c>
      <c r="CM1910">
        <v>50</v>
      </c>
      <c r="CN1910">
        <v>0</v>
      </c>
      <c r="CO1910" t="s">
        <v>6008</v>
      </c>
      <c r="CP1910" t="s">
        <v>152</v>
      </c>
      <c r="CQ1910" t="s">
        <v>5381</v>
      </c>
      <c r="CR1910" t="str">
        <f>数据源[[#This Row],[部门]]</f>
        <v>国际部</v>
      </c>
      <c r="CS1910">
        <v>60000</v>
      </c>
      <c r="CT1910">
        <v>160000</v>
      </c>
    </row>
    <row r="1911" spans="1:98" x14ac:dyDescent="0.2">
      <c r="A1911" t="s">
        <v>5640</v>
      </c>
      <c r="B1911" t="s">
        <v>2338</v>
      </c>
      <c r="C1911" t="s">
        <v>143</v>
      </c>
      <c r="D1911" t="s">
        <v>132</v>
      </c>
      <c r="E1911" t="s">
        <v>1282</v>
      </c>
      <c r="F1911" t="s">
        <v>1282</v>
      </c>
      <c r="H1911" t="s">
        <v>1108</v>
      </c>
      <c r="K1911" t="s">
        <v>2348</v>
      </c>
      <c r="L1911" t="s">
        <v>8</v>
      </c>
      <c r="M1911" t="s">
        <v>8</v>
      </c>
      <c r="N1911" t="s">
        <v>2348</v>
      </c>
      <c r="R1911" t="s">
        <v>1570</v>
      </c>
      <c r="S1911" t="s">
        <v>567</v>
      </c>
      <c r="T1911" t="s">
        <v>2855</v>
      </c>
      <c r="U1911" t="s">
        <v>142</v>
      </c>
      <c r="Z1911">
        <v>0</v>
      </c>
      <c r="AA1911">
        <v>0</v>
      </c>
      <c r="AB1911">
        <v>0</v>
      </c>
      <c r="AC1911" t="s">
        <v>144</v>
      </c>
      <c r="AH1911">
        <v>1200</v>
      </c>
      <c r="AI1911" t="s">
        <v>144</v>
      </c>
      <c r="AJ1911" t="s">
        <v>144</v>
      </c>
      <c r="AK1911" t="s">
        <v>144</v>
      </c>
      <c r="AQ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Y1911">
        <v>0</v>
      </c>
      <c r="BB1911">
        <v>0</v>
      </c>
      <c r="BC1911" t="s">
        <v>144</v>
      </c>
      <c r="BE1911" t="s">
        <v>144</v>
      </c>
      <c r="BF1911" t="s">
        <v>144</v>
      </c>
      <c r="BH1911" t="s">
        <v>210</v>
      </c>
      <c r="BI1911" t="s">
        <v>1096</v>
      </c>
      <c r="BJ1911" t="s">
        <v>5750</v>
      </c>
      <c r="BW1911">
        <v>0</v>
      </c>
      <c r="CC1911" t="s">
        <v>2331</v>
      </c>
      <c r="CG1911">
        <v>20201230100</v>
      </c>
      <c r="CH1911">
        <v>0</v>
      </c>
      <c r="CI1911">
        <v>0</v>
      </c>
      <c r="CJ1911">
        <v>1200</v>
      </c>
      <c r="CK1911">
        <v>1200</v>
      </c>
      <c r="CL1911">
        <v>0</v>
      </c>
      <c r="CM1911">
        <v>1200</v>
      </c>
      <c r="CN1911">
        <v>0</v>
      </c>
      <c r="CO1911" t="s">
        <v>6008</v>
      </c>
      <c r="CP1911" t="s">
        <v>152</v>
      </c>
      <c r="CQ1911" t="s">
        <v>5381</v>
      </c>
      <c r="CR1911" t="str">
        <f>数据源[[#This Row],[部门]]</f>
        <v>国际部</v>
      </c>
      <c r="CS1911">
        <v>60000</v>
      </c>
      <c r="CT1911">
        <v>160000</v>
      </c>
    </row>
    <row r="1912" spans="1:98" x14ac:dyDescent="0.2">
      <c r="A1912" t="s">
        <v>5640</v>
      </c>
      <c r="B1912" t="s">
        <v>2338</v>
      </c>
      <c r="C1912" t="s">
        <v>2315</v>
      </c>
      <c r="D1912" t="s">
        <v>132</v>
      </c>
      <c r="E1912" t="s">
        <v>1282</v>
      </c>
      <c r="F1912" t="s">
        <v>1282</v>
      </c>
      <c r="H1912" t="s">
        <v>1108</v>
      </c>
      <c r="K1912" t="s">
        <v>1262</v>
      </c>
      <c r="L1912" t="s">
        <v>176</v>
      </c>
      <c r="M1912" t="s">
        <v>4</v>
      </c>
      <c r="N1912" t="s">
        <v>1262</v>
      </c>
      <c r="R1912" t="s">
        <v>673</v>
      </c>
      <c r="S1912" t="s">
        <v>875</v>
      </c>
      <c r="T1912" t="s">
        <v>419</v>
      </c>
      <c r="U1912" t="s">
        <v>142</v>
      </c>
      <c r="Z1912">
        <v>0</v>
      </c>
      <c r="AA1912">
        <v>0</v>
      </c>
      <c r="AB1912">
        <v>0</v>
      </c>
      <c r="AE1912" t="s">
        <v>204</v>
      </c>
      <c r="AH1912">
        <v>50</v>
      </c>
      <c r="AI1912" t="s">
        <v>204</v>
      </c>
      <c r="AJ1912" t="s">
        <v>204</v>
      </c>
      <c r="AK1912" t="s">
        <v>204</v>
      </c>
      <c r="AQ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Y1912">
        <v>0</v>
      </c>
      <c r="BB1912">
        <v>0</v>
      </c>
      <c r="BC1912" t="s">
        <v>204</v>
      </c>
      <c r="BE1912" t="s">
        <v>204</v>
      </c>
      <c r="BF1912" t="s">
        <v>204</v>
      </c>
      <c r="BI1912" t="s">
        <v>204</v>
      </c>
      <c r="BW1912">
        <v>0</v>
      </c>
      <c r="CG1912">
        <v>20201230084</v>
      </c>
      <c r="CH1912">
        <v>0</v>
      </c>
      <c r="CI1912">
        <v>0</v>
      </c>
      <c r="CJ1912">
        <v>50</v>
      </c>
      <c r="CK1912">
        <v>50</v>
      </c>
      <c r="CL1912">
        <v>0</v>
      </c>
      <c r="CM1912">
        <v>50</v>
      </c>
      <c r="CN1912">
        <v>0</v>
      </c>
      <c r="CO1912" t="s">
        <v>6008</v>
      </c>
      <c r="CP1912" t="s">
        <v>152</v>
      </c>
      <c r="CQ1912" t="s">
        <v>5381</v>
      </c>
      <c r="CR1912" t="s">
        <v>6004</v>
      </c>
      <c r="CS1912">
        <v>70000</v>
      </c>
      <c r="CT1912">
        <v>300000</v>
      </c>
    </row>
    <row r="1913" spans="1:98" x14ac:dyDescent="0.2">
      <c r="A1913" t="s">
        <v>5640</v>
      </c>
      <c r="B1913" t="s">
        <v>2344</v>
      </c>
      <c r="C1913" t="s">
        <v>2771</v>
      </c>
      <c r="D1913" t="s">
        <v>132</v>
      </c>
      <c r="E1913" t="s">
        <v>1282</v>
      </c>
      <c r="F1913" t="s">
        <v>1282</v>
      </c>
      <c r="H1913" t="s">
        <v>1108</v>
      </c>
      <c r="K1913" t="s">
        <v>188</v>
      </c>
      <c r="L1913" t="s">
        <v>176</v>
      </c>
      <c r="M1913" t="s">
        <v>21</v>
      </c>
      <c r="N1913" t="s">
        <v>188</v>
      </c>
      <c r="R1913" t="s">
        <v>1409</v>
      </c>
      <c r="S1913" t="s">
        <v>340</v>
      </c>
      <c r="T1913" t="s">
        <v>2184</v>
      </c>
      <c r="U1913" t="s">
        <v>142</v>
      </c>
      <c r="Z1913">
        <v>0</v>
      </c>
      <c r="AA1913">
        <v>0</v>
      </c>
      <c r="AB1913">
        <v>0</v>
      </c>
      <c r="AC1913" t="s">
        <v>204</v>
      </c>
      <c r="AH1913">
        <v>50</v>
      </c>
      <c r="AI1913" t="s">
        <v>204</v>
      </c>
      <c r="AJ1913" t="s">
        <v>204</v>
      </c>
      <c r="AK1913" t="s">
        <v>204</v>
      </c>
      <c r="AQ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Y1913">
        <v>0</v>
      </c>
      <c r="BB1913">
        <v>0</v>
      </c>
      <c r="BC1913" t="s">
        <v>204</v>
      </c>
      <c r="BE1913" t="s">
        <v>204</v>
      </c>
      <c r="BF1913" t="s">
        <v>204</v>
      </c>
      <c r="BH1913" t="s">
        <v>151</v>
      </c>
      <c r="BI1913" t="s">
        <v>768</v>
      </c>
      <c r="BJ1913" t="s">
        <v>2035</v>
      </c>
      <c r="BW1913">
        <v>0</v>
      </c>
      <c r="CC1913" t="s">
        <v>33</v>
      </c>
      <c r="CG1913">
        <v>20201230113</v>
      </c>
      <c r="CH1913">
        <v>0</v>
      </c>
      <c r="CI1913">
        <v>0</v>
      </c>
      <c r="CJ1913">
        <v>50</v>
      </c>
      <c r="CK1913">
        <v>50</v>
      </c>
      <c r="CL1913">
        <v>0</v>
      </c>
      <c r="CM1913">
        <v>50</v>
      </c>
      <c r="CN1913">
        <v>0</v>
      </c>
      <c r="CO1913" t="s">
        <v>6008</v>
      </c>
      <c r="CP1913" t="s">
        <v>152</v>
      </c>
      <c r="CQ1913" t="s">
        <v>5381</v>
      </c>
      <c r="CR1913" t="str">
        <f>数据源[[#This Row],[部门]]</f>
        <v>销-销售8部</v>
      </c>
      <c r="CS1913">
        <v>60000</v>
      </c>
      <c r="CT1913">
        <v>210000</v>
      </c>
    </row>
    <row r="1914" spans="1:98" x14ac:dyDescent="0.2">
      <c r="A1914" t="s">
        <v>5640</v>
      </c>
      <c r="B1914" t="s">
        <v>2344</v>
      </c>
      <c r="C1914" t="s">
        <v>505</v>
      </c>
      <c r="D1914" t="s">
        <v>132</v>
      </c>
      <c r="E1914" t="s">
        <v>1282</v>
      </c>
      <c r="F1914" t="s">
        <v>1282</v>
      </c>
      <c r="H1914" t="s">
        <v>1108</v>
      </c>
      <c r="K1914" t="s">
        <v>671</v>
      </c>
      <c r="L1914" t="s">
        <v>536</v>
      </c>
      <c r="M1914" t="s">
        <v>16</v>
      </c>
      <c r="N1914" t="s">
        <v>671</v>
      </c>
      <c r="R1914" t="s">
        <v>1967</v>
      </c>
      <c r="S1914" t="s">
        <v>2342</v>
      </c>
      <c r="T1914" t="s">
        <v>1714</v>
      </c>
      <c r="U1914" t="s">
        <v>142</v>
      </c>
      <c r="Z1914">
        <v>0</v>
      </c>
      <c r="AA1914">
        <v>0</v>
      </c>
      <c r="AB1914">
        <v>0</v>
      </c>
      <c r="AC1914" t="s">
        <v>143</v>
      </c>
      <c r="AH1914">
        <v>100</v>
      </c>
      <c r="AI1914" t="s">
        <v>143</v>
      </c>
      <c r="AJ1914" t="s">
        <v>143</v>
      </c>
      <c r="AK1914" t="s">
        <v>143</v>
      </c>
      <c r="AQ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Y1914">
        <v>0</v>
      </c>
      <c r="BB1914">
        <v>0</v>
      </c>
      <c r="BC1914" t="s">
        <v>143</v>
      </c>
      <c r="BE1914" t="s">
        <v>143</v>
      </c>
      <c r="BF1914" t="s">
        <v>143</v>
      </c>
      <c r="BH1914" t="s">
        <v>327</v>
      </c>
      <c r="BI1914" t="s">
        <v>2097</v>
      </c>
      <c r="BJ1914" t="s">
        <v>2097</v>
      </c>
      <c r="BW1914">
        <v>0</v>
      </c>
      <c r="CC1914" t="s">
        <v>35</v>
      </c>
      <c r="CG1914">
        <v>20201230105</v>
      </c>
      <c r="CH1914">
        <v>0</v>
      </c>
      <c r="CI1914">
        <v>0</v>
      </c>
      <c r="CJ1914">
        <v>100</v>
      </c>
      <c r="CK1914">
        <v>100</v>
      </c>
      <c r="CL1914">
        <v>0</v>
      </c>
      <c r="CM1914">
        <v>100</v>
      </c>
      <c r="CN1914">
        <v>0</v>
      </c>
      <c r="CO1914" t="s">
        <v>6008</v>
      </c>
      <c r="CP1914" t="s">
        <v>152</v>
      </c>
      <c r="CQ1914" t="s">
        <v>5381</v>
      </c>
      <c r="CR1914" t="str">
        <f>数据源[[#This Row],[部门]]</f>
        <v>销-销售1部</v>
      </c>
      <c r="CS1914">
        <v>60000</v>
      </c>
      <c r="CT1914">
        <v>210000</v>
      </c>
    </row>
    <row r="1915" spans="1:98" x14ac:dyDescent="0.2">
      <c r="A1915" t="s">
        <v>5640</v>
      </c>
      <c r="B1915" t="s">
        <v>2344</v>
      </c>
      <c r="C1915" t="s">
        <v>2325</v>
      </c>
      <c r="D1915" t="s">
        <v>132</v>
      </c>
      <c r="E1915" t="s">
        <v>1282</v>
      </c>
      <c r="F1915" t="s">
        <v>1282</v>
      </c>
      <c r="H1915" t="s">
        <v>1108</v>
      </c>
      <c r="K1915" t="s">
        <v>1771</v>
      </c>
      <c r="L1915" t="s">
        <v>176</v>
      </c>
      <c r="M1915" t="s">
        <v>3</v>
      </c>
      <c r="N1915" t="s">
        <v>1771</v>
      </c>
      <c r="R1915" t="s">
        <v>333</v>
      </c>
      <c r="S1915" t="s">
        <v>1967</v>
      </c>
      <c r="T1915" t="s">
        <v>3762</v>
      </c>
      <c r="U1915" t="s">
        <v>142</v>
      </c>
      <c r="Z1915">
        <v>0</v>
      </c>
      <c r="AA1915">
        <v>0</v>
      </c>
      <c r="AB1915">
        <v>0</v>
      </c>
      <c r="AC1915" t="s">
        <v>204</v>
      </c>
      <c r="AH1915">
        <v>50</v>
      </c>
      <c r="AI1915" t="s">
        <v>204</v>
      </c>
      <c r="AJ1915" t="s">
        <v>204</v>
      </c>
      <c r="AK1915" t="s">
        <v>204</v>
      </c>
      <c r="AQ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Y1915">
        <v>0</v>
      </c>
      <c r="BB1915">
        <v>0</v>
      </c>
      <c r="BC1915" t="s">
        <v>204</v>
      </c>
      <c r="BE1915" t="s">
        <v>204</v>
      </c>
      <c r="BF1915" t="s">
        <v>204</v>
      </c>
      <c r="BH1915" t="s">
        <v>151</v>
      </c>
      <c r="BI1915" t="s">
        <v>768</v>
      </c>
      <c r="BJ1915" t="s">
        <v>2035</v>
      </c>
      <c r="BW1915">
        <v>0</v>
      </c>
      <c r="CC1915" t="s">
        <v>33</v>
      </c>
      <c r="CG1915">
        <v>20201230092</v>
      </c>
      <c r="CH1915">
        <v>0</v>
      </c>
      <c r="CI1915">
        <v>0</v>
      </c>
      <c r="CJ1915">
        <v>50</v>
      </c>
      <c r="CK1915">
        <v>50</v>
      </c>
      <c r="CL1915">
        <v>0</v>
      </c>
      <c r="CM1915">
        <v>50</v>
      </c>
      <c r="CN1915">
        <v>0</v>
      </c>
      <c r="CO1915" t="s">
        <v>6008</v>
      </c>
      <c r="CP1915" t="s">
        <v>152</v>
      </c>
      <c r="CQ1915" t="s">
        <v>5381</v>
      </c>
      <c r="CR1915" t="s">
        <v>6004</v>
      </c>
      <c r="CS1915">
        <v>70000</v>
      </c>
      <c r="CT1915">
        <v>300000</v>
      </c>
    </row>
    <row r="1916" spans="1:98" x14ac:dyDescent="0.2">
      <c r="A1916" t="s">
        <v>5640</v>
      </c>
      <c r="B1916" t="s">
        <v>2344</v>
      </c>
      <c r="C1916" t="s">
        <v>2355</v>
      </c>
      <c r="D1916" t="s">
        <v>132</v>
      </c>
      <c r="E1916" t="s">
        <v>1282</v>
      </c>
      <c r="F1916" t="s">
        <v>1282</v>
      </c>
      <c r="H1916" t="s">
        <v>1108</v>
      </c>
      <c r="K1916" t="s">
        <v>2069</v>
      </c>
      <c r="L1916" t="s">
        <v>176</v>
      </c>
      <c r="M1916" t="s">
        <v>4</v>
      </c>
      <c r="N1916" t="s">
        <v>2069</v>
      </c>
      <c r="R1916" t="s">
        <v>995</v>
      </c>
      <c r="S1916" t="s">
        <v>948</v>
      </c>
      <c r="T1916" t="s">
        <v>1402</v>
      </c>
      <c r="U1916" t="s">
        <v>142</v>
      </c>
      <c r="Z1916">
        <v>0</v>
      </c>
      <c r="AA1916">
        <v>0</v>
      </c>
      <c r="AB1916">
        <v>0</v>
      </c>
      <c r="AC1916" t="s">
        <v>217</v>
      </c>
      <c r="AH1916">
        <v>398</v>
      </c>
      <c r="AI1916" t="s">
        <v>217</v>
      </c>
      <c r="AJ1916" t="s">
        <v>217</v>
      </c>
      <c r="AK1916" t="s">
        <v>217</v>
      </c>
      <c r="AQ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Y1916">
        <v>0</v>
      </c>
      <c r="BB1916">
        <v>0</v>
      </c>
      <c r="BC1916" t="s">
        <v>217</v>
      </c>
      <c r="BE1916" t="s">
        <v>217</v>
      </c>
      <c r="BF1916" t="s">
        <v>217</v>
      </c>
      <c r="BH1916" t="s">
        <v>210</v>
      </c>
      <c r="BI1916" t="s">
        <v>220</v>
      </c>
      <c r="BJ1916" t="s">
        <v>1283</v>
      </c>
      <c r="BW1916">
        <v>0</v>
      </c>
      <c r="CG1916">
        <v>20201230085</v>
      </c>
      <c r="CH1916">
        <v>0</v>
      </c>
      <c r="CI1916">
        <v>0</v>
      </c>
      <c r="CJ1916">
        <v>398</v>
      </c>
      <c r="CK1916">
        <v>398</v>
      </c>
      <c r="CL1916">
        <v>0</v>
      </c>
      <c r="CM1916">
        <v>398</v>
      </c>
      <c r="CN1916">
        <v>0</v>
      </c>
      <c r="CO1916" t="s">
        <v>6008</v>
      </c>
      <c r="CP1916" t="s">
        <v>152</v>
      </c>
      <c r="CQ1916" t="s">
        <v>5381</v>
      </c>
      <c r="CR1916" t="s">
        <v>6004</v>
      </c>
      <c r="CS1916">
        <v>70000</v>
      </c>
      <c r="CT1916">
        <v>300000</v>
      </c>
    </row>
    <row r="1917" spans="1:98" x14ac:dyDescent="0.2">
      <c r="A1917" t="s">
        <v>5640</v>
      </c>
      <c r="B1917" t="s">
        <v>1281</v>
      </c>
      <c r="C1917" t="s">
        <v>2522</v>
      </c>
      <c r="D1917" t="s">
        <v>132</v>
      </c>
      <c r="E1917" t="s">
        <v>1282</v>
      </c>
      <c r="F1917" t="s">
        <v>1282</v>
      </c>
      <c r="H1917" t="s">
        <v>1108</v>
      </c>
      <c r="K1917" t="s">
        <v>2316</v>
      </c>
      <c r="L1917" t="s">
        <v>2317</v>
      </c>
      <c r="M1917" t="s">
        <v>8</v>
      </c>
      <c r="N1917" t="s">
        <v>2316</v>
      </c>
      <c r="R1917" t="s">
        <v>3598</v>
      </c>
      <c r="S1917" t="s">
        <v>2304</v>
      </c>
      <c r="T1917" t="s">
        <v>2307</v>
      </c>
      <c r="U1917" t="s">
        <v>142</v>
      </c>
      <c r="Z1917">
        <v>0</v>
      </c>
      <c r="AA1917">
        <v>0</v>
      </c>
      <c r="AB1917">
        <v>0</v>
      </c>
      <c r="AC1917" t="s">
        <v>451</v>
      </c>
      <c r="AH1917">
        <v>30</v>
      </c>
      <c r="AI1917" t="s">
        <v>451</v>
      </c>
      <c r="AJ1917" t="s">
        <v>451</v>
      </c>
      <c r="AN1917" t="s">
        <v>451</v>
      </c>
      <c r="AQ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Y1917">
        <v>0</v>
      </c>
      <c r="BB1917">
        <v>0</v>
      </c>
      <c r="BC1917" t="s">
        <v>451</v>
      </c>
      <c r="BE1917" t="s">
        <v>451</v>
      </c>
      <c r="BF1917" t="s">
        <v>451</v>
      </c>
      <c r="BH1917" t="s">
        <v>33</v>
      </c>
      <c r="BI1917" t="s">
        <v>377</v>
      </c>
      <c r="BJ1917" t="s">
        <v>2310</v>
      </c>
      <c r="BW1917">
        <v>0</v>
      </c>
      <c r="CG1917">
        <v>20201230101</v>
      </c>
      <c r="CH1917">
        <v>0</v>
      </c>
      <c r="CI1917">
        <v>0</v>
      </c>
      <c r="CJ1917">
        <v>30</v>
      </c>
      <c r="CK1917">
        <v>30</v>
      </c>
      <c r="CL1917">
        <v>0</v>
      </c>
      <c r="CM1917">
        <v>30</v>
      </c>
      <c r="CN1917">
        <v>0</v>
      </c>
      <c r="CO1917" t="s">
        <v>6008</v>
      </c>
      <c r="CP1917" t="s">
        <v>152</v>
      </c>
      <c r="CQ1917" t="s">
        <v>5381</v>
      </c>
      <c r="CR1917" t="str">
        <f>数据源[[#This Row],[部门]]</f>
        <v>国际部</v>
      </c>
      <c r="CS1917">
        <v>60000</v>
      </c>
      <c r="CT1917">
        <v>160000</v>
      </c>
    </row>
    <row r="1918" spans="1:98" x14ac:dyDescent="0.2">
      <c r="A1918" t="s">
        <v>5640</v>
      </c>
      <c r="B1918" t="s">
        <v>1281</v>
      </c>
      <c r="C1918" t="s">
        <v>2780</v>
      </c>
      <c r="D1918" t="s">
        <v>132</v>
      </c>
      <c r="E1918" t="s">
        <v>1282</v>
      </c>
      <c r="F1918" t="s">
        <v>1282</v>
      </c>
      <c r="H1918" t="s">
        <v>1108</v>
      </c>
      <c r="K1918" t="s">
        <v>5755</v>
      </c>
      <c r="L1918" t="s">
        <v>8</v>
      </c>
      <c r="M1918" t="s">
        <v>8</v>
      </c>
      <c r="N1918" t="s">
        <v>5755</v>
      </c>
      <c r="R1918" t="s">
        <v>350</v>
      </c>
      <c r="S1918" t="s">
        <v>1570</v>
      </c>
      <c r="T1918" t="s">
        <v>2324</v>
      </c>
      <c r="U1918" t="s">
        <v>142</v>
      </c>
      <c r="Z1918">
        <v>0</v>
      </c>
      <c r="AA1918">
        <v>0</v>
      </c>
      <c r="AB1918">
        <v>0</v>
      </c>
      <c r="AC1918" t="s">
        <v>451</v>
      </c>
      <c r="AH1918">
        <v>30</v>
      </c>
      <c r="AI1918" t="s">
        <v>451</v>
      </c>
      <c r="AJ1918" t="s">
        <v>451</v>
      </c>
      <c r="AK1918" t="s">
        <v>451</v>
      </c>
      <c r="AQ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Y1918">
        <v>0</v>
      </c>
      <c r="BB1918">
        <v>0</v>
      </c>
      <c r="BC1918" t="s">
        <v>451</v>
      </c>
      <c r="BE1918" t="s">
        <v>451</v>
      </c>
      <c r="BF1918" t="s">
        <v>451</v>
      </c>
      <c r="BH1918" t="s">
        <v>33</v>
      </c>
      <c r="BI1918" t="s">
        <v>377</v>
      </c>
      <c r="BJ1918" t="s">
        <v>2310</v>
      </c>
      <c r="BW1918">
        <v>0</v>
      </c>
      <c r="CG1918">
        <v>20201230096</v>
      </c>
      <c r="CH1918">
        <v>0</v>
      </c>
      <c r="CI1918">
        <v>0</v>
      </c>
      <c r="CJ1918">
        <v>30</v>
      </c>
      <c r="CK1918">
        <v>30</v>
      </c>
      <c r="CL1918">
        <v>0</v>
      </c>
      <c r="CM1918">
        <v>30</v>
      </c>
      <c r="CN1918">
        <v>0</v>
      </c>
      <c r="CO1918" t="s">
        <v>6008</v>
      </c>
      <c r="CP1918" t="s">
        <v>152</v>
      </c>
      <c r="CQ1918" t="s">
        <v>5381</v>
      </c>
      <c r="CR1918" t="str">
        <f>数据源[[#This Row],[部门]]</f>
        <v>国际部</v>
      </c>
      <c r="CS1918">
        <v>60000</v>
      </c>
      <c r="CT1918">
        <v>160000</v>
      </c>
    </row>
    <row r="1919" spans="1:98" x14ac:dyDescent="0.2">
      <c r="A1919" t="s">
        <v>5640</v>
      </c>
      <c r="B1919" t="s">
        <v>1281</v>
      </c>
      <c r="C1919" t="s">
        <v>1634</v>
      </c>
      <c r="D1919" t="s">
        <v>132</v>
      </c>
      <c r="E1919" t="s">
        <v>1282</v>
      </c>
      <c r="F1919" t="s">
        <v>1282</v>
      </c>
      <c r="H1919" t="s">
        <v>1108</v>
      </c>
      <c r="K1919" t="s">
        <v>5756</v>
      </c>
      <c r="L1919" t="s">
        <v>176</v>
      </c>
      <c r="M1919" t="s">
        <v>16</v>
      </c>
      <c r="N1919" t="s">
        <v>5756</v>
      </c>
      <c r="R1919" t="s">
        <v>3188</v>
      </c>
      <c r="S1919" t="s">
        <v>932</v>
      </c>
      <c r="T1919" t="s">
        <v>2357</v>
      </c>
      <c r="U1919" t="s">
        <v>142</v>
      </c>
      <c r="Z1919">
        <v>0</v>
      </c>
      <c r="AA1919">
        <v>0</v>
      </c>
      <c r="AB1919">
        <v>0</v>
      </c>
      <c r="AC1919" t="s">
        <v>204</v>
      </c>
      <c r="AH1919">
        <v>50</v>
      </c>
      <c r="AI1919" t="s">
        <v>204</v>
      </c>
      <c r="AJ1919" t="s">
        <v>204</v>
      </c>
      <c r="AK1919" t="s">
        <v>204</v>
      </c>
      <c r="AQ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Y1919">
        <v>0</v>
      </c>
      <c r="BB1919">
        <v>0</v>
      </c>
      <c r="BC1919" t="s">
        <v>204</v>
      </c>
      <c r="BE1919" t="s">
        <v>204</v>
      </c>
      <c r="BF1919" t="s">
        <v>204</v>
      </c>
      <c r="BH1919" t="s">
        <v>151</v>
      </c>
      <c r="BI1919" t="s">
        <v>768</v>
      </c>
      <c r="BJ1919" t="s">
        <v>2035</v>
      </c>
      <c r="BW1919">
        <v>0</v>
      </c>
      <c r="CC1919" t="s">
        <v>33</v>
      </c>
      <c r="CG1919">
        <v>20201230115</v>
      </c>
      <c r="CH1919">
        <v>0</v>
      </c>
      <c r="CI1919">
        <v>0</v>
      </c>
      <c r="CJ1919">
        <v>50</v>
      </c>
      <c r="CK1919">
        <v>50</v>
      </c>
      <c r="CL1919">
        <v>0</v>
      </c>
      <c r="CM1919">
        <v>50</v>
      </c>
      <c r="CN1919">
        <v>0</v>
      </c>
      <c r="CO1919" t="s">
        <v>6008</v>
      </c>
      <c r="CP1919" t="s">
        <v>152</v>
      </c>
      <c r="CQ1919" t="s">
        <v>5381</v>
      </c>
      <c r="CR1919" t="str">
        <f>数据源[[#This Row],[部门]]</f>
        <v>销-销售1部</v>
      </c>
      <c r="CS1919">
        <v>60000</v>
      </c>
      <c r="CT1919">
        <v>210000</v>
      </c>
    </row>
    <row r="1920" spans="1:98" x14ac:dyDescent="0.2">
      <c r="A1920" t="s">
        <v>5640</v>
      </c>
      <c r="B1920" t="s">
        <v>1281</v>
      </c>
      <c r="C1920" t="s">
        <v>2341</v>
      </c>
      <c r="D1920" t="s">
        <v>132</v>
      </c>
      <c r="E1920" t="s">
        <v>1282</v>
      </c>
      <c r="F1920" t="s">
        <v>1282</v>
      </c>
      <c r="H1920" t="s">
        <v>1108</v>
      </c>
      <c r="K1920" t="s">
        <v>1526</v>
      </c>
      <c r="L1920" t="s">
        <v>176</v>
      </c>
      <c r="M1920" t="s">
        <v>5</v>
      </c>
      <c r="N1920" t="s">
        <v>1526</v>
      </c>
      <c r="R1920" t="s">
        <v>3639</v>
      </c>
      <c r="S1920" t="s">
        <v>862</v>
      </c>
      <c r="T1920" t="s">
        <v>2347</v>
      </c>
      <c r="U1920" t="s">
        <v>142</v>
      </c>
      <c r="Z1920">
        <v>0</v>
      </c>
      <c r="AA1920">
        <v>0</v>
      </c>
      <c r="AB1920">
        <v>0</v>
      </c>
      <c r="AC1920" t="s">
        <v>204</v>
      </c>
      <c r="AH1920">
        <v>50</v>
      </c>
      <c r="AI1920" t="s">
        <v>204</v>
      </c>
      <c r="AJ1920" t="s">
        <v>204</v>
      </c>
      <c r="AK1920" t="s">
        <v>204</v>
      </c>
      <c r="AQ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Y1920">
        <v>0</v>
      </c>
      <c r="BB1920">
        <v>0</v>
      </c>
      <c r="BC1920" t="s">
        <v>204</v>
      </c>
      <c r="BE1920" t="s">
        <v>204</v>
      </c>
      <c r="BF1920" t="s">
        <v>204</v>
      </c>
      <c r="BH1920" t="s">
        <v>151</v>
      </c>
      <c r="BI1920" t="s">
        <v>768</v>
      </c>
      <c r="BJ1920" t="s">
        <v>2035</v>
      </c>
      <c r="BW1920">
        <v>0</v>
      </c>
      <c r="CC1920" t="s">
        <v>33</v>
      </c>
      <c r="CG1920">
        <v>20201230090</v>
      </c>
      <c r="CH1920">
        <v>0</v>
      </c>
      <c r="CI1920">
        <v>0</v>
      </c>
      <c r="CJ1920">
        <v>50</v>
      </c>
      <c r="CK1920">
        <v>50</v>
      </c>
      <c r="CL1920">
        <v>0</v>
      </c>
      <c r="CM1920">
        <v>50</v>
      </c>
      <c r="CN1920">
        <v>0</v>
      </c>
      <c r="CO1920" t="s">
        <v>6008</v>
      </c>
      <c r="CP1920" t="s">
        <v>152</v>
      </c>
      <c r="CQ1920" t="s">
        <v>5381</v>
      </c>
      <c r="CR1920" t="s">
        <v>6004</v>
      </c>
      <c r="CS1920">
        <v>70000</v>
      </c>
      <c r="CT1920">
        <v>300000</v>
      </c>
    </row>
    <row r="1921" spans="1:98" x14ac:dyDescent="0.2">
      <c r="A1921" t="s">
        <v>5640</v>
      </c>
      <c r="B1921" t="s">
        <v>1281</v>
      </c>
      <c r="C1921" t="s">
        <v>881</v>
      </c>
      <c r="D1921" t="s">
        <v>132</v>
      </c>
      <c r="E1921" t="s">
        <v>1282</v>
      </c>
      <c r="F1921" t="s">
        <v>1282</v>
      </c>
      <c r="H1921" t="s">
        <v>1108</v>
      </c>
      <c r="K1921" t="s">
        <v>473</v>
      </c>
      <c r="L1921" t="s">
        <v>176</v>
      </c>
      <c r="M1921" t="s">
        <v>21</v>
      </c>
      <c r="N1921" t="s">
        <v>473</v>
      </c>
      <c r="R1921" t="s">
        <v>1982</v>
      </c>
      <c r="S1921" t="s">
        <v>3639</v>
      </c>
      <c r="T1921" t="s">
        <v>3009</v>
      </c>
      <c r="U1921" t="s">
        <v>142</v>
      </c>
      <c r="Z1921">
        <v>0</v>
      </c>
      <c r="AA1921">
        <v>0</v>
      </c>
      <c r="AB1921">
        <v>0</v>
      </c>
      <c r="AC1921" t="s">
        <v>144</v>
      </c>
      <c r="AH1921">
        <v>1200</v>
      </c>
      <c r="AI1921" t="s">
        <v>144</v>
      </c>
      <c r="AJ1921" t="s">
        <v>144</v>
      </c>
      <c r="AK1921" t="s">
        <v>144</v>
      </c>
      <c r="AQ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Y1921">
        <v>0</v>
      </c>
      <c r="BB1921">
        <v>0</v>
      </c>
      <c r="BC1921" t="s">
        <v>144</v>
      </c>
      <c r="BE1921" t="s">
        <v>144</v>
      </c>
      <c r="BF1921" t="s">
        <v>144</v>
      </c>
      <c r="BH1921" t="s">
        <v>210</v>
      </c>
      <c r="BI1921" t="s">
        <v>1096</v>
      </c>
      <c r="BJ1921" t="s">
        <v>5750</v>
      </c>
      <c r="BW1921">
        <v>0</v>
      </c>
      <c r="CC1921" t="s">
        <v>2331</v>
      </c>
      <c r="CG1921">
        <v>20201230042</v>
      </c>
      <c r="CH1921">
        <v>0</v>
      </c>
      <c r="CI1921">
        <v>0</v>
      </c>
      <c r="CJ1921">
        <v>1200</v>
      </c>
      <c r="CK1921">
        <v>1200</v>
      </c>
      <c r="CL1921">
        <v>0</v>
      </c>
      <c r="CM1921">
        <v>1200</v>
      </c>
      <c r="CN1921">
        <v>0</v>
      </c>
      <c r="CO1921" t="s">
        <v>6008</v>
      </c>
      <c r="CP1921" t="s">
        <v>152</v>
      </c>
      <c r="CQ1921" t="s">
        <v>5381</v>
      </c>
      <c r="CR1921" t="str">
        <f>数据源[[#This Row],[部门]]</f>
        <v>销-销售8部</v>
      </c>
      <c r="CS1921">
        <v>60000</v>
      </c>
      <c r="CT1921">
        <v>210000</v>
      </c>
    </row>
    <row r="1922" spans="1:98" x14ac:dyDescent="0.2">
      <c r="A1922" t="s">
        <v>5640</v>
      </c>
      <c r="B1922" t="s">
        <v>1281</v>
      </c>
      <c r="C1922" t="s">
        <v>1478</v>
      </c>
      <c r="D1922" t="s">
        <v>132</v>
      </c>
      <c r="E1922" t="s">
        <v>1282</v>
      </c>
      <c r="F1922" t="s">
        <v>1282</v>
      </c>
      <c r="H1922" t="s">
        <v>1108</v>
      </c>
      <c r="K1922" t="s">
        <v>1784</v>
      </c>
      <c r="L1922" t="s">
        <v>536</v>
      </c>
      <c r="M1922" t="s">
        <v>20</v>
      </c>
      <c r="N1922" t="s">
        <v>1784</v>
      </c>
      <c r="R1922" t="s">
        <v>2304</v>
      </c>
      <c r="S1922" t="s">
        <v>623</v>
      </c>
      <c r="T1922" t="s">
        <v>2333</v>
      </c>
      <c r="U1922" t="s">
        <v>142</v>
      </c>
      <c r="Z1922">
        <v>0</v>
      </c>
      <c r="AA1922">
        <v>0</v>
      </c>
      <c r="AB1922">
        <v>0</v>
      </c>
      <c r="AC1922" t="s">
        <v>204</v>
      </c>
      <c r="AH1922">
        <v>50</v>
      </c>
      <c r="AI1922" t="s">
        <v>204</v>
      </c>
      <c r="AJ1922" t="s">
        <v>204</v>
      </c>
      <c r="AK1922" t="s">
        <v>204</v>
      </c>
      <c r="AQ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Y1922">
        <v>0</v>
      </c>
      <c r="BB1922">
        <v>0</v>
      </c>
      <c r="BC1922" t="s">
        <v>204</v>
      </c>
      <c r="BE1922" t="s">
        <v>204</v>
      </c>
      <c r="BF1922" t="s">
        <v>204</v>
      </c>
      <c r="BH1922" t="s">
        <v>151</v>
      </c>
      <c r="BI1922" t="s">
        <v>768</v>
      </c>
      <c r="BJ1922" t="s">
        <v>2035</v>
      </c>
      <c r="BW1922">
        <v>0</v>
      </c>
      <c r="CC1922" t="s">
        <v>33</v>
      </c>
      <c r="CG1922">
        <v>20201230107</v>
      </c>
      <c r="CH1922">
        <v>0</v>
      </c>
      <c r="CI1922">
        <v>0</v>
      </c>
      <c r="CJ1922">
        <v>50</v>
      </c>
      <c r="CK1922">
        <v>50</v>
      </c>
      <c r="CL1922">
        <v>0</v>
      </c>
      <c r="CM1922">
        <v>50</v>
      </c>
      <c r="CN1922">
        <v>0</v>
      </c>
      <c r="CO1922" t="s">
        <v>6008</v>
      </c>
      <c r="CP1922" t="s">
        <v>152</v>
      </c>
      <c r="CQ1922" t="s">
        <v>5381</v>
      </c>
      <c r="CR1922" t="str">
        <f>数据源[[#This Row],[部门]]</f>
        <v>销-销售7部</v>
      </c>
      <c r="CS1922">
        <v>70000</v>
      </c>
      <c r="CT1922">
        <v>300000</v>
      </c>
    </row>
    <row r="1923" spans="1:98" x14ac:dyDescent="0.2">
      <c r="A1923" t="s">
        <v>5640</v>
      </c>
      <c r="B1923" t="s">
        <v>810</v>
      </c>
      <c r="C1923" t="s">
        <v>384</v>
      </c>
      <c r="D1923" t="s">
        <v>132</v>
      </c>
      <c r="E1923" t="s">
        <v>394</v>
      </c>
      <c r="F1923" t="s">
        <v>394</v>
      </c>
      <c r="H1923" t="s">
        <v>135</v>
      </c>
      <c r="K1923" t="s">
        <v>812</v>
      </c>
      <c r="L1923" t="s">
        <v>813</v>
      </c>
      <c r="M1923" t="s">
        <v>27</v>
      </c>
      <c r="N1923" t="s">
        <v>812</v>
      </c>
      <c r="R1923" t="s">
        <v>3490</v>
      </c>
      <c r="S1923" t="s">
        <v>2055</v>
      </c>
      <c r="T1923" t="s">
        <v>949</v>
      </c>
      <c r="U1923" t="s">
        <v>142</v>
      </c>
      <c r="Z1923">
        <v>0</v>
      </c>
      <c r="AA1923">
        <v>0</v>
      </c>
      <c r="AB1923">
        <v>0</v>
      </c>
      <c r="AH1923">
        <v>0</v>
      </c>
      <c r="AQ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Y1923">
        <v>0</v>
      </c>
      <c r="BB1923">
        <v>0</v>
      </c>
      <c r="BW1923">
        <v>0</v>
      </c>
      <c r="CG1923">
        <v>20201230060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 t="s">
        <v>6008</v>
      </c>
      <c r="CP1923" t="s">
        <v>152</v>
      </c>
      <c r="CQ1923" t="s">
        <v>5381</v>
      </c>
      <c r="CR1923" t="str">
        <f>数据源[[#This Row],[部门]]</f>
        <v>总-店长</v>
      </c>
      <c r="CS1923">
        <v>0</v>
      </c>
      <c r="CT1923">
        <v>0</v>
      </c>
    </row>
    <row r="1924" spans="1:98" x14ac:dyDescent="0.2">
      <c r="A1924" t="s">
        <v>5757</v>
      </c>
      <c r="B1924" t="s">
        <v>130</v>
      </c>
      <c r="C1924" t="s">
        <v>681</v>
      </c>
      <c r="D1924" t="s">
        <v>132</v>
      </c>
      <c r="E1924" t="s">
        <v>133</v>
      </c>
      <c r="F1924" t="s">
        <v>134</v>
      </c>
      <c r="G1924" t="s">
        <v>1259</v>
      </c>
      <c r="H1924" t="s">
        <v>1108</v>
      </c>
      <c r="I1924" t="s">
        <v>5758</v>
      </c>
      <c r="J1924" t="s">
        <v>5759</v>
      </c>
      <c r="K1924" t="s">
        <v>726</v>
      </c>
      <c r="L1924" t="s">
        <v>176</v>
      </c>
      <c r="M1924" t="s">
        <v>20</v>
      </c>
      <c r="N1924" t="s">
        <v>726</v>
      </c>
      <c r="R1924" t="s">
        <v>261</v>
      </c>
      <c r="S1924" t="s">
        <v>5760</v>
      </c>
      <c r="T1924" t="s">
        <v>832</v>
      </c>
      <c r="U1924" t="s">
        <v>142</v>
      </c>
      <c r="Y1924" t="s">
        <v>143</v>
      </c>
      <c r="Z1924">
        <v>0</v>
      </c>
      <c r="AA1924">
        <v>100</v>
      </c>
      <c r="AB1924">
        <v>0</v>
      </c>
      <c r="AC1924" t="s">
        <v>675</v>
      </c>
      <c r="AH1924">
        <v>3100</v>
      </c>
      <c r="AI1924" t="s">
        <v>1279</v>
      </c>
      <c r="AJ1924" t="s">
        <v>1279</v>
      </c>
      <c r="AK1924" t="s">
        <v>569</v>
      </c>
      <c r="AQ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Y1924">
        <v>0</v>
      </c>
      <c r="BA1924" t="s">
        <v>1225</v>
      </c>
      <c r="BB1924">
        <v>0</v>
      </c>
      <c r="BC1924" t="s">
        <v>1279</v>
      </c>
      <c r="BE1924" t="s">
        <v>675</v>
      </c>
      <c r="BF1924" t="s">
        <v>675</v>
      </c>
      <c r="BG1924" t="s">
        <v>1225</v>
      </c>
      <c r="BH1924" t="s">
        <v>2377</v>
      </c>
      <c r="BI1924" t="s">
        <v>5761</v>
      </c>
      <c r="BJ1924" t="s">
        <v>5393</v>
      </c>
      <c r="BQ1924" t="s">
        <v>4928</v>
      </c>
      <c r="BR1924" t="s">
        <v>5762</v>
      </c>
      <c r="BW1924">
        <v>0</v>
      </c>
      <c r="CC1924" t="s">
        <v>1146</v>
      </c>
      <c r="CG1924">
        <v>20201231073</v>
      </c>
      <c r="CH1924">
        <v>0</v>
      </c>
      <c r="CI1924">
        <v>0</v>
      </c>
      <c r="CJ1924">
        <v>3100</v>
      </c>
      <c r="CK1924">
        <v>3100</v>
      </c>
      <c r="CL1924">
        <v>100</v>
      </c>
      <c r="CM1924">
        <v>3200</v>
      </c>
      <c r="CN1924">
        <v>0</v>
      </c>
      <c r="CO1924" t="s">
        <v>6008</v>
      </c>
      <c r="CP1924" t="s">
        <v>152</v>
      </c>
      <c r="CQ1924" t="s">
        <v>5381</v>
      </c>
      <c r="CR1924" t="str">
        <f>数据源[[#This Row],[部门]]</f>
        <v>销-销售7部</v>
      </c>
      <c r="CS1924">
        <v>70000</v>
      </c>
      <c r="CT1924">
        <v>300000</v>
      </c>
    </row>
    <row r="1925" spans="1:98" x14ac:dyDescent="0.2">
      <c r="A1925" t="s">
        <v>5757</v>
      </c>
      <c r="B1925" t="s">
        <v>154</v>
      </c>
      <c r="C1925" t="s">
        <v>438</v>
      </c>
      <c r="D1925" t="s">
        <v>132</v>
      </c>
      <c r="E1925" t="s">
        <v>133</v>
      </c>
      <c r="F1925" t="s">
        <v>134</v>
      </c>
      <c r="H1925" t="s">
        <v>135</v>
      </c>
      <c r="I1925" t="s">
        <v>5763</v>
      </c>
      <c r="J1925" t="s">
        <v>5764</v>
      </c>
      <c r="K1925" t="s">
        <v>1554</v>
      </c>
      <c r="L1925" t="s">
        <v>176</v>
      </c>
      <c r="M1925" t="s">
        <v>21</v>
      </c>
      <c r="N1925" t="s">
        <v>1554</v>
      </c>
      <c r="R1925" t="s">
        <v>938</v>
      </c>
      <c r="S1925" t="s">
        <v>1412</v>
      </c>
      <c r="T1925" t="s">
        <v>3545</v>
      </c>
      <c r="U1925" t="s">
        <v>142</v>
      </c>
      <c r="Y1925" t="s">
        <v>143</v>
      </c>
      <c r="Z1925">
        <v>0</v>
      </c>
      <c r="AA1925">
        <v>100</v>
      </c>
      <c r="AB1925">
        <v>0</v>
      </c>
      <c r="AC1925" t="s">
        <v>5765</v>
      </c>
      <c r="AD1925" t="s">
        <v>145</v>
      </c>
      <c r="AE1925" t="s">
        <v>2522</v>
      </c>
      <c r="AH1925">
        <v>4549</v>
      </c>
      <c r="AI1925" t="s">
        <v>5766</v>
      </c>
      <c r="AJ1925" t="s">
        <v>5766</v>
      </c>
      <c r="AK1925" t="s">
        <v>5767</v>
      </c>
      <c r="AQ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Y1925">
        <v>0</v>
      </c>
      <c r="BA1925" t="s">
        <v>3478</v>
      </c>
      <c r="BB1925">
        <v>0</v>
      </c>
      <c r="BC1925" t="s">
        <v>5766</v>
      </c>
      <c r="BD1925" t="s">
        <v>904</v>
      </c>
      <c r="BE1925" t="s">
        <v>5768</v>
      </c>
      <c r="BF1925" t="s">
        <v>5768</v>
      </c>
      <c r="BG1925" t="s">
        <v>3478</v>
      </c>
      <c r="BH1925" t="s">
        <v>2663</v>
      </c>
      <c r="BI1925" t="s">
        <v>5769</v>
      </c>
      <c r="BJ1925" t="s">
        <v>5293</v>
      </c>
      <c r="BQ1925" t="s">
        <v>1165</v>
      </c>
      <c r="BR1925" t="s">
        <v>530</v>
      </c>
      <c r="BW1925">
        <v>0</v>
      </c>
      <c r="CC1925" t="s">
        <v>33</v>
      </c>
      <c r="CG1925">
        <v>20201231026</v>
      </c>
      <c r="CH1925">
        <v>0</v>
      </c>
      <c r="CI1925">
        <v>160</v>
      </c>
      <c r="CJ1925">
        <v>4389</v>
      </c>
      <c r="CK1925">
        <v>4549</v>
      </c>
      <c r="CL1925">
        <v>100</v>
      </c>
      <c r="CM1925">
        <v>4649</v>
      </c>
      <c r="CN1925">
        <v>0</v>
      </c>
      <c r="CO1925" t="s">
        <v>6008</v>
      </c>
      <c r="CP1925" t="s">
        <v>152</v>
      </c>
      <c r="CQ1925" t="s">
        <v>5381</v>
      </c>
      <c r="CR1925" t="str">
        <f>数据源[[#This Row],[部门]]</f>
        <v>销-销售8部</v>
      </c>
      <c r="CS1925">
        <v>60000</v>
      </c>
      <c r="CT1925">
        <v>210000</v>
      </c>
    </row>
    <row r="1926" spans="1:98" x14ac:dyDescent="0.2">
      <c r="A1926" t="s">
        <v>5757</v>
      </c>
      <c r="B1926" t="s">
        <v>169</v>
      </c>
      <c r="C1926" t="s">
        <v>602</v>
      </c>
      <c r="D1926" t="s">
        <v>132</v>
      </c>
      <c r="E1926" t="s">
        <v>171</v>
      </c>
      <c r="F1926" t="s">
        <v>134</v>
      </c>
      <c r="G1926" t="s">
        <v>3840</v>
      </c>
      <c r="H1926" t="s">
        <v>135</v>
      </c>
      <c r="J1926" t="s">
        <v>4950</v>
      </c>
      <c r="K1926" t="s">
        <v>578</v>
      </c>
      <c r="L1926" t="s">
        <v>536</v>
      </c>
      <c r="M1926" t="s">
        <v>18</v>
      </c>
      <c r="N1926" t="s">
        <v>578</v>
      </c>
      <c r="R1926" t="s">
        <v>4157</v>
      </c>
      <c r="S1926" t="s">
        <v>1649</v>
      </c>
      <c r="T1926" t="s">
        <v>458</v>
      </c>
      <c r="U1926" t="s">
        <v>142</v>
      </c>
      <c r="Y1926" t="s">
        <v>143</v>
      </c>
      <c r="Z1926">
        <v>0</v>
      </c>
      <c r="AA1926">
        <v>100</v>
      </c>
      <c r="AB1926">
        <v>0</v>
      </c>
      <c r="AC1926" t="s">
        <v>286</v>
      </c>
      <c r="AH1926">
        <v>588</v>
      </c>
      <c r="AI1926" t="s">
        <v>184</v>
      </c>
      <c r="AJ1926" t="s">
        <v>184</v>
      </c>
      <c r="AK1926" t="s">
        <v>184</v>
      </c>
      <c r="AQ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Y1926">
        <v>0</v>
      </c>
      <c r="BB1926">
        <v>0</v>
      </c>
      <c r="BC1926" t="s">
        <v>184</v>
      </c>
      <c r="BE1926" t="s">
        <v>286</v>
      </c>
      <c r="BF1926" t="s">
        <v>286</v>
      </c>
      <c r="BH1926" t="s">
        <v>663</v>
      </c>
      <c r="BI1926" t="s">
        <v>891</v>
      </c>
      <c r="BJ1926" t="s">
        <v>892</v>
      </c>
      <c r="BW1926">
        <v>0</v>
      </c>
      <c r="CG1926">
        <v>20201231013</v>
      </c>
      <c r="CH1926">
        <v>0</v>
      </c>
      <c r="CI1926">
        <v>0</v>
      </c>
      <c r="CJ1926">
        <v>588</v>
      </c>
      <c r="CK1926">
        <v>588</v>
      </c>
      <c r="CL1926">
        <v>100</v>
      </c>
      <c r="CM1926">
        <v>688</v>
      </c>
      <c r="CN1926">
        <v>0</v>
      </c>
      <c r="CO1926" t="s">
        <v>6008</v>
      </c>
      <c r="CP1926" t="s">
        <v>152</v>
      </c>
      <c r="CQ1926" t="s">
        <v>5381</v>
      </c>
      <c r="CR1926" t="str">
        <f>数据源[[#This Row],[部门]]</f>
        <v>销-销售5部</v>
      </c>
      <c r="CS1926">
        <v>40000</v>
      </c>
      <c r="CT1926">
        <v>200000</v>
      </c>
    </row>
    <row r="1927" spans="1:98" x14ac:dyDescent="0.2">
      <c r="A1927" t="s">
        <v>5757</v>
      </c>
      <c r="B1927" t="s">
        <v>169</v>
      </c>
      <c r="C1927" t="s">
        <v>500</v>
      </c>
      <c r="D1927" t="s">
        <v>132</v>
      </c>
      <c r="E1927" t="s">
        <v>171</v>
      </c>
      <c r="F1927" t="s">
        <v>134</v>
      </c>
      <c r="H1927" t="s">
        <v>135</v>
      </c>
      <c r="J1927" t="s">
        <v>5770</v>
      </c>
      <c r="K1927" t="s">
        <v>578</v>
      </c>
      <c r="L1927" t="s">
        <v>536</v>
      </c>
      <c r="M1927" t="s">
        <v>18</v>
      </c>
      <c r="N1927" t="s">
        <v>578</v>
      </c>
      <c r="R1927" t="s">
        <v>1649</v>
      </c>
      <c r="S1927" t="s">
        <v>1445</v>
      </c>
      <c r="T1927" t="s">
        <v>1883</v>
      </c>
      <c r="U1927" t="s">
        <v>142</v>
      </c>
      <c r="Y1927" t="s">
        <v>143</v>
      </c>
      <c r="Z1927">
        <v>0</v>
      </c>
      <c r="AA1927">
        <v>100</v>
      </c>
      <c r="AB1927">
        <v>0</v>
      </c>
      <c r="AC1927" t="s">
        <v>5735</v>
      </c>
      <c r="AH1927">
        <v>1538</v>
      </c>
      <c r="AI1927" t="s">
        <v>4312</v>
      </c>
      <c r="AJ1927" t="s">
        <v>4312</v>
      </c>
      <c r="AK1927" t="s">
        <v>4312</v>
      </c>
      <c r="AQ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Y1927">
        <v>0</v>
      </c>
      <c r="BB1927">
        <v>0</v>
      </c>
      <c r="BC1927" t="s">
        <v>4312</v>
      </c>
      <c r="BE1927" t="s">
        <v>5735</v>
      </c>
      <c r="BF1927" t="s">
        <v>5735</v>
      </c>
      <c r="BH1927" t="s">
        <v>3763</v>
      </c>
      <c r="BI1927" t="s">
        <v>5771</v>
      </c>
      <c r="BJ1927" t="s">
        <v>5581</v>
      </c>
      <c r="BQ1927" t="s">
        <v>292</v>
      </c>
      <c r="BR1927" t="s">
        <v>578</v>
      </c>
      <c r="BW1927">
        <v>0</v>
      </c>
      <c r="CC1927" t="s">
        <v>827</v>
      </c>
      <c r="CG1927">
        <v>20201231071</v>
      </c>
      <c r="CH1927">
        <v>0</v>
      </c>
      <c r="CI1927">
        <v>0</v>
      </c>
      <c r="CJ1927">
        <v>1538</v>
      </c>
      <c r="CK1927">
        <v>1538</v>
      </c>
      <c r="CL1927">
        <v>100</v>
      </c>
      <c r="CM1927">
        <v>1638</v>
      </c>
      <c r="CN1927">
        <v>0</v>
      </c>
      <c r="CO1927" t="s">
        <v>6008</v>
      </c>
      <c r="CP1927" t="s">
        <v>152</v>
      </c>
      <c r="CQ1927" t="s">
        <v>5381</v>
      </c>
      <c r="CR1927" t="str">
        <f>数据源[[#This Row],[部门]]</f>
        <v>销-销售5部</v>
      </c>
      <c r="CS1927">
        <v>40000</v>
      </c>
      <c r="CT1927">
        <v>200000</v>
      </c>
    </row>
    <row r="1928" spans="1:98" x14ac:dyDescent="0.2">
      <c r="A1928" t="s">
        <v>5757</v>
      </c>
      <c r="B1928" t="s">
        <v>185</v>
      </c>
      <c r="C1928" t="s">
        <v>2327</v>
      </c>
      <c r="D1928" t="s">
        <v>132</v>
      </c>
      <c r="E1928" t="s">
        <v>171</v>
      </c>
      <c r="F1928" t="s">
        <v>134</v>
      </c>
      <c r="H1928" t="s">
        <v>135</v>
      </c>
      <c r="J1928" t="s">
        <v>5772</v>
      </c>
      <c r="K1928" t="s">
        <v>5753</v>
      </c>
      <c r="L1928" t="s">
        <v>8</v>
      </c>
      <c r="M1928" t="s">
        <v>8</v>
      </c>
      <c r="N1928" t="s">
        <v>5753</v>
      </c>
      <c r="R1928" t="s">
        <v>1180</v>
      </c>
      <c r="S1928" t="s">
        <v>3453</v>
      </c>
      <c r="T1928" t="s">
        <v>2181</v>
      </c>
      <c r="U1928" t="s">
        <v>142</v>
      </c>
      <c r="Y1928" t="s">
        <v>143</v>
      </c>
      <c r="Z1928">
        <v>0</v>
      </c>
      <c r="AA1928">
        <v>100</v>
      </c>
      <c r="AB1928">
        <v>0</v>
      </c>
      <c r="AC1928" t="s">
        <v>286</v>
      </c>
      <c r="AH1928">
        <v>588</v>
      </c>
      <c r="AI1928" t="s">
        <v>184</v>
      </c>
      <c r="AJ1928" t="s">
        <v>184</v>
      </c>
      <c r="AK1928" t="s">
        <v>184</v>
      </c>
      <c r="AQ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Y1928">
        <v>0</v>
      </c>
      <c r="BB1928">
        <v>0</v>
      </c>
      <c r="BC1928" t="s">
        <v>184</v>
      </c>
      <c r="BE1928" t="s">
        <v>286</v>
      </c>
      <c r="BF1928" t="s">
        <v>286</v>
      </c>
      <c r="BH1928" t="s">
        <v>663</v>
      </c>
      <c r="BI1928" t="s">
        <v>891</v>
      </c>
      <c r="BJ1928" t="s">
        <v>892</v>
      </c>
      <c r="BW1928">
        <v>0</v>
      </c>
      <c r="CC1928" t="s">
        <v>1664</v>
      </c>
      <c r="CG1928">
        <v>20201231088</v>
      </c>
      <c r="CH1928">
        <v>0</v>
      </c>
      <c r="CI1928">
        <v>0</v>
      </c>
      <c r="CJ1928">
        <v>588</v>
      </c>
      <c r="CK1928">
        <v>588</v>
      </c>
      <c r="CL1928">
        <v>100</v>
      </c>
      <c r="CM1928">
        <v>688</v>
      </c>
      <c r="CN1928">
        <v>0</v>
      </c>
      <c r="CO1928" t="s">
        <v>6008</v>
      </c>
      <c r="CP1928" t="s">
        <v>152</v>
      </c>
      <c r="CQ1928" t="s">
        <v>5381</v>
      </c>
      <c r="CR1928" t="str">
        <f>数据源[[#This Row],[部门]]</f>
        <v>国际部</v>
      </c>
      <c r="CS1928">
        <v>60000</v>
      </c>
      <c r="CT1928">
        <v>160000</v>
      </c>
    </row>
    <row r="1929" spans="1:98" x14ac:dyDescent="0.2">
      <c r="A1929" t="s">
        <v>5757</v>
      </c>
      <c r="B1929" t="s">
        <v>185</v>
      </c>
      <c r="C1929" t="s">
        <v>347</v>
      </c>
      <c r="D1929" t="s">
        <v>132</v>
      </c>
      <c r="E1929" t="s">
        <v>171</v>
      </c>
      <c r="F1929" t="s">
        <v>134</v>
      </c>
      <c r="H1929" t="s">
        <v>135</v>
      </c>
      <c r="J1929" t="s">
        <v>5773</v>
      </c>
      <c r="K1929" t="s">
        <v>636</v>
      </c>
      <c r="L1929" t="s">
        <v>176</v>
      </c>
      <c r="M1929" t="s">
        <v>17</v>
      </c>
      <c r="N1929" t="s">
        <v>636</v>
      </c>
      <c r="R1929" t="s">
        <v>2796</v>
      </c>
      <c r="S1929" t="s">
        <v>199</v>
      </c>
      <c r="T1929" t="s">
        <v>5774</v>
      </c>
      <c r="U1929" t="s">
        <v>142</v>
      </c>
      <c r="Y1929" t="s">
        <v>143</v>
      </c>
      <c r="Z1929">
        <v>0</v>
      </c>
      <c r="AA1929">
        <v>100</v>
      </c>
      <c r="AB1929">
        <v>0</v>
      </c>
      <c r="AC1929" t="s">
        <v>144</v>
      </c>
      <c r="AD1929" t="s">
        <v>145</v>
      </c>
      <c r="AF1929" t="s">
        <v>1429</v>
      </c>
      <c r="AH1929">
        <v>1288</v>
      </c>
      <c r="AI1929" t="s">
        <v>1582</v>
      </c>
      <c r="AJ1929" t="s">
        <v>1582</v>
      </c>
      <c r="AK1929" t="s">
        <v>1582</v>
      </c>
      <c r="AQ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Y1929">
        <v>0</v>
      </c>
      <c r="BB1929">
        <v>0</v>
      </c>
      <c r="BC1929" t="s">
        <v>1582</v>
      </c>
      <c r="BD1929" t="s">
        <v>242</v>
      </c>
      <c r="BE1929" t="s">
        <v>3827</v>
      </c>
      <c r="BF1929" t="s">
        <v>3827</v>
      </c>
      <c r="BH1929" t="s">
        <v>1358</v>
      </c>
      <c r="BI1929" t="s">
        <v>3147</v>
      </c>
      <c r="BJ1929" t="s">
        <v>5775</v>
      </c>
      <c r="BW1929">
        <v>0</v>
      </c>
      <c r="CG1929">
        <v>20201231006</v>
      </c>
      <c r="CH1929">
        <v>0</v>
      </c>
      <c r="CI1929">
        <v>10</v>
      </c>
      <c r="CJ1929">
        <v>1278</v>
      </c>
      <c r="CK1929">
        <v>1288</v>
      </c>
      <c r="CL1929">
        <v>100</v>
      </c>
      <c r="CM1929">
        <v>1388</v>
      </c>
      <c r="CN1929">
        <v>0</v>
      </c>
      <c r="CO1929" t="s">
        <v>6008</v>
      </c>
      <c r="CP1929" t="s">
        <v>152</v>
      </c>
      <c r="CQ1929" t="s">
        <v>5381</v>
      </c>
      <c r="CR1929" t="str">
        <f>数据源[[#This Row],[部门]]</f>
        <v>销-销售2部</v>
      </c>
      <c r="CS1929">
        <v>70000</v>
      </c>
      <c r="CT1929">
        <v>250000</v>
      </c>
    </row>
    <row r="1930" spans="1:98" x14ac:dyDescent="0.2">
      <c r="A1930" t="s">
        <v>5757</v>
      </c>
      <c r="B1930" t="s">
        <v>193</v>
      </c>
      <c r="C1930" t="s">
        <v>131</v>
      </c>
      <c r="D1930" t="s">
        <v>132</v>
      </c>
      <c r="E1930" t="s">
        <v>171</v>
      </c>
      <c r="F1930" t="s">
        <v>134</v>
      </c>
      <c r="H1930" t="s">
        <v>135</v>
      </c>
      <c r="I1930" t="s">
        <v>5776</v>
      </c>
      <c r="J1930" t="s">
        <v>5777</v>
      </c>
      <c r="K1930" t="s">
        <v>197</v>
      </c>
      <c r="L1930" t="s">
        <v>176</v>
      </c>
      <c r="M1930" t="s">
        <v>21</v>
      </c>
      <c r="N1930" t="s">
        <v>197</v>
      </c>
      <c r="O1930" t="s">
        <v>5778</v>
      </c>
      <c r="R1930" t="s">
        <v>1055</v>
      </c>
      <c r="S1930" t="s">
        <v>3453</v>
      </c>
      <c r="T1930" t="s">
        <v>4032</v>
      </c>
      <c r="U1930" t="s">
        <v>142</v>
      </c>
      <c r="Y1930" t="s">
        <v>143</v>
      </c>
      <c r="Z1930">
        <v>0</v>
      </c>
      <c r="AA1930">
        <v>100</v>
      </c>
      <c r="AB1930">
        <v>0</v>
      </c>
      <c r="AC1930" t="s">
        <v>2215</v>
      </c>
      <c r="AD1930" t="s">
        <v>264</v>
      </c>
      <c r="AE1930" t="s">
        <v>4596</v>
      </c>
      <c r="AH1930">
        <v>1176</v>
      </c>
      <c r="AI1930" t="s">
        <v>912</v>
      </c>
      <c r="AJ1930" t="s">
        <v>912</v>
      </c>
      <c r="AK1930" t="s">
        <v>1334</v>
      </c>
      <c r="AN1930" t="s">
        <v>143</v>
      </c>
      <c r="AQ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Y1930">
        <v>0</v>
      </c>
      <c r="BB1930">
        <v>0</v>
      </c>
      <c r="BC1930" t="s">
        <v>912</v>
      </c>
      <c r="BE1930" t="s">
        <v>1334</v>
      </c>
      <c r="BF1930" t="s">
        <v>1334</v>
      </c>
      <c r="BH1930" t="s">
        <v>430</v>
      </c>
      <c r="BI1930" t="s">
        <v>3231</v>
      </c>
      <c r="BJ1930" t="s">
        <v>5408</v>
      </c>
      <c r="BW1930">
        <v>0</v>
      </c>
      <c r="CC1930" t="s">
        <v>145</v>
      </c>
      <c r="CE1930" t="s">
        <v>2331</v>
      </c>
      <c r="CG1930">
        <v>20201231043</v>
      </c>
      <c r="CH1930">
        <v>0</v>
      </c>
      <c r="CI1930">
        <v>0</v>
      </c>
      <c r="CJ1930">
        <v>1176</v>
      </c>
      <c r="CK1930">
        <v>1176</v>
      </c>
      <c r="CL1930">
        <v>100</v>
      </c>
      <c r="CM1930">
        <v>1276</v>
      </c>
      <c r="CN1930">
        <v>0</v>
      </c>
      <c r="CO1930" t="s">
        <v>6008</v>
      </c>
      <c r="CP1930" t="s">
        <v>152</v>
      </c>
      <c r="CQ1930" t="s">
        <v>5381</v>
      </c>
      <c r="CR1930" t="str">
        <f>数据源[[#This Row],[部门]]</f>
        <v>销-销售8部</v>
      </c>
      <c r="CS1930">
        <v>60000</v>
      </c>
      <c r="CT1930">
        <v>210000</v>
      </c>
    </row>
    <row r="1931" spans="1:98" x14ac:dyDescent="0.2">
      <c r="A1931" t="s">
        <v>5757</v>
      </c>
      <c r="B1931" t="s">
        <v>211</v>
      </c>
      <c r="C1931" t="s">
        <v>694</v>
      </c>
      <c r="D1931" t="s">
        <v>132</v>
      </c>
      <c r="E1931" t="s">
        <v>171</v>
      </c>
      <c r="F1931" t="s">
        <v>134</v>
      </c>
      <c r="H1931" t="s">
        <v>135</v>
      </c>
      <c r="J1931" t="s">
        <v>5779</v>
      </c>
      <c r="K1931" t="s">
        <v>5756</v>
      </c>
      <c r="L1931" t="s">
        <v>176</v>
      </c>
      <c r="M1931" t="s">
        <v>16</v>
      </c>
      <c r="N1931" t="s">
        <v>5756</v>
      </c>
      <c r="O1931" t="s">
        <v>5780</v>
      </c>
      <c r="R1931" t="s">
        <v>177</v>
      </c>
      <c r="S1931" t="s">
        <v>140</v>
      </c>
      <c r="T1931" t="s">
        <v>3264</v>
      </c>
      <c r="U1931" t="s">
        <v>142</v>
      </c>
      <c r="Y1931" t="s">
        <v>143</v>
      </c>
      <c r="Z1931">
        <v>0</v>
      </c>
      <c r="AA1931">
        <v>100</v>
      </c>
      <c r="AB1931">
        <v>0</v>
      </c>
      <c r="AC1931" t="s">
        <v>154</v>
      </c>
      <c r="AH1931">
        <v>888</v>
      </c>
      <c r="AI1931" t="s">
        <v>662</v>
      </c>
      <c r="AJ1931" t="s">
        <v>662</v>
      </c>
      <c r="AK1931" t="s">
        <v>662</v>
      </c>
      <c r="AQ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Y1931">
        <v>0</v>
      </c>
      <c r="BB1931">
        <v>0</v>
      </c>
      <c r="BC1931" t="s">
        <v>662</v>
      </c>
      <c r="BE1931" t="s">
        <v>154</v>
      </c>
      <c r="BF1931" t="s">
        <v>154</v>
      </c>
      <c r="BH1931" t="s">
        <v>663</v>
      </c>
      <c r="BI1931" t="s">
        <v>664</v>
      </c>
      <c r="BJ1931" t="s">
        <v>665</v>
      </c>
      <c r="BW1931">
        <v>0</v>
      </c>
      <c r="CG1931">
        <v>20201231028</v>
      </c>
      <c r="CH1931">
        <v>0</v>
      </c>
      <c r="CI1931">
        <v>0</v>
      </c>
      <c r="CJ1931">
        <v>888</v>
      </c>
      <c r="CK1931">
        <v>888</v>
      </c>
      <c r="CL1931">
        <v>100</v>
      </c>
      <c r="CM1931">
        <v>988</v>
      </c>
      <c r="CN1931">
        <v>0</v>
      </c>
      <c r="CO1931" t="s">
        <v>6008</v>
      </c>
      <c r="CP1931" t="s">
        <v>152</v>
      </c>
      <c r="CQ1931" t="s">
        <v>5381</v>
      </c>
      <c r="CR1931" t="str">
        <f>数据源[[#This Row],[部门]]</f>
        <v>销-销售1部</v>
      </c>
      <c r="CS1931">
        <v>60000</v>
      </c>
      <c r="CT1931">
        <v>210000</v>
      </c>
    </row>
    <row r="1932" spans="1:98" x14ac:dyDescent="0.2">
      <c r="A1932" t="s">
        <v>5757</v>
      </c>
      <c r="B1932" t="s">
        <v>223</v>
      </c>
      <c r="C1932" t="s">
        <v>575</v>
      </c>
      <c r="D1932" t="s">
        <v>132</v>
      </c>
      <c r="E1932" t="s">
        <v>171</v>
      </c>
      <c r="F1932" t="s">
        <v>134</v>
      </c>
      <c r="G1932" t="s">
        <v>1548</v>
      </c>
      <c r="H1932" t="s">
        <v>135</v>
      </c>
      <c r="I1932" t="s">
        <v>5781</v>
      </c>
      <c r="J1932" t="s">
        <v>5782</v>
      </c>
      <c r="K1932" t="s">
        <v>1465</v>
      </c>
      <c r="L1932" t="s">
        <v>176</v>
      </c>
      <c r="M1932" t="s">
        <v>20</v>
      </c>
      <c r="N1932" t="s">
        <v>1465</v>
      </c>
      <c r="O1932" t="s">
        <v>5783</v>
      </c>
      <c r="R1932" t="s">
        <v>469</v>
      </c>
      <c r="S1932" t="s">
        <v>340</v>
      </c>
      <c r="T1932" t="s">
        <v>2161</v>
      </c>
      <c r="U1932" t="s">
        <v>142</v>
      </c>
      <c r="Y1932" t="s">
        <v>143</v>
      </c>
      <c r="Z1932">
        <v>0</v>
      </c>
      <c r="AA1932">
        <v>100</v>
      </c>
      <c r="AB1932">
        <v>0</v>
      </c>
      <c r="AC1932" t="s">
        <v>4271</v>
      </c>
      <c r="AD1932" t="s">
        <v>145</v>
      </c>
      <c r="AH1932">
        <v>2108</v>
      </c>
      <c r="AI1932" t="s">
        <v>5784</v>
      </c>
      <c r="AJ1932" t="s">
        <v>5784</v>
      </c>
      <c r="AK1932" t="s">
        <v>559</v>
      </c>
      <c r="AQ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Y1932">
        <v>0</v>
      </c>
      <c r="BA1932" t="s">
        <v>144</v>
      </c>
      <c r="BB1932">
        <v>0</v>
      </c>
      <c r="BC1932" t="s">
        <v>5784</v>
      </c>
      <c r="BE1932" t="s">
        <v>4983</v>
      </c>
      <c r="BF1932" t="s">
        <v>4983</v>
      </c>
      <c r="BG1932" t="s">
        <v>144</v>
      </c>
      <c r="BH1932" t="s">
        <v>1085</v>
      </c>
      <c r="BI1932" t="s">
        <v>5785</v>
      </c>
      <c r="BJ1932" t="s">
        <v>5786</v>
      </c>
      <c r="BQ1932" t="s">
        <v>345</v>
      </c>
      <c r="BR1932" t="s">
        <v>530</v>
      </c>
      <c r="BW1932">
        <v>0</v>
      </c>
      <c r="CC1932" t="s">
        <v>542</v>
      </c>
      <c r="CG1932">
        <v>20201231023</v>
      </c>
      <c r="CH1932">
        <v>0</v>
      </c>
      <c r="CI1932">
        <v>0</v>
      </c>
      <c r="CJ1932">
        <v>2108</v>
      </c>
      <c r="CK1932">
        <v>2108</v>
      </c>
      <c r="CL1932">
        <v>100</v>
      </c>
      <c r="CM1932">
        <v>2208</v>
      </c>
      <c r="CN1932">
        <v>0</v>
      </c>
      <c r="CO1932" t="s">
        <v>6008</v>
      </c>
      <c r="CP1932" t="s">
        <v>152</v>
      </c>
      <c r="CQ1932" t="s">
        <v>5381</v>
      </c>
      <c r="CR1932" t="str">
        <f>数据源[[#This Row],[部门]]</f>
        <v>销-销售7部</v>
      </c>
      <c r="CS1932">
        <v>70000</v>
      </c>
      <c r="CT1932">
        <v>300000</v>
      </c>
    </row>
    <row r="1933" spans="1:98" x14ac:dyDescent="0.2">
      <c r="A1933" t="s">
        <v>5757</v>
      </c>
      <c r="B1933" t="s">
        <v>231</v>
      </c>
      <c r="C1933" t="s">
        <v>1005</v>
      </c>
      <c r="D1933" t="s">
        <v>132</v>
      </c>
      <c r="E1933" t="s">
        <v>171</v>
      </c>
      <c r="F1933" t="s">
        <v>134</v>
      </c>
      <c r="H1933" t="s">
        <v>135</v>
      </c>
      <c r="J1933" t="s">
        <v>5787</v>
      </c>
      <c r="K1933" t="s">
        <v>338</v>
      </c>
      <c r="L1933" t="s">
        <v>176</v>
      </c>
      <c r="M1933" t="s">
        <v>17</v>
      </c>
      <c r="N1933" t="s">
        <v>338</v>
      </c>
      <c r="O1933" t="s">
        <v>5788</v>
      </c>
      <c r="R1933" t="s">
        <v>1349</v>
      </c>
      <c r="S1933" t="s">
        <v>3453</v>
      </c>
      <c r="T1933" t="s">
        <v>1354</v>
      </c>
      <c r="U1933" t="s">
        <v>142</v>
      </c>
      <c r="Y1933" t="s">
        <v>143</v>
      </c>
      <c r="Z1933">
        <v>0</v>
      </c>
      <c r="AA1933">
        <v>100</v>
      </c>
      <c r="AB1933">
        <v>0</v>
      </c>
      <c r="AC1933" t="s">
        <v>154</v>
      </c>
      <c r="AD1933" t="s">
        <v>145</v>
      </c>
      <c r="AF1933" t="s">
        <v>3349</v>
      </c>
      <c r="AH1933">
        <v>1082</v>
      </c>
      <c r="AI1933" t="s">
        <v>2506</v>
      </c>
      <c r="AJ1933" t="s">
        <v>2506</v>
      </c>
      <c r="AK1933" t="s">
        <v>2506</v>
      </c>
      <c r="AQ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Y1933">
        <v>0</v>
      </c>
      <c r="BB1933">
        <v>0</v>
      </c>
      <c r="BC1933" t="s">
        <v>2506</v>
      </c>
      <c r="BD1933" t="s">
        <v>451</v>
      </c>
      <c r="BE1933" t="s">
        <v>2132</v>
      </c>
      <c r="BF1933" t="s">
        <v>2936</v>
      </c>
      <c r="BH1933" t="s">
        <v>342</v>
      </c>
      <c r="BI1933" t="s">
        <v>5789</v>
      </c>
      <c r="BJ1933" t="s">
        <v>5790</v>
      </c>
      <c r="BW1933">
        <v>0</v>
      </c>
      <c r="CG1933">
        <v>20201231052</v>
      </c>
      <c r="CH1933">
        <v>0</v>
      </c>
      <c r="CI1933">
        <v>30</v>
      </c>
      <c r="CJ1933">
        <v>1052</v>
      </c>
      <c r="CK1933">
        <v>1082</v>
      </c>
      <c r="CL1933">
        <v>100</v>
      </c>
      <c r="CM1933">
        <v>1182</v>
      </c>
      <c r="CN1933">
        <v>0</v>
      </c>
      <c r="CO1933" t="s">
        <v>6008</v>
      </c>
      <c r="CP1933" t="s">
        <v>152</v>
      </c>
      <c r="CQ1933" t="s">
        <v>5381</v>
      </c>
      <c r="CR1933" t="str">
        <f>数据源[[#This Row],[部门]]</f>
        <v>销-销售2部</v>
      </c>
      <c r="CS1933">
        <v>70000</v>
      </c>
      <c r="CT1933">
        <v>250000</v>
      </c>
    </row>
    <row r="1934" spans="1:98" x14ac:dyDescent="0.2">
      <c r="A1934" t="s">
        <v>5757</v>
      </c>
      <c r="B1934" t="s">
        <v>243</v>
      </c>
      <c r="C1934" t="s">
        <v>981</v>
      </c>
      <c r="D1934" t="s">
        <v>132</v>
      </c>
      <c r="E1934" t="s">
        <v>171</v>
      </c>
      <c r="F1934" t="s">
        <v>134</v>
      </c>
      <c r="G1934" t="s">
        <v>223</v>
      </c>
      <c r="H1934" t="s">
        <v>135</v>
      </c>
      <c r="I1934" t="s">
        <v>5791</v>
      </c>
      <c r="J1934" t="s">
        <v>5792</v>
      </c>
      <c r="K1934" t="s">
        <v>726</v>
      </c>
      <c r="L1934" t="s">
        <v>176</v>
      </c>
      <c r="M1934" t="s">
        <v>20</v>
      </c>
      <c r="N1934" t="s">
        <v>726</v>
      </c>
      <c r="O1934" t="s">
        <v>5793</v>
      </c>
      <c r="R1934" t="s">
        <v>5794</v>
      </c>
      <c r="S1934" t="s">
        <v>940</v>
      </c>
      <c r="T1934" t="s">
        <v>2593</v>
      </c>
      <c r="U1934" t="s">
        <v>142</v>
      </c>
      <c r="Y1934" t="s">
        <v>143</v>
      </c>
      <c r="Z1934">
        <v>0</v>
      </c>
      <c r="AA1934">
        <v>100</v>
      </c>
      <c r="AB1934">
        <v>0</v>
      </c>
      <c r="AC1934" t="s">
        <v>144</v>
      </c>
      <c r="AH1934">
        <v>1200</v>
      </c>
      <c r="AI1934" t="s">
        <v>793</v>
      </c>
      <c r="AJ1934" t="s">
        <v>793</v>
      </c>
      <c r="AK1934" t="s">
        <v>143</v>
      </c>
      <c r="AQ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Y1934">
        <v>0</v>
      </c>
      <c r="BA1934" t="s">
        <v>144</v>
      </c>
      <c r="BB1934">
        <v>0</v>
      </c>
      <c r="BC1934" t="s">
        <v>793</v>
      </c>
      <c r="BE1934" t="s">
        <v>144</v>
      </c>
      <c r="BF1934" t="s">
        <v>144</v>
      </c>
      <c r="BG1934" t="s">
        <v>144</v>
      </c>
      <c r="BH1934" t="s">
        <v>219</v>
      </c>
      <c r="BI1934" t="s">
        <v>1096</v>
      </c>
      <c r="BJ1934" t="s">
        <v>4800</v>
      </c>
      <c r="BQ1934" t="s">
        <v>843</v>
      </c>
      <c r="BR1934" t="s">
        <v>530</v>
      </c>
      <c r="BW1934">
        <v>0</v>
      </c>
      <c r="CG1934">
        <v>20201231012</v>
      </c>
      <c r="CH1934">
        <v>0</v>
      </c>
      <c r="CI1934">
        <v>0</v>
      </c>
      <c r="CJ1934">
        <v>1200</v>
      </c>
      <c r="CK1934">
        <v>1200</v>
      </c>
      <c r="CL1934">
        <v>100</v>
      </c>
      <c r="CM1934">
        <v>1300</v>
      </c>
      <c r="CN1934">
        <v>0</v>
      </c>
      <c r="CO1934" t="s">
        <v>6008</v>
      </c>
      <c r="CP1934" t="s">
        <v>152</v>
      </c>
      <c r="CQ1934" t="s">
        <v>5381</v>
      </c>
      <c r="CR1934" t="str">
        <f>数据源[[#This Row],[部门]]</f>
        <v>销-销售7部</v>
      </c>
      <c r="CS1934">
        <v>70000</v>
      </c>
      <c r="CT1934">
        <v>300000</v>
      </c>
    </row>
    <row r="1935" spans="1:98" x14ac:dyDescent="0.2">
      <c r="A1935" t="s">
        <v>5757</v>
      </c>
      <c r="B1935" t="s">
        <v>243</v>
      </c>
      <c r="C1935" t="s">
        <v>2301</v>
      </c>
      <c r="D1935" t="s">
        <v>132</v>
      </c>
      <c r="E1935" t="s">
        <v>171</v>
      </c>
      <c r="F1935" t="s">
        <v>134</v>
      </c>
      <c r="H1935" t="s">
        <v>135</v>
      </c>
      <c r="I1935" t="s">
        <v>5795</v>
      </c>
      <c r="J1935" t="s">
        <v>5796</v>
      </c>
      <c r="K1935" t="s">
        <v>852</v>
      </c>
      <c r="L1935" t="s">
        <v>176</v>
      </c>
      <c r="M1935" t="s">
        <v>16</v>
      </c>
      <c r="N1935" t="s">
        <v>852</v>
      </c>
      <c r="R1935" t="s">
        <v>1882</v>
      </c>
      <c r="S1935" t="s">
        <v>3453</v>
      </c>
      <c r="T1935" t="s">
        <v>470</v>
      </c>
      <c r="U1935" t="s">
        <v>142</v>
      </c>
      <c r="Y1935" t="s">
        <v>143</v>
      </c>
      <c r="Z1935">
        <v>0</v>
      </c>
      <c r="AA1935">
        <v>100</v>
      </c>
      <c r="AB1935">
        <v>0</v>
      </c>
      <c r="AC1935" t="s">
        <v>263</v>
      </c>
      <c r="AD1935" t="s">
        <v>145</v>
      </c>
      <c r="AH1935">
        <v>2420</v>
      </c>
      <c r="AI1935" t="s">
        <v>1185</v>
      </c>
      <c r="AJ1935" t="s">
        <v>1185</v>
      </c>
      <c r="AK1935" t="s">
        <v>145</v>
      </c>
      <c r="AN1935" t="s">
        <v>793</v>
      </c>
      <c r="AQ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Y1935">
        <v>0</v>
      </c>
      <c r="BA1935" t="s">
        <v>144</v>
      </c>
      <c r="BB1935">
        <v>0</v>
      </c>
      <c r="BC1935" t="s">
        <v>1185</v>
      </c>
      <c r="BE1935" t="s">
        <v>2106</v>
      </c>
      <c r="BF1935" t="s">
        <v>2106</v>
      </c>
      <c r="BG1935" t="s">
        <v>144</v>
      </c>
      <c r="BH1935" t="s">
        <v>1376</v>
      </c>
      <c r="BI1935" t="s">
        <v>5797</v>
      </c>
      <c r="BJ1935" t="s">
        <v>5798</v>
      </c>
      <c r="BQ1935" t="s">
        <v>843</v>
      </c>
      <c r="BR1935" t="s">
        <v>530</v>
      </c>
      <c r="BW1935">
        <v>0</v>
      </c>
      <c r="CG1935">
        <v>20201231074</v>
      </c>
      <c r="CH1935">
        <v>0</v>
      </c>
      <c r="CI1935">
        <v>0</v>
      </c>
      <c r="CJ1935">
        <v>2420</v>
      </c>
      <c r="CK1935">
        <v>2420</v>
      </c>
      <c r="CL1935">
        <v>100</v>
      </c>
      <c r="CM1935">
        <v>2520</v>
      </c>
      <c r="CN1935">
        <v>0</v>
      </c>
      <c r="CO1935" t="s">
        <v>6008</v>
      </c>
      <c r="CP1935" t="s">
        <v>152</v>
      </c>
      <c r="CQ1935" t="s">
        <v>5381</v>
      </c>
      <c r="CR1935" t="str">
        <f>数据源[[#This Row],[部门]]</f>
        <v>销-销售1部</v>
      </c>
      <c r="CS1935">
        <v>60000</v>
      </c>
      <c r="CT1935">
        <v>210000</v>
      </c>
    </row>
    <row r="1936" spans="1:98" x14ac:dyDescent="0.2">
      <c r="A1936" t="s">
        <v>5757</v>
      </c>
      <c r="B1936" t="s">
        <v>710</v>
      </c>
      <c r="C1936" t="s">
        <v>1075</v>
      </c>
      <c r="D1936" t="s">
        <v>132</v>
      </c>
      <c r="E1936" t="s">
        <v>171</v>
      </c>
      <c r="F1936" t="s">
        <v>134</v>
      </c>
      <c r="H1936" t="s">
        <v>135</v>
      </c>
      <c r="J1936" t="s">
        <v>5799</v>
      </c>
      <c r="K1936" t="s">
        <v>282</v>
      </c>
      <c r="L1936" t="s">
        <v>176</v>
      </c>
      <c r="M1936" t="s">
        <v>22</v>
      </c>
      <c r="N1936" t="s">
        <v>282</v>
      </c>
      <c r="O1936" t="s">
        <v>5800</v>
      </c>
      <c r="R1936" t="s">
        <v>177</v>
      </c>
      <c r="S1936" t="s">
        <v>3029</v>
      </c>
      <c r="T1936" t="s">
        <v>163</v>
      </c>
      <c r="U1936" t="s">
        <v>142</v>
      </c>
      <c r="Y1936" t="s">
        <v>143</v>
      </c>
      <c r="Z1936">
        <v>0</v>
      </c>
      <c r="AA1936">
        <v>100</v>
      </c>
      <c r="AB1936">
        <v>0</v>
      </c>
      <c r="AC1936" t="s">
        <v>5801</v>
      </c>
      <c r="AE1936" t="s">
        <v>2331</v>
      </c>
      <c r="AH1936">
        <v>796</v>
      </c>
      <c r="AI1936" t="s">
        <v>936</v>
      </c>
      <c r="AJ1936" t="s">
        <v>936</v>
      </c>
      <c r="AK1936" t="s">
        <v>936</v>
      </c>
      <c r="AQ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Y1936">
        <v>0</v>
      </c>
      <c r="BB1936">
        <v>0</v>
      </c>
      <c r="BC1936" t="s">
        <v>936</v>
      </c>
      <c r="BE1936" t="s">
        <v>921</v>
      </c>
      <c r="BF1936" t="s">
        <v>921</v>
      </c>
      <c r="BH1936" t="s">
        <v>3572</v>
      </c>
      <c r="BI1936" t="s">
        <v>5802</v>
      </c>
      <c r="BJ1936" t="s">
        <v>5803</v>
      </c>
      <c r="BW1936">
        <v>0</v>
      </c>
      <c r="CC1936" t="s">
        <v>34</v>
      </c>
      <c r="CG1936">
        <v>20201231029</v>
      </c>
      <c r="CH1936">
        <v>0</v>
      </c>
      <c r="CI1936">
        <v>0</v>
      </c>
      <c r="CJ1936">
        <v>796</v>
      </c>
      <c r="CK1936">
        <v>796</v>
      </c>
      <c r="CL1936">
        <v>100</v>
      </c>
      <c r="CM1936">
        <v>896</v>
      </c>
      <c r="CN1936">
        <v>0</v>
      </c>
      <c r="CO1936" t="s">
        <v>6008</v>
      </c>
      <c r="CP1936" t="s">
        <v>152</v>
      </c>
      <c r="CQ1936" t="s">
        <v>5381</v>
      </c>
      <c r="CR1936" t="str">
        <f>数据源[[#This Row],[部门]]</f>
        <v>销-销售9部</v>
      </c>
      <c r="CS1936">
        <v>50000</v>
      </c>
      <c r="CT1936">
        <v>200000</v>
      </c>
    </row>
    <row r="1937" spans="1:98" x14ac:dyDescent="0.2">
      <c r="A1937" t="s">
        <v>5757</v>
      </c>
      <c r="B1937" t="s">
        <v>710</v>
      </c>
      <c r="C1937" t="s">
        <v>315</v>
      </c>
      <c r="D1937" t="s">
        <v>132</v>
      </c>
      <c r="E1937" t="s">
        <v>171</v>
      </c>
      <c r="F1937" t="s">
        <v>134</v>
      </c>
      <c r="H1937" t="s">
        <v>135</v>
      </c>
      <c r="I1937" t="s">
        <v>5804</v>
      </c>
      <c r="J1937" t="s">
        <v>5805</v>
      </c>
      <c r="K1937" t="s">
        <v>26</v>
      </c>
      <c r="L1937" t="s">
        <v>26</v>
      </c>
      <c r="M1937" t="s">
        <v>26</v>
      </c>
      <c r="N1937" t="s">
        <v>26</v>
      </c>
      <c r="O1937" t="s">
        <v>138</v>
      </c>
      <c r="R1937" t="s">
        <v>995</v>
      </c>
      <c r="S1937" t="s">
        <v>3453</v>
      </c>
      <c r="T1937" t="s">
        <v>2564</v>
      </c>
      <c r="U1937" t="s">
        <v>142</v>
      </c>
      <c r="Y1937" t="s">
        <v>143</v>
      </c>
      <c r="Z1937">
        <v>0</v>
      </c>
      <c r="AA1937">
        <v>100</v>
      </c>
      <c r="AB1937">
        <v>0</v>
      </c>
      <c r="AC1937" t="s">
        <v>5806</v>
      </c>
      <c r="AH1937">
        <v>2689</v>
      </c>
      <c r="AI1937" t="s">
        <v>5807</v>
      </c>
      <c r="AJ1937" t="s">
        <v>5807</v>
      </c>
      <c r="AL1937" t="s">
        <v>2035</v>
      </c>
      <c r="AN1937" t="s">
        <v>143</v>
      </c>
      <c r="AQ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Y1937">
        <v>0</v>
      </c>
      <c r="BA1937" t="s">
        <v>5808</v>
      </c>
      <c r="BB1937">
        <v>0</v>
      </c>
      <c r="BC1937" t="s">
        <v>5807</v>
      </c>
      <c r="BD1937" t="s">
        <v>143</v>
      </c>
      <c r="BE1937" t="s">
        <v>5809</v>
      </c>
      <c r="BF1937" t="s">
        <v>5806</v>
      </c>
      <c r="BG1937" t="s">
        <v>5808</v>
      </c>
      <c r="BH1937" t="s">
        <v>3899</v>
      </c>
      <c r="BI1937" t="s">
        <v>5810</v>
      </c>
      <c r="BJ1937" t="s">
        <v>2873</v>
      </c>
      <c r="BQ1937" t="s">
        <v>1165</v>
      </c>
      <c r="BR1937" t="s">
        <v>530</v>
      </c>
      <c r="BW1937">
        <v>0</v>
      </c>
      <c r="CG1937">
        <v>20201231078</v>
      </c>
      <c r="CH1937">
        <v>0</v>
      </c>
      <c r="CI1937">
        <v>0</v>
      </c>
      <c r="CJ1937">
        <v>2689</v>
      </c>
      <c r="CK1937">
        <v>2689</v>
      </c>
      <c r="CL1937">
        <v>100</v>
      </c>
      <c r="CM1937">
        <v>2789</v>
      </c>
      <c r="CN1937">
        <v>0</v>
      </c>
      <c r="CO1937" t="s">
        <v>6008</v>
      </c>
      <c r="CP1937" t="s">
        <v>152</v>
      </c>
      <c r="CQ1937" t="s">
        <v>5381</v>
      </c>
      <c r="CR1937" t="str">
        <f>数据源[[#This Row],[部门]]</f>
        <v>自来客</v>
      </c>
      <c r="CS1937">
        <v>0</v>
      </c>
      <c r="CT1937">
        <v>0</v>
      </c>
    </row>
    <row r="1938" spans="1:98" x14ac:dyDescent="0.2">
      <c r="A1938" t="s">
        <v>5757</v>
      </c>
      <c r="B1938" t="s">
        <v>254</v>
      </c>
      <c r="C1938" t="s">
        <v>255</v>
      </c>
      <c r="D1938" t="s">
        <v>132</v>
      </c>
      <c r="E1938" t="s">
        <v>171</v>
      </c>
      <c r="F1938" t="s">
        <v>134</v>
      </c>
      <c r="H1938" t="s">
        <v>135</v>
      </c>
      <c r="I1938" t="s">
        <v>5811</v>
      </c>
      <c r="J1938" t="s">
        <v>5812</v>
      </c>
      <c r="K1938" t="s">
        <v>473</v>
      </c>
      <c r="L1938" t="s">
        <v>176</v>
      </c>
      <c r="M1938" t="s">
        <v>21</v>
      </c>
      <c r="N1938" t="s">
        <v>473</v>
      </c>
      <c r="O1938" t="s">
        <v>5778</v>
      </c>
      <c r="R1938" t="s">
        <v>469</v>
      </c>
      <c r="S1938" t="s">
        <v>3453</v>
      </c>
      <c r="T1938" t="s">
        <v>5813</v>
      </c>
      <c r="U1938" t="s">
        <v>142</v>
      </c>
      <c r="Y1938" t="s">
        <v>143</v>
      </c>
      <c r="Z1938">
        <v>0</v>
      </c>
      <c r="AA1938">
        <v>100</v>
      </c>
      <c r="AB1938">
        <v>0</v>
      </c>
      <c r="AD1938" t="s">
        <v>145</v>
      </c>
      <c r="AH1938">
        <v>20</v>
      </c>
      <c r="AI1938" t="s">
        <v>180</v>
      </c>
      <c r="AJ1938" t="s">
        <v>180</v>
      </c>
      <c r="AK1938" t="s">
        <v>180</v>
      </c>
      <c r="AQ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Y1938">
        <v>0</v>
      </c>
      <c r="BB1938">
        <v>0</v>
      </c>
      <c r="BC1938" t="s">
        <v>180</v>
      </c>
      <c r="BE1938" t="s">
        <v>145</v>
      </c>
      <c r="BF1938" t="s">
        <v>145</v>
      </c>
      <c r="BH1938" t="s">
        <v>143</v>
      </c>
      <c r="BI1938" t="s">
        <v>145</v>
      </c>
      <c r="BJ1938" t="s">
        <v>4563</v>
      </c>
      <c r="BQ1938" t="s">
        <v>2799</v>
      </c>
      <c r="BR1938" t="s">
        <v>530</v>
      </c>
      <c r="BW1938">
        <v>0</v>
      </c>
      <c r="CE1938" t="s">
        <v>2331</v>
      </c>
      <c r="CG1938">
        <v>20201231022</v>
      </c>
      <c r="CH1938">
        <v>0</v>
      </c>
      <c r="CI1938">
        <v>0</v>
      </c>
      <c r="CJ1938">
        <v>20</v>
      </c>
      <c r="CK1938">
        <v>20</v>
      </c>
      <c r="CL1938">
        <v>100</v>
      </c>
      <c r="CM1938">
        <v>120</v>
      </c>
      <c r="CN1938">
        <v>0</v>
      </c>
      <c r="CO1938" t="s">
        <v>6008</v>
      </c>
      <c r="CP1938" t="s">
        <v>152</v>
      </c>
      <c r="CQ1938" t="s">
        <v>5381</v>
      </c>
      <c r="CR1938" t="str">
        <f>数据源[[#This Row],[部门]]</f>
        <v>销-销售8部</v>
      </c>
      <c r="CS1938">
        <v>60000</v>
      </c>
      <c r="CT1938">
        <v>210000</v>
      </c>
    </row>
    <row r="1939" spans="1:98" x14ac:dyDescent="0.2">
      <c r="A1939" t="s">
        <v>5757</v>
      </c>
      <c r="B1939" t="s">
        <v>273</v>
      </c>
      <c r="C1939" t="s">
        <v>754</v>
      </c>
      <c r="D1939" t="s">
        <v>132</v>
      </c>
      <c r="E1939" t="s">
        <v>171</v>
      </c>
      <c r="F1939" t="s">
        <v>134</v>
      </c>
      <c r="H1939" t="s">
        <v>135</v>
      </c>
      <c r="J1939" t="s">
        <v>5814</v>
      </c>
      <c r="K1939" t="s">
        <v>1712</v>
      </c>
      <c r="L1939" t="s">
        <v>176</v>
      </c>
      <c r="M1939" t="s">
        <v>17</v>
      </c>
      <c r="N1939" t="s">
        <v>1712</v>
      </c>
      <c r="O1939" t="s">
        <v>5815</v>
      </c>
      <c r="R1939" t="s">
        <v>1638</v>
      </c>
      <c r="S1939" t="s">
        <v>3453</v>
      </c>
      <c r="T1939" t="s">
        <v>1728</v>
      </c>
      <c r="U1939" t="s">
        <v>142</v>
      </c>
      <c r="Y1939" t="s">
        <v>143</v>
      </c>
      <c r="Z1939">
        <v>0</v>
      </c>
      <c r="AA1939">
        <v>100</v>
      </c>
      <c r="AB1939">
        <v>0</v>
      </c>
      <c r="AC1939" t="s">
        <v>164</v>
      </c>
      <c r="AD1939" t="s">
        <v>145</v>
      </c>
      <c r="AH1939">
        <v>808</v>
      </c>
      <c r="AI1939" t="s">
        <v>956</v>
      </c>
      <c r="AJ1939" t="s">
        <v>956</v>
      </c>
      <c r="AK1939" t="s">
        <v>154</v>
      </c>
      <c r="AL1939" t="s">
        <v>145</v>
      </c>
      <c r="AQ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Y1939">
        <v>0</v>
      </c>
      <c r="BB1939">
        <v>0</v>
      </c>
      <c r="BC1939" t="s">
        <v>956</v>
      </c>
      <c r="BE1939" t="s">
        <v>833</v>
      </c>
      <c r="BF1939" t="s">
        <v>833</v>
      </c>
      <c r="BH1939" t="s">
        <v>885</v>
      </c>
      <c r="BI1939" t="s">
        <v>2153</v>
      </c>
      <c r="BJ1939" t="s">
        <v>4067</v>
      </c>
      <c r="BW1939">
        <v>0</v>
      </c>
      <c r="CC1939" t="s">
        <v>32</v>
      </c>
      <c r="CG1939">
        <v>20201231046</v>
      </c>
      <c r="CH1939">
        <v>0</v>
      </c>
      <c r="CI1939">
        <v>0</v>
      </c>
      <c r="CJ1939">
        <v>808</v>
      </c>
      <c r="CK1939">
        <v>808</v>
      </c>
      <c r="CL1939">
        <v>100</v>
      </c>
      <c r="CM1939">
        <v>908</v>
      </c>
      <c r="CN1939">
        <v>0</v>
      </c>
      <c r="CO1939" t="s">
        <v>6008</v>
      </c>
      <c r="CP1939" t="s">
        <v>152</v>
      </c>
      <c r="CQ1939" t="s">
        <v>5381</v>
      </c>
      <c r="CR1939" t="str">
        <f>数据源[[#This Row],[部门]]</f>
        <v>销-销售2部</v>
      </c>
      <c r="CS1939">
        <v>70000</v>
      </c>
      <c r="CT1939">
        <v>250000</v>
      </c>
    </row>
    <row r="1940" spans="1:98" x14ac:dyDescent="0.2">
      <c r="A1940" t="s">
        <v>5757</v>
      </c>
      <c r="B1940" t="s">
        <v>927</v>
      </c>
      <c r="C1940" t="s">
        <v>496</v>
      </c>
      <c r="D1940" t="s">
        <v>132</v>
      </c>
      <c r="E1940" t="s">
        <v>171</v>
      </c>
      <c r="F1940" t="s">
        <v>134</v>
      </c>
      <c r="G1940" t="s">
        <v>223</v>
      </c>
      <c r="H1940" t="s">
        <v>135</v>
      </c>
      <c r="J1940" t="s">
        <v>3697</v>
      </c>
      <c r="K1940" t="s">
        <v>726</v>
      </c>
      <c r="L1940" t="s">
        <v>176</v>
      </c>
      <c r="M1940" t="s">
        <v>20</v>
      </c>
      <c r="N1940" t="s">
        <v>726</v>
      </c>
      <c r="O1940" t="s">
        <v>5816</v>
      </c>
      <c r="R1940" t="s">
        <v>1349</v>
      </c>
      <c r="S1940" t="s">
        <v>3555</v>
      </c>
      <c r="T1940" t="s">
        <v>1342</v>
      </c>
      <c r="U1940" t="s">
        <v>142</v>
      </c>
      <c r="Y1940" t="s">
        <v>143</v>
      </c>
      <c r="Z1940">
        <v>0</v>
      </c>
      <c r="AA1940">
        <v>100</v>
      </c>
      <c r="AB1940">
        <v>0</v>
      </c>
      <c r="AC1940" t="s">
        <v>144</v>
      </c>
      <c r="AH1940">
        <v>1200</v>
      </c>
      <c r="AI1940" t="s">
        <v>793</v>
      </c>
      <c r="AJ1940" t="s">
        <v>793</v>
      </c>
      <c r="AK1940" t="s">
        <v>144</v>
      </c>
      <c r="AN1940" t="s">
        <v>143</v>
      </c>
      <c r="AQ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Y1940">
        <v>0</v>
      </c>
      <c r="BB1940">
        <v>0</v>
      </c>
      <c r="BC1940" t="s">
        <v>793</v>
      </c>
      <c r="BE1940" t="s">
        <v>144</v>
      </c>
      <c r="BF1940" t="s">
        <v>144</v>
      </c>
      <c r="BH1940" t="s">
        <v>219</v>
      </c>
      <c r="BI1940" t="s">
        <v>1096</v>
      </c>
      <c r="BJ1940" t="s">
        <v>4800</v>
      </c>
      <c r="BW1940">
        <v>0</v>
      </c>
      <c r="CC1940" t="s">
        <v>815</v>
      </c>
      <c r="CG1940">
        <v>20201231051</v>
      </c>
      <c r="CH1940">
        <v>0</v>
      </c>
      <c r="CI1940">
        <v>0</v>
      </c>
      <c r="CJ1940">
        <v>1200</v>
      </c>
      <c r="CK1940">
        <v>1200</v>
      </c>
      <c r="CL1940">
        <v>100</v>
      </c>
      <c r="CM1940">
        <v>1300</v>
      </c>
      <c r="CN1940">
        <v>0</v>
      </c>
      <c r="CO1940" t="s">
        <v>6008</v>
      </c>
      <c r="CP1940" t="s">
        <v>152</v>
      </c>
      <c r="CQ1940" t="s">
        <v>5381</v>
      </c>
      <c r="CR1940" t="str">
        <f>数据源[[#This Row],[部门]]</f>
        <v>销-销售7部</v>
      </c>
      <c r="CS1940">
        <v>70000</v>
      </c>
      <c r="CT1940">
        <v>300000</v>
      </c>
    </row>
    <row r="1941" spans="1:98" x14ac:dyDescent="0.2">
      <c r="A1941" t="s">
        <v>5757</v>
      </c>
      <c r="B1941" t="s">
        <v>279</v>
      </c>
      <c r="C1941" t="s">
        <v>634</v>
      </c>
      <c r="D1941" t="s">
        <v>132</v>
      </c>
      <c r="E1941" t="s">
        <v>171</v>
      </c>
      <c r="F1941" t="s">
        <v>134</v>
      </c>
      <c r="H1941" t="s">
        <v>135</v>
      </c>
      <c r="J1941" t="s">
        <v>3526</v>
      </c>
      <c r="K1941" t="s">
        <v>293</v>
      </c>
      <c r="L1941" t="s">
        <v>536</v>
      </c>
      <c r="M1941" t="s">
        <v>22</v>
      </c>
      <c r="N1941" t="s">
        <v>293</v>
      </c>
      <c r="R1941" t="s">
        <v>3641</v>
      </c>
      <c r="S1941" t="s">
        <v>1826</v>
      </c>
      <c r="T1941" t="s">
        <v>3059</v>
      </c>
      <c r="U1941" t="s">
        <v>142</v>
      </c>
      <c r="V1941" t="s">
        <v>143</v>
      </c>
      <c r="Y1941" t="s">
        <v>143</v>
      </c>
      <c r="Z1941">
        <v>0</v>
      </c>
      <c r="AA1941">
        <v>200</v>
      </c>
      <c r="AB1941">
        <v>0</v>
      </c>
      <c r="AC1941" t="s">
        <v>5817</v>
      </c>
      <c r="AD1941" t="s">
        <v>522</v>
      </c>
      <c r="AF1941" t="s">
        <v>569</v>
      </c>
      <c r="AH1941">
        <v>3820</v>
      </c>
      <c r="AI1941" t="s">
        <v>5818</v>
      </c>
      <c r="AJ1941" t="s">
        <v>5818</v>
      </c>
      <c r="AK1941" t="s">
        <v>5819</v>
      </c>
      <c r="AL1941" t="s">
        <v>262</v>
      </c>
      <c r="AQ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Y1941">
        <v>0</v>
      </c>
      <c r="BB1941">
        <v>0</v>
      </c>
      <c r="BC1941" t="s">
        <v>5818</v>
      </c>
      <c r="BE1941" t="s">
        <v>3041</v>
      </c>
      <c r="BF1941" t="s">
        <v>3041</v>
      </c>
      <c r="BH1941" t="s">
        <v>2994</v>
      </c>
      <c r="BI1941" t="s">
        <v>5820</v>
      </c>
      <c r="BJ1941" t="s">
        <v>2164</v>
      </c>
      <c r="BW1941">
        <v>0</v>
      </c>
      <c r="CC1941" t="s">
        <v>2275</v>
      </c>
      <c r="CE1941" t="s">
        <v>34</v>
      </c>
      <c r="CG1941">
        <v>20201231034</v>
      </c>
      <c r="CH1941">
        <v>50</v>
      </c>
      <c r="CI1941">
        <v>0</v>
      </c>
      <c r="CJ1941">
        <v>3770</v>
      </c>
      <c r="CK1941">
        <v>3820</v>
      </c>
      <c r="CL1941">
        <v>200</v>
      </c>
      <c r="CM1941">
        <v>4020</v>
      </c>
      <c r="CN1941">
        <v>0</v>
      </c>
      <c r="CO1941" t="s">
        <v>6008</v>
      </c>
      <c r="CP1941" t="s">
        <v>152</v>
      </c>
      <c r="CQ1941" t="s">
        <v>5381</v>
      </c>
      <c r="CR1941" t="str">
        <f>数据源[[#This Row],[部门]]</f>
        <v>销-销售9部</v>
      </c>
      <c r="CS1941">
        <v>50000</v>
      </c>
      <c r="CT1941">
        <v>200000</v>
      </c>
    </row>
    <row r="1942" spans="1:98" x14ac:dyDescent="0.2">
      <c r="A1942" t="s">
        <v>5757</v>
      </c>
      <c r="B1942" t="s">
        <v>294</v>
      </c>
      <c r="C1942" t="s">
        <v>274</v>
      </c>
      <c r="D1942" t="s">
        <v>132</v>
      </c>
      <c r="E1942" t="s">
        <v>171</v>
      </c>
      <c r="F1942" t="s">
        <v>134</v>
      </c>
      <c r="H1942" t="s">
        <v>135</v>
      </c>
      <c r="J1942" t="s">
        <v>372</v>
      </c>
      <c r="K1942" t="s">
        <v>159</v>
      </c>
      <c r="L1942" t="s">
        <v>160</v>
      </c>
      <c r="M1942" t="s">
        <v>2</v>
      </c>
      <c r="N1942" t="s">
        <v>159</v>
      </c>
      <c r="R1942" t="s">
        <v>684</v>
      </c>
      <c r="S1942" t="s">
        <v>1826</v>
      </c>
      <c r="T1942" t="s">
        <v>388</v>
      </c>
      <c r="U1942" t="s">
        <v>142</v>
      </c>
      <c r="Y1942" t="s">
        <v>143</v>
      </c>
      <c r="Z1942">
        <v>0</v>
      </c>
      <c r="AA1942">
        <v>100</v>
      </c>
      <c r="AB1942">
        <v>0</v>
      </c>
      <c r="AC1942" t="s">
        <v>164</v>
      </c>
      <c r="AH1942">
        <v>788</v>
      </c>
      <c r="AI1942" t="s">
        <v>154</v>
      </c>
      <c r="AJ1942" t="s">
        <v>154</v>
      </c>
      <c r="AK1942" t="s">
        <v>143</v>
      </c>
      <c r="AQ1942">
        <v>0</v>
      </c>
      <c r="AR1942" t="s">
        <v>164</v>
      </c>
      <c r="AS1942">
        <v>0</v>
      </c>
      <c r="AT1942">
        <v>0</v>
      </c>
      <c r="AU1942">
        <v>0</v>
      </c>
      <c r="AV1942">
        <v>0</v>
      </c>
      <c r="AW1942">
        <v>0</v>
      </c>
      <c r="AY1942">
        <v>0</v>
      </c>
      <c r="BB1942">
        <v>0</v>
      </c>
      <c r="BC1942" t="s">
        <v>154</v>
      </c>
      <c r="BE1942" t="s">
        <v>164</v>
      </c>
      <c r="BF1942" t="s">
        <v>164</v>
      </c>
      <c r="BH1942" t="s">
        <v>219</v>
      </c>
      <c r="BI1942" t="s">
        <v>2215</v>
      </c>
      <c r="BJ1942" t="s">
        <v>3975</v>
      </c>
      <c r="BW1942">
        <v>0</v>
      </c>
      <c r="CG1942">
        <v>20201231080</v>
      </c>
      <c r="CH1942">
        <v>0</v>
      </c>
      <c r="CI1942">
        <v>0</v>
      </c>
      <c r="CJ1942">
        <v>788</v>
      </c>
      <c r="CK1942">
        <v>788</v>
      </c>
      <c r="CL1942">
        <v>100</v>
      </c>
      <c r="CM1942">
        <v>888</v>
      </c>
      <c r="CN1942">
        <v>0</v>
      </c>
      <c r="CO1942" t="s">
        <v>6008</v>
      </c>
      <c r="CP1942" t="s">
        <v>152</v>
      </c>
      <c r="CQ1942" t="s">
        <v>5381</v>
      </c>
      <c r="CR1942" t="str">
        <f>数据源[[#This Row],[部门]]</f>
        <v>出品部</v>
      </c>
      <c r="CS1942">
        <v>0</v>
      </c>
      <c r="CT1942">
        <v>18000</v>
      </c>
    </row>
    <row r="1943" spans="1:98" x14ac:dyDescent="0.2">
      <c r="A1943" t="s">
        <v>5757</v>
      </c>
      <c r="B1943" t="s">
        <v>294</v>
      </c>
      <c r="C1943" t="s">
        <v>362</v>
      </c>
      <c r="D1943" t="s">
        <v>132</v>
      </c>
      <c r="E1943" t="s">
        <v>171</v>
      </c>
      <c r="F1943" t="s">
        <v>134</v>
      </c>
      <c r="H1943" t="s">
        <v>135</v>
      </c>
      <c r="J1943" t="s">
        <v>5821</v>
      </c>
      <c r="K1943" t="s">
        <v>2348</v>
      </c>
      <c r="L1943" t="s">
        <v>8</v>
      </c>
      <c r="M1943" t="s">
        <v>8</v>
      </c>
      <c r="N1943" t="s">
        <v>2348</v>
      </c>
      <c r="O1943" t="s">
        <v>5778</v>
      </c>
      <c r="R1943" t="s">
        <v>4172</v>
      </c>
      <c r="S1943" t="s">
        <v>1825</v>
      </c>
      <c r="T1943" t="s">
        <v>1728</v>
      </c>
      <c r="U1943" t="s">
        <v>142</v>
      </c>
      <c r="Y1943" t="s">
        <v>143</v>
      </c>
      <c r="Z1943">
        <v>0</v>
      </c>
      <c r="AA1943">
        <v>100</v>
      </c>
      <c r="AB1943">
        <v>0</v>
      </c>
      <c r="AH1943">
        <v>0</v>
      </c>
      <c r="AI1943" t="s">
        <v>143</v>
      </c>
      <c r="AJ1943" t="s">
        <v>143</v>
      </c>
      <c r="AK1943" t="s">
        <v>143</v>
      </c>
      <c r="AQ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Y1943">
        <v>0</v>
      </c>
      <c r="BB1943">
        <v>0</v>
      </c>
      <c r="BC1943" t="s">
        <v>143</v>
      </c>
      <c r="BH1943" t="s">
        <v>143</v>
      </c>
      <c r="BQ1943" t="s">
        <v>292</v>
      </c>
      <c r="BR1943" t="s">
        <v>2316</v>
      </c>
      <c r="BW1943">
        <v>0</v>
      </c>
      <c r="CE1943" t="s">
        <v>2331</v>
      </c>
      <c r="CG1943">
        <v>20201231010</v>
      </c>
      <c r="CH1943">
        <v>0</v>
      </c>
      <c r="CI1943">
        <v>0</v>
      </c>
      <c r="CJ1943">
        <v>0</v>
      </c>
      <c r="CK1943">
        <v>0</v>
      </c>
      <c r="CL1943">
        <v>100</v>
      </c>
      <c r="CM1943">
        <v>100</v>
      </c>
      <c r="CN1943">
        <v>0</v>
      </c>
      <c r="CO1943" t="s">
        <v>6008</v>
      </c>
      <c r="CP1943" t="s">
        <v>152</v>
      </c>
      <c r="CQ1943" t="s">
        <v>5381</v>
      </c>
      <c r="CR1943" t="str">
        <f>数据源[[#This Row],[部门]]</f>
        <v>国际部</v>
      </c>
      <c r="CS1943">
        <v>60000</v>
      </c>
      <c r="CT1943">
        <v>160000</v>
      </c>
    </row>
    <row r="1944" spans="1:98" x14ac:dyDescent="0.2">
      <c r="A1944" t="s">
        <v>5757</v>
      </c>
      <c r="B1944" t="s">
        <v>301</v>
      </c>
      <c r="C1944" t="s">
        <v>445</v>
      </c>
      <c r="D1944" t="s">
        <v>132</v>
      </c>
      <c r="E1944" t="s">
        <v>171</v>
      </c>
      <c r="F1944" t="s">
        <v>134</v>
      </c>
      <c r="H1944" t="s">
        <v>135</v>
      </c>
      <c r="J1944" t="s">
        <v>5822</v>
      </c>
      <c r="K1944" t="s">
        <v>2923</v>
      </c>
      <c r="L1944" t="s">
        <v>10</v>
      </c>
      <c r="M1944" t="s">
        <v>10</v>
      </c>
      <c r="N1944" t="s">
        <v>2923</v>
      </c>
      <c r="O1944" t="s">
        <v>5823</v>
      </c>
      <c r="R1944" t="s">
        <v>4845</v>
      </c>
      <c r="S1944" t="s">
        <v>1481</v>
      </c>
      <c r="T1944" t="s">
        <v>1295</v>
      </c>
      <c r="U1944" t="s">
        <v>142</v>
      </c>
      <c r="Y1944" t="s">
        <v>143</v>
      </c>
      <c r="Z1944">
        <v>0</v>
      </c>
      <c r="AA1944">
        <v>100</v>
      </c>
      <c r="AB1944">
        <v>0</v>
      </c>
      <c r="AC1944" t="s">
        <v>1120</v>
      </c>
      <c r="AH1944">
        <v>600</v>
      </c>
      <c r="AI1944" t="s">
        <v>378</v>
      </c>
      <c r="AJ1944" t="s">
        <v>378</v>
      </c>
      <c r="AK1944" t="s">
        <v>378</v>
      </c>
      <c r="AQ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Y1944">
        <v>0</v>
      </c>
      <c r="BB1944">
        <v>0</v>
      </c>
      <c r="BC1944" t="s">
        <v>378</v>
      </c>
      <c r="BE1944" t="s">
        <v>1120</v>
      </c>
      <c r="BF1944" t="s">
        <v>1120</v>
      </c>
      <c r="BH1944" t="s">
        <v>904</v>
      </c>
      <c r="BI1944" t="s">
        <v>1997</v>
      </c>
      <c r="BJ1944" t="s">
        <v>2391</v>
      </c>
      <c r="BW1944">
        <v>0</v>
      </c>
      <c r="CG1944">
        <v>20201231019</v>
      </c>
      <c r="CH1944">
        <v>0</v>
      </c>
      <c r="CI1944">
        <v>0</v>
      </c>
      <c r="CJ1944">
        <v>600</v>
      </c>
      <c r="CK1944">
        <v>600</v>
      </c>
      <c r="CL1944">
        <v>100</v>
      </c>
      <c r="CM1944">
        <v>700</v>
      </c>
      <c r="CN1944">
        <v>0</v>
      </c>
      <c r="CO1944" t="s">
        <v>6008</v>
      </c>
      <c r="CP1944" t="s">
        <v>152</v>
      </c>
      <c r="CQ1944" t="s">
        <v>5381</v>
      </c>
      <c r="CR1944" t="str">
        <f>数据源[[#This Row],[部门]]</f>
        <v>礼宾部</v>
      </c>
      <c r="CS1944">
        <v>0</v>
      </c>
      <c r="CT1944">
        <v>30000</v>
      </c>
    </row>
    <row r="1945" spans="1:98" x14ac:dyDescent="0.2">
      <c r="A1945" t="s">
        <v>5757</v>
      </c>
      <c r="B1945" t="s">
        <v>314</v>
      </c>
      <c r="C1945" t="s">
        <v>562</v>
      </c>
      <c r="D1945" t="s">
        <v>132</v>
      </c>
      <c r="E1945" t="s">
        <v>171</v>
      </c>
      <c r="F1945" t="s">
        <v>134</v>
      </c>
      <c r="H1945" t="s">
        <v>135</v>
      </c>
      <c r="I1945" t="s">
        <v>5824</v>
      </c>
      <c r="J1945" t="s">
        <v>5825</v>
      </c>
      <c r="K1945" t="s">
        <v>1205</v>
      </c>
      <c r="L1945" t="s">
        <v>536</v>
      </c>
      <c r="M1945" t="s">
        <v>21</v>
      </c>
      <c r="N1945" t="s">
        <v>1205</v>
      </c>
      <c r="R1945" t="s">
        <v>5826</v>
      </c>
      <c r="S1945" t="s">
        <v>402</v>
      </c>
      <c r="T1945" t="s">
        <v>2543</v>
      </c>
      <c r="U1945" t="s">
        <v>142</v>
      </c>
      <c r="Y1945" t="s">
        <v>143</v>
      </c>
      <c r="Z1945">
        <v>0</v>
      </c>
      <c r="AA1945">
        <v>100</v>
      </c>
      <c r="AB1945">
        <v>0</v>
      </c>
      <c r="AC1945" t="s">
        <v>144</v>
      </c>
      <c r="AH1945">
        <v>1200</v>
      </c>
      <c r="AI1945" t="s">
        <v>793</v>
      </c>
      <c r="AJ1945" t="s">
        <v>793</v>
      </c>
      <c r="AK1945" t="s">
        <v>793</v>
      </c>
      <c r="AQ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Y1945">
        <v>0</v>
      </c>
      <c r="BB1945">
        <v>0</v>
      </c>
      <c r="BC1945" t="s">
        <v>793</v>
      </c>
      <c r="BE1945" t="s">
        <v>144</v>
      </c>
      <c r="BF1945" t="s">
        <v>144</v>
      </c>
      <c r="BH1945" t="s">
        <v>219</v>
      </c>
      <c r="BI1945" t="s">
        <v>1096</v>
      </c>
      <c r="BJ1945" t="s">
        <v>4800</v>
      </c>
      <c r="BW1945">
        <v>0</v>
      </c>
      <c r="CC1945" t="s">
        <v>327</v>
      </c>
      <c r="CG1945">
        <v>20201231007</v>
      </c>
      <c r="CH1945">
        <v>0</v>
      </c>
      <c r="CI1945">
        <v>0</v>
      </c>
      <c r="CJ1945">
        <v>1200</v>
      </c>
      <c r="CK1945">
        <v>1200</v>
      </c>
      <c r="CL1945">
        <v>100</v>
      </c>
      <c r="CM1945">
        <v>1300</v>
      </c>
      <c r="CN1945">
        <v>0</v>
      </c>
      <c r="CO1945" t="s">
        <v>6008</v>
      </c>
      <c r="CP1945" t="s">
        <v>152</v>
      </c>
      <c r="CQ1945" t="s">
        <v>5381</v>
      </c>
      <c r="CR1945" t="str">
        <f>数据源[[#This Row],[部门]]</f>
        <v>销-销售8部</v>
      </c>
      <c r="CS1945">
        <v>60000</v>
      </c>
      <c r="CT1945">
        <v>210000</v>
      </c>
    </row>
    <row r="1946" spans="1:98" x14ac:dyDescent="0.2">
      <c r="A1946" t="s">
        <v>5757</v>
      </c>
      <c r="B1946" t="s">
        <v>314</v>
      </c>
      <c r="C1946" t="s">
        <v>414</v>
      </c>
      <c r="D1946" t="s">
        <v>132</v>
      </c>
      <c r="E1946" t="s">
        <v>171</v>
      </c>
      <c r="F1946" t="s">
        <v>134</v>
      </c>
      <c r="H1946" t="s">
        <v>135</v>
      </c>
      <c r="J1946" t="s">
        <v>5827</v>
      </c>
      <c r="K1946" t="s">
        <v>1676</v>
      </c>
      <c r="L1946" t="s">
        <v>8</v>
      </c>
      <c r="M1946" t="s">
        <v>8</v>
      </c>
      <c r="N1946" t="s">
        <v>1676</v>
      </c>
      <c r="R1946" t="s">
        <v>457</v>
      </c>
      <c r="S1946" t="s">
        <v>1826</v>
      </c>
      <c r="T1946" t="s">
        <v>996</v>
      </c>
      <c r="U1946" t="s">
        <v>142</v>
      </c>
      <c r="Y1946" t="s">
        <v>143</v>
      </c>
      <c r="Z1946">
        <v>0</v>
      </c>
      <c r="AA1946">
        <v>100</v>
      </c>
      <c r="AB1946">
        <v>0</v>
      </c>
      <c r="AC1946" t="s">
        <v>286</v>
      </c>
      <c r="AH1946">
        <v>588</v>
      </c>
      <c r="AI1946" t="s">
        <v>184</v>
      </c>
      <c r="AJ1946" t="s">
        <v>184</v>
      </c>
      <c r="AK1946" t="s">
        <v>184</v>
      </c>
      <c r="AQ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Y1946">
        <v>0</v>
      </c>
      <c r="BB1946">
        <v>0</v>
      </c>
      <c r="BC1946" t="s">
        <v>184</v>
      </c>
      <c r="BE1946" t="s">
        <v>286</v>
      </c>
      <c r="BF1946" t="s">
        <v>286</v>
      </c>
      <c r="BH1946" t="s">
        <v>663</v>
      </c>
      <c r="BI1946" t="s">
        <v>891</v>
      </c>
      <c r="BJ1946" t="s">
        <v>892</v>
      </c>
      <c r="BW1946">
        <v>0</v>
      </c>
      <c r="CG1946">
        <v>20201231081</v>
      </c>
      <c r="CH1946">
        <v>0</v>
      </c>
      <c r="CI1946">
        <v>0</v>
      </c>
      <c r="CJ1946">
        <v>588</v>
      </c>
      <c r="CK1946">
        <v>588</v>
      </c>
      <c r="CL1946">
        <v>100</v>
      </c>
      <c r="CM1946">
        <v>688</v>
      </c>
      <c r="CN1946">
        <v>0</v>
      </c>
      <c r="CO1946" t="s">
        <v>6008</v>
      </c>
      <c r="CP1946" t="s">
        <v>152</v>
      </c>
      <c r="CQ1946" t="s">
        <v>5381</v>
      </c>
      <c r="CR1946" t="str">
        <f>数据源[[#This Row],[部门]]</f>
        <v>国际部</v>
      </c>
      <c r="CS1946">
        <v>60000</v>
      </c>
      <c r="CT1946">
        <v>160000</v>
      </c>
    </row>
    <row r="1947" spans="1:98" x14ac:dyDescent="0.2">
      <c r="A1947" t="s">
        <v>5757</v>
      </c>
      <c r="B1947" t="s">
        <v>335</v>
      </c>
      <c r="C1947" t="s">
        <v>232</v>
      </c>
      <c r="D1947" t="s">
        <v>132</v>
      </c>
      <c r="E1947" t="s">
        <v>171</v>
      </c>
      <c r="F1947" t="s">
        <v>134</v>
      </c>
      <c r="H1947" t="s">
        <v>135</v>
      </c>
      <c r="J1947" t="s">
        <v>3260</v>
      </c>
      <c r="K1947" t="s">
        <v>1771</v>
      </c>
      <c r="L1947" t="s">
        <v>176</v>
      </c>
      <c r="M1947" t="s">
        <v>3</v>
      </c>
      <c r="N1947" t="s">
        <v>1771</v>
      </c>
      <c r="O1947" t="s">
        <v>5828</v>
      </c>
      <c r="R1947" t="s">
        <v>3418</v>
      </c>
      <c r="S1947" t="s">
        <v>1826</v>
      </c>
      <c r="T1947" t="s">
        <v>351</v>
      </c>
      <c r="U1947" t="s">
        <v>142</v>
      </c>
      <c r="Y1947" t="s">
        <v>143</v>
      </c>
      <c r="Z1947">
        <v>0</v>
      </c>
      <c r="AA1947">
        <v>100</v>
      </c>
      <c r="AB1947">
        <v>0</v>
      </c>
      <c r="AC1947" t="s">
        <v>164</v>
      </c>
      <c r="AH1947">
        <v>788</v>
      </c>
      <c r="AI1947" t="s">
        <v>154</v>
      </c>
      <c r="AJ1947" t="s">
        <v>154</v>
      </c>
      <c r="AK1947" t="s">
        <v>154</v>
      </c>
      <c r="AQ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Y1947">
        <v>0</v>
      </c>
      <c r="BB1947">
        <v>0</v>
      </c>
      <c r="BC1947" t="s">
        <v>154</v>
      </c>
      <c r="BE1947" t="s">
        <v>164</v>
      </c>
      <c r="BF1947" t="s">
        <v>164</v>
      </c>
      <c r="BH1947" t="s">
        <v>885</v>
      </c>
      <c r="BI1947" t="s">
        <v>886</v>
      </c>
      <c r="BJ1947" t="s">
        <v>887</v>
      </c>
      <c r="BQ1947" t="s">
        <v>3080</v>
      </c>
      <c r="BR1947" t="s">
        <v>1136</v>
      </c>
      <c r="BW1947">
        <v>0</v>
      </c>
      <c r="CE1947" t="s">
        <v>242</v>
      </c>
      <c r="CG1947">
        <v>20201231050</v>
      </c>
      <c r="CH1947">
        <v>0</v>
      </c>
      <c r="CI1947">
        <v>0</v>
      </c>
      <c r="CJ1947">
        <v>788</v>
      </c>
      <c r="CK1947">
        <v>788</v>
      </c>
      <c r="CL1947">
        <v>100</v>
      </c>
      <c r="CM1947">
        <v>888</v>
      </c>
      <c r="CN1947">
        <v>0</v>
      </c>
      <c r="CO1947" t="s">
        <v>6008</v>
      </c>
      <c r="CP1947" t="s">
        <v>152</v>
      </c>
      <c r="CQ1947" t="s">
        <v>5381</v>
      </c>
      <c r="CR1947" t="s">
        <v>6004</v>
      </c>
      <c r="CS1947">
        <v>70000</v>
      </c>
      <c r="CT1947">
        <v>300000</v>
      </c>
    </row>
    <row r="1948" spans="1:98" x14ac:dyDescent="0.2">
      <c r="A1948" t="s">
        <v>5757</v>
      </c>
      <c r="B1948" t="s">
        <v>346</v>
      </c>
      <c r="C1948" t="s">
        <v>819</v>
      </c>
      <c r="D1948" t="s">
        <v>132</v>
      </c>
      <c r="E1948" t="s">
        <v>171</v>
      </c>
      <c r="F1948" t="s">
        <v>134</v>
      </c>
      <c r="G1948" t="s">
        <v>1259</v>
      </c>
      <c r="H1948" t="s">
        <v>135</v>
      </c>
      <c r="I1948" t="s">
        <v>772</v>
      </c>
      <c r="J1948" t="s">
        <v>773</v>
      </c>
      <c r="K1948" t="s">
        <v>159</v>
      </c>
      <c r="L1948" t="s">
        <v>160</v>
      </c>
      <c r="M1948" t="s">
        <v>2</v>
      </c>
      <c r="N1948" t="s">
        <v>159</v>
      </c>
      <c r="R1948" t="s">
        <v>1510</v>
      </c>
      <c r="S1948" t="s">
        <v>1826</v>
      </c>
      <c r="T1948" t="s">
        <v>960</v>
      </c>
      <c r="U1948" t="s">
        <v>142</v>
      </c>
      <c r="V1948" t="s">
        <v>421</v>
      </c>
      <c r="Y1948" t="s">
        <v>262</v>
      </c>
      <c r="Z1948">
        <v>0</v>
      </c>
      <c r="AA1948">
        <v>335</v>
      </c>
      <c r="AB1948">
        <v>0</v>
      </c>
      <c r="AC1948" t="s">
        <v>4797</v>
      </c>
      <c r="AD1948" t="s">
        <v>145</v>
      </c>
      <c r="AE1948" t="s">
        <v>1495</v>
      </c>
      <c r="AH1948">
        <v>1625</v>
      </c>
      <c r="AI1948" t="s">
        <v>5604</v>
      </c>
      <c r="AJ1948" t="s">
        <v>5604</v>
      </c>
      <c r="AK1948" t="s">
        <v>625</v>
      </c>
      <c r="AQ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Y1948">
        <v>0</v>
      </c>
      <c r="BA1948" t="s">
        <v>1083</v>
      </c>
      <c r="BB1948">
        <v>0</v>
      </c>
      <c r="BC1948" t="s">
        <v>5604</v>
      </c>
      <c r="BE1948" t="s">
        <v>5407</v>
      </c>
      <c r="BF1948" t="s">
        <v>5407</v>
      </c>
      <c r="BG1948" t="s">
        <v>3183</v>
      </c>
      <c r="BH1948" t="s">
        <v>1792</v>
      </c>
      <c r="BI1948" t="s">
        <v>3803</v>
      </c>
      <c r="BJ1948" t="s">
        <v>5829</v>
      </c>
      <c r="BW1948">
        <v>0</v>
      </c>
      <c r="CG1948">
        <v>20201231072</v>
      </c>
      <c r="CH1948">
        <v>0</v>
      </c>
      <c r="CI1948">
        <v>0</v>
      </c>
      <c r="CJ1948">
        <v>1625</v>
      </c>
      <c r="CK1948">
        <v>1625</v>
      </c>
      <c r="CL1948">
        <v>335</v>
      </c>
      <c r="CM1948">
        <v>1960</v>
      </c>
      <c r="CN1948">
        <v>0</v>
      </c>
      <c r="CO1948" t="s">
        <v>6008</v>
      </c>
      <c r="CP1948" t="s">
        <v>152</v>
      </c>
      <c r="CQ1948" t="s">
        <v>5381</v>
      </c>
      <c r="CR1948" t="str">
        <f>数据源[[#This Row],[部门]]</f>
        <v>出品部</v>
      </c>
      <c r="CS1948">
        <v>0</v>
      </c>
      <c r="CT1948">
        <v>18000</v>
      </c>
    </row>
    <row r="1949" spans="1:98" x14ac:dyDescent="0.2">
      <c r="A1949" t="s">
        <v>5757</v>
      </c>
      <c r="B1949" t="s">
        <v>346</v>
      </c>
      <c r="C1949" t="s">
        <v>811</v>
      </c>
      <c r="D1949" t="s">
        <v>132</v>
      </c>
      <c r="E1949" t="s">
        <v>171</v>
      </c>
      <c r="F1949" t="s">
        <v>134</v>
      </c>
      <c r="H1949" t="s">
        <v>135</v>
      </c>
      <c r="J1949" t="s">
        <v>5830</v>
      </c>
      <c r="K1949" t="s">
        <v>297</v>
      </c>
      <c r="L1949" t="s">
        <v>176</v>
      </c>
      <c r="M1949" t="s">
        <v>22</v>
      </c>
      <c r="N1949" t="s">
        <v>297</v>
      </c>
      <c r="O1949" t="s">
        <v>5831</v>
      </c>
      <c r="R1949" t="s">
        <v>1947</v>
      </c>
      <c r="S1949" t="s">
        <v>2517</v>
      </c>
      <c r="T1949" t="s">
        <v>1307</v>
      </c>
      <c r="U1949" t="s">
        <v>142</v>
      </c>
      <c r="Y1949" t="s">
        <v>143</v>
      </c>
      <c r="Z1949">
        <v>0</v>
      </c>
      <c r="AA1949">
        <v>100</v>
      </c>
      <c r="AB1949">
        <v>0</v>
      </c>
      <c r="AC1949" t="s">
        <v>5253</v>
      </c>
      <c r="AH1949">
        <v>613</v>
      </c>
      <c r="AI1949" t="s">
        <v>5254</v>
      </c>
      <c r="AJ1949" t="s">
        <v>5254</v>
      </c>
      <c r="AK1949" t="s">
        <v>2739</v>
      </c>
      <c r="AL1949" t="s">
        <v>569</v>
      </c>
      <c r="AQ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Y1949">
        <v>0</v>
      </c>
      <c r="BB1949">
        <v>0</v>
      </c>
      <c r="BC1949" t="s">
        <v>5254</v>
      </c>
      <c r="BE1949" t="s">
        <v>5253</v>
      </c>
      <c r="BF1949" t="s">
        <v>5253</v>
      </c>
      <c r="BH1949" t="s">
        <v>1013</v>
      </c>
      <c r="BI1949" t="s">
        <v>5572</v>
      </c>
      <c r="BJ1949" t="s">
        <v>5832</v>
      </c>
      <c r="BW1949">
        <v>0</v>
      </c>
      <c r="CG1949">
        <v>20201231017</v>
      </c>
      <c r="CH1949">
        <v>0</v>
      </c>
      <c r="CI1949">
        <v>0</v>
      </c>
      <c r="CJ1949">
        <v>613</v>
      </c>
      <c r="CK1949">
        <v>613</v>
      </c>
      <c r="CL1949">
        <v>100</v>
      </c>
      <c r="CM1949">
        <v>713</v>
      </c>
      <c r="CN1949">
        <v>0</v>
      </c>
      <c r="CO1949" t="s">
        <v>6008</v>
      </c>
      <c r="CP1949" t="s">
        <v>152</v>
      </c>
      <c r="CQ1949" t="s">
        <v>5381</v>
      </c>
      <c r="CR1949" t="str">
        <f>数据源[[#This Row],[部门]]</f>
        <v>销-销售9部</v>
      </c>
      <c r="CS1949">
        <v>50000</v>
      </c>
      <c r="CT1949">
        <v>200000</v>
      </c>
    </row>
    <row r="1950" spans="1:98" x14ac:dyDescent="0.2">
      <c r="A1950" t="s">
        <v>5757</v>
      </c>
      <c r="B1950" t="s">
        <v>346</v>
      </c>
      <c r="C1950" t="s">
        <v>718</v>
      </c>
      <c r="D1950" t="s">
        <v>132</v>
      </c>
      <c r="E1950" t="s">
        <v>171</v>
      </c>
      <c r="F1950" t="s">
        <v>134</v>
      </c>
      <c r="H1950" t="s">
        <v>135</v>
      </c>
      <c r="I1950" t="s">
        <v>5833</v>
      </c>
      <c r="J1950" t="s">
        <v>5834</v>
      </c>
      <c r="K1950" t="s">
        <v>297</v>
      </c>
      <c r="L1950" t="s">
        <v>176</v>
      </c>
      <c r="M1950" t="s">
        <v>22</v>
      </c>
      <c r="N1950" t="s">
        <v>297</v>
      </c>
      <c r="R1950" t="s">
        <v>2517</v>
      </c>
      <c r="S1950" t="s">
        <v>715</v>
      </c>
      <c r="T1950" t="s">
        <v>1849</v>
      </c>
      <c r="U1950" t="s">
        <v>142</v>
      </c>
      <c r="Y1950" t="s">
        <v>143</v>
      </c>
      <c r="Z1950">
        <v>0</v>
      </c>
      <c r="AA1950">
        <v>100</v>
      </c>
      <c r="AB1950">
        <v>0</v>
      </c>
      <c r="AC1950" t="s">
        <v>144</v>
      </c>
      <c r="AH1950">
        <v>1200</v>
      </c>
      <c r="AI1950" t="s">
        <v>793</v>
      </c>
      <c r="AJ1950" t="s">
        <v>793</v>
      </c>
      <c r="AK1950" t="s">
        <v>143</v>
      </c>
      <c r="AQ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Y1950">
        <v>0</v>
      </c>
      <c r="BA1950" t="s">
        <v>144</v>
      </c>
      <c r="BB1950">
        <v>0</v>
      </c>
      <c r="BC1950" t="s">
        <v>793</v>
      </c>
      <c r="BE1950" t="s">
        <v>144</v>
      </c>
      <c r="BF1950" t="s">
        <v>144</v>
      </c>
      <c r="BG1950" t="s">
        <v>144</v>
      </c>
      <c r="BH1950" t="s">
        <v>1643</v>
      </c>
      <c r="BI1950" t="s">
        <v>5835</v>
      </c>
      <c r="BJ1950" t="s">
        <v>5836</v>
      </c>
      <c r="BQ1950" t="s">
        <v>843</v>
      </c>
      <c r="BR1950" t="s">
        <v>530</v>
      </c>
      <c r="BW1950">
        <v>0</v>
      </c>
      <c r="CG1950">
        <v>20201231067</v>
      </c>
      <c r="CH1950">
        <v>0</v>
      </c>
      <c r="CI1950">
        <v>0</v>
      </c>
      <c r="CJ1950">
        <v>1200</v>
      </c>
      <c r="CK1950">
        <v>1200</v>
      </c>
      <c r="CL1950">
        <v>100</v>
      </c>
      <c r="CM1950">
        <v>1300</v>
      </c>
      <c r="CN1950">
        <v>0</v>
      </c>
      <c r="CO1950" t="s">
        <v>6008</v>
      </c>
      <c r="CP1950" t="s">
        <v>152</v>
      </c>
      <c r="CQ1950" t="s">
        <v>5381</v>
      </c>
      <c r="CR1950" t="str">
        <f>数据源[[#This Row],[部门]]</f>
        <v>销-销售9部</v>
      </c>
      <c r="CS1950">
        <v>50000</v>
      </c>
      <c r="CT1950">
        <v>200000</v>
      </c>
    </row>
    <row r="1951" spans="1:98" x14ac:dyDescent="0.2">
      <c r="A1951" t="s">
        <v>5757</v>
      </c>
      <c r="B1951" t="s">
        <v>352</v>
      </c>
      <c r="C1951" t="s">
        <v>873</v>
      </c>
      <c r="D1951" t="s">
        <v>132</v>
      </c>
      <c r="E1951" t="s">
        <v>171</v>
      </c>
      <c r="F1951" t="s">
        <v>134</v>
      </c>
      <c r="H1951" t="s">
        <v>135</v>
      </c>
      <c r="I1951" t="s">
        <v>4872</v>
      </c>
      <c r="J1951" t="s">
        <v>4873</v>
      </c>
      <c r="K1951" t="s">
        <v>175</v>
      </c>
      <c r="L1951" t="s">
        <v>176</v>
      </c>
      <c r="M1951" t="s">
        <v>19</v>
      </c>
      <c r="N1951" t="s">
        <v>175</v>
      </c>
      <c r="R1951" t="s">
        <v>606</v>
      </c>
      <c r="S1951" t="s">
        <v>1826</v>
      </c>
      <c r="T1951" t="s">
        <v>1191</v>
      </c>
      <c r="U1951" t="s">
        <v>142</v>
      </c>
      <c r="Y1951" t="s">
        <v>143</v>
      </c>
      <c r="Z1951">
        <v>0</v>
      </c>
      <c r="AA1951">
        <v>100</v>
      </c>
      <c r="AB1951">
        <v>0</v>
      </c>
      <c r="AC1951" t="s">
        <v>1111</v>
      </c>
      <c r="AH1951">
        <v>1380</v>
      </c>
      <c r="AI1951" t="s">
        <v>2351</v>
      </c>
      <c r="AJ1951" t="s">
        <v>2351</v>
      </c>
      <c r="AK1951" t="s">
        <v>625</v>
      </c>
      <c r="AQ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Y1951">
        <v>0</v>
      </c>
      <c r="BA1951" t="s">
        <v>144</v>
      </c>
      <c r="BB1951">
        <v>0</v>
      </c>
      <c r="BC1951" t="s">
        <v>2351</v>
      </c>
      <c r="BD1951" t="s">
        <v>451</v>
      </c>
      <c r="BE1951" t="s">
        <v>202</v>
      </c>
      <c r="BF1951" t="s">
        <v>1111</v>
      </c>
      <c r="BG1951" t="s">
        <v>144</v>
      </c>
      <c r="BH1951" t="s">
        <v>3828</v>
      </c>
      <c r="BI1951" t="s">
        <v>5837</v>
      </c>
      <c r="BJ1951" t="s">
        <v>1027</v>
      </c>
      <c r="BQ1951" t="s">
        <v>5838</v>
      </c>
      <c r="BR1951" t="s">
        <v>5839</v>
      </c>
      <c r="BW1951">
        <v>0</v>
      </c>
      <c r="CG1951">
        <v>20201231070</v>
      </c>
      <c r="CH1951">
        <v>0</v>
      </c>
      <c r="CI1951">
        <v>30</v>
      </c>
      <c r="CJ1951">
        <v>1350</v>
      </c>
      <c r="CK1951">
        <v>1380</v>
      </c>
      <c r="CL1951">
        <v>100</v>
      </c>
      <c r="CM1951">
        <v>1480</v>
      </c>
      <c r="CN1951">
        <v>0</v>
      </c>
      <c r="CO1951" t="s">
        <v>6008</v>
      </c>
      <c r="CP1951" t="s">
        <v>152</v>
      </c>
      <c r="CQ1951" t="s">
        <v>5381</v>
      </c>
      <c r="CR1951" t="str">
        <f>数据源[[#This Row],[部门]]</f>
        <v>销-销售6部</v>
      </c>
      <c r="CS1951">
        <v>80000</v>
      </c>
      <c r="CT1951">
        <v>0</v>
      </c>
    </row>
    <row r="1952" spans="1:98" x14ac:dyDescent="0.2">
      <c r="A1952" t="s">
        <v>5757</v>
      </c>
      <c r="B1952" t="s">
        <v>352</v>
      </c>
      <c r="C1952" t="s">
        <v>371</v>
      </c>
      <c r="D1952" t="s">
        <v>132</v>
      </c>
      <c r="E1952" t="s">
        <v>171</v>
      </c>
      <c r="F1952" t="s">
        <v>134</v>
      </c>
      <c r="G1952" t="s">
        <v>301</v>
      </c>
      <c r="H1952" t="s">
        <v>135</v>
      </c>
      <c r="J1952" t="s">
        <v>5840</v>
      </c>
      <c r="K1952" t="s">
        <v>304</v>
      </c>
      <c r="L1952" t="s">
        <v>305</v>
      </c>
      <c r="M1952" t="s">
        <v>25</v>
      </c>
      <c r="N1952" t="s">
        <v>304</v>
      </c>
      <c r="O1952" t="s">
        <v>5841</v>
      </c>
      <c r="R1952" t="s">
        <v>5842</v>
      </c>
      <c r="S1952" t="s">
        <v>606</v>
      </c>
      <c r="T1952" t="s">
        <v>3290</v>
      </c>
      <c r="U1952" t="s">
        <v>142</v>
      </c>
      <c r="Y1952" t="s">
        <v>143</v>
      </c>
      <c r="Z1952">
        <v>0</v>
      </c>
      <c r="AA1952">
        <v>100</v>
      </c>
      <c r="AB1952">
        <v>0</v>
      </c>
      <c r="AC1952" t="s">
        <v>286</v>
      </c>
      <c r="AH1952">
        <v>588</v>
      </c>
      <c r="AI1952" t="s">
        <v>184</v>
      </c>
      <c r="AJ1952" t="s">
        <v>184</v>
      </c>
      <c r="AK1952" t="s">
        <v>184</v>
      </c>
      <c r="AQ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Y1952">
        <v>0</v>
      </c>
      <c r="BB1952">
        <v>0</v>
      </c>
      <c r="BC1952" t="s">
        <v>184</v>
      </c>
      <c r="BE1952" t="s">
        <v>286</v>
      </c>
      <c r="BF1952" t="s">
        <v>286</v>
      </c>
      <c r="BH1952" t="s">
        <v>663</v>
      </c>
      <c r="BI1952" t="s">
        <v>891</v>
      </c>
      <c r="BJ1952" t="s">
        <v>892</v>
      </c>
      <c r="BW1952">
        <v>0</v>
      </c>
      <c r="CC1952" t="s">
        <v>313</v>
      </c>
      <c r="CG1952">
        <v>20201231005</v>
      </c>
      <c r="CH1952">
        <v>0</v>
      </c>
      <c r="CI1952">
        <v>0</v>
      </c>
      <c r="CJ1952">
        <v>588</v>
      </c>
      <c r="CK1952">
        <v>588</v>
      </c>
      <c r="CL1952">
        <v>100</v>
      </c>
      <c r="CM1952">
        <v>688</v>
      </c>
      <c r="CN1952">
        <v>0</v>
      </c>
      <c r="CO1952" t="s">
        <v>6008</v>
      </c>
      <c r="CP1952" t="s">
        <v>152</v>
      </c>
      <c r="CQ1952" t="s">
        <v>5381</v>
      </c>
      <c r="CR1952" t="s">
        <v>6005</v>
      </c>
      <c r="CS1952">
        <v>70000</v>
      </c>
      <c r="CT1952">
        <v>300000</v>
      </c>
    </row>
    <row r="1953" spans="1:98" x14ac:dyDescent="0.2">
      <c r="A1953" t="s">
        <v>5757</v>
      </c>
      <c r="B1953" t="s">
        <v>370</v>
      </c>
      <c r="C1953" t="s">
        <v>709</v>
      </c>
      <c r="D1953" t="s">
        <v>132</v>
      </c>
      <c r="E1953" t="s">
        <v>171</v>
      </c>
      <c r="F1953" t="s">
        <v>134</v>
      </c>
      <c r="H1953" t="s">
        <v>135</v>
      </c>
      <c r="J1953" t="s">
        <v>2787</v>
      </c>
      <c r="K1953" t="s">
        <v>565</v>
      </c>
      <c r="L1953" t="s">
        <v>8</v>
      </c>
      <c r="M1953" t="s">
        <v>8</v>
      </c>
      <c r="N1953" t="s">
        <v>565</v>
      </c>
      <c r="O1953" t="s">
        <v>5843</v>
      </c>
      <c r="R1953" t="s">
        <v>4453</v>
      </c>
      <c r="S1953" t="s">
        <v>284</v>
      </c>
      <c r="T1953" t="s">
        <v>5601</v>
      </c>
      <c r="U1953" t="s">
        <v>142</v>
      </c>
      <c r="Y1953" t="s">
        <v>143</v>
      </c>
      <c r="Z1953">
        <v>0</v>
      </c>
      <c r="AA1953">
        <v>100</v>
      </c>
      <c r="AB1953">
        <v>0</v>
      </c>
      <c r="AC1953" t="s">
        <v>164</v>
      </c>
      <c r="AE1953" t="s">
        <v>2275</v>
      </c>
      <c r="AH1953">
        <v>826</v>
      </c>
      <c r="AI1953" t="s">
        <v>2607</v>
      </c>
      <c r="AJ1953" t="s">
        <v>2607</v>
      </c>
      <c r="AK1953" t="s">
        <v>2607</v>
      </c>
      <c r="AQ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Y1953">
        <v>0</v>
      </c>
      <c r="BB1953">
        <v>0</v>
      </c>
      <c r="BC1953" t="s">
        <v>2607</v>
      </c>
      <c r="BE1953" t="s">
        <v>5142</v>
      </c>
      <c r="BF1953" t="s">
        <v>5142</v>
      </c>
      <c r="BH1953" t="s">
        <v>885</v>
      </c>
      <c r="BI1953" t="s">
        <v>3587</v>
      </c>
      <c r="BJ1953" t="s">
        <v>2240</v>
      </c>
      <c r="BQ1953" t="s">
        <v>292</v>
      </c>
      <c r="BR1953" t="s">
        <v>2316</v>
      </c>
      <c r="BW1953">
        <v>0</v>
      </c>
      <c r="CG1953">
        <v>20201231004</v>
      </c>
      <c r="CH1953">
        <v>0</v>
      </c>
      <c r="CI1953">
        <v>0</v>
      </c>
      <c r="CJ1953">
        <v>826</v>
      </c>
      <c r="CK1953">
        <v>826</v>
      </c>
      <c r="CL1953">
        <v>100</v>
      </c>
      <c r="CM1953">
        <v>926</v>
      </c>
      <c r="CN1953">
        <v>0</v>
      </c>
      <c r="CO1953" t="s">
        <v>6008</v>
      </c>
      <c r="CP1953" t="s">
        <v>152</v>
      </c>
      <c r="CQ1953" t="s">
        <v>5381</v>
      </c>
      <c r="CR1953" t="str">
        <f>数据源[[#This Row],[部门]]</f>
        <v>国际部</v>
      </c>
      <c r="CS1953">
        <v>60000</v>
      </c>
      <c r="CT1953">
        <v>160000</v>
      </c>
    </row>
    <row r="1954" spans="1:98" x14ac:dyDescent="0.2">
      <c r="A1954" t="s">
        <v>5757</v>
      </c>
      <c r="B1954" t="s">
        <v>383</v>
      </c>
      <c r="C1954" t="s">
        <v>1125</v>
      </c>
      <c r="D1954" t="s">
        <v>132</v>
      </c>
      <c r="E1954" t="s">
        <v>171</v>
      </c>
      <c r="F1954" t="s">
        <v>134</v>
      </c>
      <c r="H1954" t="s">
        <v>1108</v>
      </c>
      <c r="I1954" t="s">
        <v>5844</v>
      </c>
      <c r="J1954" t="s">
        <v>5845</v>
      </c>
      <c r="K1954" t="s">
        <v>1205</v>
      </c>
      <c r="L1954" t="s">
        <v>536</v>
      </c>
      <c r="M1954" t="s">
        <v>21</v>
      </c>
      <c r="N1954" t="s">
        <v>1205</v>
      </c>
      <c r="R1954" t="s">
        <v>1168</v>
      </c>
      <c r="S1954" t="s">
        <v>932</v>
      </c>
      <c r="T1954" t="s">
        <v>2166</v>
      </c>
      <c r="U1954" t="s">
        <v>142</v>
      </c>
      <c r="Y1954" t="s">
        <v>143</v>
      </c>
      <c r="Z1954">
        <v>0</v>
      </c>
      <c r="AA1954">
        <v>100</v>
      </c>
      <c r="AB1954">
        <v>0</v>
      </c>
      <c r="AC1954" t="s">
        <v>1083</v>
      </c>
      <c r="AE1954" t="s">
        <v>1092</v>
      </c>
      <c r="AF1954" t="s">
        <v>569</v>
      </c>
      <c r="AH1954">
        <v>1991</v>
      </c>
      <c r="AI1954" t="s">
        <v>5846</v>
      </c>
      <c r="AJ1954" t="s">
        <v>5846</v>
      </c>
      <c r="AK1954" t="s">
        <v>262</v>
      </c>
      <c r="AQ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Y1954">
        <v>0</v>
      </c>
      <c r="BA1954" t="s">
        <v>1820</v>
      </c>
      <c r="BB1954">
        <v>0</v>
      </c>
      <c r="BC1954" t="s">
        <v>5846</v>
      </c>
      <c r="BE1954" t="s">
        <v>5847</v>
      </c>
      <c r="BF1954" t="s">
        <v>5847</v>
      </c>
      <c r="BG1954" t="s">
        <v>1820</v>
      </c>
      <c r="BH1954" t="s">
        <v>506</v>
      </c>
      <c r="BI1954" t="s">
        <v>5848</v>
      </c>
      <c r="BJ1954" t="s">
        <v>5849</v>
      </c>
      <c r="BQ1954" t="s">
        <v>843</v>
      </c>
      <c r="BR1954" t="s">
        <v>530</v>
      </c>
      <c r="BW1954">
        <v>0</v>
      </c>
      <c r="CG1954">
        <v>20201231065</v>
      </c>
      <c r="CH1954">
        <v>50</v>
      </c>
      <c r="CI1954">
        <v>0</v>
      </c>
      <c r="CJ1954">
        <v>1941</v>
      </c>
      <c r="CK1954">
        <v>1991</v>
      </c>
      <c r="CL1954">
        <v>100</v>
      </c>
      <c r="CM1954">
        <v>2091</v>
      </c>
      <c r="CN1954">
        <v>0</v>
      </c>
      <c r="CO1954" t="s">
        <v>6008</v>
      </c>
      <c r="CP1954" t="s">
        <v>152</v>
      </c>
      <c r="CQ1954" t="s">
        <v>5381</v>
      </c>
      <c r="CR1954" t="str">
        <f>数据源[[#This Row],[部门]]</f>
        <v>销-销售8部</v>
      </c>
      <c r="CS1954">
        <v>60000</v>
      </c>
      <c r="CT1954">
        <v>210000</v>
      </c>
    </row>
    <row r="1955" spans="1:98" x14ac:dyDescent="0.2">
      <c r="A1955" t="s">
        <v>5757</v>
      </c>
      <c r="B1955" t="s">
        <v>383</v>
      </c>
      <c r="C1955" t="s">
        <v>424</v>
      </c>
      <c r="D1955" t="s">
        <v>132</v>
      </c>
      <c r="E1955" t="s">
        <v>171</v>
      </c>
      <c r="F1955" t="s">
        <v>134</v>
      </c>
      <c r="H1955" t="s">
        <v>135</v>
      </c>
      <c r="J1955" t="s">
        <v>3655</v>
      </c>
      <c r="K1955" t="s">
        <v>1205</v>
      </c>
      <c r="L1955" t="s">
        <v>536</v>
      </c>
      <c r="M1955" t="s">
        <v>21</v>
      </c>
      <c r="N1955" t="s">
        <v>1205</v>
      </c>
      <c r="O1955" t="s">
        <v>5850</v>
      </c>
      <c r="R1955" t="s">
        <v>2588</v>
      </c>
      <c r="S1955" t="s">
        <v>1690</v>
      </c>
      <c r="T1955" t="s">
        <v>2783</v>
      </c>
      <c r="U1955" t="s">
        <v>142</v>
      </c>
      <c r="Y1955" t="s">
        <v>143</v>
      </c>
      <c r="Z1955">
        <v>0</v>
      </c>
      <c r="AA1955">
        <v>100</v>
      </c>
      <c r="AB1955">
        <v>0</v>
      </c>
      <c r="AC1955" t="s">
        <v>164</v>
      </c>
      <c r="AH1955">
        <v>788</v>
      </c>
      <c r="AI1955" t="s">
        <v>154</v>
      </c>
      <c r="AJ1955" t="s">
        <v>154</v>
      </c>
      <c r="AK1955" t="s">
        <v>154</v>
      </c>
      <c r="AQ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Y1955">
        <v>0</v>
      </c>
      <c r="BB1955">
        <v>0</v>
      </c>
      <c r="BC1955" t="s">
        <v>154</v>
      </c>
      <c r="BE1955" t="s">
        <v>164</v>
      </c>
      <c r="BF1955" t="s">
        <v>164</v>
      </c>
      <c r="BH1955" t="s">
        <v>885</v>
      </c>
      <c r="BI1955" t="s">
        <v>886</v>
      </c>
      <c r="BJ1955" t="s">
        <v>887</v>
      </c>
      <c r="BW1955">
        <v>0</v>
      </c>
      <c r="CG1955">
        <v>20201231045</v>
      </c>
      <c r="CH1955">
        <v>0</v>
      </c>
      <c r="CI1955">
        <v>0</v>
      </c>
      <c r="CJ1955">
        <v>788</v>
      </c>
      <c r="CK1955">
        <v>788</v>
      </c>
      <c r="CL1955">
        <v>100</v>
      </c>
      <c r="CM1955">
        <v>888</v>
      </c>
      <c r="CN1955">
        <v>0</v>
      </c>
      <c r="CO1955" t="s">
        <v>6008</v>
      </c>
      <c r="CP1955" t="s">
        <v>152</v>
      </c>
      <c r="CQ1955" t="s">
        <v>5381</v>
      </c>
      <c r="CR1955" t="str">
        <f>数据源[[#This Row],[部门]]</f>
        <v>销-销售8部</v>
      </c>
      <c r="CS1955">
        <v>60000</v>
      </c>
      <c r="CT1955">
        <v>210000</v>
      </c>
    </row>
    <row r="1956" spans="1:98" x14ac:dyDescent="0.2">
      <c r="A1956" t="s">
        <v>5757</v>
      </c>
      <c r="B1956" t="s">
        <v>1015</v>
      </c>
      <c r="C1956" t="s">
        <v>405</v>
      </c>
      <c r="D1956" t="s">
        <v>132</v>
      </c>
      <c r="E1956" t="s">
        <v>171</v>
      </c>
      <c r="F1956" t="s">
        <v>134</v>
      </c>
      <c r="H1956" t="s">
        <v>135</v>
      </c>
      <c r="I1956" t="s">
        <v>5851</v>
      </c>
      <c r="J1956" t="s">
        <v>1036</v>
      </c>
      <c r="K1956" t="s">
        <v>1032</v>
      </c>
      <c r="L1956" t="s">
        <v>8</v>
      </c>
      <c r="M1956" t="s">
        <v>8</v>
      </c>
      <c r="N1956" t="s">
        <v>1032</v>
      </c>
      <c r="R1956" t="s">
        <v>3629</v>
      </c>
      <c r="S1956" t="s">
        <v>1501</v>
      </c>
      <c r="T1956" t="s">
        <v>5852</v>
      </c>
      <c r="U1956" t="s">
        <v>142</v>
      </c>
      <c r="Y1956" t="s">
        <v>143</v>
      </c>
      <c r="Z1956">
        <v>0</v>
      </c>
      <c r="AA1956">
        <v>100</v>
      </c>
      <c r="AB1956">
        <v>0</v>
      </c>
      <c r="AC1956" t="s">
        <v>1950</v>
      </c>
      <c r="AH1956">
        <v>913</v>
      </c>
      <c r="AI1956" t="s">
        <v>5853</v>
      </c>
      <c r="AJ1956" t="s">
        <v>5853</v>
      </c>
      <c r="AK1956" t="s">
        <v>1664</v>
      </c>
      <c r="AQ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Y1956">
        <v>0</v>
      </c>
      <c r="BA1956" t="s">
        <v>238</v>
      </c>
      <c r="BB1956">
        <v>0</v>
      </c>
      <c r="BC1956" t="s">
        <v>5853</v>
      </c>
      <c r="BE1956" t="s">
        <v>1950</v>
      </c>
      <c r="BF1956" t="s">
        <v>1950</v>
      </c>
      <c r="BG1956" t="s">
        <v>1950</v>
      </c>
      <c r="BH1956" t="s">
        <v>1013</v>
      </c>
      <c r="BI1956" t="s">
        <v>5854</v>
      </c>
      <c r="BJ1956" t="s">
        <v>5351</v>
      </c>
      <c r="BQ1956" t="s">
        <v>1616</v>
      </c>
      <c r="BR1956" t="s">
        <v>5855</v>
      </c>
      <c r="BW1956">
        <v>0</v>
      </c>
      <c r="CG1956">
        <v>20201231003</v>
      </c>
      <c r="CH1956">
        <v>0</v>
      </c>
      <c r="CI1956">
        <v>0</v>
      </c>
      <c r="CJ1956">
        <v>913</v>
      </c>
      <c r="CK1956">
        <v>913</v>
      </c>
      <c r="CL1956">
        <v>100</v>
      </c>
      <c r="CM1956">
        <v>1013</v>
      </c>
      <c r="CN1956">
        <v>0</v>
      </c>
      <c r="CO1956" t="s">
        <v>6008</v>
      </c>
      <c r="CP1956" t="s">
        <v>152</v>
      </c>
      <c r="CQ1956" t="s">
        <v>5381</v>
      </c>
      <c r="CR1956" t="str">
        <f>数据源[[#This Row],[部门]]</f>
        <v>国际部</v>
      </c>
      <c r="CS1956">
        <v>60000</v>
      </c>
      <c r="CT1956">
        <v>160000</v>
      </c>
    </row>
    <row r="1957" spans="1:98" x14ac:dyDescent="0.2">
      <c r="A1957" t="s">
        <v>5757</v>
      </c>
      <c r="B1957" t="s">
        <v>1015</v>
      </c>
      <c r="C1957" t="s">
        <v>788</v>
      </c>
      <c r="D1957" t="s">
        <v>132</v>
      </c>
      <c r="E1957" t="s">
        <v>171</v>
      </c>
      <c r="F1957" t="s">
        <v>134</v>
      </c>
      <c r="H1957" t="s">
        <v>135</v>
      </c>
      <c r="I1957" t="s">
        <v>5856</v>
      </c>
      <c r="J1957" t="s">
        <v>5857</v>
      </c>
      <c r="K1957" t="s">
        <v>1090</v>
      </c>
      <c r="L1957" t="s">
        <v>536</v>
      </c>
      <c r="M1957" t="s">
        <v>15</v>
      </c>
      <c r="N1957" t="s">
        <v>1090</v>
      </c>
      <c r="R1957" t="s">
        <v>248</v>
      </c>
      <c r="S1957" t="s">
        <v>1826</v>
      </c>
      <c r="T1957" t="s">
        <v>1091</v>
      </c>
      <c r="U1957" t="s">
        <v>142</v>
      </c>
      <c r="Y1957" t="s">
        <v>143</v>
      </c>
      <c r="Z1957">
        <v>0</v>
      </c>
      <c r="AA1957">
        <v>100</v>
      </c>
      <c r="AB1957">
        <v>0</v>
      </c>
      <c r="AC1957" t="s">
        <v>551</v>
      </c>
      <c r="AD1957" t="s">
        <v>145</v>
      </c>
      <c r="AH1957">
        <v>2000</v>
      </c>
      <c r="AI1957" t="s">
        <v>1455</v>
      </c>
      <c r="AJ1957" t="s">
        <v>1455</v>
      </c>
      <c r="AK1957" t="s">
        <v>143</v>
      </c>
      <c r="AQ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Y1957">
        <v>0</v>
      </c>
      <c r="BA1957" t="s">
        <v>702</v>
      </c>
      <c r="BB1957">
        <v>0</v>
      </c>
      <c r="BC1957" t="s">
        <v>1455</v>
      </c>
      <c r="BD1957" t="s">
        <v>143</v>
      </c>
      <c r="BE1957" t="s">
        <v>2510</v>
      </c>
      <c r="BF1957" t="s">
        <v>702</v>
      </c>
      <c r="BG1957" t="s">
        <v>702</v>
      </c>
      <c r="BH1957" t="s">
        <v>556</v>
      </c>
      <c r="BI1957" t="s">
        <v>2633</v>
      </c>
      <c r="BJ1957" t="s">
        <v>3781</v>
      </c>
      <c r="BQ1957" t="s">
        <v>5858</v>
      </c>
      <c r="BR1957" t="s">
        <v>5859</v>
      </c>
      <c r="BW1957">
        <v>0</v>
      </c>
      <c r="CC1957" t="s">
        <v>328</v>
      </c>
      <c r="CE1957" t="s">
        <v>32</v>
      </c>
      <c r="CG1957">
        <v>20201231079</v>
      </c>
      <c r="CH1957">
        <v>0</v>
      </c>
      <c r="CI1957">
        <v>100</v>
      </c>
      <c r="CJ1957">
        <v>1900</v>
      </c>
      <c r="CK1957">
        <v>2000</v>
      </c>
      <c r="CL1957">
        <v>100</v>
      </c>
      <c r="CM1957">
        <v>2100</v>
      </c>
      <c r="CN1957">
        <v>0</v>
      </c>
      <c r="CO1957" t="s">
        <v>6008</v>
      </c>
      <c r="CP1957" t="s">
        <v>152</v>
      </c>
      <c r="CQ1957" t="s">
        <v>5381</v>
      </c>
      <c r="CR1957" t="str">
        <f>数据源[[#This Row],[部门]]</f>
        <v>先锋团</v>
      </c>
      <c r="CS1957">
        <v>50000</v>
      </c>
      <c r="CT1957">
        <v>220000</v>
      </c>
    </row>
    <row r="1958" spans="1:98" x14ac:dyDescent="0.2">
      <c r="A1958" t="s">
        <v>5757</v>
      </c>
      <c r="B1958" t="s">
        <v>3840</v>
      </c>
      <c r="C1958" t="s">
        <v>545</v>
      </c>
      <c r="D1958" t="s">
        <v>132</v>
      </c>
      <c r="E1958" t="s">
        <v>171</v>
      </c>
      <c r="F1958" t="s">
        <v>134</v>
      </c>
      <c r="H1958" t="s">
        <v>135</v>
      </c>
      <c r="I1958" t="s">
        <v>1050</v>
      </c>
      <c r="J1958" t="s">
        <v>1051</v>
      </c>
      <c r="K1958" t="s">
        <v>214</v>
      </c>
      <c r="L1958" t="s">
        <v>8</v>
      </c>
      <c r="M1958" t="s">
        <v>8</v>
      </c>
      <c r="N1958" t="s">
        <v>214</v>
      </c>
      <c r="R1958" t="s">
        <v>566</v>
      </c>
      <c r="S1958" t="s">
        <v>1826</v>
      </c>
      <c r="T1958" t="s">
        <v>1613</v>
      </c>
      <c r="U1958" t="s">
        <v>142</v>
      </c>
      <c r="Y1958" t="s">
        <v>143</v>
      </c>
      <c r="Z1958">
        <v>0</v>
      </c>
      <c r="AA1958">
        <v>100</v>
      </c>
      <c r="AB1958">
        <v>0</v>
      </c>
      <c r="AC1958" t="s">
        <v>144</v>
      </c>
      <c r="AH1958">
        <v>1200</v>
      </c>
      <c r="AI1958" t="s">
        <v>793</v>
      </c>
      <c r="AJ1958" t="s">
        <v>793</v>
      </c>
      <c r="AK1958" t="s">
        <v>143</v>
      </c>
      <c r="AQ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Y1958">
        <v>0</v>
      </c>
      <c r="BA1958" t="s">
        <v>144</v>
      </c>
      <c r="BB1958">
        <v>0</v>
      </c>
      <c r="BC1958" t="s">
        <v>793</v>
      </c>
      <c r="BE1958" t="s">
        <v>144</v>
      </c>
      <c r="BF1958" t="s">
        <v>144</v>
      </c>
      <c r="BG1958" t="s">
        <v>144</v>
      </c>
      <c r="BH1958" t="s">
        <v>219</v>
      </c>
      <c r="BI1958" t="s">
        <v>1096</v>
      </c>
      <c r="BJ1958" t="s">
        <v>4800</v>
      </c>
      <c r="BQ1958" t="s">
        <v>1616</v>
      </c>
      <c r="BR1958" t="s">
        <v>5855</v>
      </c>
      <c r="BW1958">
        <v>0</v>
      </c>
      <c r="CC1958" t="s">
        <v>328</v>
      </c>
      <c r="CG1958">
        <v>20201231020</v>
      </c>
      <c r="CH1958">
        <v>0</v>
      </c>
      <c r="CI1958">
        <v>0</v>
      </c>
      <c r="CJ1958">
        <v>1200</v>
      </c>
      <c r="CK1958">
        <v>1200</v>
      </c>
      <c r="CL1958">
        <v>100</v>
      </c>
      <c r="CM1958">
        <v>1300</v>
      </c>
      <c r="CN1958">
        <v>0</v>
      </c>
      <c r="CO1958" t="s">
        <v>6008</v>
      </c>
      <c r="CP1958" t="s">
        <v>152</v>
      </c>
      <c r="CQ1958" t="s">
        <v>5381</v>
      </c>
      <c r="CR1958" t="str">
        <f>数据源[[#This Row],[部门]]</f>
        <v>国际部</v>
      </c>
      <c r="CS1958">
        <v>60000</v>
      </c>
      <c r="CT1958">
        <v>160000</v>
      </c>
    </row>
    <row r="1959" spans="1:98" x14ac:dyDescent="0.2">
      <c r="A1959" t="s">
        <v>5757</v>
      </c>
      <c r="B1959" t="s">
        <v>5002</v>
      </c>
      <c r="C1959" t="s">
        <v>477</v>
      </c>
      <c r="D1959" t="s">
        <v>132</v>
      </c>
      <c r="E1959" t="s">
        <v>171</v>
      </c>
      <c r="F1959" t="s">
        <v>134</v>
      </c>
      <c r="G1959" t="s">
        <v>654</v>
      </c>
      <c r="H1959" t="s">
        <v>135</v>
      </c>
      <c r="J1959" t="s">
        <v>5860</v>
      </c>
      <c r="K1959" t="s">
        <v>774</v>
      </c>
      <c r="L1959" t="s">
        <v>775</v>
      </c>
      <c r="M1959" t="s">
        <v>23</v>
      </c>
      <c r="N1959" t="s">
        <v>774</v>
      </c>
      <c r="O1959" t="s">
        <v>5815</v>
      </c>
      <c r="R1959" t="s">
        <v>605</v>
      </c>
      <c r="S1959" t="s">
        <v>1023</v>
      </c>
      <c r="T1959" t="s">
        <v>3059</v>
      </c>
      <c r="U1959" t="s">
        <v>142</v>
      </c>
      <c r="Y1959" t="s">
        <v>143</v>
      </c>
      <c r="Z1959">
        <v>0</v>
      </c>
      <c r="AA1959">
        <v>100</v>
      </c>
      <c r="AB1959">
        <v>0</v>
      </c>
      <c r="AC1959" t="s">
        <v>4271</v>
      </c>
      <c r="AH1959">
        <v>2088</v>
      </c>
      <c r="AI1959" t="s">
        <v>2048</v>
      </c>
      <c r="AJ1959" t="s">
        <v>2048</v>
      </c>
      <c r="AK1959" t="s">
        <v>2048</v>
      </c>
      <c r="AQ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Y1959">
        <v>0</v>
      </c>
      <c r="BB1959">
        <v>0</v>
      </c>
      <c r="BC1959" t="s">
        <v>2048</v>
      </c>
      <c r="BE1959" t="s">
        <v>4271</v>
      </c>
      <c r="BF1959" t="s">
        <v>4271</v>
      </c>
      <c r="BH1959" t="s">
        <v>2581</v>
      </c>
      <c r="BI1959" t="s">
        <v>4354</v>
      </c>
      <c r="BJ1959" t="s">
        <v>5861</v>
      </c>
      <c r="BQ1959" t="s">
        <v>4053</v>
      </c>
      <c r="BR1959" t="s">
        <v>159</v>
      </c>
      <c r="BW1959">
        <v>0</v>
      </c>
      <c r="CC1959" t="s">
        <v>222</v>
      </c>
      <c r="CG1959">
        <v>20201231035</v>
      </c>
      <c r="CH1959">
        <v>0</v>
      </c>
      <c r="CI1959">
        <v>0</v>
      </c>
      <c r="CJ1959">
        <v>2088</v>
      </c>
      <c r="CK1959">
        <v>2088</v>
      </c>
      <c r="CL1959">
        <v>100</v>
      </c>
      <c r="CM1959">
        <v>2188</v>
      </c>
      <c r="CN1959">
        <v>0</v>
      </c>
      <c r="CO1959" t="s">
        <v>6008</v>
      </c>
      <c r="CP1959" t="s">
        <v>152</v>
      </c>
      <c r="CQ1959" t="s">
        <v>5381</v>
      </c>
      <c r="CR1959" t="str">
        <f>数据源[[#This Row],[部门]]</f>
        <v>运营部</v>
      </c>
      <c r="CS1959">
        <v>0</v>
      </c>
      <c r="CT1959">
        <v>35000</v>
      </c>
    </row>
    <row r="1960" spans="1:98" x14ac:dyDescent="0.2">
      <c r="A1960" t="s">
        <v>5757</v>
      </c>
      <c r="B1960" t="s">
        <v>5004</v>
      </c>
      <c r="C1960" t="s">
        <v>723</v>
      </c>
      <c r="D1960" t="s">
        <v>132</v>
      </c>
      <c r="E1960" t="s">
        <v>171</v>
      </c>
      <c r="F1960" t="s">
        <v>134</v>
      </c>
      <c r="H1960" t="s">
        <v>135</v>
      </c>
      <c r="J1960" t="s">
        <v>5862</v>
      </c>
      <c r="K1960" t="s">
        <v>2316</v>
      </c>
      <c r="L1960" t="s">
        <v>2317</v>
      </c>
      <c r="M1960" t="s">
        <v>8</v>
      </c>
      <c r="N1960" t="s">
        <v>2316</v>
      </c>
      <c r="R1960" t="s">
        <v>5333</v>
      </c>
      <c r="S1960" t="s">
        <v>1023</v>
      </c>
      <c r="T1960" t="s">
        <v>5863</v>
      </c>
      <c r="U1960" t="s">
        <v>142</v>
      </c>
      <c r="Y1960" t="s">
        <v>143</v>
      </c>
      <c r="Z1960">
        <v>0</v>
      </c>
      <c r="AA1960">
        <v>100</v>
      </c>
      <c r="AB1960">
        <v>0</v>
      </c>
      <c r="AC1960" t="s">
        <v>286</v>
      </c>
      <c r="AH1960">
        <v>588</v>
      </c>
      <c r="AI1960" t="s">
        <v>184</v>
      </c>
      <c r="AJ1960" t="s">
        <v>184</v>
      </c>
      <c r="AK1960" t="s">
        <v>184</v>
      </c>
      <c r="AQ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Y1960">
        <v>0</v>
      </c>
      <c r="BB1960">
        <v>0</v>
      </c>
      <c r="BC1960" t="s">
        <v>184</v>
      </c>
      <c r="BE1960" t="s">
        <v>286</v>
      </c>
      <c r="BF1960" t="s">
        <v>286</v>
      </c>
      <c r="BH1960" t="s">
        <v>663</v>
      </c>
      <c r="BI1960" t="s">
        <v>891</v>
      </c>
      <c r="BJ1960" t="s">
        <v>892</v>
      </c>
      <c r="BQ1960" t="s">
        <v>292</v>
      </c>
      <c r="BR1960" t="s">
        <v>2316</v>
      </c>
      <c r="BW1960">
        <v>0</v>
      </c>
      <c r="CG1960">
        <v>20201231016</v>
      </c>
      <c r="CH1960">
        <v>0</v>
      </c>
      <c r="CI1960">
        <v>0</v>
      </c>
      <c r="CJ1960">
        <v>588</v>
      </c>
      <c r="CK1960">
        <v>588</v>
      </c>
      <c r="CL1960">
        <v>100</v>
      </c>
      <c r="CM1960">
        <v>688</v>
      </c>
      <c r="CN1960">
        <v>0</v>
      </c>
      <c r="CO1960" t="s">
        <v>6008</v>
      </c>
      <c r="CP1960" t="s">
        <v>152</v>
      </c>
      <c r="CQ1960" t="s">
        <v>5381</v>
      </c>
      <c r="CR1960" t="str">
        <f>数据源[[#This Row],[部门]]</f>
        <v>国际部</v>
      </c>
      <c r="CS1960">
        <v>60000</v>
      </c>
      <c r="CT1960">
        <v>160000</v>
      </c>
    </row>
    <row r="1961" spans="1:98" x14ac:dyDescent="0.2">
      <c r="A1961" t="s">
        <v>5757</v>
      </c>
      <c r="B1961" t="s">
        <v>392</v>
      </c>
      <c r="C1961" t="s">
        <v>590</v>
      </c>
      <c r="D1961" t="s">
        <v>132</v>
      </c>
      <c r="E1961" t="s">
        <v>394</v>
      </c>
      <c r="F1961" t="s">
        <v>394</v>
      </c>
      <c r="H1961" t="s">
        <v>135</v>
      </c>
      <c r="I1961" t="s">
        <v>591</v>
      </c>
      <c r="J1961" t="s">
        <v>592</v>
      </c>
      <c r="K1961" t="s">
        <v>593</v>
      </c>
      <c r="L1961" t="s">
        <v>8</v>
      </c>
      <c r="M1961" t="s">
        <v>8</v>
      </c>
      <c r="N1961" t="s">
        <v>593</v>
      </c>
      <c r="R1961" t="s">
        <v>356</v>
      </c>
      <c r="S1961" t="s">
        <v>1023</v>
      </c>
      <c r="T1961" t="s">
        <v>2028</v>
      </c>
      <c r="U1961" t="s">
        <v>142</v>
      </c>
      <c r="Y1961" t="s">
        <v>569</v>
      </c>
      <c r="Z1961">
        <v>0</v>
      </c>
      <c r="AA1961">
        <v>200</v>
      </c>
      <c r="AB1961">
        <v>0</v>
      </c>
      <c r="AC1961" t="s">
        <v>5864</v>
      </c>
      <c r="AE1961" t="s">
        <v>413</v>
      </c>
      <c r="AH1961">
        <v>1680</v>
      </c>
      <c r="AI1961" t="s">
        <v>2308</v>
      </c>
      <c r="AJ1961" t="s">
        <v>2308</v>
      </c>
      <c r="AK1961" t="s">
        <v>569</v>
      </c>
      <c r="AQ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Y1961">
        <v>0</v>
      </c>
      <c r="BA1961" t="s">
        <v>1083</v>
      </c>
      <c r="BB1961">
        <v>0</v>
      </c>
      <c r="BC1961" t="s">
        <v>2308</v>
      </c>
      <c r="BE1961" t="s">
        <v>1083</v>
      </c>
      <c r="BF1961" t="s">
        <v>1083</v>
      </c>
      <c r="BG1961" t="s">
        <v>1083</v>
      </c>
      <c r="BH1961" t="s">
        <v>1839</v>
      </c>
      <c r="BI1961" t="s">
        <v>5865</v>
      </c>
      <c r="BJ1961" t="s">
        <v>5866</v>
      </c>
      <c r="BW1961">
        <v>0</v>
      </c>
      <c r="CG1961">
        <v>20201231069</v>
      </c>
      <c r="CH1961">
        <v>0</v>
      </c>
      <c r="CI1961">
        <v>0</v>
      </c>
      <c r="CJ1961">
        <v>1680</v>
      </c>
      <c r="CK1961">
        <v>1680</v>
      </c>
      <c r="CL1961">
        <v>200</v>
      </c>
      <c r="CM1961">
        <v>1880</v>
      </c>
      <c r="CN1961">
        <v>0</v>
      </c>
      <c r="CO1961" t="s">
        <v>6008</v>
      </c>
      <c r="CP1961" t="s">
        <v>152</v>
      </c>
      <c r="CQ1961" t="s">
        <v>5381</v>
      </c>
      <c r="CR1961" t="str">
        <f>数据源[[#This Row],[部门]]</f>
        <v>国际部</v>
      </c>
      <c r="CS1961">
        <v>60000</v>
      </c>
      <c r="CT1961">
        <v>160000</v>
      </c>
    </row>
    <row r="1962" spans="1:98" x14ac:dyDescent="0.2">
      <c r="A1962" t="s">
        <v>5757</v>
      </c>
      <c r="B1962" t="s">
        <v>398</v>
      </c>
      <c r="C1962" t="s">
        <v>490</v>
      </c>
      <c r="D1962" t="s">
        <v>132</v>
      </c>
      <c r="E1962" t="s">
        <v>400</v>
      </c>
      <c r="F1962" t="s">
        <v>400</v>
      </c>
      <c r="H1962" t="s">
        <v>135</v>
      </c>
      <c r="J1962" t="s">
        <v>5867</v>
      </c>
      <c r="K1962" t="s">
        <v>5753</v>
      </c>
      <c r="L1962" t="s">
        <v>8</v>
      </c>
      <c r="M1962" t="s">
        <v>8</v>
      </c>
      <c r="N1962" t="s">
        <v>5753</v>
      </c>
      <c r="R1962" t="s">
        <v>408</v>
      </c>
      <c r="S1962" t="s">
        <v>875</v>
      </c>
      <c r="T1962" t="s">
        <v>1038</v>
      </c>
      <c r="U1962" t="s">
        <v>142</v>
      </c>
      <c r="Z1962">
        <v>0</v>
      </c>
      <c r="AA1962">
        <v>0</v>
      </c>
      <c r="AB1962">
        <v>0</v>
      </c>
      <c r="AC1962" t="s">
        <v>1301</v>
      </c>
      <c r="AH1962">
        <v>198</v>
      </c>
      <c r="AI1962" t="s">
        <v>1301</v>
      </c>
      <c r="AJ1962" t="s">
        <v>1301</v>
      </c>
      <c r="AK1962" t="s">
        <v>1301</v>
      </c>
      <c r="AQ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Y1962">
        <v>0</v>
      </c>
      <c r="BB1962">
        <v>0</v>
      </c>
      <c r="BC1962" t="s">
        <v>1301</v>
      </c>
      <c r="BE1962" t="s">
        <v>1301</v>
      </c>
      <c r="BF1962" t="s">
        <v>1301</v>
      </c>
      <c r="BH1962" t="s">
        <v>462</v>
      </c>
      <c r="BI1962" t="s">
        <v>2799</v>
      </c>
      <c r="BJ1962" t="s">
        <v>2800</v>
      </c>
      <c r="BW1962">
        <v>0</v>
      </c>
      <c r="CG1962">
        <v>20201231014</v>
      </c>
      <c r="CH1962">
        <v>0</v>
      </c>
      <c r="CI1962">
        <v>0</v>
      </c>
      <c r="CJ1962">
        <v>198</v>
      </c>
      <c r="CK1962">
        <v>198</v>
      </c>
      <c r="CL1962">
        <v>0</v>
      </c>
      <c r="CM1962">
        <v>198</v>
      </c>
      <c r="CN1962">
        <v>0</v>
      </c>
      <c r="CO1962" t="s">
        <v>6008</v>
      </c>
      <c r="CP1962" t="s">
        <v>152</v>
      </c>
      <c r="CQ1962" t="s">
        <v>5381</v>
      </c>
      <c r="CR1962" t="str">
        <f>数据源[[#This Row],[部门]]</f>
        <v>国际部</v>
      </c>
      <c r="CS1962">
        <v>60000</v>
      </c>
      <c r="CT1962">
        <v>160000</v>
      </c>
    </row>
    <row r="1963" spans="1:98" x14ac:dyDescent="0.2">
      <c r="A1963" t="s">
        <v>5757</v>
      </c>
      <c r="B1963" t="s">
        <v>398</v>
      </c>
      <c r="C1963" t="s">
        <v>2335</v>
      </c>
      <c r="D1963" t="s">
        <v>132</v>
      </c>
      <c r="E1963" t="s">
        <v>400</v>
      </c>
      <c r="F1963" t="s">
        <v>400</v>
      </c>
      <c r="H1963" t="s">
        <v>135</v>
      </c>
      <c r="J1963" t="s">
        <v>5868</v>
      </c>
      <c r="K1963" t="s">
        <v>188</v>
      </c>
      <c r="L1963" t="s">
        <v>176</v>
      </c>
      <c r="M1963" t="s">
        <v>21</v>
      </c>
      <c r="N1963" t="s">
        <v>188</v>
      </c>
      <c r="R1963" t="s">
        <v>875</v>
      </c>
      <c r="S1963" t="s">
        <v>4599</v>
      </c>
      <c r="T1963" t="s">
        <v>2807</v>
      </c>
      <c r="U1963" t="s">
        <v>142</v>
      </c>
      <c r="Z1963">
        <v>0</v>
      </c>
      <c r="AA1963">
        <v>0</v>
      </c>
      <c r="AB1963">
        <v>0</v>
      </c>
      <c r="AC1963" t="s">
        <v>430</v>
      </c>
      <c r="AH1963">
        <v>196</v>
      </c>
      <c r="AI1963" t="s">
        <v>430</v>
      </c>
      <c r="AJ1963" t="s">
        <v>430</v>
      </c>
      <c r="AK1963" t="s">
        <v>430</v>
      </c>
      <c r="AQ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Y1963">
        <v>0</v>
      </c>
      <c r="BB1963">
        <v>0</v>
      </c>
      <c r="BC1963" t="s">
        <v>430</v>
      </c>
      <c r="BE1963" t="s">
        <v>430</v>
      </c>
      <c r="BF1963" t="s">
        <v>430</v>
      </c>
      <c r="BH1963" t="s">
        <v>431</v>
      </c>
      <c r="BI1963" t="s">
        <v>432</v>
      </c>
      <c r="BJ1963" t="s">
        <v>433</v>
      </c>
      <c r="BW1963">
        <v>0</v>
      </c>
      <c r="CG1963">
        <v>20201231083</v>
      </c>
      <c r="CH1963">
        <v>0</v>
      </c>
      <c r="CI1963">
        <v>0</v>
      </c>
      <c r="CJ1963">
        <v>196</v>
      </c>
      <c r="CK1963">
        <v>196</v>
      </c>
      <c r="CL1963">
        <v>0</v>
      </c>
      <c r="CM1963">
        <v>196</v>
      </c>
      <c r="CN1963">
        <v>0</v>
      </c>
      <c r="CO1963" t="s">
        <v>6008</v>
      </c>
      <c r="CP1963" t="s">
        <v>152</v>
      </c>
      <c r="CQ1963" t="s">
        <v>5381</v>
      </c>
      <c r="CR1963" t="str">
        <f>数据源[[#This Row],[部门]]</f>
        <v>销-销售8部</v>
      </c>
      <c r="CS1963">
        <v>60000</v>
      </c>
      <c r="CT1963">
        <v>210000</v>
      </c>
    </row>
    <row r="1964" spans="1:98" x14ac:dyDescent="0.2">
      <c r="A1964" t="s">
        <v>5757</v>
      </c>
      <c r="B1964" t="s">
        <v>423</v>
      </c>
      <c r="C1964" t="s">
        <v>1251</v>
      </c>
      <c r="D1964" t="s">
        <v>132</v>
      </c>
      <c r="E1964" t="s">
        <v>400</v>
      </c>
      <c r="F1964" t="s">
        <v>400</v>
      </c>
      <c r="H1964" t="s">
        <v>135</v>
      </c>
      <c r="J1964" t="s">
        <v>3858</v>
      </c>
      <c r="K1964" t="s">
        <v>1665</v>
      </c>
      <c r="L1964" t="s">
        <v>176</v>
      </c>
      <c r="M1964" t="s">
        <v>21</v>
      </c>
      <c r="N1964" t="s">
        <v>1665</v>
      </c>
      <c r="R1964" t="s">
        <v>448</v>
      </c>
      <c r="S1964" t="s">
        <v>4599</v>
      </c>
      <c r="T1964" t="s">
        <v>2116</v>
      </c>
      <c r="U1964" t="s">
        <v>142</v>
      </c>
      <c r="Z1964">
        <v>0</v>
      </c>
      <c r="AA1964">
        <v>0</v>
      </c>
      <c r="AB1964">
        <v>0</v>
      </c>
      <c r="AC1964" t="s">
        <v>2370</v>
      </c>
      <c r="AH1964">
        <v>294</v>
      </c>
      <c r="AI1964" t="s">
        <v>2370</v>
      </c>
      <c r="AJ1964" t="s">
        <v>2370</v>
      </c>
      <c r="AK1964" t="s">
        <v>2370</v>
      </c>
      <c r="AQ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Y1964">
        <v>0</v>
      </c>
      <c r="BB1964">
        <v>0</v>
      </c>
      <c r="BC1964" t="s">
        <v>2370</v>
      </c>
      <c r="BE1964" t="s">
        <v>2370</v>
      </c>
      <c r="BF1964" t="s">
        <v>2370</v>
      </c>
      <c r="BH1964" t="s">
        <v>241</v>
      </c>
      <c r="BI1964" t="s">
        <v>2727</v>
      </c>
      <c r="BJ1964" t="s">
        <v>433</v>
      </c>
      <c r="BW1964">
        <v>0</v>
      </c>
      <c r="CG1964">
        <v>20201231037</v>
      </c>
      <c r="CH1964">
        <v>0</v>
      </c>
      <c r="CI1964">
        <v>0</v>
      </c>
      <c r="CJ1964">
        <v>294</v>
      </c>
      <c r="CK1964">
        <v>294</v>
      </c>
      <c r="CL1964">
        <v>0</v>
      </c>
      <c r="CM1964">
        <v>294</v>
      </c>
      <c r="CN1964">
        <v>0</v>
      </c>
      <c r="CO1964" t="s">
        <v>6008</v>
      </c>
      <c r="CP1964" t="s">
        <v>152</v>
      </c>
      <c r="CQ1964" t="s">
        <v>5381</v>
      </c>
      <c r="CR1964" t="str">
        <f>数据源[[#This Row],[部门]]</f>
        <v>销-销售8部</v>
      </c>
      <c r="CS1964">
        <v>60000</v>
      </c>
      <c r="CT1964">
        <v>210000</v>
      </c>
    </row>
    <row r="1965" spans="1:98" x14ac:dyDescent="0.2">
      <c r="A1965" t="s">
        <v>5757</v>
      </c>
      <c r="B1965" t="s">
        <v>434</v>
      </c>
      <c r="C1965" t="s">
        <v>484</v>
      </c>
      <c r="D1965" t="s">
        <v>132</v>
      </c>
      <c r="E1965" t="s">
        <v>400</v>
      </c>
      <c r="F1965" t="s">
        <v>400</v>
      </c>
      <c r="H1965" t="s">
        <v>135</v>
      </c>
      <c r="J1965" t="s">
        <v>5869</v>
      </c>
      <c r="K1965" t="s">
        <v>2165</v>
      </c>
      <c r="L1965" t="s">
        <v>176</v>
      </c>
      <c r="M1965" t="s">
        <v>17</v>
      </c>
      <c r="N1965" t="s">
        <v>2165</v>
      </c>
      <c r="R1965" t="s">
        <v>2453</v>
      </c>
      <c r="S1965" t="s">
        <v>4599</v>
      </c>
      <c r="T1965" t="s">
        <v>2693</v>
      </c>
      <c r="U1965" t="s">
        <v>142</v>
      </c>
      <c r="Z1965">
        <v>0</v>
      </c>
      <c r="AA1965">
        <v>0</v>
      </c>
      <c r="AB1965">
        <v>0</v>
      </c>
      <c r="AC1965" t="s">
        <v>1025</v>
      </c>
      <c r="AH1965">
        <v>296</v>
      </c>
      <c r="AI1965" t="s">
        <v>1025</v>
      </c>
      <c r="AJ1965" t="s">
        <v>1025</v>
      </c>
      <c r="AK1965" t="s">
        <v>1025</v>
      </c>
      <c r="AQ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Y1965">
        <v>0</v>
      </c>
      <c r="BB1965">
        <v>0</v>
      </c>
      <c r="BC1965" t="s">
        <v>1025</v>
      </c>
      <c r="BE1965" t="s">
        <v>1025</v>
      </c>
      <c r="BF1965" t="s">
        <v>1025</v>
      </c>
      <c r="BH1965" t="s">
        <v>421</v>
      </c>
      <c r="BI1965" t="s">
        <v>5387</v>
      </c>
      <c r="BJ1965" t="s">
        <v>5870</v>
      </c>
      <c r="BW1965">
        <v>0</v>
      </c>
      <c r="CG1965">
        <v>20201231030</v>
      </c>
      <c r="CH1965">
        <v>0</v>
      </c>
      <c r="CI1965">
        <v>0</v>
      </c>
      <c r="CJ1965">
        <v>296</v>
      </c>
      <c r="CK1965">
        <v>296</v>
      </c>
      <c r="CL1965">
        <v>0</v>
      </c>
      <c r="CM1965">
        <v>296</v>
      </c>
      <c r="CN1965">
        <v>0</v>
      </c>
      <c r="CO1965" t="s">
        <v>6008</v>
      </c>
      <c r="CP1965" t="s">
        <v>152</v>
      </c>
      <c r="CQ1965" t="s">
        <v>5381</v>
      </c>
      <c r="CR1965" t="str">
        <f>数据源[[#This Row],[部门]]</f>
        <v>销-销售2部</v>
      </c>
      <c r="CS1965">
        <v>70000</v>
      </c>
      <c r="CT1965">
        <v>250000</v>
      </c>
    </row>
    <row r="1966" spans="1:98" x14ac:dyDescent="0.2">
      <c r="A1966" t="s">
        <v>5757</v>
      </c>
      <c r="B1966" t="s">
        <v>444</v>
      </c>
      <c r="C1966" t="s">
        <v>1042</v>
      </c>
      <c r="D1966" t="s">
        <v>132</v>
      </c>
      <c r="E1966" t="s">
        <v>400</v>
      </c>
      <c r="F1966" t="s">
        <v>400</v>
      </c>
      <c r="H1966" t="s">
        <v>135</v>
      </c>
      <c r="J1966" t="s">
        <v>5871</v>
      </c>
      <c r="K1966" t="s">
        <v>188</v>
      </c>
      <c r="L1966" t="s">
        <v>176</v>
      </c>
      <c r="M1966" t="s">
        <v>21</v>
      </c>
      <c r="N1966" t="s">
        <v>188</v>
      </c>
      <c r="R1966" t="s">
        <v>1926</v>
      </c>
      <c r="S1966" t="s">
        <v>4599</v>
      </c>
      <c r="T1966" t="s">
        <v>3806</v>
      </c>
      <c r="U1966" t="s">
        <v>142</v>
      </c>
      <c r="Z1966">
        <v>0</v>
      </c>
      <c r="AA1966">
        <v>0</v>
      </c>
      <c r="AB1966">
        <v>0</v>
      </c>
      <c r="AC1966" t="s">
        <v>1301</v>
      </c>
      <c r="AH1966">
        <v>198</v>
      </c>
      <c r="AI1966" t="s">
        <v>1301</v>
      </c>
      <c r="AJ1966" t="s">
        <v>1301</v>
      </c>
      <c r="AK1966" t="s">
        <v>1301</v>
      </c>
      <c r="AQ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Y1966">
        <v>0</v>
      </c>
      <c r="BB1966">
        <v>0</v>
      </c>
      <c r="BC1966" t="s">
        <v>1301</v>
      </c>
      <c r="BE1966" t="s">
        <v>1301</v>
      </c>
      <c r="BF1966" t="s">
        <v>1301</v>
      </c>
      <c r="BH1966" t="s">
        <v>462</v>
      </c>
      <c r="BI1966" t="s">
        <v>2799</v>
      </c>
      <c r="BJ1966" t="s">
        <v>2800</v>
      </c>
      <c r="BW1966">
        <v>0</v>
      </c>
      <c r="CG1966">
        <v>20201231047</v>
      </c>
      <c r="CH1966">
        <v>0</v>
      </c>
      <c r="CI1966">
        <v>0</v>
      </c>
      <c r="CJ1966">
        <v>198</v>
      </c>
      <c r="CK1966">
        <v>198</v>
      </c>
      <c r="CL1966">
        <v>0</v>
      </c>
      <c r="CM1966">
        <v>198</v>
      </c>
      <c r="CN1966">
        <v>0</v>
      </c>
      <c r="CO1966" t="s">
        <v>6008</v>
      </c>
      <c r="CP1966" t="s">
        <v>152</v>
      </c>
      <c r="CQ1966" t="s">
        <v>5381</v>
      </c>
      <c r="CR1966" t="str">
        <f>数据源[[#This Row],[部门]]</f>
        <v>销-销售8部</v>
      </c>
      <c r="CS1966">
        <v>60000</v>
      </c>
      <c r="CT1966">
        <v>210000</v>
      </c>
    </row>
    <row r="1967" spans="1:98" x14ac:dyDescent="0.2">
      <c r="A1967" t="s">
        <v>5757</v>
      </c>
      <c r="B1967" t="s">
        <v>453</v>
      </c>
      <c r="C1967" t="s">
        <v>881</v>
      </c>
      <c r="D1967" t="s">
        <v>132</v>
      </c>
      <c r="E1967" t="s">
        <v>400</v>
      </c>
      <c r="F1967" t="s">
        <v>400</v>
      </c>
      <c r="H1967" t="s">
        <v>135</v>
      </c>
      <c r="J1967" t="s">
        <v>5872</v>
      </c>
      <c r="K1967" t="s">
        <v>1099</v>
      </c>
      <c r="L1967" t="s">
        <v>1100</v>
      </c>
      <c r="M1967" t="s">
        <v>30</v>
      </c>
      <c r="N1967" t="s">
        <v>1099</v>
      </c>
      <c r="R1967" t="s">
        <v>622</v>
      </c>
      <c r="S1967" t="s">
        <v>1212</v>
      </c>
      <c r="T1967" t="s">
        <v>2599</v>
      </c>
      <c r="U1967" t="s">
        <v>142</v>
      </c>
      <c r="Z1967">
        <v>0</v>
      </c>
      <c r="AA1967">
        <v>0</v>
      </c>
      <c r="AB1967">
        <v>0</v>
      </c>
      <c r="AC1967" t="s">
        <v>164</v>
      </c>
      <c r="AH1967">
        <v>788</v>
      </c>
      <c r="AI1967" t="s">
        <v>164</v>
      </c>
      <c r="AJ1967" t="s">
        <v>164</v>
      </c>
      <c r="AK1967" t="s">
        <v>164</v>
      </c>
      <c r="AQ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Y1967">
        <v>0</v>
      </c>
      <c r="BB1967">
        <v>0</v>
      </c>
      <c r="BC1967" t="s">
        <v>164</v>
      </c>
      <c r="BE1967" t="s">
        <v>164</v>
      </c>
      <c r="BF1967" t="s">
        <v>164</v>
      </c>
      <c r="BH1967" t="s">
        <v>865</v>
      </c>
      <c r="BI1967" t="s">
        <v>3605</v>
      </c>
      <c r="BJ1967" t="s">
        <v>5873</v>
      </c>
      <c r="BQ1967" t="s">
        <v>143</v>
      </c>
      <c r="BR1967" t="s">
        <v>159</v>
      </c>
      <c r="BW1967">
        <v>0</v>
      </c>
      <c r="CG1967">
        <v>20201231042</v>
      </c>
      <c r="CH1967">
        <v>0</v>
      </c>
      <c r="CI1967">
        <v>0</v>
      </c>
      <c r="CJ1967">
        <v>788</v>
      </c>
      <c r="CK1967">
        <v>788</v>
      </c>
      <c r="CL1967">
        <v>0</v>
      </c>
      <c r="CM1967">
        <v>788</v>
      </c>
      <c r="CN1967">
        <v>0</v>
      </c>
      <c r="CO1967" t="s">
        <v>6008</v>
      </c>
      <c r="CP1967" t="s">
        <v>152</v>
      </c>
      <c r="CQ1967" t="s">
        <v>5381</v>
      </c>
      <c r="CR1967" t="str">
        <f>数据源[[#This Row],[部门]]</f>
        <v>总经办</v>
      </c>
      <c r="CS1967">
        <v>0</v>
      </c>
      <c r="CT1967">
        <v>0</v>
      </c>
    </row>
    <row r="1968" spans="1:98" x14ac:dyDescent="0.2">
      <c r="A1968" t="s">
        <v>5757</v>
      </c>
      <c r="B1968" t="s">
        <v>464</v>
      </c>
      <c r="C1968" t="s">
        <v>734</v>
      </c>
      <c r="D1968" t="s">
        <v>132</v>
      </c>
      <c r="E1968" t="s">
        <v>400</v>
      </c>
      <c r="F1968" t="s">
        <v>400</v>
      </c>
      <c r="H1968" t="s">
        <v>1108</v>
      </c>
      <c r="J1968" t="s">
        <v>5874</v>
      </c>
      <c r="K1968" t="s">
        <v>2614</v>
      </c>
      <c r="L1968" t="s">
        <v>227</v>
      </c>
      <c r="M1968" t="s">
        <v>23</v>
      </c>
      <c r="N1968" t="s">
        <v>2614</v>
      </c>
      <c r="O1968" t="s">
        <v>5875</v>
      </c>
      <c r="R1968" t="s">
        <v>938</v>
      </c>
      <c r="S1968" t="s">
        <v>791</v>
      </c>
      <c r="T1968" t="s">
        <v>568</v>
      </c>
      <c r="U1968" t="s">
        <v>142</v>
      </c>
      <c r="Z1968">
        <v>0</v>
      </c>
      <c r="AA1968">
        <v>0</v>
      </c>
      <c r="AB1968">
        <v>0</v>
      </c>
      <c r="AC1968" t="s">
        <v>1025</v>
      </c>
      <c r="AE1968" t="s">
        <v>2275</v>
      </c>
      <c r="AH1968">
        <v>334</v>
      </c>
      <c r="AI1968" t="s">
        <v>5011</v>
      </c>
      <c r="AJ1968" t="s">
        <v>5011</v>
      </c>
      <c r="AK1968" t="s">
        <v>5011</v>
      </c>
      <c r="AQ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Y1968">
        <v>0</v>
      </c>
      <c r="BB1968">
        <v>0</v>
      </c>
      <c r="BC1968" t="s">
        <v>5011</v>
      </c>
      <c r="BE1968" t="s">
        <v>5011</v>
      </c>
      <c r="BF1968" t="s">
        <v>5011</v>
      </c>
      <c r="BH1968" t="s">
        <v>322</v>
      </c>
      <c r="BI1968" t="s">
        <v>2727</v>
      </c>
      <c r="BJ1968" t="s">
        <v>5876</v>
      </c>
      <c r="BQ1968" t="s">
        <v>2275</v>
      </c>
      <c r="BR1968" t="s">
        <v>159</v>
      </c>
      <c r="BW1968">
        <v>0</v>
      </c>
      <c r="CC1968" t="s">
        <v>313</v>
      </c>
      <c r="CG1968">
        <v>20201231027</v>
      </c>
      <c r="CH1968">
        <v>0</v>
      </c>
      <c r="CI1968">
        <v>0</v>
      </c>
      <c r="CJ1968">
        <v>334</v>
      </c>
      <c r="CK1968">
        <v>334</v>
      </c>
      <c r="CL1968">
        <v>0</v>
      </c>
      <c r="CM1968">
        <v>334</v>
      </c>
      <c r="CN1968">
        <v>0</v>
      </c>
      <c r="CO1968" t="s">
        <v>6008</v>
      </c>
      <c r="CP1968" t="s">
        <v>152</v>
      </c>
      <c r="CQ1968" t="s">
        <v>5381</v>
      </c>
      <c r="CR1968" t="str">
        <f>数据源[[#This Row],[部门]]</f>
        <v>运营部</v>
      </c>
      <c r="CS1968">
        <v>0</v>
      </c>
      <c r="CT1968">
        <v>35000</v>
      </c>
    </row>
    <row r="1969" spans="1:98" x14ac:dyDescent="0.2">
      <c r="A1969" t="s">
        <v>5757</v>
      </c>
      <c r="B1969" t="s">
        <v>476</v>
      </c>
      <c r="C1969" t="s">
        <v>1049</v>
      </c>
      <c r="D1969" t="s">
        <v>132</v>
      </c>
      <c r="E1969" t="s">
        <v>400</v>
      </c>
      <c r="F1969" t="s">
        <v>400</v>
      </c>
      <c r="H1969" t="s">
        <v>135</v>
      </c>
      <c r="J1969" t="s">
        <v>5877</v>
      </c>
      <c r="K1969" t="s">
        <v>894</v>
      </c>
      <c r="L1969" t="s">
        <v>176</v>
      </c>
      <c r="M1969" t="s">
        <v>18</v>
      </c>
      <c r="N1969" t="s">
        <v>894</v>
      </c>
      <c r="R1969" t="s">
        <v>520</v>
      </c>
      <c r="S1969" t="s">
        <v>791</v>
      </c>
      <c r="T1969" t="s">
        <v>1038</v>
      </c>
      <c r="U1969" t="s">
        <v>142</v>
      </c>
      <c r="Z1969">
        <v>0</v>
      </c>
      <c r="AA1969">
        <v>0</v>
      </c>
      <c r="AB1969">
        <v>0</v>
      </c>
      <c r="AC1969" t="s">
        <v>430</v>
      </c>
      <c r="AH1969">
        <v>196</v>
      </c>
      <c r="AI1969" t="s">
        <v>430</v>
      </c>
      <c r="AJ1969" t="s">
        <v>430</v>
      </c>
      <c r="AK1969" t="s">
        <v>430</v>
      </c>
      <c r="AQ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Y1969">
        <v>0</v>
      </c>
      <c r="BB1969">
        <v>0</v>
      </c>
      <c r="BC1969" t="s">
        <v>430</v>
      </c>
      <c r="BE1969" t="s">
        <v>430</v>
      </c>
      <c r="BF1969" t="s">
        <v>430</v>
      </c>
      <c r="BH1969" t="s">
        <v>421</v>
      </c>
      <c r="BI1969" t="s">
        <v>942</v>
      </c>
      <c r="BJ1969" t="s">
        <v>3414</v>
      </c>
      <c r="BW1969">
        <v>0</v>
      </c>
      <c r="CG1969">
        <v>20201231055</v>
      </c>
      <c r="CH1969">
        <v>0</v>
      </c>
      <c r="CI1969">
        <v>0</v>
      </c>
      <c r="CJ1969">
        <v>196</v>
      </c>
      <c r="CK1969">
        <v>196</v>
      </c>
      <c r="CL1969">
        <v>0</v>
      </c>
      <c r="CM1969">
        <v>196</v>
      </c>
      <c r="CN1969">
        <v>0</v>
      </c>
      <c r="CO1969" t="s">
        <v>6008</v>
      </c>
      <c r="CP1969" t="s">
        <v>152</v>
      </c>
      <c r="CQ1969" t="s">
        <v>5381</v>
      </c>
      <c r="CR1969" t="str">
        <f>数据源[[#This Row],[部门]]</f>
        <v>销-销售5部</v>
      </c>
      <c r="CS1969">
        <v>40000</v>
      </c>
      <c r="CT1969">
        <v>200000</v>
      </c>
    </row>
    <row r="1970" spans="1:98" x14ac:dyDescent="0.2">
      <c r="A1970" t="s">
        <v>5757</v>
      </c>
      <c r="B1970" t="s">
        <v>476</v>
      </c>
      <c r="C1970" t="s">
        <v>224</v>
      </c>
      <c r="D1970" t="s">
        <v>132</v>
      </c>
      <c r="E1970" t="s">
        <v>400</v>
      </c>
      <c r="F1970" t="s">
        <v>400</v>
      </c>
      <c r="H1970" t="s">
        <v>135</v>
      </c>
      <c r="J1970" t="s">
        <v>1401</v>
      </c>
      <c r="K1970" t="s">
        <v>636</v>
      </c>
      <c r="L1970" t="s">
        <v>176</v>
      </c>
      <c r="M1970" t="s">
        <v>17</v>
      </c>
      <c r="N1970" t="s">
        <v>636</v>
      </c>
      <c r="R1970" t="s">
        <v>983</v>
      </c>
      <c r="S1970" t="s">
        <v>672</v>
      </c>
      <c r="T1970" t="s">
        <v>397</v>
      </c>
      <c r="U1970" t="s">
        <v>142</v>
      </c>
      <c r="Z1970">
        <v>0</v>
      </c>
      <c r="AA1970">
        <v>0</v>
      </c>
      <c r="AB1970">
        <v>0</v>
      </c>
      <c r="AC1970" t="s">
        <v>420</v>
      </c>
      <c r="AH1970">
        <v>98</v>
      </c>
      <c r="AI1970" t="s">
        <v>420</v>
      </c>
      <c r="AJ1970" t="s">
        <v>420</v>
      </c>
      <c r="AK1970" t="s">
        <v>420</v>
      </c>
      <c r="AQ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Y1970">
        <v>0</v>
      </c>
      <c r="BB1970">
        <v>0</v>
      </c>
      <c r="BC1970" t="s">
        <v>420</v>
      </c>
      <c r="BE1970" t="s">
        <v>420</v>
      </c>
      <c r="BF1970" t="s">
        <v>420</v>
      </c>
      <c r="BH1970" t="s">
        <v>462</v>
      </c>
      <c r="BI1970" t="s">
        <v>809</v>
      </c>
      <c r="BJ1970" t="s">
        <v>3208</v>
      </c>
      <c r="BW1970">
        <v>0</v>
      </c>
      <c r="CG1970">
        <v>20201231041</v>
      </c>
      <c r="CH1970">
        <v>0</v>
      </c>
      <c r="CI1970">
        <v>0</v>
      </c>
      <c r="CJ1970">
        <v>98</v>
      </c>
      <c r="CK1970">
        <v>98</v>
      </c>
      <c r="CL1970">
        <v>0</v>
      </c>
      <c r="CM1970">
        <v>98</v>
      </c>
      <c r="CN1970">
        <v>0</v>
      </c>
      <c r="CO1970" t="s">
        <v>6008</v>
      </c>
      <c r="CP1970" t="s">
        <v>152</v>
      </c>
      <c r="CQ1970" t="s">
        <v>5381</v>
      </c>
      <c r="CR1970" t="str">
        <f>数据源[[#This Row],[部门]]</f>
        <v>销-销售2部</v>
      </c>
      <c r="CS1970">
        <v>70000</v>
      </c>
      <c r="CT1970">
        <v>250000</v>
      </c>
    </row>
    <row r="1971" spans="1:98" x14ac:dyDescent="0.2">
      <c r="A1971" t="s">
        <v>5757</v>
      </c>
      <c r="B1971" t="s">
        <v>483</v>
      </c>
      <c r="C1971" t="s">
        <v>1202</v>
      </c>
      <c r="D1971" t="s">
        <v>132</v>
      </c>
      <c r="E1971" t="s">
        <v>400</v>
      </c>
      <c r="F1971" t="s">
        <v>400</v>
      </c>
      <c r="H1971" t="s">
        <v>172</v>
      </c>
      <c r="J1971" t="s">
        <v>5878</v>
      </c>
      <c r="K1971" t="s">
        <v>214</v>
      </c>
      <c r="L1971" t="s">
        <v>8</v>
      </c>
      <c r="M1971" t="s">
        <v>8</v>
      </c>
      <c r="N1971" t="s">
        <v>214</v>
      </c>
      <c r="O1971" t="s">
        <v>172</v>
      </c>
      <c r="R1971" t="s">
        <v>3641</v>
      </c>
      <c r="S1971" t="s">
        <v>672</v>
      </c>
      <c r="T1971" t="s">
        <v>1446</v>
      </c>
      <c r="U1971" t="s">
        <v>142</v>
      </c>
      <c r="Z1971">
        <v>0</v>
      </c>
      <c r="AA1971">
        <v>0</v>
      </c>
      <c r="AB1971">
        <v>0</v>
      </c>
      <c r="AD1971" t="s">
        <v>145</v>
      </c>
      <c r="AH1971">
        <v>20</v>
      </c>
      <c r="AI1971" t="s">
        <v>145</v>
      </c>
      <c r="AJ1971" t="s">
        <v>145</v>
      </c>
      <c r="AK1971" t="s">
        <v>145</v>
      </c>
      <c r="AQ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Y1971">
        <v>0</v>
      </c>
      <c r="BB1971">
        <v>0</v>
      </c>
      <c r="BC1971" t="s">
        <v>145</v>
      </c>
      <c r="BE1971" t="s">
        <v>145</v>
      </c>
      <c r="BF1971" t="s">
        <v>145</v>
      </c>
      <c r="BH1971" t="s">
        <v>451</v>
      </c>
      <c r="BI1971" t="s">
        <v>359</v>
      </c>
      <c r="BJ1971" t="s">
        <v>452</v>
      </c>
      <c r="BQ1971" t="s">
        <v>361</v>
      </c>
      <c r="BR1971" t="s">
        <v>159</v>
      </c>
      <c r="BW1971">
        <v>0</v>
      </c>
      <c r="CG1971">
        <v>20201231033</v>
      </c>
      <c r="CH1971">
        <v>0</v>
      </c>
      <c r="CI1971">
        <v>0</v>
      </c>
      <c r="CJ1971">
        <v>20</v>
      </c>
      <c r="CK1971">
        <v>20</v>
      </c>
      <c r="CL1971">
        <v>0</v>
      </c>
      <c r="CM1971">
        <v>20</v>
      </c>
      <c r="CN1971">
        <v>0</v>
      </c>
      <c r="CO1971" t="s">
        <v>6008</v>
      </c>
      <c r="CP1971" t="s">
        <v>152</v>
      </c>
      <c r="CQ1971" t="s">
        <v>5381</v>
      </c>
      <c r="CR1971" t="str">
        <f>数据源[[#This Row],[部门]]</f>
        <v>国际部</v>
      </c>
      <c r="CS1971">
        <v>60000</v>
      </c>
      <c r="CT1971">
        <v>160000</v>
      </c>
    </row>
    <row r="1972" spans="1:98" x14ac:dyDescent="0.2">
      <c r="A1972" t="s">
        <v>5757</v>
      </c>
      <c r="B1972" t="s">
        <v>483</v>
      </c>
      <c r="C1972" t="s">
        <v>212</v>
      </c>
      <c r="D1972" t="s">
        <v>132</v>
      </c>
      <c r="E1972" t="s">
        <v>400</v>
      </c>
      <c r="F1972" t="s">
        <v>400</v>
      </c>
      <c r="H1972" t="s">
        <v>135</v>
      </c>
      <c r="J1972" t="s">
        <v>5879</v>
      </c>
      <c r="K1972" t="s">
        <v>5450</v>
      </c>
      <c r="L1972" t="s">
        <v>8</v>
      </c>
      <c r="M1972" t="s">
        <v>8</v>
      </c>
      <c r="N1972" t="s">
        <v>5450</v>
      </c>
      <c r="R1972" t="s">
        <v>672</v>
      </c>
      <c r="S1972" t="s">
        <v>791</v>
      </c>
      <c r="T1972" t="s">
        <v>1038</v>
      </c>
      <c r="U1972" t="s">
        <v>142</v>
      </c>
      <c r="Z1972">
        <v>0</v>
      </c>
      <c r="AA1972">
        <v>0</v>
      </c>
      <c r="AB1972">
        <v>0</v>
      </c>
      <c r="AC1972" t="s">
        <v>430</v>
      </c>
      <c r="AH1972">
        <v>196</v>
      </c>
      <c r="AI1972" t="s">
        <v>430</v>
      </c>
      <c r="AJ1972" t="s">
        <v>430</v>
      </c>
      <c r="AK1972" t="s">
        <v>430</v>
      </c>
      <c r="AQ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Y1972">
        <v>0</v>
      </c>
      <c r="BB1972">
        <v>0</v>
      </c>
      <c r="BC1972" t="s">
        <v>430</v>
      </c>
      <c r="BE1972" t="s">
        <v>430</v>
      </c>
      <c r="BF1972" t="s">
        <v>430</v>
      </c>
      <c r="BH1972" t="s">
        <v>421</v>
      </c>
      <c r="BI1972" t="s">
        <v>942</v>
      </c>
      <c r="BJ1972" t="s">
        <v>3414</v>
      </c>
      <c r="BW1972">
        <v>0</v>
      </c>
      <c r="CC1972" t="s">
        <v>35</v>
      </c>
      <c r="CG1972">
        <v>20201231054</v>
      </c>
      <c r="CH1972">
        <v>0</v>
      </c>
      <c r="CI1972">
        <v>0</v>
      </c>
      <c r="CJ1972">
        <v>196</v>
      </c>
      <c r="CK1972">
        <v>196</v>
      </c>
      <c r="CL1972">
        <v>0</v>
      </c>
      <c r="CM1972">
        <v>196</v>
      </c>
      <c r="CN1972">
        <v>0</v>
      </c>
      <c r="CO1972" t="s">
        <v>6008</v>
      </c>
      <c r="CP1972" t="s">
        <v>152</v>
      </c>
      <c r="CQ1972" t="s">
        <v>5381</v>
      </c>
      <c r="CR1972" t="str">
        <f>数据源[[#This Row],[部门]]</f>
        <v>国际部</v>
      </c>
      <c r="CS1972">
        <v>60000</v>
      </c>
      <c r="CT1972">
        <v>160000</v>
      </c>
    </row>
    <row r="1973" spans="1:98" x14ac:dyDescent="0.2">
      <c r="A1973" t="s">
        <v>5757</v>
      </c>
      <c r="B1973" t="s">
        <v>489</v>
      </c>
      <c r="C1973" t="s">
        <v>2279</v>
      </c>
      <c r="D1973" t="s">
        <v>132</v>
      </c>
      <c r="E1973" t="s">
        <v>400</v>
      </c>
      <c r="F1973" t="s">
        <v>400</v>
      </c>
      <c r="H1973" t="s">
        <v>135</v>
      </c>
      <c r="J1973" t="s">
        <v>5880</v>
      </c>
      <c r="K1973" t="s">
        <v>1549</v>
      </c>
      <c r="L1973" t="s">
        <v>8</v>
      </c>
      <c r="M1973" t="s">
        <v>8</v>
      </c>
      <c r="N1973" t="s">
        <v>1549</v>
      </c>
      <c r="R1973" t="s">
        <v>2318</v>
      </c>
      <c r="S1973" t="s">
        <v>791</v>
      </c>
      <c r="T1973" t="s">
        <v>321</v>
      </c>
      <c r="U1973" t="s">
        <v>142</v>
      </c>
      <c r="Z1973">
        <v>0</v>
      </c>
      <c r="AA1973">
        <v>0</v>
      </c>
      <c r="AB1973">
        <v>0</v>
      </c>
      <c r="AC1973" t="s">
        <v>420</v>
      </c>
      <c r="AH1973">
        <v>98</v>
      </c>
      <c r="AI1973" t="s">
        <v>420</v>
      </c>
      <c r="AJ1973" t="s">
        <v>420</v>
      </c>
      <c r="AK1973" t="s">
        <v>420</v>
      </c>
      <c r="AQ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Y1973">
        <v>0</v>
      </c>
      <c r="BB1973">
        <v>0</v>
      </c>
      <c r="BC1973" t="s">
        <v>420</v>
      </c>
      <c r="BE1973" t="s">
        <v>420</v>
      </c>
      <c r="BF1973" t="s">
        <v>420</v>
      </c>
      <c r="BH1973" t="s">
        <v>404</v>
      </c>
      <c r="BI1973" t="s">
        <v>1059</v>
      </c>
      <c r="BJ1973" t="s">
        <v>433</v>
      </c>
      <c r="BW1973">
        <v>0</v>
      </c>
      <c r="CG1973">
        <v>20201231087</v>
      </c>
      <c r="CH1973">
        <v>0</v>
      </c>
      <c r="CI1973">
        <v>0</v>
      </c>
      <c r="CJ1973">
        <v>98</v>
      </c>
      <c r="CK1973">
        <v>98</v>
      </c>
      <c r="CL1973">
        <v>0</v>
      </c>
      <c r="CM1973">
        <v>98</v>
      </c>
      <c r="CN1973">
        <v>0</v>
      </c>
      <c r="CO1973" t="s">
        <v>6008</v>
      </c>
      <c r="CP1973" t="s">
        <v>152</v>
      </c>
      <c r="CQ1973" t="s">
        <v>5381</v>
      </c>
      <c r="CR1973" t="str">
        <f>数据源[[#This Row],[部门]]</f>
        <v>国际部</v>
      </c>
      <c r="CS1973">
        <v>60000</v>
      </c>
      <c r="CT1973">
        <v>160000</v>
      </c>
    </row>
    <row r="1974" spans="1:98" x14ac:dyDescent="0.2">
      <c r="A1974" t="s">
        <v>5757</v>
      </c>
      <c r="B1974" t="s">
        <v>489</v>
      </c>
      <c r="C1974" t="s">
        <v>858</v>
      </c>
      <c r="D1974" t="s">
        <v>132</v>
      </c>
      <c r="E1974" t="s">
        <v>400</v>
      </c>
      <c r="F1974" t="s">
        <v>400</v>
      </c>
      <c r="H1974" t="s">
        <v>135</v>
      </c>
      <c r="J1974" t="s">
        <v>5881</v>
      </c>
      <c r="K1974" t="s">
        <v>726</v>
      </c>
      <c r="L1974" t="s">
        <v>176</v>
      </c>
      <c r="M1974" t="s">
        <v>20</v>
      </c>
      <c r="N1974" t="s">
        <v>726</v>
      </c>
      <c r="R1974" t="s">
        <v>4265</v>
      </c>
      <c r="S1974" t="s">
        <v>3199</v>
      </c>
      <c r="T1974" t="s">
        <v>2103</v>
      </c>
      <c r="U1974" t="s">
        <v>142</v>
      </c>
      <c r="Z1974">
        <v>0</v>
      </c>
      <c r="AA1974">
        <v>0</v>
      </c>
      <c r="AB1974">
        <v>0</v>
      </c>
      <c r="AC1974" t="s">
        <v>1301</v>
      </c>
      <c r="AH1974">
        <v>198</v>
      </c>
      <c r="AI1974" t="s">
        <v>1301</v>
      </c>
      <c r="AJ1974" t="s">
        <v>1301</v>
      </c>
      <c r="AK1974" t="s">
        <v>1301</v>
      </c>
      <c r="AQ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Y1974">
        <v>0</v>
      </c>
      <c r="BB1974">
        <v>0</v>
      </c>
      <c r="BC1974" t="s">
        <v>1301</v>
      </c>
      <c r="BE1974" t="s">
        <v>1301</v>
      </c>
      <c r="BF1974" t="s">
        <v>1301</v>
      </c>
      <c r="BH1974" t="s">
        <v>1380</v>
      </c>
      <c r="BI1974" t="s">
        <v>942</v>
      </c>
      <c r="BJ1974" t="s">
        <v>5882</v>
      </c>
      <c r="BQ1974" t="s">
        <v>1309</v>
      </c>
      <c r="BR1974" t="s">
        <v>159</v>
      </c>
      <c r="BW1974">
        <v>0</v>
      </c>
      <c r="CG1974">
        <v>20201231036</v>
      </c>
      <c r="CH1974">
        <v>0</v>
      </c>
      <c r="CI1974">
        <v>0</v>
      </c>
      <c r="CJ1974">
        <v>198</v>
      </c>
      <c r="CK1974">
        <v>198</v>
      </c>
      <c r="CL1974">
        <v>0</v>
      </c>
      <c r="CM1974">
        <v>198</v>
      </c>
      <c r="CN1974">
        <v>0</v>
      </c>
      <c r="CO1974" t="s">
        <v>6008</v>
      </c>
      <c r="CP1974" t="s">
        <v>152</v>
      </c>
      <c r="CQ1974" t="s">
        <v>5381</v>
      </c>
      <c r="CR1974" t="str">
        <f>数据源[[#This Row],[部门]]</f>
        <v>销-销售7部</v>
      </c>
      <c r="CS1974">
        <v>70000</v>
      </c>
      <c r="CT1974">
        <v>300000</v>
      </c>
    </row>
    <row r="1975" spans="1:98" x14ac:dyDescent="0.2">
      <c r="A1975" t="s">
        <v>5757</v>
      </c>
      <c r="B1975" t="s">
        <v>510</v>
      </c>
      <c r="C1975" t="s">
        <v>302</v>
      </c>
      <c r="D1975" t="s">
        <v>132</v>
      </c>
      <c r="E1975" t="s">
        <v>400</v>
      </c>
      <c r="F1975" t="s">
        <v>400</v>
      </c>
      <c r="H1975" t="s">
        <v>135</v>
      </c>
      <c r="J1975" t="s">
        <v>5883</v>
      </c>
      <c r="K1975" t="s">
        <v>467</v>
      </c>
      <c r="L1975" t="s">
        <v>468</v>
      </c>
      <c r="M1975" t="s">
        <v>23</v>
      </c>
      <c r="N1975" t="s">
        <v>467</v>
      </c>
      <c r="R1975" t="s">
        <v>3418</v>
      </c>
      <c r="S1975" t="s">
        <v>3199</v>
      </c>
      <c r="T1975" t="s">
        <v>896</v>
      </c>
      <c r="U1975" t="s">
        <v>142</v>
      </c>
      <c r="V1975" t="s">
        <v>33</v>
      </c>
      <c r="Z1975">
        <v>0</v>
      </c>
      <c r="AA1975">
        <v>2</v>
      </c>
      <c r="AB1975">
        <v>0</v>
      </c>
      <c r="AC1975" t="s">
        <v>430</v>
      </c>
      <c r="AH1975">
        <v>196</v>
      </c>
      <c r="AI1975" t="s">
        <v>1301</v>
      </c>
      <c r="AJ1975" t="s">
        <v>1301</v>
      </c>
      <c r="AK1975" t="s">
        <v>1301</v>
      </c>
      <c r="AQ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Y1975">
        <v>0</v>
      </c>
      <c r="BB1975">
        <v>0</v>
      </c>
      <c r="BC1975" t="s">
        <v>1301</v>
      </c>
      <c r="BE1975" t="s">
        <v>430</v>
      </c>
      <c r="BF1975" t="s">
        <v>430</v>
      </c>
      <c r="BH1975" t="s">
        <v>182</v>
      </c>
      <c r="BI1975" t="s">
        <v>432</v>
      </c>
      <c r="BJ1975" t="s">
        <v>5786</v>
      </c>
      <c r="BW1975">
        <v>0</v>
      </c>
      <c r="CG1975">
        <v>20201231049</v>
      </c>
      <c r="CH1975">
        <v>0</v>
      </c>
      <c r="CI1975">
        <v>0</v>
      </c>
      <c r="CJ1975">
        <v>196</v>
      </c>
      <c r="CK1975">
        <v>196</v>
      </c>
      <c r="CL1975">
        <v>2</v>
      </c>
      <c r="CM1975">
        <v>198</v>
      </c>
      <c r="CN1975">
        <v>0</v>
      </c>
      <c r="CO1975" t="s">
        <v>6008</v>
      </c>
      <c r="CP1975" t="s">
        <v>152</v>
      </c>
      <c r="CQ1975" t="s">
        <v>5381</v>
      </c>
      <c r="CR1975" t="str">
        <f>数据源[[#This Row],[部门]]</f>
        <v>运营部</v>
      </c>
      <c r="CS1975">
        <v>0</v>
      </c>
      <c r="CT1975">
        <v>35000</v>
      </c>
    </row>
    <row r="1976" spans="1:98" x14ac:dyDescent="0.2">
      <c r="A1976" t="s">
        <v>5757</v>
      </c>
      <c r="B1976" t="s">
        <v>5884</v>
      </c>
      <c r="C1976" t="s">
        <v>746</v>
      </c>
      <c r="D1976" t="s">
        <v>132</v>
      </c>
      <c r="E1976" t="s">
        <v>400</v>
      </c>
      <c r="F1976" t="s">
        <v>400</v>
      </c>
      <c r="H1976" t="s">
        <v>135</v>
      </c>
      <c r="J1976" t="s">
        <v>5014</v>
      </c>
      <c r="K1976" t="s">
        <v>5450</v>
      </c>
      <c r="L1976" t="s">
        <v>8</v>
      </c>
      <c r="M1976" t="s">
        <v>8</v>
      </c>
      <c r="N1976" t="s">
        <v>5450</v>
      </c>
      <c r="R1976" t="s">
        <v>969</v>
      </c>
      <c r="S1976" t="s">
        <v>427</v>
      </c>
      <c r="T1976" t="s">
        <v>4023</v>
      </c>
      <c r="U1976" t="s">
        <v>142</v>
      </c>
      <c r="Z1976">
        <v>0</v>
      </c>
      <c r="AA1976">
        <v>0</v>
      </c>
      <c r="AB1976">
        <v>0</v>
      </c>
      <c r="AC1976" t="s">
        <v>430</v>
      </c>
      <c r="AH1976">
        <v>196</v>
      </c>
      <c r="AI1976" t="s">
        <v>430</v>
      </c>
      <c r="AJ1976" t="s">
        <v>430</v>
      </c>
      <c r="AK1976" t="s">
        <v>430</v>
      </c>
      <c r="AQ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Y1976">
        <v>0</v>
      </c>
      <c r="BB1976">
        <v>0</v>
      </c>
      <c r="BC1976" t="s">
        <v>430</v>
      </c>
      <c r="BE1976" t="s">
        <v>430</v>
      </c>
      <c r="BF1976" t="s">
        <v>430</v>
      </c>
      <c r="BH1976" t="s">
        <v>421</v>
      </c>
      <c r="BI1976" t="s">
        <v>942</v>
      </c>
      <c r="BJ1976" t="s">
        <v>3414</v>
      </c>
      <c r="BW1976">
        <v>0</v>
      </c>
      <c r="CG1976">
        <v>20201231056</v>
      </c>
      <c r="CH1976">
        <v>0</v>
      </c>
      <c r="CI1976">
        <v>0</v>
      </c>
      <c r="CJ1976">
        <v>196</v>
      </c>
      <c r="CK1976">
        <v>196</v>
      </c>
      <c r="CL1976">
        <v>0</v>
      </c>
      <c r="CM1976">
        <v>196</v>
      </c>
      <c r="CN1976">
        <v>0</v>
      </c>
      <c r="CO1976" t="s">
        <v>6008</v>
      </c>
      <c r="CP1976" t="s">
        <v>152</v>
      </c>
      <c r="CQ1976" t="s">
        <v>5381</v>
      </c>
      <c r="CR1976" t="str">
        <f>数据源[[#This Row],[部门]]</f>
        <v>国际部</v>
      </c>
      <c r="CS1976">
        <v>60000</v>
      </c>
      <c r="CT1976">
        <v>160000</v>
      </c>
    </row>
    <row r="1977" spans="1:98" x14ac:dyDescent="0.2">
      <c r="A1977" t="s">
        <v>5757</v>
      </c>
      <c r="B1977" t="s">
        <v>5884</v>
      </c>
      <c r="C1977" t="s">
        <v>511</v>
      </c>
      <c r="D1977" t="s">
        <v>132</v>
      </c>
      <c r="E1977" t="s">
        <v>400</v>
      </c>
      <c r="F1977" t="s">
        <v>400</v>
      </c>
      <c r="H1977" t="s">
        <v>135</v>
      </c>
      <c r="J1977" t="s">
        <v>5441</v>
      </c>
      <c r="K1977" t="s">
        <v>1678</v>
      </c>
      <c r="L1977" t="s">
        <v>8</v>
      </c>
      <c r="M1977" t="s">
        <v>8</v>
      </c>
      <c r="N1977" t="s">
        <v>1678</v>
      </c>
      <c r="R1977" t="s">
        <v>427</v>
      </c>
      <c r="S1977" t="s">
        <v>396</v>
      </c>
      <c r="T1977" t="s">
        <v>2020</v>
      </c>
      <c r="U1977" t="s">
        <v>142</v>
      </c>
      <c r="Z1977">
        <v>0</v>
      </c>
      <c r="AA1977">
        <v>0</v>
      </c>
      <c r="AB1977">
        <v>0</v>
      </c>
      <c r="AC1977" t="s">
        <v>420</v>
      </c>
      <c r="AH1977">
        <v>98</v>
      </c>
      <c r="AI1977" t="s">
        <v>420</v>
      </c>
      <c r="AJ1977" t="s">
        <v>420</v>
      </c>
      <c r="AK1977" t="s">
        <v>420</v>
      </c>
      <c r="AQ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Y1977">
        <v>0</v>
      </c>
      <c r="BB1977">
        <v>0</v>
      </c>
      <c r="BC1977" t="s">
        <v>420</v>
      </c>
      <c r="BE1977" t="s">
        <v>420</v>
      </c>
      <c r="BF1977" t="s">
        <v>420</v>
      </c>
      <c r="BH1977" t="s">
        <v>404</v>
      </c>
      <c r="BI1977" t="s">
        <v>1059</v>
      </c>
      <c r="BJ1977" t="s">
        <v>433</v>
      </c>
      <c r="BW1977">
        <v>0</v>
      </c>
      <c r="CG1977">
        <v>20201231062</v>
      </c>
      <c r="CH1977">
        <v>0</v>
      </c>
      <c r="CI1977">
        <v>0</v>
      </c>
      <c r="CJ1977">
        <v>98</v>
      </c>
      <c r="CK1977">
        <v>98</v>
      </c>
      <c r="CL1977">
        <v>0</v>
      </c>
      <c r="CM1977">
        <v>98</v>
      </c>
      <c r="CN1977">
        <v>0</v>
      </c>
      <c r="CO1977" t="s">
        <v>6008</v>
      </c>
      <c r="CP1977" t="s">
        <v>152</v>
      </c>
      <c r="CQ1977" t="s">
        <v>5381</v>
      </c>
      <c r="CR1977" t="str">
        <f>数据源[[#This Row],[部门]]</f>
        <v>国际部</v>
      </c>
      <c r="CS1977">
        <v>60000</v>
      </c>
      <c r="CT1977">
        <v>160000</v>
      </c>
    </row>
    <row r="1978" spans="1:98" x14ac:dyDescent="0.2">
      <c r="A1978" t="s">
        <v>5757</v>
      </c>
      <c r="B1978" t="s">
        <v>515</v>
      </c>
      <c r="C1978" t="s">
        <v>977</v>
      </c>
      <c r="D1978" t="s">
        <v>132</v>
      </c>
      <c r="E1978" t="s">
        <v>133</v>
      </c>
      <c r="F1978" t="s">
        <v>134</v>
      </c>
      <c r="H1978" t="s">
        <v>135</v>
      </c>
      <c r="J1978" t="s">
        <v>5885</v>
      </c>
      <c r="K1978" t="s">
        <v>1090</v>
      </c>
      <c r="L1978" t="s">
        <v>536</v>
      </c>
      <c r="M1978" t="s">
        <v>15</v>
      </c>
      <c r="N1978" t="s">
        <v>1090</v>
      </c>
      <c r="O1978" t="s">
        <v>5886</v>
      </c>
      <c r="R1978" t="s">
        <v>3636</v>
      </c>
      <c r="S1978" t="s">
        <v>1023</v>
      </c>
      <c r="T1978" t="s">
        <v>5887</v>
      </c>
      <c r="U1978" t="s">
        <v>142</v>
      </c>
      <c r="Y1978" t="s">
        <v>143</v>
      </c>
      <c r="Z1978">
        <v>0</v>
      </c>
      <c r="AA1978">
        <v>100</v>
      </c>
      <c r="AB1978">
        <v>0</v>
      </c>
      <c r="AC1978" t="s">
        <v>5888</v>
      </c>
      <c r="AD1978" t="s">
        <v>145</v>
      </c>
      <c r="AH1978">
        <v>3250</v>
      </c>
      <c r="AI1978" t="s">
        <v>5889</v>
      </c>
      <c r="AJ1978" t="s">
        <v>5889</v>
      </c>
      <c r="AK1978" t="s">
        <v>5889</v>
      </c>
      <c r="AQ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Y1978">
        <v>0</v>
      </c>
      <c r="BB1978">
        <v>0</v>
      </c>
      <c r="BC1978" t="s">
        <v>5889</v>
      </c>
      <c r="BE1978" t="s">
        <v>2655</v>
      </c>
      <c r="BF1978" t="s">
        <v>2655</v>
      </c>
      <c r="BH1978" t="s">
        <v>5890</v>
      </c>
      <c r="BI1978" t="s">
        <v>5891</v>
      </c>
      <c r="BJ1978" t="s">
        <v>3868</v>
      </c>
      <c r="BQ1978" t="s">
        <v>1073</v>
      </c>
      <c r="BR1978" t="s">
        <v>5704</v>
      </c>
      <c r="BW1978">
        <v>0</v>
      </c>
      <c r="CC1978" t="s">
        <v>32</v>
      </c>
      <c r="CG1978">
        <v>20201231008</v>
      </c>
      <c r="CH1978">
        <v>0</v>
      </c>
      <c r="CI1978">
        <v>0</v>
      </c>
      <c r="CJ1978">
        <v>3250</v>
      </c>
      <c r="CK1978">
        <v>3250</v>
      </c>
      <c r="CL1978">
        <v>100</v>
      </c>
      <c r="CM1978">
        <v>3350</v>
      </c>
      <c r="CN1978">
        <v>0</v>
      </c>
      <c r="CO1978" t="s">
        <v>6008</v>
      </c>
      <c r="CP1978" t="s">
        <v>152</v>
      </c>
      <c r="CQ1978" t="s">
        <v>5381</v>
      </c>
      <c r="CR1978" t="str">
        <f>数据源[[#This Row],[部门]]</f>
        <v>先锋团</v>
      </c>
      <c r="CS1978">
        <v>50000</v>
      </c>
      <c r="CT1978">
        <v>220000</v>
      </c>
    </row>
    <row r="1979" spans="1:98" x14ac:dyDescent="0.2">
      <c r="A1979" t="s">
        <v>5757</v>
      </c>
      <c r="B1979" t="s">
        <v>531</v>
      </c>
      <c r="C1979" t="s">
        <v>465</v>
      </c>
      <c r="D1979" t="s">
        <v>132</v>
      </c>
      <c r="E1979" t="s">
        <v>133</v>
      </c>
      <c r="F1979" t="s">
        <v>134</v>
      </c>
      <c r="H1979" t="s">
        <v>135</v>
      </c>
      <c r="I1979" t="s">
        <v>195</v>
      </c>
      <c r="J1979" t="s">
        <v>196</v>
      </c>
      <c r="K1979" t="s">
        <v>197</v>
      </c>
      <c r="L1979" t="s">
        <v>176</v>
      </c>
      <c r="M1979" t="s">
        <v>21</v>
      </c>
      <c r="N1979" t="s">
        <v>197</v>
      </c>
      <c r="R1979" t="s">
        <v>5892</v>
      </c>
      <c r="S1979" t="s">
        <v>3413</v>
      </c>
      <c r="T1979" t="s">
        <v>5887</v>
      </c>
      <c r="U1979" t="s">
        <v>142</v>
      </c>
      <c r="Y1979" t="s">
        <v>143</v>
      </c>
      <c r="Z1979">
        <v>0</v>
      </c>
      <c r="AA1979">
        <v>100</v>
      </c>
      <c r="AB1979">
        <v>0</v>
      </c>
      <c r="AC1979" t="s">
        <v>1225</v>
      </c>
      <c r="AH1979">
        <v>3000</v>
      </c>
      <c r="AI1979" t="s">
        <v>675</v>
      </c>
      <c r="AJ1979" t="s">
        <v>675</v>
      </c>
      <c r="AK1979" t="s">
        <v>143</v>
      </c>
      <c r="AQ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Y1979">
        <v>0</v>
      </c>
      <c r="BA1979" t="s">
        <v>1225</v>
      </c>
      <c r="BB1979">
        <v>0</v>
      </c>
      <c r="BC1979" t="s">
        <v>675</v>
      </c>
      <c r="BE1979" t="s">
        <v>1225</v>
      </c>
      <c r="BF1979" t="s">
        <v>1225</v>
      </c>
      <c r="BG1979" t="s">
        <v>1225</v>
      </c>
      <c r="BH1979" t="s">
        <v>1198</v>
      </c>
      <c r="BI1979" t="s">
        <v>5893</v>
      </c>
      <c r="BJ1979" t="s">
        <v>5894</v>
      </c>
      <c r="BQ1979" t="s">
        <v>5895</v>
      </c>
      <c r="BR1979" t="s">
        <v>530</v>
      </c>
      <c r="BW1979">
        <v>0</v>
      </c>
      <c r="CC1979" t="s">
        <v>34</v>
      </c>
      <c r="CE1979" t="s">
        <v>35</v>
      </c>
      <c r="CG1979">
        <v>20201231009</v>
      </c>
      <c r="CH1979">
        <v>0</v>
      </c>
      <c r="CI1979">
        <v>0</v>
      </c>
      <c r="CJ1979">
        <v>3000</v>
      </c>
      <c r="CK1979">
        <v>3000</v>
      </c>
      <c r="CL1979">
        <v>100</v>
      </c>
      <c r="CM1979">
        <v>3100</v>
      </c>
      <c r="CN1979">
        <v>0</v>
      </c>
      <c r="CO1979" t="s">
        <v>6008</v>
      </c>
      <c r="CP1979" t="s">
        <v>152</v>
      </c>
      <c r="CQ1979" t="s">
        <v>5381</v>
      </c>
      <c r="CR1979" t="str">
        <f>数据源[[#This Row],[部门]]</f>
        <v>销-销售8部</v>
      </c>
      <c r="CS1979">
        <v>60000</v>
      </c>
      <c r="CT1979">
        <v>210000</v>
      </c>
    </row>
    <row r="1980" spans="1:98" x14ac:dyDescent="0.2">
      <c r="A1980" t="s">
        <v>5757</v>
      </c>
      <c r="B1980" t="s">
        <v>544</v>
      </c>
      <c r="C1980" t="s">
        <v>1148</v>
      </c>
      <c r="D1980" t="s">
        <v>132</v>
      </c>
      <c r="E1980" t="s">
        <v>133</v>
      </c>
      <c r="F1980" t="s">
        <v>134</v>
      </c>
      <c r="H1980" t="s">
        <v>135</v>
      </c>
      <c r="K1980" t="s">
        <v>812</v>
      </c>
      <c r="L1980" t="s">
        <v>813</v>
      </c>
      <c r="M1980" t="s">
        <v>27</v>
      </c>
      <c r="N1980" t="s">
        <v>812</v>
      </c>
      <c r="R1980" t="s">
        <v>2224</v>
      </c>
      <c r="S1980" t="s">
        <v>3413</v>
      </c>
      <c r="T1980" t="s">
        <v>2599</v>
      </c>
      <c r="U1980" t="s">
        <v>142</v>
      </c>
      <c r="Y1980" t="s">
        <v>143</v>
      </c>
      <c r="Z1980">
        <v>0</v>
      </c>
      <c r="AA1980">
        <v>100</v>
      </c>
      <c r="AB1980">
        <v>0</v>
      </c>
      <c r="AC1980" t="s">
        <v>1120</v>
      </c>
      <c r="AH1980">
        <v>600</v>
      </c>
      <c r="AI1980" t="s">
        <v>378</v>
      </c>
      <c r="AJ1980" t="s">
        <v>378</v>
      </c>
      <c r="AN1980" t="s">
        <v>378</v>
      </c>
      <c r="AQ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Y1980">
        <v>0</v>
      </c>
      <c r="BB1980">
        <v>0</v>
      </c>
      <c r="BC1980" t="s">
        <v>378</v>
      </c>
      <c r="BE1980" t="s">
        <v>1120</v>
      </c>
      <c r="BF1980" t="s">
        <v>1120</v>
      </c>
      <c r="BH1980" t="s">
        <v>904</v>
      </c>
      <c r="BI1980" t="s">
        <v>1997</v>
      </c>
      <c r="BJ1980" t="s">
        <v>2391</v>
      </c>
      <c r="BW1980">
        <v>0</v>
      </c>
      <c r="CG1980">
        <v>20201231058</v>
      </c>
      <c r="CH1980">
        <v>0</v>
      </c>
      <c r="CI1980">
        <v>0</v>
      </c>
      <c r="CJ1980">
        <v>600</v>
      </c>
      <c r="CK1980">
        <v>600</v>
      </c>
      <c r="CL1980">
        <v>100</v>
      </c>
      <c r="CM1980">
        <v>700</v>
      </c>
      <c r="CN1980">
        <v>0</v>
      </c>
      <c r="CO1980" t="s">
        <v>6008</v>
      </c>
      <c r="CP1980" t="s">
        <v>152</v>
      </c>
      <c r="CQ1980" t="s">
        <v>5381</v>
      </c>
      <c r="CR1980" t="str">
        <f>数据源[[#This Row],[部门]]</f>
        <v>总-店长</v>
      </c>
      <c r="CS1980">
        <v>0</v>
      </c>
      <c r="CT1980">
        <v>0</v>
      </c>
    </row>
    <row r="1981" spans="1:98" x14ac:dyDescent="0.2">
      <c r="A1981" t="s">
        <v>5757</v>
      </c>
      <c r="B1981" t="s">
        <v>561</v>
      </c>
      <c r="C1981" t="s">
        <v>454</v>
      </c>
      <c r="D1981" t="s">
        <v>132</v>
      </c>
      <c r="E1981" t="s">
        <v>133</v>
      </c>
      <c r="F1981" t="s">
        <v>134</v>
      </c>
      <c r="H1981" t="s">
        <v>135</v>
      </c>
      <c r="I1981" t="s">
        <v>656</v>
      </c>
      <c r="J1981" t="s">
        <v>657</v>
      </c>
      <c r="K1981" t="s">
        <v>658</v>
      </c>
      <c r="L1981" t="s">
        <v>659</v>
      </c>
      <c r="M1981" t="s">
        <v>9</v>
      </c>
      <c r="N1981" t="s">
        <v>658</v>
      </c>
      <c r="R1981" t="s">
        <v>1895</v>
      </c>
      <c r="S1981" t="s">
        <v>3413</v>
      </c>
      <c r="T1981" t="s">
        <v>568</v>
      </c>
      <c r="U1981" t="s">
        <v>142</v>
      </c>
      <c r="Y1981" t="s">
        <v>143</v>
      </c>
      <c r="Z1981">
        <v>0</v>
      </c>
      <c r="AA1981">
        <v>100</v>
      </c>
      <c r="AB1981">
        <v>0</v>
      </c>
      <c r="AC1981" t="s">
        <v>1555</v>
      </c>
      <c r="AD1981" t="s">
        <v>145</v>
      </c>
      <c r="AF1981" t="s">
        <v>143</v>
      </c>
      <c r="AH1981">
        <v>2200</v>
      </c>
      <c r="AI1981" t="s">
        <v>3317</v>
      </c>
      <c r="AJ1981" t="s">
        <v>3317</v>
      </c>
      <c r="AK1981" t="s">
        <v>262</v>
      </c>
      <c r="AQ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Y1981">
        <v>0</v>
      </c>
      <c r="BA1981" t="s">
        <v>702</v>
      </c>
      <c r="BB1981">
        <v>0</v>
      </c>
      <c r="BC1981" t="s">
        <v>3317</v>
      </c>
      <c r="BE1981" t="s">
        <v>1515</v>
      </c>
      <c r="BF1981" t="s">
        <v>1515</v>
      </c>
      <c r="BG1981" t="s">
        <v>702</v>
      </c>
      <c r="BH1981" t="s">
        <v>3435</v>
      </c>
      <c r="BI1981" t="s">
        <v>5896</v>
      </c>
      <c r="BJ1981" t="s">
        <v>3729</v>
      </c>
      <c r="BQ1981" t="s">
        <v>1165</v>
      </c>
      <c r="BR1981" t="s">
        <v>530</v>
      </c>
      <c r="BW1981">
        <v>0</v>
      </c>
      <c r="CE1981" t="s">
        <v>431</v>
      </c>
      <c r="CG1981">
        <v>20201231025</v>
      </c>
      <c r="CH1981">
        <v>25</v>
      </c>
      <c r="CI1981">
        <v>0</v>
      </c>
      <c r="CJ1981">
        <v>2175</v>
      </c>
      <c r="CK1981">
        <v>2200</v>
      </c>
      <c r="CL1981">
        <v>100</v>
      </c>
      <c r="CM1981">
        <v>2300</v>
      </c>
      <c r="CN1981">
        <v>0</v>
      </c>
      <c r="CO1981" t="s">
        <v>6008</v>
      </c>
      <c r="CP1981" t="s">
        <v>152</v>
      </c>
      <c r="CQ1981" t="s">
        <v>5381</v>
      </c>
      <c r="CR1981" t="str">
        <f>数据源[[#This Row],[部门]]</f>
        <v>会员中心</v>
      </c>
      <c r="CS1981">
        <v>0</v>
      </c>
      <c r="CT1981">
        <v>0</v>
      </c>
    </row>
    <row r="1982" spans="1:98" x14ac:dyDescent="0.2">
      <c r="A1982" t="s">
        <v>5757</v>
      </c>
      <c r="B1982" t="s">
        <v>1116</v>
      </c>
      <c r="C1982" t="s">
        <v>516</v>
      </c>
      <c r="D1982" t="s">
        <v>132</v>
      </c>
      <c r="E1982" t="s">
        <v>133</v>
      </c>
      <c r="F1982" t="s">
        <v>134</v>
      </c>
      <c r="H1982" t="s">
        <v>135</v>
      </c>
      <c r="J1982" t="s">
        <v>5683</v>
      </c>
      <c r="K1982" t="s">
        <v>5684</v>
      </c>
      <c r="L1982" t="s">
        <v>176</v>
      </c>
      <c r="M1982" t="s">
        <v>3</v>
      </c>
      <c r="N1982" t="s">
        <v>5684</v>
      </c>
      <c r="R1982" t="s">
        <v>2115</v>
      </c>
      <c r="S1982" t="s">
        <v>1058</v>
      </c>
      <c r="T1982" t="s">
        <v>1367</v>
      </c>
      <c r="U1982" t="s">
        <v>142</v>
      </c>
      <c r="Z1982">
        <v>0</v>
      </c>
      <c r="AA1982">
        <v>0</v>
      </c>
      <c r="AB1982">
        <v>0</v>
      </c>
      <c r="AH1982">
        <v>0</v>
      </c>
      <c r="AK1982" t="s">
        <v>142</v>
      </c>
      <c r="AQ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Y1982">
        <v>0</v>
      </c>
      <c r="BB1982">
        <v>0</v>
      </c>
      <c r="BQ1982" t="s">
        <v>2522</v>
      </c>
      <c r="BR1982" t="s">
        <v>1136</v>
      </c>
      <c r="BW1982">
        <v>0</v>
      </c>
      <c r="CG1982">
        <v>20201231032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 t="s">
        <v>6008</v>
      </c>
      <c r="CP1982" t="s">
        <v>152</v>
      </c>
      <c r="CQ1982" t="s">
        <v>5381</v>
      </c>
      <c r="CR1982" t="s">
        <v>6004</v>
      </c>
      <c r="CS1982">
        <v>70000</v>
      </c>
      <c r="CT1982">
        <v>300000</v>
      </c>
    </row>
    <row r="1983" spans="1:98" x14ac:dyDescent="0.2">
      <c r="A1983" t="s">
        <v>5757</v>
      </c>
      <c r="B1983" t="s">
        <v>1116</v>
      </c>
      <c r="C1983" t="s">
        <v>642</v>
      </c>
      <c r="D1983" t="s">
        <v>132</v>
      </c>
      <c r="E1983" t="s">
        <v>133</v>
      </c>
      <c r="F1983" t="s">
        <v>134</v>
      </c>
      <c r="H1983" t="s">
        <v>135</v>
      </c>
      <c r="I1983" t="s">
        <v>5897</v>
      </c>
      <c r="J1983" t="s">
        <v>5898</v>
      </c>
      <c r="K1983" t="s">
        <v>26</v>
      </c>
      <c r="L1983" t="s">
        <v>26</v>
      </c>
      <c r="M1983" t="s">
        <v>26</v>
      </c>
      <c r="N1983" t="s">
        <v>26</v>
      </c>
      <c r="O1983" t="s">
        <v>2400</v>
      </c>
      <c r="R1983" t="s">
        <v>2745</v>
      </c>
      <c r="S1983" t="s">
        <v>3413</v>
      </c>
      <c r="T1983" t="s">
        <v>607</v>
      </c>
      <c r="U1983" t="s">
        <v>142</v>
      </c>
      <c r="Y1983" t="s">
        <v>143</v>
      </c>
      <c r="Z1983">
        <v>0</v>
      </c>
      <c r="AA1983">
        <v>100</v>
      </c>
      <c r="AB1983">
        <v>0</v>
      </c>
      <c r="AC1983" t="s">
        <v>2509</v>
      </c>
      <c r="AD1983" t="s">
        <v>264</v>
      </c>
      <c r="AE1983" t="s">
        <v>3881</v>
      </c>
      <c r="AF1983" t="s">
        <v>143</v>
      </c>
      <c r="AH1983">
        <v>2293</v>
      </c>
      <c r="AI1983" t="s">
        <v>5899</v>
      </c>
      <c r="AJ1983" t="s">
        <v>5899</v>
      </c>
      <c r="AK1983" t="s">
        <v>142</v>
      </c>
      <c r="AL1983" t="s">
        <v>143</v>
      </c>
      <c r="AO1983" t="s">
        <v>143</v>
      </c>
      <c r="AQ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Y1983">
        <v>0</v>
      </c>
      <c r="BA1983" t="s">
        <v>5900</v>
      </c>
      <c r="BB1983">
        <v>0</v>
      </c>
      <c r="BC1983" t="s">
        <v>5899</v>
      </c>
      <c r="BE1983" t="s">
        <v>5901</v>
      </c>
      <c r="BF1983" t="s">
        <v>5901</v>
      </c>
      <c r="BG1983" t="s">
        <v>5900</v>
      </c>
      <c r="BH1983" t="s">
        <v>5902</v>
      </c>
      <c r="BI1983" t="s">
        <v>1935</v>
      </c>
      <c r="BJ1983" t="s">
        <v>3277</v>
      </c>
      <c r="BQ1983" t="s">
        <v>1165</v>
      </c>
      <c r="BR1983" t="s">
        <v>530</v>
      </c>
      <c r="BW1983">
        <v>0</v>
      </c>
      <c r="CG1983">
        <v>20201231068</v>
      </c>
      <c r="CH1983">
        <v>25</v>
      </c>
      <c r="CI1983">
        <v>0</v>
      </c>
      <c r="CJ1983">
        <v>2268</v>
      </c>
      <c r="CK1983">
        <v>2293</v>
      </c>
      <c r="CL1983">
        <v>100</v>
      </c>
      <c r="CM1983">
        <v>2393</v>
      </c>
      <c r="CN1983">
        <v>0</v>
      </c>
      <c r="CO1983" t="s">
        <v>6008</v>
      </c>
      <c r="CP1983" t="s">
        <v>152</v>
      </c>
      <c r="CQ1983" t="s">
        <v>5381</v>
      </c>
      <c r="CR1983" t="str">
        <f>数据源[[#This Row],[部门]]</f>
        <v>自来客</v>
      </c>
      <c r="CS1983">
        <v>0</v>
      </c>
      <c r="CT1983">
        <v>0</v>
      </c>
    </row>
    <row r="1984" spans="1:98" x14ac:dyDescent="0.2">
      <c r="A1984" t="s">
        <v>5757</v>
      </c>
      <c r="B1984" t="s">
        <v>589</v>
      </c>
      <c r="C1984" t="s">
        <v>770</v>
      </c>
      <c r="D1984" t="s">
        <v>132</v>
      </c>
      <c r="E1984" t="s">
        <v>133</v>
      </c>
      <c r="F1984" t="s">
        <v>134</v>
      </c>
      <c r="G1984" t="s">
        <v>1133</v>
      </c>
      <c r="H1984" t="s">
        <v>135</v>
      </c>
      <c r="I1984" t="s">
        <v>4691</v>
      </c>
      <c r="J1984" t="s">
        <v>4692</v>
      </c>
      <c r="K1984" t="s">
        <v>830</v>
      </c>
      <c r="L1984" t="s">
        <v>14</v>
      </c>
      <c r="M1984" t="s">
        <v>14</v>
      </c>
      <c r="N1984" t="s">
        <v>830</v>
      </c>
      <c r="O1984" t="s">
        <v>5903</v>
      </c>
      <c r="R1984" t="s">
        <v>441</v>
      </c>
      <c r="S1984" t="s">
        <v>3413</v>
      </c>
      <c r="T1984" t="s">
        <v>3610</v>
      </c>
      <c r="U1984" t="s">
        <v>142</v>
      </c>
      <c r="Y1984" t="s">
        <v>569</v>
      </c>
      <c r="Z1984">
        <v>0</v>
      </c>
      <c r="AA1984">
        <v>200</v>
      </c>
      <c r="AB1984">
        <v>0</v>
      </c>
      <c r="AC1984" t="s">
        <v>5904</v>
      </c>
      <c r="AD1984" t="s">
        <v>264</v>
      </c>
      <c r="AF1984" t="s">
        <v>143</v>
      </c>
      <c r="AH1984">
        <v>7616</v>
      </c>
      <c r="AI1984" t="s">
        <v>5905</v>
      </c>
      <c r="AJ1984" t="s">
        <v>5905</v>
      </c>
      <c r="AK1984" t="s">
        <v>5906</v>
      </c>
      <c r="AN1984" t="s">
        <v>569</v>
      </c>
      <c r="AQ1984">
        <v>0</v>
      </c>
      <c r="AR1984" t="s">
        <v>143</v>
      </c>
      <c r="AS1984">
        <v>0</v>
      </c>
      <c r="AT1984">
        <v>0</v>
      </c>
      <c r="AU1984">
        <v>0</v>
      </c>
      <c r="AV1984">
        <v>0</v>
      </c>
      <c r="AW1984">
        <v>0</v>
      </c>
      <c r="AY1984">
        <v>0</v>
      </c>
      <c r="BA1984" t="s">
        <v>2712</v>
      </c>
      <c r="BB1984">
        <v>0</v>
      </c>
      <c r="BC1984" t="s">
        <v>5905</v>
      </c>
      <c r="BD1984" t="s">
        <v>569</v>
      </c>
      <c r="BE1984" t="s">
        <v>5907</v>
      </c>
      <c r="BF1984" t="s">
        <v>5908</v>
      </c>
      <c r="BG1984" t="s">
        <v>2712</v>
      </c>
      <c r="BH1984" t="s">
        <v>5112</v>
      </c>
      <c r="BI1984" t="s">
        <v>5909</v>
      </c>
      <c r="BJ1984" t="s">
        <v>4262</v>
      </c>
      <c r="BQ1984" t="s">
        <v>5910</v>
      </c>
      <c r="BR1984" t="s">
        <v>5911</v>
      </c>
      <c r="BW1984">
        <v>0</v>
      </c>
      <c r="CC1984" t="s">
        <v>151</v>
      </c>
      <c r="CG1984">
        <v>20201231044</v>
      </c>
      <c r="CH1984">
        <v>25</v>
      </c>
      <c r="CI1984">
        <v>200</v>
      </c>
      <c r="CJ1984">
        <v>7391</v>
      </c>
      <c r="CK1984">
        <v>7616</v>
      </c>
      <c r="CL1984">
        <v>200</v>
      </c>
      <c r="CM1984">
        <v>7816</v>
      </c>
      <c r="CN1984">
        <v>0</v>
      </c>
      <c r="CO1984" t="s">
        <v>6008</v>
      </c>
      <c r="CP1984" t="s">
        <v>152</v>
      </c>
      <c r="CQ1984" t="s">
        <v>5381</v>
      </c>
      <c r="CR1984" t="str">
        <f>数据源[[#This Row],[部门]]</f>
        <v>市场部</v>
      </c>
      <c r="CS1984">
        <v>20000</v>
      </c>
      <c r="CT1984">
        <v>60000</v>
      </c>
    </row>
    <row r="1985" spans="1:98" x14ac:dyDescent="0.2">
      <c r="A1985" t="s">
        <v>5757</v>
      </c>
      <c r="B1985" t="s">
        <v>1151</v>
      </c>
      <c r="C1985" t="s">
        <v>1237</v>
      </c>
      <c r="D1985" t="s">
        <v>132</v>
      </c>
      <c r="E1985" t="s">
        <v>133</v>
      </c>
      <c r="F1985" t="s">
        <v>134</v>
      </c>
      <c r="H1985" t="s">
        <v>135</v>
      </c>
      <c r="I1985" t="s">
        <v>5620</v>
      </c>
      <c r="J1985" t="s">
        <v>5621</v>
      </c>
      <c r="K1985" t="s">
        <v>658</v>
      </c>
      <c r="L1985" t="s">
        <v>659</v>
      </c>
      <c r="M1985" t="s">
        <v>9</v>
      </c>
      <c r="N1985" t="s">
        <v>658</v>
      </c>
      <c r="O1985" t="s">
        <v>5912</v>
      </c>
      <c r="R1985" t="s">
        <v>2005</v>
      </c>
      <c r="S1985" t="s">
        <v>1212</v>
      </c>
      <c r="T1985" t="s">
        <v>3271</v>
      </c>
      <c r="U1985" t="s">
        <v>142</v>
      </c>
      <c r="Y1985" t="s">
        <v>143</v>
      </c>
      <c r="Z1985">
        <v>0</v>
      </c>
      <c r="AA1985">
        <v>100</v>
      </c>
      <c r="AB1985">
        <v>0</v>
      </c>
      <c r="AC1985" t="s">
        <v>5913</v>
      </c>
      <c r="AD1985" t="s">
        <v>145</v>
      </c>
      <c r="AF1985" t="s">
        <v>761</v>
      </c>
      <c r="AH1985">
        <v>22920</v>
      </c>
      <c r="AI1985" t="s">
        <v>5914</v>
      </c>
      <c r="AJ1985" t="s">
        <v>5914</v>
      </c>
      <c r="AK1985" t="s">
        <v>1120</v>
      </c>
      <c r="AQ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Y1985">
        <v>0</v>
      </c>
      <c r="BA1985" t="s">
        <v>5915</v>
      </c>
      <c r="BB1985">
        <v>0</v>
      </c>
      <c r="BC1985" t="s">
        <v>5914</v>
      </c>
      <c r="BD1985" t="s">
        <v>2067</v>
      </c>
      <c r="BE1985" t="s">
        <v>5916</v>
      </c>
      <c r="BF1985" t="s">
        <v>5916</v>
      </c>
      <c r="BG1985" t="s">
        <v>5915</v>
      </c>
      <c r="BH1985" t="s">
        <v>5917</v>
      </c>
      <c r="BI1985" t="s">
        <v>5918</v>
      </c>
      <c r="BJ1985" t="s">
        <v>5919</v>
      </c>
      <c r="BQ1985" t="s">
        <v>5920</v>
      </c>
      <c r="BR1985" t="s">
        <v>530</v>
      </c>
      <c r="BW1985">
        <v>0</v>
      </c>
      <c r="CC1985" t="s">
        <v>342</v>
      </c>
      <c r="CG1985">
        <v>20201231039</v>
      </c>
      <c r="CH1985">
        <v>0</v>
      </c>
      <c r="CI1985">
        <v>800</v>
      </c>
      <c r="CJ1985">
        <v>22120</v>
      </c>
      <c r="CK1985">
        <v>22920</v>
      </c>
      <c r="CL1985">
        <v>100</v>
      </c>
      <c r="CM1985">
        <v>23020</v>
      </c>
      <c r="CN1985">
        <v>0</v>
      </c>
      <c r="CO1985" t="s">
        <v>6008</v>
      </c>
      <c r="CP1985" t="s">
        <v>152</v>
      </c>
      <c r="CQ1985" t="s">
        <v>5381</v>
      </c>
      <c r="CR1985" t="str">
        <f>数据源[[#This Row],[部门]]</f>
        <v>会员中心</v>
      </c>
      <c r="CS1985">
        <v>0</v>
      </c>
      <c r="CT1985">
        <v>0</v>
      </c>
    </row>
    <row r="1986" spans="1:98" x14ac:dyDescent="0.2">
      <c r="A1986" t="s">
        <v>5757</v>
      </c>
      <c r="B1986" t="s">
        <v>641</v>
      </c>
      <c r="C1986" t="s">
        <v>186</v>
      </c>
      <c r="D1986" t="s">
        <v>132</v>
      </c>
      <c r="E1986" t="s">
        <v>133</v>
      </c>
      <c r="F1986" t="s">
        <v>134</v>
      </c>
      <c r="G1986" t="s">
        <v>667</v>
      </c>
      <c r="K1986" t="s">
        <v>812</v>
      </c>
      <c r="L1986" t="s">
        <v>813</v>
      </c>
      <c r="M1986" t="s">
        <v>27</v>
      </c>
      <c r="N1986" t="s">
        <v>812</v>
      </c>
      <c r="R1986" t="s">
        <v>3654</v>
      </c>
      <c r="S1986" t="s">
        <v>3413</v>
      </c>
      <c r="T1986" t="s">
        <v>200</v>
      </c>
      <c r="U1986" t="s">
        <v>142</v>
      </c>
      <c r="Y1986" t="s">
        <v>143</v>
      </c>
      <c r="Z1986">
        <v>0</v>
      </c>
      <c r="AA1986">
        <v>100</v>
      </c>
      <c r="AB1986">
        <v>0</v>
      </c>
      <c r="AC1986" t="s">
        <v>144</v>
      </c>
      <c r="AH1986">
        <v>1200</v>
      </c>
      <c r="AI1986" t="s">
        <v>793</v>
      </c>
      <c r="AJ1986" t="s">
        <v>793</v>
      </c>
      <c r="AN1986" t="s">
        <v>793</v>
      </c>
      <c r="AQ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Y1986">
        <v>0</v>
      </c>
      <c r="BB1986">
        <v>0</v>
      </c>
      <c r="BC1986" t="s">
        <v>793</v>
      </c>
      <c r="BE1986" t="s">
        <v>144</v>
      </c>
      <c r="BF1986" t="s">
        <v>144</v>
      </c>
      <c r="BH1986" t="s">
        <v>219</v>
      </c>
      <c r="BI1986" t="s">
        <v>1096</v>
      </c>
      <c r="BJ1986" t="s">
        <v>4800</v>
      </c>
      <c r="BW1986">
        <v>0</v>
      </c>
      <c r="CG1986">
        <v>20201231061</v>
      </c>
      <c r="CH1986">
        <v>0</v>
      </c>
      <c r="CI1986">
        <v>0</v>
      </c>
      <c r="CJ1986">
        <v>1200</v>
      </c>
      <c r="CK1986">
        <v>1200</v>
      </c>
      <c r="CL1986">
        <v>100</v>
      </c>
      <c r="CM1986">
        <v>1300</v>
      </c>
      <c r="CN1986">
        <v>0</v>
      </c>
      <c r="CO1986" t="s">
        <v>6008</v>
      </c>
      <c r="CP1986" t="s">
        <v>152</v>
      </c>
      <c r="CQ1986" t="s">
        <v>5381</v>
      </c>
      <c r="CR1986" t="str">
        <f>数据源[[#This Row],[部门]]</f>
        <v>总-店长</v>
      </c>
      <c r="CS1986">
        <v>0</v>
      </c>
      <c r="CT1986">
        <v>0</v>
      </c>
    </row>
    <row r="1987" spans="1:98" x14ac:dyDescent="0.2">
      <c r="A1987" t="s">
        <v>5757</v>
      </c>
      <c r="B1987" t="s">
        <v>654</v>
      </c>
      <c r="C1987" t="s">
        <v>170</v>
      </c>
      <c r="D1987" t="s">
        <v>132</v>
      </c>
      <c r="E1987" t="s">
        <v>133</v>
      </c>
      <c r="F1987" t="s">
        <v>134</v>
      </c>
      <c r="G1987" t="s">
        <v>169</v>
      </c>
      <c r="H1987" t="s">
        <v>135</v>
      </c>
      <c r="I1987" t="s">
        <v>5921</v>
      </c>
      <c r="J1987" t="s">
        <v>5922</v>
      </c>
      <c r="K1987" t="s">
        <v>3561</v>
      </c>
      <c r="L1987" t="s">
        <v>176</v>
      </c>
      <c r="M1987" t="s">
        <v>17</v>
      </c>
      <c r="N1987" t="s">
        <v>3561</v>
      </c>
      <c r="O1987" t="s">
        <v>5923</v>
      </c>
      <c r="R1987" t="s">
        <v>3251</v>
      </c>
      <c r="S1987" t="s">
        <v>229</v>
      </c>
      <c r="T1987" t="s">
        <v>5924</v>
      </c>
      <c r="U1987" t="s">
        <v>142</v>
      </c>
      <c r="Y1987" t="s">
        <v>143</v>
      </c>
      <c r="Z1987">
        <v>0</v>
      </c>
      <c r="AA1987">
        <v>100</v>
      </c>
      <c r="AB1987">
        <v>0</v>
      </c>
      <c r="AC1987" t="s">
        <v>5925</v>
      </c>
      <c r="AH1987">
        <v>2030</v>
      </c>
      <c r="AI1987" t="s">
        <v>701</v>
      </c>
      <c r="AJ1987" t="s">
        <v>701</v>
      </c>
      <c r="AK1987" t="s">
        <v>204</v>
      </c>
      <c r="AQ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Y1987">
        <v>0</v>
      </c>
      <c r="BA1987" t="s">
        <v>1555</v>
      </c>
      <c r="BB1987">
        <v>0</v>
      </c>
      <c r="BC1987" t="s">
        <v>701</v>
      </c>
      <c r="BE1987" t="s">
        <v>5925</v>
      </c>
      <c r="BF1987" t="s">
        <v>5925</v>
      </c>
      <c r="BG1987" t="s">
        <v>551</v>
      </c>
      <c r="BH1987" t="s">
        <v>3735</v>
      </c>
      <c r="BI1987" t="s">
        <v>5926</v>
      </c>
      <c r="BJ1987" t="s">
        <v>5927</v>
      </c>
      <c r="BQ1987" t="s">
        <v>1165</v>
      </c>
      <c r="BR1987" t="s">
        <v>530</v>
      </c>
      <c r="BW1987">
        <v>0</v>
      </c>
      <c r="CG1987">
        <v>20201231011</v>
      </c>
      <c r="CH1987">
        <v>0</v>
      </c>
      <c r="CI1987">
        <v>0</v>
      </c>
      <c r="CJ1987">
        <v>2030</v>
      </c>
      <c r="CK1987">
        <v>2030</v>
      </c>
      <c r="CL1987">
        <v>100</v>
      </c>
      <c r="CM1987">
        <v>2130</v>
      </c>
      <c r="CN1987">
        <v>0</v>
      </c>
      <c r="CO1987" t="s">
        <v>6008</v>
      </c>
      <c r="CP1987" t="s">
        <v>152</v>
      </c>
      <c r="CQ1987" t="s">
        <v>5381</v>
      </c>
      <c r="CR1987" t="str">
        <f>数据源[[#This Row],[部门]]</f>
        <v>销-销售2部</v>
      </c>
      <c r="CS1987">
        <v>70000</v>
      </c>
      <c r="CT1987">
        <v>250000</v>
      </c>
    </row>
    <row r="1988" spans="1:98" x14ac:dyDescent="0.2">
      <c r="A1988" t="s">
        <v>5757</v>
      </c>
      <c r="B1988" t="s">
        <v>667</v>
      </c>
      <c r="C1988" t="s">
        <v>471</v>
      </c>
      <c r="D1988" t="s">
        <v>132</v>
      </c>
      <c r="E1988" t="s">
        <v>133</v>
      </c>
      <c r="F1988" t="s">
        <v>134</v>
      </c>
      <c r="G1988" t="s">
        <v>2016</v>
      </c>
      <c r="H1988" t="s">
        <v>135</v>
      </c>
      <c r="I1988" t="s">
        <v>2819</v>
      </c>
      <c r="J1988" t="s">
        <v>2820</v>
      </c>
      <c r="K1988" t="s">
        <v>1018</v>
      </c>
      <c r="L1988" t="s">
        <v>8</v>
      </c>
      <c r="M1988" t="s">
        <v>8</v>
      </c>
      <c r="N1988" t="s">
        <v>1018</v>
      </c>
      <c r="O1988" t="s">
        <v>5928</v>
      </c>
      <c r="R1988" t="s">
        <v>1669</v>
      </c>
      <c r="S1988" t="s">
        <v>3413</v>
      </c>
      <c r="T1988" t="s">
        <v>4368</v>
      </c>
      <c r="U1988" t="s">
        <v>142</v>
      </c>
      <c r="Y1988" t="s">
        <v>569</v>
      </c>
      <c r="Z1988">
        <v>0</v>
      </c>
      <c r="AA1988">
        <v>200</v>
      </c>
      <c r="AB1988">
        <v>0</v>
      </c>
      <c r="AC1988" t="s">
        <v>2534</v>
      </c>
      <c r="AD1988" t="s">
        <v>145</v>
      </c>
      <c r="AE1988" t="s">
        <v>2275</v>
      </c>
      <c r="AH1988">
        <v>10058</v>
      </c>
      <c r="AI1988" t="s">
        <v>5929</v>
      </c>
      <c r="AJ1988" t="s">
        <v>5929</v>
      </c>
      <c r="AK1988" t="s">
        <v>1587</v>
      </c>
      <c r="AQ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Y1988">
        <v>0</v>
      </c>
      <c r="BA1988" t="s">
        <v>2534</v>
      </c>
      <c r="BB1988">
        <v>0</v>
      </c>
      <c r="BC1988" t="s">
        <v>5929</v>
      </c>
      <c r="BD1988" t="s">
        <v>569</v>
      </c>
      <c r="BE1988" t="s">
        <v>5930</v>
      </c>
      <c r="BF1988" t="s">
        <v>5931</v>
      </c>
      <c r="BG1988" t="s">
        <v>2534</v>
      </c>
      <c r="BH1988" t="s">
        <v>3357</v>
      </c>
      <c r="BI1988" t="s">
        <v>5932</v>
      </c>
      <c r="BJ1988" t="s">
        <v>5933</v>
      </c>
      <c r="BQ1988" t="s">
        <v>5934</v>
      </c>
      <c r="BR1988" t="s">
        <v>5716</v>
      </c>
      <c r="BW1988">
        <v>0</v>
      </c>
      <c r="CC1988" t="s">
        <v>1724</v>
      </c>
      <c r="CG1988">
        <v>20201231063</v>
      </c>
      <c r="CH1988">
        <v>0</v>
      </c>
      <c r="CI1988">
        <v>200</v>
      </c>
      <c r="CJ1988">
        <v>9858</v>
      </c>
      <c r="CK1988">
        <v>10058</v>
      </c>
      <c r="CL1988">
        <v>200</v>
      </c>
      <c r="CM1988">
        <v>10258</v>
      </c>
      <c r="CN1988">
        <v>0</v>
      </c>
      <c r="CO1988" t="s">
        <v>6008</v>
      </c>
      <c r="CP1988" t="s">
        <v>152</v>
      </c>
      <c r="CQ1988" t="s">
        <v>5381</v>
      </c>
      <c r="CR1988" t="str">
        <f>数据源[[#This Row],[部门]]</f>
        <v>国际部</v>
      </c>
      <c r="CS1988">
        <v>60000</v>
      </c>
      <c r="CT1988">
        <v>160000</v>
      </c>
    </row>
    <row r="1989" spans="1:98" x14ac:dyDescent="0.2">
      <c r="A1989" t="s">
        <v>5757</v>
      </c>
      <c r="B1989" t="s">
        <v>708</v>
      </c>
      <c r="C1989" t="s">
        <v>2315</v>
      </c>
      <c r="D1989" t="s">
        <v>132</v>
      </c>
      <c r="E1989" t="s">
        <v>133</v>
      </c>
      <c r="F1989" t="s">
        <v>134</v>
      </c>
      <c r="H1989" t="s">
        <v>135</v>
      </c>
      <c r="I1989" t="s">
        <v>5935</v>
      </c>
      <c r="J1989" t="s">
        <v>5936</v>
      </c>
      <c r="K1989" t="s">
        <v>26</v>
      </c>
      <c r="L1989" t="s">
        <v>26</v>
      </c>
      <c r="M1989" t="s">
        <v>26</v>
      </c>
      <c r="N1989" t="s">
        <v>26</v>
      </c>
      <c r="O1989" t="s">
        <v>1008</v>
      </c>
      <c r="R1989" t="s">
        <v>1441</v>
      </c>
      <c r="S1989" t="s">
        <v>4811</v>
      </c>
      <c r="T1989" t="s">
        <v>2230</v>
      </c>
      <c r="U1989" t="s">
        <v>142</v>
      </c>
      <c r="Y1989" t="s">
        <v>143</v>
      </c>
      <c r="Z1989">
        <v>0</v>
      </c>
      <c r="AA1989">
        <v>100</v>
      </c>
      <c r="AB1989">
        <v>0</v>
      </c>
      <c r="AC1989" t="s">
        <v>2509</v>
      </c>
      <c r="AD1989" t="s">
        <v>145</v>
      </c>
      <c r="AH1989">
        <v>1820</v>
      </c>
      <c r="AI1989" t="s">
        <v>5405</v>
      </c>
      <c r="AJ1989" t="s">
        <v>5405</v>
      </c>
      <c r="AK1989" t="s">
        <v>180</v>
      </c>
      <c r="AQ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Y1989">
        <v>0</v>
      </c>
      <c r="BA1989" t="s">
        <v>2509</v>
      </c>
      <c r="BB1989">
        <v>0</v>
      </c>
      <c r="BC1989" t="s">
        <v>5405</v>
      </c>
      <c r="BE1989" t="s">
        <v>5406</v>
      </c>
      <c r="BF1989" t="s">
        <v>5406</v>
      </c>
      <c r="BG1989" t="s">
        <v>2509</v>
      </c>
      <c r="BH1989" t="s">
        <v>2511</v>
      </c>
      <c r="BI1989" t="s">
        <v>1880</v>
      </c>
      <c r="BJ1989" t="s">
        <v>5937</v>
      </c>
      <c r="BQ1989" t="s">
        <v>345</v>
      </c>
      <c r="BR1989" t="s">
        <v>530</v>
      </c>
      <c r="BW1989">
        <v>0</v>
      </c>
      <c r="CC1989" t="s">
        <v>404</v>
      </c>
      <c r="CG1989">
        <v>20201231084</v>
      </c>
      <c r="CH1989">
        <v>0</v>
      </c>
      <c r="CI1989">
        <v>0</v>
      </c>
      <c r="CJ1989">
        <v>1820</v>
      </c>
      <c r="CK1989">
        <v>1820</v>
      </c>
      <c r="CL1989">
        <v>100</v>
      </c>
      <c r="CM1989">
        <v>1920</v>
      </c>
      <c r="CN1989">
        <v>0</v>
      </c>
      <c r="CO1989" t="s">
        <v>6008</v>
      </c>
      <c r="CP1989" t="s">
        <v>152</v>
      </c>
      <c r="CQ1989" t="s">
        <v>5381</v>
      </c>
      <c r="CR1989" t="str">
        <f>数据源[[#This Row],[部门]]</f>
        <v>自来客</v>
      </c>
      <c r="CS1989">
        <v>0</v>
      </c>
      <c r="CT1989">
        <v>0</v>
      </c>
    </row>
    <row r="1990" spans="1:98" x14ac:dyDescent="0.2">
      <c r="A1990" t="s">
        <v>5757</v>
      </c>
      <c r="B1990" t="s">
        <v>3489</v>
      </c>
      <c r="C1990" t="s">
        <v>244</v>
      </c>
      <c r="D1990" t="s">
        <v>132</v>
      </c>
      <c r="E1990" t="s">
        <v>133</v>
      </c>
      <c r="F1990" t="s">
        <v>134</v>
      </c>
      <c r="G1990" t="s">
        <v>1764</v>
      </c>
      <c r="H1990" t="s">
        <v>135</v>
      </c>
      <c r="I1990" t="s">
        <v>5938</v>
      </c>
      <c r="J1990" t="s">
        <v>5939</v>
      </c>
      <c r="K1990" t="s">
        <v>188</v>
      </c>
      <c r="L1990" t="s">
        <v>176</v>
      </c>
      <c r="M1990" t="s">
        <v>21</v>
      </c>
      <c r="N1990" t="s">
        <v>188</v>
      </c>
      <c r="R1990" t="s">
        <v>1947</v>
      </c>
      <c r="S1990" t="s">
        <v>387</v>
      </c>
      <c r="T1990" t="s">
        <v>1608</v>
      </c>
      <c r="U1990" t="s">
        <v>142</v>
      </c>
      <c r="X1990" t="s">
        <v>569</v>
      </c>
      <c r="Y1990" t="s">
        <v>569</v>
      </c>
      <c r="Z1990">
        <v>0</v>
      </c>
      <c r="AA1990">
        <v>400</v>
      </c>
      <c r="AB1990">
        <v>0</v>
      </c>
      <c r="AC1990" t="s">
        <v>2712</v>
      </c>
      <c r="AH1990">
        <v>5000</v>
      </c>
      <c r="AI1990" t="s">
        <v>4159</v>
      </c>
      <c r="AJ1990" t="s">
        <v>4159</v>
      </c>
      <c r="AK1990" t="s">
        <v>843</v>
      </c>
      <c r="AQ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Y1990">
        <v>0</v>
      </c>
      <c r="BA1990" t="s">
        <v>2712</v>
      </c>
      <c r="BB1990">
        <v>0</v>
      </c>
      <c r="BC1990" t="s">
        <v>4159</v>
      </c>
      <c r="BD1990" t="s">
        <v>569</v>
      </c>
      <c r="BE1990" t="s">
        <v>4561</v>
      </c>
      <c r="BF1990" t="s">
        <v>4561</v>
      </c>
      <c r="BG1990" t="s">
        <v>2712</v>
      </c>
      <c r="BH1990" t="s">
        <v>2131</v>
      </c>
      <c r="BI1990" t="s">
        <v>5940</v>
      </c>
      <c r="BJ1990" t="s">
        <v>5941</v>
      </c>
      <c r="BQ1990" t="s">
        <v>1493</v>
      </c>
      <c r="BR1990" t="s">
        <v>786</v>
      </c>
      <c r="BW1990">
        <v>0</v>
      </c>
      <c r="CG1990">
        <v>20201231018</v>
      </c>
      <c r="CH1990">
        <v>0</v>
      </c>
      <c r="CI1990">
        <v>200</v>
      </c>
      <c r="CJ1990">
        <v>4800</v>
      </c>
      <c r="CK1990">
        <v>5000</v>
      </c>
      <c r="CL1990">
        <v>400</v>
      </c>
      <c r="CM1990">
        <v>5400</v>
      </c>
      <c r="CN1990">
        <v>0</v>
      </c>
      <c r="CO1990" t="s">
        <v>6008</v>
      </c>
      <c r="CP1990" t="s">
        <v>152</v>
      </c>
      <c r="CQ1990" t="s">
        <v>5381</v>
      </c>
      <c r="CR1990" t="str">
        <f>数据源[[#This Row],[部门]]</f>
        <v>销-销售8部</v>
      </c>
      <c r="CS1990">
        <v>60000</v>
      </c>
      <c r="CT1990">
        <v>210000</v>
      </c>
    </row>
    <row r="1991" spans="1:98" x14ac:dyDescent="0.2">
      <c r="A1991" t="s">
        <v>5757</v>
      </c>
      <c r="B1991" t="s">
        <v>3489</v>
      </c>
      <c r="C1991" t="s">
        <v>2322</v>
      </c>
      <c r="D1991" t="s">
        <v>132</v>
      </c>
      <c r="E1991" t="s">
        <v>133</v>
      </c>
      <c r="F1991" t="s">
        <v>134</v>
      </c>
      <c r="H1991" t="s">
        <v>135</v>
      </c>
      <c r="I1991" t="s">
        <v>576</v>
      </c>
      <c r="J1991" t="s">
        <v>577</v>
      </c>
      <c r="K1991" t="s">
        <v>1500</v>
      </c>
      <c r="L1991" t="s">
        <v>536</v>
      </c>
      <c r="M1991" t="s">
        <v>19</v>
      </c>
      <c r="N1991" t="s">
        <v>1500</v>
      </c>
      <c r="R1991" t="s">
        <v>350</v>
      </c>
      <c r="S1991" t="s">
        <v>4811</v>
      </c>
      <c r="T1991" t="s">
        <v>2174</v>
      </c>
      <c r="U1991" t="s">
        <v>142</v>
      </c>
      <c r="Y1991" t="s">
        <v>143</v>
      </c>
      <c r="Z1991">
        <v>0</v>
      </c>
      <c r="AA1991">
        <v>100</v>
      </c>
      <c r="AB1991">
        <v>0</v>
      </c>
      <c r="AC1991" t="s">
        <v>1225</v>
      </c>
      <c r="AH1991">
        <v>3000</v>
      </c>
      <c r="AI1991" t="s">
        <v>675</v>
      </c>
      <c r="AJ1991" t="s">
        <v>675</v>
      </c>
      <c r="AL1991" t="s">
        <v>143</v>
      </c>
      <c r="AQ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Y1991">
        <v>0</v>
      </c>
      <c r="BA1991" t="s">
        <v>1225</v>
      </c>
      <c r="BB1991">
        <v>0</v>
      </c>
      <c r="BC1991" t="s">
        <v>675</v>
      </c>
      <c r="BD1991" t="s">
        <v>204</v>
      </c>
      <c r="BE1991" t="s">
        <v>3318</v>
      </c>
      <c r="BF1991" t="s">
        <v>1225</v>
      </c>
      <c r="BG1991" t="s">
        <v>1225</v>
      </c>
      <c r="BH1991" t="s">
        <v>2704</v>
      </c>
      <c r="BI1991" t="s">
        <v>5942</v>
      </c>
      <c r="BJ1991" t="s">
        <v>4334</v>
      </c>
      <c r="BQ1991" t="s">
        <v>541</v>
      </c>
      <c r="BR1991" t="s">
        <v>326</v>
      </c>
      <c r="BW1991">
        <v>0</v>
      </c>
      <c r="CG1991">
        <v>20201231086</v>
      </c>
      <c r="CH1991">
        <v>0</v>
      </c>
      <c r="CI1991">
        <v>50</v>
      </c>
      <c r="CJ1991">
        <v>2950</v>
      </c>
      <c r="CK1991">
        <v>3000</v>
      </c>
      <c r="CL1991">
        <v>100</v>
      </c>
      <c r="CM1991">
        <v>3100</v>
      </c>
      <c r="CN1991">
        <v>0</v>
      </c>
      <c r="CO1991" t="s">
        <v>6008</v>
      </c>
      <c r="CP1991" t="s">
        <v>152</v>
      </c>
      <c r="CQ1991" t="s">
        <v>5381</v>
      </c>
      <c r="CR1991" t="str">
        <f>数据源[[#This Row],[部门]]</f>
        <v>销-销售6部</v>
      </c>
      <c r="CS1991">
        <v>80000</v>
      </c>
      <c r="CT1991">
        <v>0</v>
      </c>
    </row>
    <row r="1992" spans="1:98" x14ac:dyDescent="0.2">
      <c r="A1992" t="s">
        <v>5757</v>
      </c>
      <c r="B1992" t="s">
        <v>717</v>
      </c>
      <c r="C1992" t="s">
        <v>399</v>
      </c>
      <c r="D1992" t="s">
        <v>132</v>
      </c>
      <c r="E1992" t="s">
        <v>133</v>
      </c>
      <c r="F1992" t="s">
        <v>134</v>
      </c>
      <c r="H1992" t="s">
        <v>135</v>
      </c>
      <c r="I1992" t="s">
        <v>3669</v>
      </c>
      <c r="J1992" t="s">
        <v>3670</v>
      </c>
      <c r="K1992" t="s">
        <v>535</v>
      </c>
      <c r="L1992" t="s">
        <v>536</v>
      </c>
      <c r="M1992" t="s">
        <v>17</v>
      </c>
      <c r="N1992" t="s">
        <v>535</v>
      </c>
      <c r="R1992" t="s">
        <v>1350</v>
      </c>
      <c r="S1992" t="s">
        <v>4811</v>
      </c>
      <c r="T1992" t="s">
        <v>596</v>
      </c>
      <c r="U1992" t="s">
        <v>142</v>
      </c>
      <c r="Y1992" t="s">
        <v>143</v>
      </c>
      <c r="Z1992">
        <v>0</v>
      </c>
      <c r="AA1992">
        <v>100</v>
      </c>
      <c r="AB1992">
        <v>0</v>
      </c>
      <c r="AC1992" t="s">
        <v>1225</v>
      </c>
      <c r="AD1992" t="s">
        <v>145</v>
      </c>
      <c r="AH1992">
        <v>3020</v>
      </c>
      <c r="AI1992" t="s">
        <v>5584</v>
      </c>
      <c r="AJ1992" t="s">
        <v>5584</v>
      </c>
      <c r="AK1992" t="s">
        <v>180</v>
      </c>
      <c r="AQ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Y1992">
        <v>0</v>
      </c>
      <c r="BA1992" t="s">
        <v>1225</v>
      </c>
      <c r="BB1992">
        <v>0</v>
      </c>
      <c r="BC1992" t="s">
        <v>5584</v>
      </c>
      <c r="BE1992" t="s">
        <v>3725</v>
      </c>
      <c r="BF1992" t="s">
        <v>3725</v>
      </c>
      <c r="BG1992" t="s">
        <v>1225</v>
      </c>
      <c r="BH1992" t="s">
        <v>1198</v>
      </c>
      <c r="BI1992" t="s">
        <v>5943</v>
      </c>
      <c r="BJ1992" t="s">
        <v>5597</v>
      </c>
      <c r="BQ1992" t="s">
        <v>2215</v>
      </c>
      <c r="BR1992" t="s">
        <v>530</v>
      </c>
      <c r="BW1992">
        <v>0</v>
      </c>
      <c r="CC1992" t="s">
        <v>865</v>
      </c>
      <c r="CG1992">
        <v>20201231075</v>
      </c>
      <c r="CH1992">
        <v>0</v>
      </c>
      <c r="CI1992">
        <v>0</v>
      </c>
      <c r="CJ1992">
        <v>3020</v>
      </c>
      <c r="CK1992">
        <v>3020</v>
      </c>
      <c r="CL1992">
        <v>100</v>
      </c>
      <c r="CM1992">
        <v>3120</v>
      </c>
      <c r="CN1992">
        <v>0</v>
      </c>
      <c r="CO1992" t="s">
        <v>6008</v>
      </c>
      <c r="CP1992" t="s">
        <v>152</v>
      </c>
      <c r="CQ1992" t="s">
        <v>5381</v>
      </c>
      <c r="CR1992" t="str">
        <f>数据源[[#This Row],[部门]]</f>
        <v>销-销售2部</v>
      </c>
      <c r="CS1992">
        <v>70000</v>
      </c>
      <c r="CT1992">
        <v>250000</v>
      </c>
    </row>
    <row r="1993" spans="1:98" x14ac:dyDescent="0.2">
      <c r="A1993" t="s">
        <v>5757</v>
      </c>
      <c r="B1993" t="s">
        <v>717</v>
      </c>
      <c r="C1993" t="s">
        <v>1107</v>
      </c>
      <c r="D1993" t="s">
        <v>132</v>
      </c>
      <c r="E1993" t="s">
        <v>133</v>
      </c>
      <c r="F1993" t="s">
        <v>134</v>
      </c>
      <c r="H1993" t="s">
        <v>135</v>
      </c>
      <c r="J1993" t="s">
        <v>4085</v>
      </c>
      <c r="K1993" t="s">
        <v>726</v>
      </c>
      <c r="L1993" t="s">
        <v>176</v>
      </c>
      <c r="M1993" t="s">
        <v>20</v>
      </c>
      <c r="N1993" t="s">
        <v>726</v>
      </c>
      <c r="O1993" t="s">
        <v>5815</v>
      </c>
      <c r="R1993" t="s">
        <v>2470</v>
      </c>
      <c r="S1993" t="s">
        <v>974</v>
      </c>
      <c r="T1993" t="s">
        <v>1758</v>
      </c>
      <c r="U1993" t="s">
        <v>142</v>
      </c>
      <c r="Y1993" t="s">
        <v>143</v>
      </c>
      <c r="Z1993">
        <v>0</v>
      </c>
      <c r="AA1993">
        <v>100</v>
      </c>
      <c r="AB1993">
        <v>0</v>
      </c>
      <c r="AC1993" t="s">
        <v>5944</v>
      </c>
      <c r="AF1993" t="s">
        <v>2967</v>
      </c>
      <c r="AH1993">
        <v>6148</v>
      </c>
      <c r="AI1993" t="s">
        <v>5945</v>
      </c>
      <c r="AJ1993" t="s">
        <v>5945</v>
      </c>
      <c r="AK1993" t="s">
        <v>5946</v>
      </c>
      <c r="AL1993" t="s">
        <v>2967</v>
      </c>
      <c r="AQ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Y1993">
        <v>0</v>
      </c>
      <c r="BB1993">
        <v>0</v>
      </c>
      <c r="BC1993" t="s">
        <v>5945</v>
      </c>
      <c r="BD1993" t="s">
        <v>242</v>
      </c>
      <c r="BE1993" t="s">
        <v>5947</v>
      </c>
      <c r="BF1993" t="s">
        <v>5947</v>
      </c>
      <c r="BH1993" t="s">
        <v>5948</v>
      </c>
      <c r="BI1993" t="s">
        <v>5949</v>
      </c>
      <c r="BJ1993" t="s">
        <v>5950</v>
      </c>
      <c r="BQ1993" t="s">
        <v>1219</v>
      </c>
      <c r="BR1993" t="s">
        <v>5951</v>
      </c>
      <c r="BW1993">
        <v>0</v>
      </c>
      <c r="CC1993" t="s">
        <v>866</v>
      </c>
      <c r="CG1993">
        <v>20201231038</v>
      </c>
      <c r="CH1993">
        <v>100</v>
      </c>
      <c r="CI1993">
        <v>10</v>
      </c>
      <c r="CJ1993">
        <v>6038</v>
      </c>
      <c r="CK1993">
        <v>6148</v>
      </c>
      <c r="CL1993">
        <v>100</v>
      </c>
      <c r="CM1993">
        <v>6248</v>
      </c>
      <c r="CN1993">
        <v>0</v>
      </c>
      <c r="CO1993" t="s">
        <v>6008</v>
      </c>
      <c r="CP1993" t="s">
        <v>152</v>
      </c>
      <c r="CQ1993" t="s">
        <v>5381</v>
      </c>
      <c r="CR1993" t="str">
        <f>数据源[[#This Row],[部门]]</f>
        <v>销-销售7部</v>
      </c>
      <c r="CS1993">
        <v>70000</v>
      </c>
      <c r="CT1993">
        <v>300000</v>
      </c>
    </row>
    <row r="1994" spans="1:98" x14ac:dyDescent="0.2">
      <c r="A1994" t="s">
        <v>5757</v>
      </c>
      <c r="B1994" t="s">
        <v>733</v>
      </c>
      <c r="C1994" t="s">
        <v>888</v>
      </c>
      <c r="D1994" t="s">
        <v>132</v>
      </c>
      <c r="E1994" t="s">
        <v>133</v>
      </c>
      <c r="F1994" t="s">
        <v>134</v>
      </c>
      <c r="H1994" t="s">
        <v>135</v>
      </c>
      <c r="I1994" t="s">
        <v>5712</v>
      </c>
      <c r="J1994" t="s">
        <v>2567</v>
      </c>
      <c r="K1994" t="s">
        <v>492</v>
      </c>
      <c r="L1994" t="s">
        <v>8</v>
      </c>
      <c r="M1994" t="s">
        <v>8</v>
      </c>
      <c r="N1994" t="s">
        <v>492</v>
      </c>
      <c r="R1994" t="s">
        <v>1155</v>
      </c>
      <c r="S1994" t="s">
        <v>4811</v>
      </c>
      <c r="T1994" t="s">
        <v>1375</v>
      </c>
      <c r="U1994" t="s">
        <v>142</v>
      </c>
      <c r="Y1994" t="s">
        <v>143</v>
      </c>
      <c r="Z1994">
        <v>0</v>
      </c>
      <c r="AA1994">
        <v>100</v>
      </c>
      <c r="AB1994">
        <v>0</v>
      </c>
      <c r="AC1994" t="s">
        <v>5952</v>
      </c>
      <c r="AD1994" t="s">
        <v>264</v>
      </c>
      <c r="AF1994" t="s">
        <v>569</v>
      </c>
      <c r="AH1994">
        <v>3486</v>
      </c>
      <c r="AI1994" t="s">
        <v>5953</v>
      </c>
      <c r="AJ1994" t="s">
        <v>5953</v>
      </c>
      <c r="AK1994" t="s">
        <v>843</v>
      </c>
      <c r="AL1994" t="s">
        <v>1120</v>
      </c>
      <c r="AQ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Y1994">
        <v>0</v>
      </c>
      <c r="BA1994" t="s">
        <v>5954</v>
      </c>
      <c r="BB1994">
        <v>0</v>
      </c>
      <c r="BC1994" t="s">
        <v>5953</v>
      </c>
      <c r="BE1994" t="s">
        <v>5955</v>
      </c>
      <c r="BF1994" t="s">
        <v>5955</v>
      </c>
      <c r="BG1994" t="s">
        <v>5954</v>
      </c>
      <c r="BH1994" t="s">
        <v>220</v>
      </c>
      <c r="BI1994" t="s">
        <v>3218</v>
      </c>
      <c r="BJ1994" t="s">
        <v>5591</v>
      </c>
      <c r="BQ1994" t="s">
        <v>4928</v>
      </c>
      <c r="BR1994" t="s">
        <v>5855</v>
      </c>
      <c r="BW1994">
        <v>0</v>
      </c>
      <c r="CG1994">
        <v>20201231015</v>
      </c>
      <c r="CH1994">
        <v>50</v>
      </c>
      <c r="CI1994">
        <v>0</v>
      </c>
      <c r="CJ1994">
        <v>3436</v>
      </c>
      <c r="CK1994">
        <v>3486</v>
      </c>
      <c r="CL1994">
        <v>100</v>
      </c>
      <c r="CM1994">
        <v>3586</v>
      </c>
      <c r="CN1994">
        <v>0</v>
      </c>
      <c r="CO1994" t="s">
        <v>6008</v>
      </c>
      <c r="CP1994" t="s">
        <v>152</v>
      </c>
      <c r="CQ1994" t="s">
        <v>5381</v>
      </c>
      <c r="CR1994" t="str">
        <f>数据源[[#This Row],[部门]]</f>
        <v>国际部</v>
      </c>
      <c r="CS1994">
        <v>60000</v>
      </c>
      <c r="CT1994">
        <v>160000</v>
      </c>
    </row>
    <row r="1995" spans="1:98" x14ac:dyDescent="0.2">
      <c r="A1995" t="s">
        <v>5757</v>
      </c>
      <c r="B1995" t="s">
        <v>745</v>
      </c>
      <c r="C1995" t="s">
        <v>655</v>
      </c>
      <c r="D1995" t="s">
        <v>132</v>
      </c>
      <c r="E1995" t="s">
        <v>133</v>
      </c>
      <c r="F1995" t="s">
        <v>134</v>
      </c>
      <c r="G1995" t="s">
        <v>708</v>
      </c>
      <c r="H1995" t="s">
        <v>135</v>
      </c>
      <c r="K1995" t="s">
        <v>812</v>
      </c>
      <c r="L1995" t="s">
        <v>813</v>
      </c>
      <c r="M1995" t="s">
        <v>27</v>
      </c>
      <c r="N1995" t="s">
        <v>812</v>
      </c>
      <c r="R1995" t="s">
        <v>853</v>
      </c>
      <c r="S1995" t="s">
        <v>2342</v>
      </c>
      <c r="T1995" t="s">
        <v>1408</v>
      </c>
      <c r="U1995" t="s">
        <v>142</v>
      </c>
      <c r="Y1995" t="s">
        <v>143</v>
      </c>
      <c r="Z1995">
        <v>0</v>
      </c>
      <c r="AA1995">
        <v>100</v>
      </c>
      <c r="AB1995">
        <v>0</v>
      </c>
      <c r="AC1995" t="s">
        <v>144</v>
      </c>
      <c r="AH1995">
        <v>1200</v>
      </c>
      <c r="AI1995" t="s">
        <v>793</v>
      </c>
      <c r="AJ1995" t="s">
        <v>793</v>
      </c>
      <c r="AK1995" t="s">
        <v>793</v>
      </c>
      <c r="AQ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Y1995">
        <v>0</v>
      </c>
      <c r="BB1995">
        <v>0</v>
      </c>
      <c r="BC1995" t="s">
        <v>793</v>
      </c>
      <c r="BE1995" t="s">
        <v>144</v>
      </c>
      <c r="BF1995" t="s">
        <v>144</v>
      </c>
      <c r="BH1995" t="s">
        <v>2423</v>
      </c>
      <c r="BI1995" t="s">
        <v>1540</v>
      </c>
      <c r="BJ1995" t="s">
        <v>5956</v>
      </c>
      <c r="BQ1995" t="s">
        <v>1747</v>
      </c>
      <c r="BR1995" t="s">
        <v>159</v>
      </c>
      <c r="BW1995">
        <v>0</v>
      </c>
      <c r="CC1995" t="s">
        <v>744</v>
      </c>
      <c r="CG1995">
        <v>20201231059</v>
      </c>
      <c r="CH1995">
        <v>0</v>
      </c>
      <c r="CI1995">
        <v>0</v>
      </c>
      <c r="CJ1995">
        <v>1200</v>
      </c>
      <c r="CK1995">
        <v>1200</v>
      </c>
      <c r="CL1995">
        <v>100</v>
      </c>
      <c r="CM1995">
        <v>1300</v>
      </c>
      <c r="CN1995">
        <v>0</v>
      </c>
      <c r="CO1995" t="s">
        <v>6008</v>
      </c>
      <c r="CP1995" t="s">
        <v>152</v>
      </c>
      <c r="CQ1995" t="s">
        <v>5381</v>
      </c>
      <c r="CR1995" t="str">
        <f>数据源[[#This Row],[部门]]</f>
        <v>总-店长</v>
      </c>
      <c r="CS1995">
        <v>0</v>
      </c>
      <c r="CT1995">
        <v>0</v>
      </c>
    </row>
    <row r="1996" spans="1:98" x14ac:dyDescent="0.2">
      <c r="A1996" t="s">
        <v>5757</v>
      </c>
      <c r="B1996" t="s">
        <v>753</v>
      </c>
      <c r="C1996" t="s">
        <v>329</v>
      </c>
      <c r="D1996" t="s">
        <v>132</v>
      </c>
      <c r="E1996" t="s">
        <v>133</v>
      </c>
      <c r="F1996" t="s">
        <v>134</v>
      </c>
      <c r="G1996" t="s">
        <v>755</v>
      </c>
      <c r="H1996" t="s">
        <v>135</v>
      </c>
      <c r="I1996" t="s">
        <v>2877</v>
      </c>
      <c r="J1996" t="s">
        <v>2878</v>
      </c>
      <c r="K1996" t="s">
        <v>930</v>
      </c>
      <c r="L1996" t="s">
        <v>176</v>
      </c>
      <c r="M1996" t="s">
        <v>15</v>
      </c>
      <c r="N1996" t="s">
        <v>930</v>
      </c>
      <c r="R1996" t="s">
        <v>1648</v>
      </c>
      <c r="S1996" t="s">
        <v>4811</v>
      </c>
      <c r="T1996" t="s">
        <v>890</v>
      </c>
      <c r="U1996" t="s">
        <v>142</v>
      </c>
      <c r="V1996" t="s">
        <v>143</v>
      </c>
      <c r="Y1996" t="s">
        <v>262</v>
      </c>
      <c r="Z1996">
        <v>0</v>
      </c>
      <c r="AA1996">
        <v>400</v>
      </c>
      <c r="AB1996">
        <v>0</v>
      </c>
      <c r="AC1996" t="s">
        <v>5957</v>
      </c>
      <c r="AD1996" t="s">
        <v>145</v>
      </c>
      <c r="AH1996">
        <v>22200</v>
      </c>
      <c r="AI1996" t="s">
        <v>5958</v>
      </c>
      <c r="AJ1996" t="s">
        <v>5958</v>
      </c>
      <c r="AK1996" t="s">
        <v>262</v>
      </c>
      <c r="AL1996" t="s">
        <v>262</v>
      </c>
      <c r="AQ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Y1996">
        <v>0</v>
      </c>
      <c r="BA1996" t="s">
        <v>5959</v>
      </c>
      <c r="BB1996">
        <v>0</v>
      </c>
      <c r="BC1996" t="s">
        <v>5958</v>
      </c>
      <c r="BD1996" t="s">
        <v>2067</v>
      </c>
      <c r="BE1996" t="s">
        <v>5960</v>
      </c>
      <c r="BF1996" t="s">
        <v>5961</v>
      </c>
      <c r="BG1996" t="s">
        <v>5959</v>
      </c>
      <c r="BH1996" t="s">
        <v>5962</v>
      </c>
      <c r="BI1996" t="s">
        <v>5963</v>
      </c>
      <c r="BJ1996" t="s">
        <v>5964</v>
      </c>
      <c r="BQ1996" t="s">
        <v>5613</v>
      </c>
      <c r="BR1996" t="s">
        <v>786</v>
      </c>
      <c r="BW1996">
        <v>0</v>
      </c>
      <c r="CG1996">
        <v>20201231053</v>
      </c>
      <c r="CH1996">
        <v>0</v>
      </c>
      <c r="CI1996">
        <v>800</v>
      </c>
      <c r="CJ1996">
        <v>21400</v>
      </c>
      <c r="CK1996">
        <v>22200</v>
      </c>
      <c r="CL1996">
        <v>400</v>
      </c>
      <c r="CM1996">
        <v>22600</v>
      </c>
      <c r="CN1996">
        <v>0</v>
      </c>
      <c r="CO1996" t="s">
        <v>6008</v>
      </c>
      <c r="CP1996" t="s">
        <v>152</v>
      </c>
      <c r="CQ1996" t="s">
        <v>5381</v>
      </c>
      <c r="CR1996" t="str">
        <f>数据源[[#This Row],[部门]]</f>
        <v>先锋团</v>
      </c>
      <c r="CS1996">
        <v>50000</v>
      </c>
      <c r="CT1996">
        <v>220000</v>
      </c>
    </row>
    <row r="1997" spans="1:98" x14ac:dyDescent="0.2">
      <c r="A1997" t="s">
        <v>5757</v>
      </c>
      <c r="B1997" t="s">
        <v>769</v>
      </c>
      <c r="C1997" t="s">
        <v>384</v>
      </c>
      <c r="D1997" t="s">
        <v>132</v>
      </c>
      <c r="E1997" t="s">
        <v>133</v>
      </c>
      <c r="F1997" t="s">
        <v>134</v>
      </c>
      <c r="G1997" t="s">
        <v>1523</v>
      </c>
      <c r="H1997" t="s">
        <v>135</v>
      </c>
      <c r="I1997" t="s">
        <v>3297</v>
      </c>
      <c r="J1997" t="s">
        <v>3298</v>
      </c>
      <c r="K1997" t="s">
        <v>748</v>
      </c>
      <c r="L1997" t="s">
        <v>176</v>
      </c>
      <c r="M1997" t="s">
        <v>20</v>
      </c>
      <c r="N1997" t="s">
        <v>748</v>
      </c>
      <c r="O1997" t="s">
        <v>5928</v>
      </c>
      <c r="R1997" t="s">
        <v>973</v>
      </c>
      <c r="S1997" t="s">
        <v>4811</v>
      </c>
      <c r="T1997" t="s">
        <v>5965</v>
      </c>
      <c r="U1997" t="s">
        <v>142</v>
      </c>
      <c r="Y1997" t="s">
        <v>262</v>
      </c>
      <c r="Z1997">
        <v>0</v>
      </c>
      <c r="AA1997">
        <v>300</v>
      </c>
      <c r="AB1997">
        <v>0</v>
      </c>
      <c r="AC1997" t="s">
        <v>5966</v>
      </c>
      <c r="AD1997" t="s">
        <v>264</v>
      </c>
      <c r="AH1997">
        <v>26050</v>
      </c>
      <c r="AI1997" t="s">
        <v>5967</v>
      </c>
      <c r="AJ1997" t="s">
        <v>5967</v>
      </c>
      <c r="AK1997" t="s">
        <v>5968</v>
      </c>
      <c r="AN1997" t="s">
        <v>264</v>
      </c>
      <c r="AO1997" t="s">
        <v>5969</v>
      </c>
      <c r="AQ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Y1997">
        <v>0</v>
      </c>
      <c r="BA1997" t="s">
        <v>2534</v>
      </c>
      <c r="BB1997">
        <v>0</v>
      </c>
      <c r="BC1997" t="s">
        <v>5967</v>
      </c>
      <c r="BE1997" t="s">
        <v>5970</v>
      </c>
      <c r="BF1997" t="s">
        <v>5970</v>
      </c>
      <c r="BG1997" t="s">
        <v>2534</v>
      </c>
      <c r="BH1997" t="s">
        <v>5971</v>
      </c>
      <c r="BI1997" t="s">
        <v>5972</v>
      </c>
      <c r="BJ1997" t="s">
        <v>5973</v>
      </c>
      <c r="BQ1997" t="s">
        <v>2712</v>
      </c>
      <c r="BR1997" t="s">
        <v>530</v>
      </c>
      <c r="BW1997">
        <v>0</v>
      </c>
      <c r="CC1997" t="s">
        <v>866</v>
      </c>
      <c r="CG1997">
        <v>20201231060</v>
      </c>
      <c r="CH1997">
        <v>0</v>
      </c>
      <c r="CI1997">
        <v>0</v>
      </c>
      <c r="CJ1997">
        <v>26050</v>
      </c>
      <c r="CK1997">
        <v>26050</v>
      </c>
      <c r="CL1997">
        <v>300</v>
      </c>
      <c r="CM1997">
        <v>26350</v>
      </c>
      <c r="CN1997">
        <v>0</v>
      </c>
      <c r="CO1997" t="s">
        <v>6008</v>
      </c>
      <c r="CP1997" t="s">
        <v>152</v>
      </c>
      <c r="CQ1997" t="s">
        <v>5381</v>
      </c>
      <c r="CR1997" t="str">
        <f>数据源[[#This Row],[部门]]</f>
        <v>销-销售7部</v>
      </c>
      <c r="CS1997">
        <v>70000</v>
      </c>
      <c r="CT1997">
        <v>300000</v>
      </c>
    </row>
    <row r="1998" spans="1:98" x14ac:dyDescent="0.2">
      <c r="A1998" t="s">
        <v>5757</v>
      </c>
      <c r="B1998" t="s">
        <v>787</v>
      </c>
      <c r="C1998" t="s">
        <v>194</v>
      </c>
      <c r="D1998" t="s">
        <v>132</v>
      </c>
      <c r="E1998" t="s">
        <v>394</v>
      </c>
      <c r="F1998" t="s">
        <v>394</v>
      </c>
      <c r="H1998" t="s">
        <v>135</v>
      </c>
      <c r="I1998" t="s">
        <v>2877</v>
      </c>
      <c r="J1998" t="s">
        <v>2878</v>
      </c>
      <c r="K1998" t="s">
        <v>930</v>
      </c>
      <c r="L1998" t="s">
        <v>176</v>
      </c>
      <c r="M1998" t="s">
        <v>15</v>
      </c>
      <c r="N1998" t="s">
        <v>930</v>
      </c>
      <c r="R1998" t="s">
        <v>954</v>
      </c>
      <c r="S1998" t="s">
        <v>567</v>
      </c>
      <c r="T1998" t="s">
        <v>1977</v>
      </c>
      <c r="U1998" t="s">
        <v>142</v>
      </c>
      <c r="Y1998" t="s">
        <v>843</v>
      </c>
      <c r="Z1998">
        <v>0</v>
      </c>
      <c r="AA1998">
        <v>400</v>
      </c>
      <c r="AB1998">
        <v>0</v>
      </c>
      <c r="AC1998" t="s">
        <v>2712</v>
      </c>
      <c r="AD1998" t="s">
        <v>264</v>
      </c>
      <c r="AH1998">
        <v>5040</v>
      </c>
      <c r="AI1998" t="s">
        <v>1804</v>
      </c>
      <c r="AJ1998" t="s">
        <v>1804</v>
      </c>
      <c r="AK1998" t="s">
        <v>145</v>
      </c>
      <c r="AL1998" t="s">
        <v>582</v>
      </c>
      <c r="AQ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Y1998">
        <v>0</v>
      </c>
      <c r="BA1998" t="s">
        <v>2712</v>
      </c>
      <c r="BB1998">
        <v>0</v>
      </c>
      <c r="BC1998" t="s">
        <v>1804</v>
      </c>
      <c r="BD1998" t="s">
        <v>569</v>
      </c>
      <c r="BE1998" t="s">
        <v>5083</v>
      </c>
      <c r="BF1998" t="s">
        <v>5083</v>
      </c>
      <c r="BG1998" t="s">
        <v>2712</v>
      </c>
      <c r="BH1998" t="s">
        <v>3959</v>
      </c>
      <c r="BI1998" t="s">
        <v>5974</v>
      </c>
      <c r="BJ1998" t="s">
        <v>1752</v>
      </c>
      <c r="BQ1998" t="s">
        <v>5975</v>
      </c>
      <c r="BR1998" t="s">
        <v>5976</v>
      </c>
      <c r="BW1998">
        <v>0</v>
      </c>
      <c r="CE1998" t="s">
        <v>865</v>
      </c>
      <c r="CG1998">
        <v>20201231021</v>
      </c>
      <c r="CH1998">
        <v>0</v>
      </c>
      <c r="CI1998">
        <v>200</v>
      </c>
      <c r="CJ1998">
        <v>4840</v>
      </c>
      <c r="CK1998">
        <v>5040</v>
      </c>
      <c r="CL1998">
        <v>400</v>
      </c>
      <c r="CM1998">
        <v>5440</v>
      </c>
      <c r="CN1998">
        <v>0</v>
      </c>
      <c r="CO1998" t="s">
        <v>6008</v>
      </c>
      <c r="CP1998" t="s">
        <v>152</v>
      </c>
      <c r="CQ1998" t="s">
        <v>5381</v>
      </c>
      <c r="CR1998" t="str">
        <f>数据源[[#This Row],[部门]]</f>
        <v>先锋团</v>
      </c>
      <c r="CS1998">
        <v>50000</v>
      </c>
      <c r="CT1998">
        <v>220000</v>
      </c>
    </row>
    <row r="1999" spans="1:98" x14ac:dyDescent="0.2">
      <c r="A1999" t="s">
        <v>5757</v>
      </c>
      <c r="B1999" t="s">
        <v>787</v>
      </c>
      <c r="C1999" t="s">
        <v>2334</v>
      </c>
      <c r="D1999" t="s">
        <v>132</v>
      </c>
      <c r="E1999" t="s">
        <v>394</v>
      </c>
      <c r="F1999" t="s">
        <v>394</v>
      </c>
      <c r="G1999" t="s">
        <v>745</v>
      </c>
      <c r="H1999" t="s">
        <v>135</v>
      </c>
      <c r="J1999" t="s">
        <v>4736</v>
      </c>
      <c r="K1999" t="s">
        <v>726</v>
      </c>
      <c r="L1999" t="s">
        <v>176</v>
      </c>
      <c r="M1999" t="s">
        <v>20</v>
      </c>
      <c r="N1999" t="s">
        <v>726</v>
      </c>
      <c r="R1999" t="s">
        <v>1655</v>
      </c>
      <c r="S1999" t="s">
        <v>4771</v>
      </c>
      <c r="T1999" t="s">
        <v>3401</v>
      </c>
      <c r="U1999" t="s">
        <v>142</v>
      </c>
      <c r="Y1999" t="s">
        <v>262</v>
      </c>
      <c r="Z1999">
        <v>0</v>
      </c>
      <c r="AA1999">
        <v>300</v>
      </c>
      <c r="AB1999">
        <v>0</v>
      </c>
      <c r="AC1999" t="s">
        <v>1225</v>
      </c>
      <c r="AD1999" t="s">
        <v>145</v>
      </c>
      <c r="AH1999">
        <v>3020</v>
      </c>
      <c r="AI1999" t="s">
        <v>678</v>
      </c>
      <c r="AJ1999" t="s">
        <v>678</v>
      </c>
      <c r="AK1999" t="s">
        <v>5584</v>
      </c>
      <c r="AL1999" t="s">
        <v>569</v>
      </c>
      <c r="AQ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Y1999">
        <v>0</v>
      </c>
      <c r="BB1999">
        <v>0</v>
      </c>
      <c r="BC1999" t="s">
        <v>678</v>
      </c>
      <c r="BE1999" t="s">
        <v>3725</v>
      </c>
      <c r="BF1999" t="s">
        <v>3725</v>
      </c>
      <c r="BH1999" t="s">
        <v>1122</v>
      </c>
      <c r="BI1999" t="s">
        <v>3272</v>
      </c>
      <c r="BJ1999" t="s">
        <v>2940</v>
      </c>
      <c r="BQ1999" t="s">
        <v>292</v>
      </c>
      <c r="BR1999" t="s">
        <v>1784</v>
      </c>
      <c r="BW1999">
        <v>0</v>
      </c>
      <c r="CG1999">
        <v>20201231089</v>
      </c>
      <c r="CH1999">
        <v>0</v>
      </c>
      <c r="CI1999">
        <v>0</v>
      </c>
      <c r="CJ1999">
        <v>3020</v>
      </c>
      <c r="CK1999">
        <v>3020</v>
      </c>
      <c r="CL1999">
        <v>300</v>
      </c>
      <c r="CM1999">
        <v>3320</v>
      </c>
      <c r="CN1999">
        <v>0</v>
      </c>
      <c r="CO1999" t="s">
        <v>6008</v>
      </c>
      <c r="CP1999" t="s">
        <v>152</v>
      </c>
      <c r="CQ1999" t="s">
        <v>5381</v>
      </c>
      <c r="CR1999" t="str">
        <f>数据源[[#This Row],[部门]]</f>
        <v>销-销售7部</v>
      </c>
      <c r="CS1999">
        <v>70000</v>
      </c>
      <c r="CT1999">
        <v>300000</v>
      </c>
    </row>
    <row r="2000" spans="1:98" x14ac:dyDescent="0.2">
      <c r="A2000" t="s">
        <v>5757</v>
      </c>
      <c r="B2000" t="s">
        <v>798</v>
      </c>
      <c r="C2000" t="s">
        <v>799</v>
      </c>
      <c r="D2000" t="s">
        <v>132</v>
      </c>
      <c r="E2000" t="s">
        <v>800</v>
      </c>
      <c r="F2000" t="s">
        <v>800</v>
      </c>
      <c r="H2000" t="s">
        <v>26</v>
      </c>
      <c r="K2000" t="s">
        <v>13</v>
      </c>
      <c r="M2000" t="s">
        <v>13</v>
      </c>
      <c r="R2000" t="s">
        <v>5977</v>
      </c>
      <c r="S2000" t="s">
        <v>5978</v>
      </c>
      <c r="T2000" t="s">
        <v>5979</v>
      </c>
      <c r="U2000" t="s">
        <v>142</v>
      </c>
      <c r="V2000" t="s">
        <v>3465</v>
      </c>
      <c r="W2000" t="s">
        <v>145</v>
      </c>
      <c r="Z2000">
        <v>0</v>
      </c>
      <c r="AA2000">
        <v>1150</v>
      </c>
      <c r="AB2000">
        <v>0</v>
      </c>
      <c r="AH2000">
        <v>0</v>
      </c>
      <c r="AI2000" t="s">
        <v>5101</v>
      </c>
      <c r="AJ2000" t="s">
        <v>5101</v>
      </c>
      <c r="AK2000" t="s">
        <v>835</v>
      </c>
      <c r="AL2000" t="s">
        <v>761</v>
      </c>
      <c r="AQ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Y2000">
        <v>0</v>
      </c>
      <c r="BB2000">
        <v>0</v>
      </c>
      <c r="BC2000" t="s">
        <v>5101</v>
      </c>
      <c r="BH2000" t="s">
        <v>4960</v>
      </c>
      <c r="BI2000" t="s">
        <v>5632</v>
      </c>
      <c r="BJ2000" t="s">
        <v>5980</v>
      </c>
      <c r="BK2000" t="s">
        <v>5981</v>
      </c>
      <c r="BL2000" t="s">
        <v>5982</v>
      </c>
      <c r="BM2000" t="s">
        <v>5900</v>
      </c>
      <c r="BQ2000" t="s">
        <v>5983</v>
      </c>
      <c r="BR2000" t="s">
        <v>530</v>
      </c>
      <c r="BW2000">
        <v>0</v>
      </c>
      <c r="CC2000" t="s">
        <v>4728</v>
      </c>
      <c r="CG2000">
        <v>20201231001</v>
      </c>
      <c r="CH2000">
        <v>0</v>
      </c>
      <c r="CI2000">
        <v>0</v>
      </c>
      <c r="CJ2000">
        <v>0</v>
      </c>
      <c r="CK2000">
        <v>0</v>
      </c>
      <c r="CL2000">
        <v>1150</v>
      </c>
      <c r="CM2000">
        <v>1150</v>
      </c>
      <c r="CN2000">
        <v>0</v>
      </c>
      <c r="CO2000" t="s">
        <v>6008</v>
      </c>
      <c r="CP2000" t="s">
        <v>152</v>
      </c>
      <c r="CQ2000" t="s">
        <v>5381</v>
      </c>
      <c r="CR2000" t="str">
        <f>数据源[[#This Row],[部门]]</f>
        <v>散客</v>
      </c>
      <c r="CS2000">
        <v>0</v>
      </c>
      <c r="CT2000">
        <v>0</v>
      </c>
    </row>
    <row r="2001" spans="1:98" x14ac:dyDescent="0.2">
      <c r="A2001" t="s">
        <v>5757</v>
      </c>
      <c r="B2001" t="s">
        <v>1548</v>
      </c>
      <c r="C2001" t="s">
        <v>459</v>
      </c>
      <c r="D2001" t="s">
        <v>132</v>
      </c>
      <c r="E2001" t="s">
        <v>1282</v>
      </c>
      <c r="F2001" t="s">
        <v>1282</v>
      </c>
      <c r="H2001" t="s">
        <v>1108</v>
      </c>
      <c r="K2001" t="s">
        <v>282</v>
      </c>
      <c r="L2001" t="s">
        <v>176</v>
      </c>
      <c r="M2001" t="s">
        <v>22</v>
      </c>
      <c r="N2001" t="s">
        <v>282</v>
      </c>
      <c r="R2001" t="s">
        <v>995</v>
      </c>
      <c r="S2001" t="s">
        <v>791</v>
      </c>
      <c r="T2001" t="s">
        <v>1150</v>
      </c>
      <c r="U2001" t="s">
        <v>142</v>
      </c>
      <c r="Z2001">
        <v>0</v>
      </c>
      <c r="AA2001">
        <v>0</v>
      </c>
      <c r="AB2001">
        <v>0</v>
      </c>
      <c r="AC2001" t="s">
        <v>290</v>
      </c>
      <c r="AH2001">
        <v>576</v>
      </c>
      <c r="AI2001" t="s">
        <v>290</v>
      </c>
      <c r="AJ2001" t="s">
        <v>290</v>
      </c>
      <c r="AK2001" t="s">
        <v>290</v>
      </c>
      <c r="AQ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Y2001">
        <v>0</v>
      </c>
      <c r="BB2001">
        <v>0</v>
      </c>
      <c r="BC2001" t="s">
        <v>290</v>
      </c>
      <c r="BE2001" t="s">
        <v>290</v>
      </c>
      <c r="BF2001" t="s">
        <v>290</v>
      </c>
      <c r="BH2001" t="s">
        <v>2282</v>
      </c>
      <c r="BI2001" t="s">
        <v>845</v>
      </c>
      <c r="BJ2001" t="s">
        <v>4595</v>
      </c>
      <c r="BW2001">
        <v>0</v>
      </c>
      <c r="CC2001" t="s">
        <v>33</v>
      </c>
      <c r="CG2001">
        <v>20201231077</v>
      </c>
      <c r="CH2001">
        <v>0</v>
      </c>
      <c r="CI2001">
        <v>0</v>
      </c>
      <c r="CJ2001">
        <v>576</v>
      </c>
      <c r="CK2001">
        <v>576</v>
      </c>
      <c r="CL2001">
        <v>0</v>
      </c>
      <c r="CM2001">
        <v>576</v>
      </c>
      <c r="CN2001">
        <v>0</v>
      </c>
      <c r="CO2001" t="s">
        <v>6008</v>
      </c>
      <c r="CP2001" t="s">
        <v>152</v>
      </c>
      <c r="CQ2001" t="s">
        <v>5381</v>
      </c>
      <c r="CR2001" t="str">
        <f>数据源[[#This Row],[部门]]</f>
        <v>销-销售9部</v>
      </c>
      <c r="CS2001">
        <v>50000</v>
      </c>
      <c r="CT2001">
        <v>200000</v>
      </c>
    </row>
    <row r="2002" spans="1:98" x14ac:dyDescent="0.2">
      <c r="A2002" t="s">
        <v>5757</v>
      </c>
      <c r="B2002" t="s">
        <v>2311</v>
      </c>
      <c r="C2002" t="s">
        <v>393</v>
      </c>
      <c r="D2002" t="s">
        <v>132</v>
      </c>
      <c r="E2002" t="s">
        <v>1282</v>
      </c>
      <c r="F2002" t="s">
        <v>1282</v>
      </c>
      <c r="H2002" t="s">
        <v>1108</v>
      </c>
      <c r="K2002" t="s">
        <v>2556</v>
      </c>
      <c r="L2002" t="s">
        <v>2557</v>
      </c>
      <c r="M2002" t="s">
        <v>25</v>
      </c>
      <c r="N2002" t="s">
        <v>2556</v>
      </c>
      <c r="R2002" t="s">
        <v>2349</v>
      </c>
      <c r="S2002" t="s">
        <v>802</v>
      </c>
      <c r="T2002" t="s">
        <v>1081</v>
      </c>
      <c r="U2002" t="s">
        <v>142</v>
      </c>
      <c r="Z2002">
        <v>0</v>
      </c>
      <c r="AA2002">
        <v>0</v>
      </c>
      <c r="AB2002">
        <v>2114</v>
      </c>
      <c r="AH2002">
        <v>2114</v>
      </c>
      <c r="AI2002" t="s">
        <v>3520</v>
      </c>
      <c r="AJ2002" t="s">
        <v>3520</v>
      </c>
      <c r="AK2002" t="s">
        <v>3520</v>
      </c>
      <c r="AQ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Y2002">
        <v>0</v>
      </c>
      <c r="BB2002">
        <v>0</v>
      </c>
      <c r="BC2002" t="s">
        <v>3520</v>
      </c>
      <c r="BE2002" t="s">
        <v>3520</v>
      </c>
      <c r="BF2002" t="s">
        <v>3520</v>
      </c>
      <c r="BI2002" t="s">
        <v>3520</v>
      </c>
      <c r="BW2002">
        <v>0</v>
      </c>
      <c r="CG2002">
        <v>20201231082</v>
      </c>
      <c r="CH2002">
        <v>0</v>
      </c>
      <c r="CI2002">
        <v>0</v>
      </c>
      <c r="CJ2002">
        <v>0</v>
      </c>
      <c r="CK2002">
        <v>0</v>
      </c>
      <c r="CL2002">
        <v>2114</v>
      </c>
      <c r="CM2002">
        <v>2114</v>
      </c>
      <c r="CN2002">
        <v>0</v>
      </c>
      <c r="CO2002" t="s">
        <v>6008</v>
      </c>
      <c r="CP2002" t="s">
        <v>152</v>
      </c>
      <c r="CQ2002" t="s">
        <v>5381</v>
      </c>
      <c r="CR2002" t="s">
        <v>6005</v>
      </c>
      <c r="CS2002">
        <v>70000</v>
      </c>
      <c r="CT2002">
        <v>300000</v>
      </c>
    </row>
    <row r="2003" spans="1:98" x14ac:dyDescent="0.2">
      <c r="A2003" t="s">
        <v>5757</v>
      </c>
      <c r="B2003" t="s">
        <v>2320</v>
      </c>
      <c r="C2003" t="s">
        <v>2355</v>
      </c>
      <c r="D2003" t="s">
        <v>132</v>
      </c>
      <c r="E2003" t="s">
        <v>1282</v>
      </c>
      <c r="F2003" t="s">
        <v>1282</v>
      </c>
      <c r="H2003" t="s">
        <v>1108</v>
      </c>
      <c r="K2003" t="s">
        <v>2102</v>
      </c>
      <c r="L2003" t="s">
        <v>305</v>
      </c>
      <c r="M2003" t="s">
        <v>25</v>
      </c>
      <c r="N2003" t="s">
        <v>2102</v>
      </c>
      <c r="R2003" t="s">
        <v>3018</v>
      </c>
      <c r="S2003" t="s">
        <v>802</v>
      </c>
      <c r="T2003" t="s">
        <v>2495</v>
      </c>
      <c r="U2003" t="s">
        <v>142</v>
      </c>
      <c r="Z2003">
        <v>0</v>
      </c>
      <c r="AA2003">
        <v>0</v>
      </c>
      <c r="AB2003">
        <v>2020</v>
      </c>
      <c r="AH2003">
        <v>2020</v>
      </c>
      <c r="AI2003" t="s">
        <v>2675</v>
      </c>
      <c r="AJ2003" t="s">
        <v>2675</v>
      </c>
      <c r="AK2003" t="s">
        <v>2675</v>
      </c>
      <c r="AQ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Y2003">
        <v>0</v>
      </c>
      <c r="BB2003">
        <v>0</v>
      </c>
      <c r="BC2003" t="s">
        <v>2675</v>
      </c>
      <c r="BE2003" t="s">
        <v>2675</v>
      </c>
      <c r="BF2003" t="s">
        <v>2675</v>
      </c>
      <c r="BI2003" t="s">
        <v>2675</v>
      </c>
      <c r="BW2003">
        <v>0</v>
      </c>
      <c r="CG2003">
        <v>20201231085</v>
      </c>
      <c r="CH2003">
        <v>0</v>
      </c>
      <c r="CI2003">
        <v>0</v>
      </c>
      <c r="CJ2003">
        <v>0</v>
      </c>
      <c r="CK2003">
        <v>0</v>
      </c>
      <c r="CL2003">
        <v>2020</v>
      </c>
      <c r="CM2003">
        <v>2020</v>
      </c>
      <c r="CN2003">
        <v>0</v>
      </c>
      <c r="CO2003" t="s">
        <v>6008</v>
      </c>
      <c r="CP2003" t="s">
        <v>152</v>
      </c>
      <c r="CQ2003" t="s">
        <v>5381</v>
      </c>
      <c r="CR2003" t="s">
        <v>6005</v>
      </c>
      <c r="CS2003">
        <v>70000</v>
      </c>
      <c r="CT2003">
        <v>300000</v>
      </c>
    </row>
    <row r="2004" spans="1:98" x14ac:dyDescent="0.2">
      <c r="A2004" t="s">
        <v>5757</v>
      </c>
      <c r="B2004" t="s">
        <v>810</v>
      </c>
      <c r="C2004" t="s">
        <v>618</v>
      </c>
      <c r="D2004" t="s">
        <v>132</v>
      </c>
      <c r="E2004" t="s">
        <v>394</v>
      </c>
      <c r="F2004" t="s">
        <v>394</v>
      </c>
      <c r="H2004" t="s">
        <v>135</v>
      </c>
      <c r="I2004" t="s">
        <v>2877</v>
      </c>
      <c r="J2004" t="s">
        <v>2878</v>
      </c>
      <c r="K2004" t="s">
        <v>930</v>
      </c>
      <c r="L2004" t="s">
        <v>176</v>
      </c>
      <c r="M2004" t="s">
        <v>15</v>
      </c>
      <c r="N2004" t="s">
        <v>930</v>
      </c>
      <c r="R2004" t="s">
        <v>1976</v>
      </c>
      <c r="S2004" t="s">
        <v>1407</v>
      </c>
      <c r="T2004" t="s">
        <v>3760</v>
      </c>
      <c r="U2004" t="s">
        <v>142</v>
      </c>
      <c r="Z2004">
        <v>0</v>
      </c>
      <c r="AA2004">
        <v>0</v>
      </c>
      <c r="AB2004">
        <v>0</v>
      </c>
      <c r="AH2004">
        <v>0</v>
      </c>
      <c r="AQ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Y2004">
        <v>0</v>
      </c>
      <c r="BB2004">
        <v>0</v>
      </c>
      <c r="BH2004" t="s">
        <v>210</v>
      </c>
      <c r="BI2004" t="s">
        <v>323</v>
      </c>
      <c r="BQ2004" t="s">
        <v>1309</v>
      </c>
      <c r="BR2004" t="s">
        <v>159</v>
      </c>
      <c r="BW2004">
        <v>0</v>
      </c>
      <c r="CG2004">
        <v>20201231024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 t="s">
        <v>6008</v>
      </c>
      <c r="CP2004" t="s">
        <v>152</v>
      </c>
      <c r="CQ2004" t="s">
        <v>5381</v>
      </c>
      <c r="CR2004" t="str">
        <f>数据源[[#This Row],[部门]]</f>
        <v>先锋团</v>
      </c>
      <c r="CS2004">
        <v>50000</v>
      </c>
      <c r="CT2004">
        <v>220000</v>
      </c>
    </row>
    <row r="2005" spans="1:98" x14ac:dyDescent="0.2">
      <c r="A2005" t="s">
        <v>5757</v>
      </c>
      <c r="B2005" t="s">
        <v>810</v>
      </c>
      <c r="C2005" t="s">
        <v>336</v>
      </c>
      <c r="D2005" t="s">
        <v>132</v>
      </c>
      <c r="E2005" t="s">
        <v>394</v>
      </c>
      <c r="F2005" t="s">
        <v>394</v>
      </c>
      <c r="G2005" t="s">
        <v>1259</v>
      </c>
      <c r="H2005" t="s">
        <v>135</v>
      </c>
      <c r="I2005" t="s">
        <v>1284</v>
      </c>
      <c r="J2005" t="s">
        <v>1285</v>
      </c>
      <c r="K2005" t="s">
        <v>748</v>
      </c>
      <c r="L2005" t="s">
        <v>176</v>
      </c>
      <c r="M2005" t="s">
        <v>20</v>
      </c>
      <c r="N2005" t="s">
        <v>748</v>
      </c>
      <c r="O2005" t="s">
        <v>5815</v>
      </c>
      <c r="R2005" t="s">
        <v>1982</v>
      </c>
      <c r="S2005" t="s">
        <v>1023</v>
      </c>
      <c r="T2005" t="s">
        <v>3271</v>
      </c>
      <c r="U2005" t="s">
        <v>142</v>
      </c>
      <c r="Y2005" t="s">
        <v>262</v>
      </c>
      <c r="Z2005">
        <v>0</v>
      </c>
      <c r="AA2005">
        <v>300</v>
      </c>
      <c r="AB2005">
        <v>0</v>
      </c>
      <c r="AC2005" t="s">
        <v>5984</v>
      </c>
      <c r="AD2005" t="s">
        <v>264</v>
      </c>
      <c r="AH2005">
        <v>8980</v>
      </c>
      <c r="AI2005" t="s">
        <v>5985</v>
      </c>
      <c r="AJ2005" t="s">
        <v>5985</v>
      </c>
      <c r="AK2005" t="s">
        <v>5986</v>
      </c>
      <c r="AQ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Y2005">
        <v>0</v>
      </c>
      <c r="BA2005" t="s">
        <v>2712</v>
      </c>
      <c r="BB2005">
        <v>0</v>
      </c>
      <c r="BC2005" t="s">
        <v>5985</v>
      </c>
      <c r="BE2005" t="s">
        <v>5987</v>
      </c>
      <c r="BF2005" t="s">
        <v>5987</v>
      </c>
      <c r="BG2005" t="s">
        <v>2712</v>
      </c>
      <c r="BH2005" t="s">
        <v>5988</v>
      </c>
      <c r="BI2005" t="s">
        <v>5989</v>
      </c>
      <c r="BJ2005" t="s">
        <v>5990</v>
      </c>
      <c r="BQ2005" t="s">
        <v>1225</v>
      </c>
      <c r="BR2005" t="s">
        <v>530</v>
      </c>
      <c r="BW2005">
        <v>0</v>
      </c>
      <c r="CC2005" t="s">
        <v>404</v>
      </c>
      <c r="CE2005" t="s">
        <v>411</v>
      </c>
      <c r="CG2005">
        <v>20201231057</v>
      </c>
      <c r="CH2005">
        <v>0</v>
      </c>
      <c r="CI2005">
        <v>0</v>
      </c>
      <c r="CJ2005">
        <v>8980</v>
      </c>
      <c r="CK2005">
        <v>8980</v>
      </c>
      <c r="CL2005">
        <v>300</v>
      </c>
      <c r="CM2005">
        <v>9280</v>
      </c>
      <c r="CN2005">
        <v>0</v>
      </c>
      <c r="CO2005" t="s">
        <v>6008</v>
      </c>
      <c r="CP2005" t="s">
        <v>152</v>
      </c>
      <c r="CQ2005" t="s">
        <v>5381</v>
      </c>
      <c r="CR2005" t="str">
        <f>数据源[[#This Row],[部门]]</f>
        <v>销-销售7部</v>
      </c>
      <c r="CS2005">
        <v>70000</v>
      </c>
      <c r="CT2005">
        <v>300000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565EF-9D7D-43F9-B7E8-F50607BA81E3}">
  <dimension ref="A1:F44"/>
  <sheetViews>
    <sheetView topLeftCell="A16" workbookViewId="0">
      <selection activeCell="C41" sqref="C41"/>
    </sheetView>
  </sheetViews>
  <sheetFormatPr defaultRowHeight="14.25" x14ac:dyDescent="0.2"/>
  <cols>
    <col min="1" max="1" width="9.125" bestFit="1" customWidth="1"/>
    <col min="2" max="2" width="11.5" bestFit="1" customWidth="1"/>
    <col min="3" max="3" width="15.625" bestFit="1" customWidth="1"/>
    <col min="4" max="4" width="13.625" bestFit="1" customWidth="1"/>
  </cols>
  <sheetData>
    <row r="1" spans="1:3" x14ac:dyDescent="0.2">
      <c r="A1" s="7" t="s">
        <v>31</v>
      </c>
      <c r="B1" t="s">
        <v>5995</v>
      </c>
    </row>
    <row r="3" spans="1:3" x14ac:dyDescent="0.2">
      <c r="A3" s="7" t="s">
        <v>5991</v>
      </c>
      <c r="B3" t="s">
        <v>5993</v>
      </c>
    </row>
    <row r="4" spans="1:3" x14ac:dyDescent="0.2">
      <c r="A4" s="2" t="s">
        <v>6008</v>
      </c>
      <c r="B4" s="3">
        <v>512</v>
      </c>
    </row>
    <row r="5" spans="1:3" x14ac:dyDescent="0.2">
      <c r="A5" s="2" t="s">
        <v>6009</v>
      </c>
      <c r="B5" s="3">
        <v>452</v>
      </c>
    </row>
    <row r="6" spans="1:3" x14ac:dyDescent="0.2">
      <c r="A6" s="2" t="s">
        <v>6010</v>
      </c>
      <c r="B6" s="3">
        <v>559</v>
      </c>
    </row>
    <row r="7" spans="1:3" x14ac:dyDescent="0.2">
      <c r="A7" s="2" t="s">
        <v>5999</v>
      </c>
      <c r="B7" s="3">
        <v>481</v>
      </c>
    </row>
    <row r="8" spans="1:3" x14ac:dyDescent="0.2">
      <c r="A8" s="2" t="s">
        <v>5992</v>
      </c>
      <c r="B8" s="3">
        <v>2004</v>
      </c>
    </row>
    <row r="14" spans="1:3" x14ac:dyDescent="0.2">
      <c r="A14" s="7" t="s">
        <v>31</v>
      </c>
      <c r="B14" t="s">
        <v>5995</v>
      </c>
    </row>
    <row r="16" spans="1:3" x14ac:dyDescent="0.2">
      <c r="A16" s="7" t="s">
        <v>5991</v>
      </c>
      <c r="B16" t="s">
        <v>5997</v>
      </c>
      <c r="C16" s="7"/>
    </row>
    <row r="17" spans="1:3" x14ac:dyDescent="0.2">
      <c r="A17" s="2" t="s">
        <v>6008</v>
      </c>
      <c r="B17" s="3">
        <v>558752</v>
      </c>
    </row>
    <row r="18" spans="1:3" x14ac:dyDescent="0.2">
      <c r="A18" s="2" t="s">
        <v>6009</v>
      </c>
      <c r="B18" s="3">
        <v>309441</v>
      </c>
    </row>
    <row r="19" spans="1:3" x14ac:dyDescent="0.2">
      <c r="A19" s="2" t="s">
        <v>6010</v>
      </c>
      <c r="B19" s="3">
        <v>440140</v>
      </c>
    </row>
    <row r="20" spans="1:3" x14ac:dyDescent="0.2">
      <c r="A20" s="2" t="s">
        <v>5999</v>
      </c>
      <c r="B20" s="3">
        <v>354335</v>
      </c>
    </row>
    <row r="21" spans="1:3" x14ac:dyDescent="0.2">
      <c r="A21" s="2" t="s">
        <v>5992</v>
      </c>
      <c r="B21" s="3">
        <v>1662668</v>
      </c>
    </row>
    <row r="24" spans="1:3" x14ac:dyDescent="0.2">
      <c r="A24" s="7" t="s">
        <v>31</v>
      </c>
      <c r="B24" t="s">
        <v>5995</v>
      </c>
    </row>
    <row r="26" spans="1:3" x14ac:dyDescent="0.2">
      <c r="A26" s="7" t="s">
        <v>5991</v>
      </c>
      <c r="B26" t="s">
        <v>5996</v>
      </c>
      <c r="C26" s="7"/>
    </row>
    <row r="27" spans="1:3" x14ac:dyDescent="0.2">
      <c r="A27" s="2" t="s">
        <v>6008</v>
      </c>
      <c r="B27" s="3">
        <v>469833</v>
      </c>
    </row>
    <row r="28" spans="1:3" x14ac:dyDescent="0.2">
      <c r="A28" s="2" t="s">
        <v>6009</v>
      </c>
      <c r="B28" s="3">
        <v>242047</v>
      </c>
    </row>
    <row r="29" spans="1:3" x14ac:dyDescent="0.2">
      <c r="A29" s="2" t="s">
        <v>6010</v>
      </c>
      <c r="B29" s="3">
        <v>334991</v>
      </c>
    </row>
    <row r="30" spans="1:3" x14ac:dyDescent="0.2">
      <c r="A30" s="2" t="s">
        <v>5999</v>
      </c>
      <c r="B30" s="3">
        <v>271378</v>
      </c>
    </row>
    <row r="31" spans="1:3" x14ac:dyDescent="0.2">
      <c r="A31" s="2" t="s">
        <v>5992</v>
      </c>
      <c r="B31" s="3">
        <v>1318249</v>
      </c>
    </row>
    <row r="37" spans="1:6" x14ac:dyDescent="0.2">
      <c r="A37" s="7" t="s">
        <v>31</v>
      </c>
      <c r="B37" t="s">
        <v>5995</v>
      </c>
    </row>
    <row r="39" spans="1:6" x14ac:dyDescent="0.2">
      <c r="A39" s="7" t="s">
        <v>5991</v>
      </c>
      <c r="B39" t="s">
        <v>5998</v>
      </c>
      <c r="C39" t="s">
        <v>5996</v>
      </c>
    </row>
    <row r="40" spans="1:6" x14ac:dyDescent="0.2">
      <c r="A40" s="2" t="s">
        <v>6008</v>
      </c>
      <c r="B40" s="3">
        <v>46621.09375</v>
      </c>
      <c r="C40" s="3">
        <v>469833</v>
      </c>
      <c r="E40" t="str">
        <f>A40</f>
        <v>上三周</v>
      </c>
      <c r="F40" s="8">
        <f>GETPIVOTDATA("求和项:实际业绩",$A$39,"周数",E40)/GETPIVOTDATA("平均值项:周任务",$A$39,"周数",E40)</f>
        <v>10.077691495601172</v>
      </c>
    </row>
    <row r="41" spans="1:6" x14ac:dyDescent="0.2">
      <c r="A41" s="2" t="s">
        <v>6009</v>
      </c>
      <c r="B41" s="3">
        <v>35210.176991150445</v>
      </c>
      <c r="C41" s="3">
        <v>242047</v>
      </c>
      <c r="E41" t="str">
        <f t="shared" ref="E41:E43" si="0">A41</f>
        <v>上二周</v>
      </c>
      <c r="F41" s="8">
        <f t="shared" ref="F41:F43" si="1">GETPIVOTDATA("求和项:实际业绩",$A$39,"周数",E41)/GETPIVOTDATA("平均值项:周任务",$A$39,"周数",E41)</f>
        <v>6.8743477222745835</v>
      </c>
    </row>
    <row r="42" spans="1:6" x14ac:dyDescent="0.2">
      <c r="A42" s="2" t="s">
        <v>6010</v>
      </c>
      <c r="B42" s="3">
        <v>35885.509838998209</v>
      </c>
      <c r="C42" s="3">
        <v>334991</v>
      </c>
      <c r="E42" t="str">
        <f t="shared" si="0"/>
        <v>上一周</v>
      </c>
      <c r="F42" s="8">
        <f t="shared" si="1"/>
        <v>9.3349934695912271</v>
      </c>
    </row>
    <row r="43" spans="1:6" x14ac:dyDescent="0.2">
      <c r="A43" s="2" t="s">
        <v>5999</v>
      </c>
      <c r="B43" s="3">
        <v>38222.453222453223</v>
      </c>
      <c r="C43" s="3">
        <v>271378</v>
      </c>
      <c r="E43" t="str">
        <f t="shared" si="0"/>
        <v>本周</v>
      </c>
      <c r="F43" s="8">
        <f t="shared" si="1"/>
        <v>7.0999629045417461</v>
      </c>
    </row>
    <row r="44" spans="1:6" x14ac:dyDescent="0.2">
      <c r="A44" s="2" t="s">
        <v>5992</v>
      </c>
      <c r="B44" s="3">
        <v>39036.926147704587</v>
      </c>
      <c r="C44" s="3">
        <v>1318249</v>
      </c>
    </row>
  </sheetData>
  <phoneticPr fontId="2" type="noConversion"/>
  <pageMargins left="0.7" right="0.7" top="0.75" bottom="0.75" header="0.3" footer="0.3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589E-7068-41F8-AF94-9233CC010BA7}">
  <dimension ref="A1:Q100"/>
  <sheetViews>
    <sheetView workbookViewId="0">
      <selection activeCell="G2" sqref="G2"/>
    </sheetView>
  </sheetViews>
  <sheetFormatPr defaultRowHeight="14.25" x14ac:dyDescent="0.2"/>
  <cols>
    <col min="1" max="1" width="15.625" bestFit="1" customWidth="1"/>
    <col min="2" max="2" width="9.125" bestFit="1" customWidth="1"/>
    <col min="3" max="4" width="7.125" bestFit="1" customWidth="1"/>
    <col min="5" max="6" width="6.5" bestFit="1" customWidth="1"/>
    <col min="8" max="8" width="11.625" customWidth="1"/>
    <col min="16" max="16" width="13.625" bestFit="1" customWidth="1"/>
    <col min="17" max="17" width="15.625" bestFit="1" customWidth="1"/>
    <col min="18" max="18" width="13.625" bestFit="1" customWidth="1"/>
    <col min="19" max="19" width="15.625" bestFit="1" customWidth="1"/>
    <col min="20" max="20" width="13.625" bestFit="1" customWidth="1"/>
    <col min="21" max="21" width="15.625" bestFit="1" customWidth="1"/>
    <col min="22" max="22" width="13.625" bestFit="1" customWidth="1"/>
  </cols>
  <sheetData>
    <row r="1" spans="1:17" x14ac:dyDescent="0.2">
      <c r="Q1">
        <f>COUNTIF(中!$H$5:$H$100, "&lt;&gt;"&amp;0)</f>
        <v>3</v>
      </c>
    </row>
    <row r="2" spans="1:17" x14ac:dyDescent="0.2">
      <c r="Q2">
        <f ca="1">SUM(OFFSET(中!$H$4,1,3,COUNTIF(中!$H:$H, "&lt;&gt;"&amp;0)-4,1))</f>
        <v>11857</v>
      </c>
    </row>
    <row r="3" spans="1:17" x14ac:dyDescent="0.2">
      <c r="A3" s="7" t="s">
        <v>5996</v>
      </c>
      <c r="B3" s="7" t="s">
        <v>5994</v>
      </c>
      <c r="Q3">
        <f ca="1">SUM(OFFSET(H4,1,1,5,1))</f>
        <v>-10873</v>
      </c>
    </row>
    <row r="4" spans="1:17" x14ac:dyDescent="0.2">
      <c r="A4" s="7" t="s">
        <v>5991</v>
      </c>
      <c r="B4" t="s">
        <v>6008</v>
      </c>
      <c r="C4" t="s">
        <v>6009</v>
      </c>
      <c r="D4" t="s">
        <v>6010</v>
      </c>
      <c r="E4" t="s">
        <v>5999</v>
      </c>
      <c r="H4" s="9" t="s">
        <v>6001</v>
      </c>
      <c r="I4" s="10" t="s">
        <v>6010</v>
      </c>
      <c r="J4" s="10" t="s">
        <v>6002</v>
      </c>
      <c r="K4" s="10" t="s">
        <v>6000</v>
      </c>
      <c r="L4" s="11" t="s">
        <v>6003</v>
      </c>
      <c r="Q4">
        <f ca="1">SUM(上一周)</f>
        <v>-10873</v>
      </c>
    </row>
    <row r="5" spans="1:17" x14ac:dyDescent="0.2">
      <c r="A5" s="2" t="s">
        <v>1592</v>
      </c>
      <c r="B5" s="3">
        <v>1268</v>
      </c>
      <c r="C5" s="3">
        <v>3674</v>
      </c>
      <c r="D5" s="3">
        <v>6356</v>
      </c>
      <c r="E5" s="3">
        <v>500</v>
      </c>
      <c r="H5" s="12" t="str">
        <f>_xlfn.IFNA(A5,"")</f>
        <v>市场部李丽</v>
      </c>
      <c r="I5" s="13">
        <f>-IFERROR(GETPIVOTDATA("实际业绩",$A$3,"订台人",H5,"周数",中!$I$4),0)</f>
        <v>-6356</v>
      </c>
      <c r="J5" s="13">
        <f>IF(中!$H5=0,0,MAX($N$5:$N$43)*0.5)</f>
        <v>6654</v>
      </c>
      <c r="K5" s="13">
        <f>IFERROR(GETPIVOTDATA("实际业绩",$A$3,"订台人",H5,"周数",中!$K$4),0)</f>
        <v>500</v>
      </c>
      <c r="L5" s="14">
        <f>-I5</f>
        <v>6356</v>
      </c>
      <c r="N5">
        <f>中!$K5+中!$L5</f>
        <v>6856</v>
      </c>
    </row>
    <row r="6" spans="1:17" x14ac:dyDescent="0.2">
      <c r="A6" s="2" t="s">
        <v>830</v>
      </c>
      <c r="B6" s="3">
        <v>12427</v>
      </c>
      <c r="C6" s="3">
        <v>4570</v>
      </c>
      <c r="D6" s="3">
        <v>2001</v>
      </c>
      <c r="E6" s="3">
        <v>11307</v>
      </c>
      <c r="H6" s="12" t="str">
        <f t="shared" ref="H6:H43" si="0">_xlfn.IFNA(A6,"")</f>
        <v>市场曹梦倩</v>
      </c>
      <c r="I6" s="15">
        <f>-IFERROR(GETPIVOTDATA("实际业绩",$A$3,"订台人",H6,"周数",中!$I$4),0)</f>
        <v>-2001</v>
      </c>
      <c r="J6" s="15">
        <f>IF(中!$H6=0,0,MAX($N$5:$N$43)*0.5)</f>
        <v>6654</v>
      </c>
      <c r="K6" s="15">
        <f>IFERROR(GETPIVOTDATA("实际业绩",$A$3,"订台人",H6,"周数",中!$K$4),0)</f>
        <v>11307</v>
      </c>
      <c r="L6" s="16">
        <f t="shared" ref="L6:L43" si="1">-I6</f>
        <v>2001</v>
      </c>
      <c r="N6">
        <f>中!$K6+中!$L6</f>
        <v>13308</v>
      </c>
    </row>
    <row r="7" spans="1:17" x14ac:dyDescent="0.2">
      <c r="A7" s="2" t="s">
        <v>713</v>
      </c>
      <c r="B7" s="3">
        <v>1220</v>
      </c>
      <c r="C7" s="3">
        <v>2548</v>
      </c>
      <c r="D7" s="3">
        <v>2516</v>
      </c>
      <c r="E7" s="3">
        <v>50</v>
      </c>
      <c r="H7" s="12" t="str">
        <f t="shared" si="0"/>
        <v>市场左青</v>
      </c>
      <c r="I7" s="13">
        <f>-IFERROR(GETPIVOTDATA("实际业绩",$A$3,"订台人",H7,"周数",中!$I$4),0)</f>
        <v>-2516</v>
      </c>
      <c r="J7" s="13">
        <f>IF(中!$H7=0,0,MAX($N$5:$N$43)*0.5)</f>
        <v>6654</v>
      </c>
      <c r="K7" s="13">
        <f>IFERROR(GETPIVOTDATA("实际业绩",$A$3,"订台人",H7,"周数",中!$K$4),0)</f>
        <v>50</v>
      </c>
      <c r="L7" s="14">
        <f t="shared" si="1"/>
        <v>2516</v>
      </c>
      <c r="N7">
        <f>中!$K7+中!$L7</f>
        <v>2566</v>
      </c>
    </row>
    <row r="8" spans="1:17" x14ac:dyDescent="0.2">
      <c r="H8" s="12">
        <f t="shared" si="0"/>
        <v>0</v>
      </c>
      <c r="I8" s="15">
        <f>-IFERROR(GETPIVOTDATA("实际业绩",$A$3,"订台人",H8,"周数",中!$I$4),0)</f>
        <v>0</v>
      </c>
      <c r="J8" s="15">
        <f>IF(中!$H8=0,0,MAX($N$5:$N$43)*0.5)</f>
        <v>0</v>
      </c>
      <c r="K8" s="15">
        <f>IFERROR(GETPIVOTDATA("实际业绩",$A$3,"订台人",H8,"周数",中!$K$4),0)</f>
        <v>0</v>
      </c>
      <c r="L8" s="16">
        <f t="shared" si="1"/>
        <v>0</v>
      </c>
      <c r="N8">
        <f>中!$K8+中!$L8</f>
        <v>0</v>
      </c>
    </row>
    <row r="9" spans="1:17" x14ac:dyDescent="0.2">
      <c r="H9" s="12">
        <f t="shared" si="0"/>
        <v>0</v>
      </c>
      <c r="I9" s="13">
        <f>-IFERROR(GETPIVOTDATA("实际业绩",$A$3,"订台人",H9,"周数",中!$I$4),0)</f>
        <v>0</v>
      </c>
      <c r="J9" s="13">
        <f>IF(中!$H9=0,0,MAX($N$5:$N$43)*0.5)</f>
        <v>0</v>
      </c>
      <c r="K9" s="13">
        <f>IFERROR(GETPIVOTDATA("实际业绩",$A$3,"订台人",H9,"周数",中!$K$4),0)</f>
        <v>0</v>
      </c>
      <c r="L9" s="14">
        <f t="shared" si="1"/>
        <v>0</v>
      </c>
      <c r="N9">
        <f>中!$K9+中!$L9</f>
        <v>0</v>
      </c>
    </row>
    <row r="10" spans="1:17" x14ac:dyDescent="0.2">
      <c r="H10" s="12">
        <f t="shared" si="0"/>
        <v>0</v>
      </c>
      <c r="I10" s="15">
        <f>-IFERROR(GETPIVOTDATA("实际业绩",$A$3,"订台人",H10,"周数",中!$I$4),0)</f>
        <v>0</v>
      </c>
      <c r="J10" s="15">
        <f>IF(中!$H10=0,0,MAX($N$5:$N$43)*0.5)</f>
        <v>0</v>
      </c>
      <c r="K10" s="15">
        <f>IFERROR(GETPIVOTDATA("实际业绩",$A$3,"订台人",H10,"周数",中!$K$4),0)</f>
        <v>0</v>
      </c>
      <c r="L10" s="16">
        <f t="shared" si="1"/>
        <v>0</v>
      </c>
      <c r="N10">
        <f>中!$K10+中!$L10</f>
        <v>0</v>
      </c>
    </row>
    <row r="11" spans="1:17" x14ac:dyDescent="0.2">
      <c r="H11" s="12">
        <f t="shared" si="0"/>
        <v>0</v>
      </c>
      <c r="I11" s="13">
        <f>-IFERROR(GETPIVOTDATA("实际业绩",$A$3,"订台人",H11,"周数",中!$I$4),0)</f>
        <v>0</v>
      </c>
      <c r="J11" s="13">
        <f>IF(中!$H11=0,0,MAX($N$5:$N$43)*0.5)</f>
        <v>0</v>
      </c>
      <c r="K11" s="13">
        <f>IFERROR(GETPIVOTDATA("实际业绩",$A$3,"订台人",H11,"周数",中!$K$4),0)</f>
        <v>0</v>
      </c>
      <c r="L11" s="14">
        <f t="shared" si="1"/>
        <v>0</v>
      </c>
      <c r="N11">
        <f>中!$K11+中!$L11</f>
        <v>0</v>
      </c>
    </row>
    <row r="12" spans="1:17" x14ac:dyDescent="0.2">
      <c r="H12" s="12">
        <f t="shared" si="0"/>
        <v>0</v>
      </c>
      <c r="I12" s="15">
        <f>-IFERROR(GETPIVOTDATA("实际业绩",$A$3,"订台人",H12,"周数",中!$I$4),0)</f>
        <v>0</v>
      </c>
      <c r="J12" s="15">
        <f>IF(中!$H12=0,0,MAX($N$5:$N$43)*0.5)</f>
        <v>0</v>
      </c>
      <c r="K12" s="15">
        <f>IFERROR(GETPIVOTDATA("实际业绩",$A$3,"订台人",H12,"周数",中!$K$4),0)</f>
        <v>0</v>
      </c>
      <c r="L12" s="16">
        <f t="shared" si="1"/>
        <v>0</v>
      </c>
      <c r="N12">
        <f>中!$K12+中!$L12</f>
        <v>0</v>
      </c>
    </row>
    <row r="13" spans="1:17" x14ac:dyDescent="0.2">
      <c r="H13" s="12">
        <f t="shared" si="0"/>
        <v>0</v>
      </c>
      <c r="I13" s="13">
        <f>-IFERROR(GETPIVOTDATA("实际业绩",$A$3,"订台人",H13,"周数",中!$I$4),0)</f>
        <v>0</v>
      </c>
      <c r="J13" s="13">
        <f>IF(中!$H13=0,0,MAX($N$5:$N$43)*0.5)</f>
        <v>0</v>
      </c>
      <c r="K13" s="13">
        <f>IFERROR(GETPIVOTDATA("实际业绩",$A$3,"订台人",H13,"周数",中!$K$4),0)</f>
        <v>0</v>
      </c>
      <c r="L13" s="14">
        <f t="shared" si="1"/>
        <v>0</v>
      </c>
      <c r="N13">
        <f>中!$K13+中!$L13</f>
        <v>0</v>
      </c>
    </row>
    <row r="14" spans="1:17" x14ac:dyDescent="0.2">
      <c r="H14" s="12">
        <f t="shared" si="0"/>
        <v>0</v>
      </c>
      <c r="I14" s="15">
        <f>-IFERROR(GETPIVOTDATA("实际业绩",$A$3,"订台人",H14,"周数",中!$I$4),0)</f>
        <v>0</v>
      </c>
      <c r="J14" s="15">
        <f>IF(中!$H14=0,0,MAX($N$5:$N$43)*0.5)</f>
        <v>0</v>
      </c>
      <c r="K14" s="15">
        <f>IFERROR(GETPIVOTDATA("实际业绩",$A$3,"订台人",H14,"周数",中!$K$4),0)</f>
        <v>0</v>
      </c>
      <c r="L14" s="16">
        <f t="shared" si="1"/>
        <v>0</v>
      </c>
      <c r="N14">
        <f>中!$K14+中!$L14</f>
        <v>0</v>
      </c>
    </row>
    <row r="15" spans="1:17" x14ac:dyDescent="0.2">
      <c r="H15" s="12">
        <f t="shared" si="0"/>
        <v>0</v>
      </c>
      <c r="I15" s="13">
        <f>-IFERROR(GETPIVOTDATA("实际业绩",$A$3,"订台人",H15,"周数",中!$I$4),0)</f>
        <v>0</v>
      </c>
      <c r="J15" s="13">
        <f>IF(中!$H15=0,0,MAX($N$5:$N$43)*0.5)</f>
        <v>0</v>
      </c>
      <c r="K15" s="13">
        <f>IFERROR(GETPIVOTDATA("实际业绩",$A$3,"订台人",H15,"周数",中!$K$4),0)</f>
        <v>0</v>
      </c>
      <c r="L15" s="14">
        <f t="shared" si="1"/>
        <v>0</v>
      </c>
      <c r="N15">
        <f>中!$K15+中!$L15</f>
        <v>0</v>
      </c>
    </row>
    <row r="16" spans="1:17" x14ac:dyDescent="0.2">
      <c r="H16" s="12">
        <f t="shared" si="0"/>
        <v>0</v>
      </c>
      <c r="I16" s="15">
        <f>-IFERROR(GETPIVOTDATA("实际业绩",$A$3,"订台人",H16,"周数",中!$I$4),0)</f>
        <v>0</v>
      </c>
      <c r="J16" s="15">
        <f>IF(中!$H16=0,0,MAX($N$5:$N$43)*0.5)</f>
        <v>0</v>
      </c>
      <c r="K16" s="15">
        <f>IFERROR(GETPIVOTDATA("实际业绩",$A$3,"订台人",H16,"周数",中!$K$4),0)</f>
        <v>0</v>
      </c>
      <c r="L16" s="16">
        <f t="shared" si="1"/>
        <v>0</v>
      </c>
      <c r="N16">
        <f>中!$K16+中!$L16</f>
        <v>0</v>
      </c>
    </row>
    <row r="17" spans="8:14" x14ac:dyDescent="0.2">
      <c r="H17" s="12">
        <f t="shared" si="0"/>
        <v>0</v>
      </c>
      <c r="I17" s="13">
        <f>-IFERROR(GETPIVOTDATA("实际业绩",$A$3,"订台人",H17,"周数",中!$I$4),0)</f>
        <v>0</v>
      </c>
      <c r="J17" s="13">
        <f>IF(中!$H17=0,0,MAX($N$5:$N$43)*0.5)</f>
        <v>0</v>
      </c>
      <c r="K17" s="13">
        <f>IFERROR(GETPIVOTDATA("实际业绩",$A$3,"订台人",H17,"周数",中!$K$4),0)</f>
        <v>0</v>
      </c>
      <c r="L17" s="14">
        <f t="shared" si="1"/>
        <v>0</v>
      </c>
      <c r="N17">
        <f>中!$K17+中!$L17</f>
        <v>0</v>
      </c>
    </row>
    <row r="18" spans="8:14" x14ac:dyDescent="0.2">
      <c r="H18" s="12">
        <f t="shared" si="0"/>
        <v>0</v>
      </c>
      <c r="I18" s="15">
        <f>-IFERROR(GETPIVOTDATA("实际业绩",$A$3,"订台人",H18,"周数",中!$I$4),0)</f>
        <v>0</v>
      </c>
      <c r="J18" s="15">
        <f>IF(中!$H18=0,0,MAX($N$5:$N$43)*0.5)</f>
        <v>0</v>
      </c>
      <c r="K18" s="15">
        <f>IFERROR(GETPIVOTDATA("实际业绩",$A$3,"订台人",H18,"周数",中!$K$4),0)</f>
        <v>0</v>
      </c>
      <c r="L18" s="16">
        <f t="shared" si="1"/>
        <v>0</v>
      </c>
      <c r="N18">
        <f>中!$K18+中!$L18</f>
        <v>0</v>
      </c>
    </row>
    <row r="19" spans="8:14" x14ac:dyDescent="0.2">
      <c r="H19" s="12">
        <f t="shared" si="0"/>
        <v>0</v>
      </c>
      <c r="I19" s="13">
        <f>-IFERROR(GETPIVOTDATA("实际业绩",$A$3,"订台人",H19,"周数",中!$I$4),0)</f>
        <v>0</v>
      </c>
      <c r="J19" s="13">
        <f>IF(中!$H19=0,0,MAX($N$5:$N$43)*0.5)</f>
        <v>0</v>
      </c>
      <c r="K19" s="13">
        <f>IFERROR(GETPIVOTDATA("实际业绩",$A$3,"订台人",H19,"周数",中!$K$4),0)</f>
        <v>0</v>
      </c>
      <c r="L19" s="14">
        <f t="shared" si="1"/>
        <v>0</v>
      </c>
      <c r="N19">
        <f>中!$K19+中!$L19</f>
        <v>0</v>
      </c>
    </row>
    <row r="20" spans="8:14" x14ac:dyDescent="0.2">
      <c r="H20" s="12">
        <f t="shared" si="0"/>
        <v>0</v>
      </c>
      <c r="I20" s="15">
        <f>-IFERROR(GETPIVOTDATA("实际业绩",$A$3,"订台人",H20,"周数",中!$I$4),0)</f>
        <v>0</v>
      </c>
      <c r="J20" s="15">
        <f>IF(中!$H20=0,0,MAX($N$5:$N$43)*0.5)</f>
        <v>0</v>
      </c>
      <c r="K20" s="15">
        <f>IFERROR(GETPIVOTDATA("实际业绩",$A$3,"订台人",H20,"周数",中!$K$4),0)</f>
        <v>0</v>
      </c>
      <c r="L20" s="16">
        <f t="shared" si="1"/>
        <v>0</v>
      </c>
      <c r="N20">
        <f>中!$K20+中!$L20</f>
        <v>0</v>
      </c>
    </row>
    <row r="21" spans="8:14" x14ac:dyDescent="0.2">
      <c r="H21" s="12">
        <f t="shared" si="0"/>
        <v>0</v>
      </c>
      <c r="I21" s="13">
        <f>-IFERROR(GETPIVOTDATA("实际业绩",$A$3,"订台人",H21,"周数",中!$I$4),0)</f>
        <v>0</v>
      </c>
      <c r="J21" s="13">
        <f>IF(中!$H21=0,0,MAX($N$5:$N$43)*0.5)</f>
        <v>0</v>
      </c>
      <c r="K21" s="13">
        <f>IFERROR(GETPIVOTDATA("实际业绩",$A$3,"订台人",H21,"周数",中!$K$4),0)</f>
        <v>0</v>
      </c>
      <c r="L21" s="14">
        <f t="shared" si="1"/>
        <v>0</v>
      </c>
      <c r="N21">
        <f>中!$K21+中!$L21</f>
        <v>0</v>
      </c>
    </row>
    <row r="22" spans="8:14" x14ac:dyDescent="0.2">
      <c r="H22" s="12">
        <f t="shared" si="0"/>
        <v>0</v>
      </c>
      <c r="I22" s="15">
        <f>-IFERROR(GETPIVOTDATA("实际业绩",$A$3,"订台人",H22,"周数",中!$I$4),0)</f>
        <v>0</v>
      </c>
      <c r="J22" s="15">
        <f>IF(中!$H22=0,0,MAX($N$5:$N$43)*0.5)</f>
        <v>0</v>
      </c>
      <c r="K22" s="15">
        <f>IFERROR(GETPIVOTDATA("实际业绩",$A$3,"订台人",H22,"周数",中!$K$4),0)</f>
        <v>0</v>
      </c>
      <c r="L22" s="16">
        <f t="shared" si="1"/>
        <v>0</v>
      </c>
      <c r="N22">
        <f>中!$K22+中!$L22</f>
        <v>0</v>
      </c>
    </row>
    <row r="23" spans="8:14" x14ac:dyDescent="0.2">
      <c r="H23" s="12">
        <f t="shared" si="0"/>
        <v>0</v>
      </c>
      <c r="I23" s="13">
        <f>-IFERROR(GETPIVOTDATA("实际业绩",$A$3,"订台人",H23,"周数",中!$I$4),0)</f>
        <v>0</v>
      </c>
      <c r="J23" s="13">
        <f>IF(中!$H23=0,0,MAX($N$5:$N$43)*0.5)</f>
        <v>0</v>
      </c>
      <c r="K23" s="13">
        <f>IFERROR(GETPIVOTDATA("实际业绩",$A$3,"订台人",H23,"周数",中!$K$4),0)</f>
        <v>0</v>
      </c>
      <c r="L23" s="14">
        <f t="shared" si="1"/>
        <v>0</v>
      </c>
      <c r="N23">
        <f>中!$K23+中!$L23</f>
        <v>0</v>
      </c>
    </row>
    <row r="24" spans="8:14" x14ac:dyDescent="0.2">
      <c r="H24" s="12">
        <f t="shared" si="0"/>
        <v>0</v>
      </c>
      <c r="I24" s="15">
        <f>-IFERROR(GETPIVOTDATA("实际业绩",$A$3,"订台人",H24,"周数",中!$I$4),0)</f>
        <v>0</v>
      </c>
      <c r="J24" s="15">
        <f>IF(中!$H24=0,0,MAX($N$5:$N$43)*0.5)</f>
        <v>0</v>
      </c>
      <c r="K24" s="15">
        <f>IFERROR(GETPIVOTDATA("实际业绩",$A$3,"订台人",H24,"周数",中!$K$4),0)</f>
        <v>0</v>
      </c>
      <c r="L24" s="16">
        <f t="shared" si="1"/>
        <v>0</v>
      </c>
      <c r="N24">
        <f>中!$K24+中!$L24</f>
        <v>0</v>
      </c>
    </row>
    <row r="25" spans="8:14" x14ac:dyDescent="0.2">
      <c r="H25" s="12">
        <f t="shared" si="0"/>
        <v>0</v>
      </c>
      <c r="I25" s="13">
        <f>-IFERROR(GETPIVOTDATA("实际业绩",$A$3,"订台人",H25,"周数",中!$I$4),0)</f>
        <v>0</v>
      </c>
      <c r="J25" s="13">
        <f>IF(中!$H25=0,0,MAX($N$5:$N$43)*0.5)</f>
        <v>0</v>
      </c>
      <c r="K25" s="13">
        <f>IFERROR(GETPIVOTDATA("实际业绩",$A$3,"订台人",H25,"周数",中!$K$4),0)</f>
        <v>0</v>
      </c>
      <c r="L25" s="14">
        <f t="shared" si="1"/>
        <v>0</v>
      </c>
      <c r="N25">
        <f>中!$K25+中!$L25</f>
        <v>0</v>
      </c>
    </row>
    <row r="26" spans="8:14" x14ac:dyDescent="0.2">
      <c r="H26" s="12">
        <f t="shared" si="0"/>
        <v>0</v>
      </c>
      <c r="I26" s="15">
        <f>-IFERROR(GETPIVOTDATA("实际业绩",$A$3,"订台人",H26,"周数",中!$I$4),0)</f>
        <v>0</v>
      </c>
      <c r="J26" s="15">
        <f>IF(中!$H26=0,0,MAX($N$5:$N$43)*0.5)</f>
        <v>0</v>
      </c>
      <c r="K26" s="15">
        <f>IFERROR(GETPIVOTDATA("实际业绩",$A$3,"订台人",H26,"周数",中!$K$4),0)</f>
        <v>0</v>
      </c>
      <c r="L26" s="16">
        <f t="shared" si="1"/>
        <v>0</v>
      </c>
      <c r="N26">
        <f>中!$K26+中!$L26</f>
        <v>0</v>
      </c>
    </row>
    <row r="27" spans="8:14" x14ac:dyDescent="0.2">
      <c r="H27" s="12">
        <f t="shared" si="0"/>
        <v>0</v>
      </c>
      <c r="I27" s="13">
        <f>-IFERROR(GETPIVOTDATA("实际业绩",$A$3,"订台人",H27,"周数",中!$I$4),0)</f>
        <v>0</v>
      </c>
      <c r="J27" s="13">
        <f>IF(中!$H27=0,0,MAX($N$5:$N$43)*0.5)</f>
        <v>0</v>
      </c>
      <c r="K27" s="13">
        <f>IFERROR(GETPIVOTDATA("实际业绩",$A$3,"订台人",H27,"周数",中!$K$4),0)</f>
        <v>0</v>
      </c>
      <c r="L27" s="14">
        <f t="shared" si="1"/>
        <v>0</v>
      </c>
      <c r="N27">
        <f>中!$K27+中!$L27</f>
        <v>0</v>
      </c>
    </row>
    <row r="28" spans="8:14" x14ac:dyDescent="0.2">
      <c r="H28" s="12">
        <f t="shared" si="0"/>
        <v>0</v>
      </c>
      <c r="I28" s="15">
        <f>-IFERROR(GETPIVOTDATA("实际业绩",$A$3,"订台人",H28,"周数",中!$I$4),0)</f>
        <v>0</v>
      </c>
      <c r="J28" s="15">
        <f>IF(中!$H28=0,0,MAX($N$5:$N$43)*0.5)</f>
        <v>0</v>
      </c>
      <c r="K28" s="15">
        <f>IFERROR(GETPIVOTDATA("实际业绩",$A$3,"订台人",H28,"周数",中!$K$4),0)</f>
        <v>0</v>
      </c>
      <c r="L28" s="16">
        <f t="shared" si="1"/>
        <v>0</v>
      </c>
      <c r="N28">
        <f>中!$K28+中!$L28</f>
        <v>0</v>
      </c>
    </row>
    <row r="29" spans="8:14" x14ac:dyDescent="0.2">
      <c r="H29" s="12">
        <f t="shared" si="0"/>
        <v>0</v>
      </c>
      <c r="I29" s="13">
        <f>-IFERROR(GETPIVOTDATA("实际业绩",$A$3,"订台人",H29,"周数",中!$I$4),0)</f>
        <v>0</v>
      </c>
      <c r="J29" s="13">
        <f>IF(中!$H29=0,0,MAX($N$5:$N$43)*0.5)</f>
        <v>0</v>
      </c>
      <c r="K29" s="13">
        <f>IFERROR(GETPIVOTDATA("实际业绩",$A$3,"订台人",H29,"周数",中!$K$4),0)</f>
        <v>0</v>
      </c>
      <c r="L29" s="14">
        <f t="shared" si="1"/>
        <v>0</v>
      </c>
      <c r="N29">
        <f>中!$K29+中!$L29</f>
        <v>0</v>
      </c>
    </row>
    <row r="30" spans="8:14" x14ac:dyDescent="0.2">
      <c r="H30" s="12">
        <f t="shared" si="0"/>
        <v>0</v>
      </c>
      <c r="I30" s="15">
        <f>-IFERROR(GETPIVOTDATA("实际业绩",$A$3,"订台人",H30,"周数",中!$I$4),0)</f>
        <v>0</v>
      </c>
      <c r="J30" s="15">
        <f>IF(中!$H30=0,0,MAX($N$5:$N$43)*0.5)</f>
        <v>0</v>
      </c>
      <c r="K30" s="15">
        <f>IFERROR(GETPIVOTDATA("实际业绩",$A$3,"订台人",H30,"周数",中!$K$4),0)</f>
        <v>0</v>
      </c>
      <c r="L30" s="16">
        <f t="shared" si="1"/>
        <v>0</v>
      </c>
      <c r="N30">
        <f>中!$K30+中!$L30</f>
        <v>0</v>
      </c>
    </row>
    <row r="31" spans="8:14" x14ac:dyDescent="0.2">
      <c r="H31" s="12">
        <f t="shared" si="0"/>
        <v>0</v>
      </c>
      <c r="I31" s="13">
        <f>-IFERROR(GETPIVOTDATA("实际业绩",$A$3,"订台人",H31,"周数",中!$I$4),0)</f>
        <v>0</v>
      </c>
      <c r="J31" s="13">
        <f>IF(中!$H31=0,0,MAX($N$5:$N$43)*0.5)</f>
        <v>0</v>
      </c>
      <c r="K31" s="13">
        <f>IFERROR(GETPIVOTDATA("实际业绩",$A$3,"订台人",H31,"周数",中!$K$4),0)</f>
        <v>0</v>
      </c>
      <c r="L31" s="14">
        <f t="shared" si="1"/>
        <v>0</v>
      </c>
      <c r="N31">
        <f>中!$K31+中!$L31</f>
        <v>0</v>
      </c>
    </row>
    <row r="32" spans="8:14" x14ac:dyDescent="0.2">
      <c r="H32" s="12">
        <f t="shared" si="0"/>
        <v>0</v>
      </c>
      <c r="I32" s="15">
        <f>-IFERROR(GETPIVOTDATA("实际业绩",$A$3,"订台人",H32,"周数",中!$I$4),0)</f>
        <v>0</v>
      </c>
      <c r="J32" s="15">
        <f>IF(中!$H32=0,0,MAX($N$5:$N$43)*0.5)</f>
        <v>0</v>
      </c>
      <c r="K32" s="15">
        <f>IFERROR(GETPIVOTDATA("实际业绩",$A$3,"订台人",H32,"周数",中!$K$4),0)</f>
        <v>0</v>
      </c>
      <c r="L32" s="16">
        <f t="shared" si="1"/>
        <v>0</v>
      </c>
      <c r="N32">
        <f>中!$K32+中!$L32</f>
        <v>0</v>
      </c>
    </row>
    <row r="33" spans="8:14" x14ac:dyDescent="0.2">
      <c r="H33" s="12">
        <f t="shared" si="0"/>
        <v>0</v>
      </c>
      <c r="I33" s="13">
        <f>-IFERROR(GETPIVOTDATA("实际业绩",$A$3,"订台人",H33,"周数",中!$I$4),0)</f>
        <v>0</v>
      </c>
      <c r="J33" s="13">
        <f>IF(中!$H33=0,0,MAX($N$5:$N$43)*0.5)</f>
        <v>0</v>
      </c>
      <c r="K33" s="13">
        <f>IFERROR(GETPIVOTDATA("实际业绩",$A$3,"订台人",H33,"周数",中!$K$4),0)</f>
        <v>0</v>
      </c>
      <c r="L33" s="14">
        <f t="shared" si="1"/>
        <v>0</v>
      </c>
      <c r="N33">
        <f>中!$K33+中!$L33</f>
        <v>0</v>
      </c>
    </row>
    <row r="34" spans="8:14" x14ac:dyDescent="0.2">
      <c r="H34" s="12">
        <f t="shared" si="0"/>
        <v>0</v>
      </c>
      <c r="I34" s="15">
        <f>-IFERROR(GETPIVOTDATA("实际业绩",$A$3,"订台人",H34,"周数",中!$I$4),0)</f>
        <v>0</v>
      </c>
      <c r="J34" s="15">
        <f>IF(中!$H34=0,0,MAX($N$5:$N$43)*0.5)</f>
        <v>0</v>
      </c>
      <c r="K34" s="15">
        <f>IFERROR(GETPIVOTDATA("实际业绩",$A$3,"订台人",H34,"周数",中!$K$4),0)</f>
        <v>0</v>
      </c>
      <c r="L34" s="16">
        <f t="shared" si="1"/>
        <v>0</v>
      </c>
      <c r="N34">
        <f>中!$K34+中!$L34</f>
        <v>0</v>
      </c>
    </row>
    <row r="35" spans="8:14" x14ac:dyDescent="0.2">
      <c r="H35" s="12">
        <f t="shared" si="0"/>
        <v>0</v>
      </c>
      <c r="I35" s="13">
        <f>-IFERROR(GETPIVOTDATA("实际业绩",$A$3,"订台人",H35,"周数",中!$I$4),0)</f>
        <v>0</v>
      </c>
      <c r="J35" s="13">
        <f>IF(中!$H35=0,0,MAX($N$5:$N$43)*0.5)</f>
        <v>0</v>
      </c>
      <c r="K35" s="13">
        <f>IFERROR(GETPIVOTDATA("实际业绩",$A$3,"订台人",H35,"周数",中!$K$4),0)</f>
        <v>0</v>
      </c>
      <c r="L35" s="14">
        <f t="shared" si="1"/>
        <v>0</v>
      </c>
      <c r="N35">
        <f>中!$K35+中!$L35</f>
        <v>0</v>
      </c>
    </row>
    <row r="36" spans="8:14" x14ac:dyDescent="0.2">
      <c r="H36" s="12">
        <f t="shared" si="0"/>
        <v>0</v>
      </c>
      <c r="I36" s="15">
        <f>-IFERROR(GETPIVOTDATA("实际业绩",$A$3,"订台人",H36,"周数",中!$I$4),0)</f>
        <v>0</v>
      </c>
      <c r="J36" s="15">
        <f>IF(中!$H36=0,0,MAX($N$5:$N$43)*0.5)</f>
        <v>0</v>
      </c>
      <c r="K36" s="15">
        <f>IFERROR(GETPIVOTDATA("实际业绩",$A$3,"订台人",H36,"周数",中!$K$4),0)</f>
        <v>0</v>
      </c>
      <c r="L36" s="16">
        <f t="shared" si="1"/>
        <v>0</v>
      </c>
      <c r="N36">
        <f>中!$K36+中!$L36</f>
        <v>0</v>
      </c>
    </row>
    <row r="37" spans="8:14" x14ac:dyDescent="0.2">
      <c r="H37" s="12">
        <f t="shared" si="0"/>
        <v>0</v>
      </c>
      <c r="I37" s="13">
        <f>-IFERROR(GETPIVOTDATA("实际业绩",$A$3,"订台人",H37,"周数",中!$I$4),0)</f>
        <v>0</v>
      </c>
      <c r="J37" s="13">
        <f>IF(中!$H37=0,0,MAX($N$5:$N$43)*0.5)</f>
        <v>0</v>
      </c>
      <c r="K37" s="13">
        <f>IFERROR(GETPIVOTDATA("实际业绩",$A$3,"订台人",H37,"周数",中!$K$4),0)</f>
        <v>0</v>
      </c>
      <c r="L37" s="14">
        <f t="shared" si="1"/>
        <v>0</v>
      </c>
      <c r="N37">
        <f>中!$K37+中!$L37</f>
        <v>0</v>
      </c>
    </row>
    <row r="38" spans="8:14" x14ac:dyDescent="0.2">
      <c r="H38" s="12">
        <f t="shared" si="0"/>
        <v>0</v>
      </c>
      <c r="I38" s="15">
        <f>-IFERROR(GETPIVOTDATA("实际业绩",$A$3,"订台人",H38,"周数",中!$I$4),0)</f>
        <v>0</v>
      </c>
      <c r="J38" s="15">
        <f>IF(中!$H38=0,0,MAX($N$5:$N$43)*0.5)</f>
        <v>0</v>
      </c>
      <c r="K38" s="15">
        <f>IFERROR(GETPIVOTDATA("实际业绩",$A$3,"订台人",H38,"周数",中!$K$4),0)</f>
        <v>0</v>
      </c>
      <c r="L38" s="16">
        <f t="shared" si="1"/>
        <v>0</v>
      </c>
      <c r="N38">
        <f>中!$K38+中!$L38</f>
        <v>0</v>
      </c>
    </row>
    <row r="39" spans="8:14" x14ac:dyDescent="0.2">
      <c r="H39" s="12">
        <f t="shared" si="0"/>
        <v>0</v>
      </c>
      <c r="I39" s="13">
        <f>-IFERROR(GETPIVOTDATA("实际业绩",$A$3,"订台人",H39,"周数",中!$I$4),0)</f>
        <v>0</v>
      </c>
      <c r="J39" s="13">
        <f>IF(中!$H39=0,0,MAX($N$5:$N$43)*0.5)</f>
        <v>0</v>
      </c>
      <c r="K39" s="13">
        <f>IFERROR(GETPIVOTDATA("实际业绩",$A$3,"订台人",H39,"周数",中!$K$4),0)</f>
        <v>0</v>
      </c>
      <c r="L39" s="14">
        <f t="shared" si="1"/>
        <v>0</v>
      </c>
      <c r="N39">
        <f>中!$K39+中!$L39</f>
        <v>0</v>
      </c>
    </row>
    <row r="40" spans="8:14" x14ac:dyDescent="0.2">
      <c r="H40" s="12">
        <f t="shared" si="0"/>
        <v>0</v>
      </c>
      <c r="I40" s="15">
        <f>-IFERROR(GETPIVOTDATA("实际业绩",$A$3,"订台人",H40,"周数",中!$I$4),0)</f>
        <v>0</v>
      </c>
      <c r="J40" s="15">
        <f>IF(中!$H40=0,0,MAX($N$5:$N$43)*0.5)</f>
        <v>0</v>
      </c>
      <c r="K40" s="15">
        <f>IFERROR(GETPIVOTDATA("实际业绩",$A$3,"订台人",H40,"周数",中!$K$4),0)</f>
        <v>0</v>
      </c>
      <c r="L40" s="16">
        <f t="shared" si="1"/>
        <v>0</v>
      </c>
      <c r="N40">
        <f>中!$K40+中!$L40</f>
        <v>0</v>
      </c>
    </row>
    <row r="41" spans="8:14" x14ac:dyDescent="0.2">
      <c r="H41" s="12">
        <f t="shared" si="0"/>
        <v>0</v>
      </c>
      <c r="I41" s="13">
        <f>-IFERROR(GETPIVOTDATA("实际业绩",$A$3,"订台人",H41,"周数",中!$I$4),0)</f>
        <v>0</v>
      </c>
      <c r="J41" s="13">
        <f>IF(中!$H41=0,0,MAX($N$5:$N$43)*0.5)</f>
        <v>0</v>
      </c>
      <c r="K41" s="13">
        <f>IFERROR(GETPIVOTDATA("实际业绩",$A$3,"订台人",H41,"周数",中!$K$4),0)</f>
        <v>0</v>
      </c>
      <c r="L41" s="14">
        <f t="shared" si="1"/>
        <v>0</v>
      </c>
      <c r="N41">
        <f>中!$K41+中!$L41</f>
        <v>0</v>
      </c>
    </row>
    <row r="42" spans="8:14" x14ac:dyDescent="0.2">
      <c r="H42" s="12">
        <f t="shared" si="0"/>
        <v>0</v>
      </c>
      <c r="I42" s="15">
        <f>-IFERROR(GETPIVOTDATA("实际业绩",$A$3,"订台人",H42,"周数",中!$I$4),0)</f>
        <v>0</v>
      </c>
      <c r="J42" s="15">
        <f>IF(中!$H42=0,0,MAX($N$5:$N$43)*0.5)</f>
        <v>0</v>
      </c>
      <c r="K42" s="15">
        <f>IFERROR(GETPIVOTDATA("实际业绩",$A$3,"订台人",H42,"周数",中!$K$4),0)</f>
        <v>0</v>
      </c>
      <c r="L42" s="16">
        <f t="shared" si="1"/>
        <v>0</v>
      </c>
      <c r="N42">
        <f>中!$K42+中!$L42</f>
        <v>0</v>
      </c>
    </row>
    <row r="43" spans="8:14" x14ac:dyDescent="0.2">
      <c r="H43" s="12">
        <f t="shared" si="0"/>
        <v>0</v>
      </c>
      <c r="I43" s="4">
        <f>-IFERROR(GETPIVOTDATA("实际业绩",$A$3,"订台人",H43,"周数",中!$I$4),0)</f>
        <v>0</v>
      </c>
      <c r="J43" s="4">
        <f>IF(中!$H43=0,0,MAX($N$5:$N$43)*0.5)</f>
        <v>0</v>
      </c>
      <c r="K43" s="4">
        <f>IFERROR(GETPIVOTDATA("实际业绩",$A$3,"订台人",H43,"周数",中!$K$4),0)</f>
        <v>0</v>
      </c>
      <c r="L43" s="5">
        <f t="shared" si="1"/>
        <v>0</v>
      </c>
      <c r="N43">
        <f>中!$K43+中!$L43</f>
        <v>0</v>
      </c>
    </row>
    <row r="44" spans="8:14" x14ac:dyDescent="0.2">
      <c r="H44" s="12">
        <f t="shared" ref="H44:H100" si="2">_xlfn.IFNA(A44,"")</f>
        <v>0</v>
      </c>
      <c r="I44" s="4">
        <f>-IFERROR(GETPIVOTDATA("实际业绩",$A$3,"订台人",H44,"周数",中!$I$4),0)</f>
        <v>0</v>
      </c>
      <c r="J44" s="4">
        <f>IF(中!$H44=0,0,MAX($N$5:$N$43)*0.5)</f>
        <v>0</v>
      </c>
      <c r="K44" s="4">
        <f>IFERROR(GETPIVOTDATA("实际业绩",$A$3,"订台人",H44,"周数",中!$K$4),0)</f>
        <v>0</v>
      </c>
      <c r="L44" s="5">
        <f t="shared" ref="L44:L100" si="3">-I44</f>
        <v>0</v>
      </c>
    </row>
    <row r="45" spans="8:14" x14ac:dyDescent="0.2">
      <c r="H45" s="12">
        <f t="shared" si="2"/>
        <v>0</v>
      </c>
      <c r="I45" s="4">
        <f>-IFERROR(GETPIVOTDATA("实际业绩",$A$3,"订台人",H45,"周数",中!$I$4),0)</f>
        <v>0</v>
      </c>
      <c r="J45" s="4">
        <f>IF(中!$H45=0,0,MAX($N$5:$N$43)*0.5)</f>
        <v>0</v>
      </c>
      <c r="K45" s="4">
        <f>IFERROR(GETPIVOTDATA("实际业绩",$A$3,"订台人",H45,"周数",中!$K$4),0)</f>
        <v>0</v>
      </c>
      <c r="L45" s="5">
        <f t="shared" si="3"/>
        <v>0</v>
      </c>
    </row>
    <row r="46" spans="8:14" x14ac:dyDescent="0.2">
      <c r="H46" s="12">
        <f t="shared" si="2"/>
        <v>0</v>
      </c>
      <c r="I46" s="4">
        <f>-IFERROR(GETPIVOTDATA("实际业绩",$A$3,"订台人",H46,"周数",中!$I$4),0)</f>
        <v>0</v>
      </c>
      <c r="J46" s="4">
        <f>IF(中!$H46=0,0,MAX($N$5:$N$43)*0.5)</f>
        <v>0</v>
      </c>
      <c r="K46" s="4">
        <f>IFERROR(GETPIVOTDATA("实际业绩",$A$3,"订台人",H46,"周数",中!$K$4),0)</f>
        <v>0</v>
      </c>
      <c r="L46" s="5">
        <f t="shared" si="3"/>
        <v>0</v>
      </c>
    </row>
    <row r="47" spans="8:14" x14ac:dyDescent="0.2">
      <c r="H47" s="12">
        <f t="shared" si="2"/>
        <v>0</v>
      </c>
      <c r="I47" s="4">
        <f>-IFERROR(GETPIVOTDATA("实际业绩",$A$3,"订台人",H47,"周数",中!$I$4),0)</f>
        <v>0</v>
      </c>
      <c r="J47" s="4">
        <f>IF(中!$H47=0,0,MAX($N$5:$N$43)*0.5)</f>
        <v>0</v>
      </c>
      <c r="K47" s="4">
        <f>IFERROR(GETPIVOTDATA("实际业绩",$A$3,"订台人",H47,"周数",中!$K$4),0)</f>
        <v>0</v>
      </c>
      <c r="L47" s="5">
        <f t="shared" si="3"/>
        <v>0</v>
      </c>
    </row>
    <row r="48" spans="8:14" x14ac:dyDescent="0.2">
      <c r="H48" s="12">
        <f t="shared" si="2"/>
        <v>0</v>
      </c>
      <c r="I48" s="4">
        <f>-IFERROR(GETPIVOTDATA("实际业绩",$A$3,"订台人",H48,"周数",中!$I$4),0)</f>
        <v>0</v>
      </c>
      <c r="J48" s="4">
        <f>IF(中!$H48=0,0,MAX($N$5:$N$43)*0.5)</f>
        <v>0</v>
      </c>
      <c r="K48" s="4">
        <f>IFERROR(GETPIVOTDATA("实际业绩",$A$3,"订台人",H48,"周数",中!$K$4),0)</f>
        <v>0</v>
      </c>
      <c r="L48" s="5">
        <f t="shared" si="3"/>
        <v>0</v>
      </c>
    </row>
    <row r="49" spans="8:12" x14ac:dyDescent="0.2">
      <c r="H49" s="12">
        <f t="shared" si="2"/>
        <v>0</v>
      </c>
      <c r="I49" s="4">
        <f>-IFERROR(GETPIVOTDATA("实际业绩",$A$3,"订台人",H49,"周数",中!$I$4),0)</f>
        <v>0</v>
      </c>
      <c r="J49" s="4">
        <f>IF(中!$H49=0,0,MAX($N$5:$N$43)*0.5)</f>
        <v>0</v>
      </c>
      <c r="K49" s="4">
        <f>IFERROR(GETPIVOTDATA("实际业绩",$A$3,"订台人",H49,"周数",中!$K$4),0)</f>
        <v>0</v>
      </c>
      <c r="L49" s="5">
        <f t="shared" si="3"/>
        <v>0</v>
      </c>
    </row>
    <row r="50" spans="8:12" x14ac:dyDescent="0.2">
      <c r="H50" s="12">
        <f t="shared" si="2"/>
        <v>0</v>
      </c>
      <c r="I50" s="4">
        <f>-IFERROR(GETPIVOTDATA("实际业绩",$A$3,"订台人",H50,"周数",中!$I$4),0)</f>
        <v>0</v>
      </c>
      <c r="J50" s="4">
        <f>IF(中!$H50=0,0,MAX($N$5:$N$43)*0.5)</f>
        <v>0</v>
      </c>
      <c r="K50" s="4">
        <f>IFERROR(GETPIVOTDATA("实际业绩",$A$3,"订台人",H50,"周数",中!$K$4),0)</f>
        <v>0</v>
      </c>
      <c r="L50" s="5">
        <f t="shared" si="3"/>
        <v>0</v>
      </c>
    </row>
    <row r="51" spans="8:12" x14ac:dyDescent="0.2">
      <c r="H51" s="12">
        <f t="shared" si="2"/>
        <v>0</v>
      </c>
      <c r="I51" s="4">
        <f>-IFERROR(GETPIVOTDATA("实际业绩",$A$3,"订台人",H51,"周数",中!$I$4),0)</f>
        <v>0</v>
      </c>
      <c r="J51" s="4">
        <f>IF(中!$H51=0,0,MAX($N$5:$N$43)*0.5)</f>
        <v>0</v>
      </c>
      <c r="K51" s="4">
        <f>IFERROR(GETPIVOTDATA("实际业绩",$A$3,"订台人",H51,"周数",中!$K$4),0)</f>
        <v>0</v>
      </c>
      <c r="L51" s="5">
        <f t="shared" si="3"/>
        <v>0</v>
      </c>
    </row>
    <row r="52" spans="8:12" x14ac:dyDescent="0.2">
      <c r="H52" s="12">
        <f t="shared" si="2"/>
        <v>0</v>
      </c>
      <c r="I52" s="4">
        <f>-IFERROR(GETPIVOTDATA("实际业绩",$A$3,"订台人",H52,"周数",中!$I$4),0)</f>
        <v>0</v>
      </c>
      <c r="J52" s="4">
        <f>IF(中!$H52=0,0,MAX($N$5:$N$43)*0.5)</f>
        <v>0</v>
      </c>
      <c r="K52" s="4">
        <f>IFERROR(GETPIVOTDATA("实际业绩",$A$3,"订台人",H52,"周数",中!$K$4),0)</f>
        <v>0</v>
      </c>
      <c r="L52" s="5">
        <f t="shared" si="3"/>
        <v>0</v>
      </c>
    </row>
    <row r="53" spans="8:12" x14ac:dyDescent="0.2">
      <c r="H53" s="12">
        <f t="shared" si="2"/>
        <v>0</v>
      </c>
      <c r="I53" s="4">
        <f>-IFERROR(GETPIVOTDATA("实际业绩",$A$3,"订台人",H53,"周数",中!$I$4),0)</f>
        <v>0</v>
      </c>
      <c r="J53" s="4">
        <f>IF(中!$H53=0,0,MAX($N$5:$N$43)*0.5)</f>
        <v>0</v>
      </c>
      <c r="K53" s="4">
        <f>IFERROR(GETPIVOTDATA("实际业绩",$A$3,"订台人",H53,"周数",中!$K$4),0)</f>
        <v>0</v>
      </c>
      <c r="L53" s="5">
        <f t="shared" si="3"/>
        <v>0</v>
      </c>
    </row>
    <row r="54" spans="8:12" x14ac:dyDescent="0.2">
      <c r="H54" s="12">
        <f t="shared" si="2"/>
        <v>0</v>
      </c>
      <c r="I54" s="4">
        <f>-IFERROR(GETPIVOTDATA("实际业绩",$A$3,"订台人",H54,"周数",中!$I$4),0)</f>
        <v>0</v>
      </c>
      <c r="J54" s="4">
        <f>IF(中!$H54=0,0,MAX($N$5:$N$43)*0.5)</f>
        <v>0</v>
      </c>
      <c r="K54" s="4">
        <f>IFERROR(GETPIVOTDATA("实际业绩",$A$3,"订台人",H54,"周数",中!$K$4),0)</f>
        <v>0</v>
      </c>
      <c r="L54" s="5">
        <f t="shared" si="3"/>
        <v>0</v>
      </c>
    </row>
    <row r="55" spans="8:12" x14ac:dyDescent="0.2">
      <c r="H55" s="12">
        <f t="shared" si="2"/>
        <v>0</v>
      </c>
      <c r="I55" s="4">
        <f>-IFERROR(GETPIVOTDATA("实际业绩",$A$3,"订台人",H55,"周数",中!$I$4),0)</f>
        <v>0</v>
      </c>
      <c r="J55" s="4">
        <f>IF(中!$H55=0,0,MAX($N$5:$N$43)*0.5)</f>
        <v>0</v>
      </c>
      <c r="K55" s="4">
        <f>IFERROR(GETPIVOTDATA("实际业绩",$A$3,"订台人",H55,"周数",中!$K$4),0)</f>
        <v>0</v>
      </c>
      <c r="L55" s="5">
        <f t="shared" si="3"/>
        <v>0</v>
      </c>
    </row>
    <row r="56" spans="8:12" x14ac:dyDescent="0.2">
      <c r="H56" s="12">
        <f t="shared" si="2"/>
        <v>0</v>
      </c>
      <c r="I56" s="4">
        <f>-IFERROR(GETPIVOTDATA("实际业绩",$A$3,"订台人",H56,"周数",中!$I$4),0)</f>
        <v>0</v>
      </c>
      <c r="J56" s="4">
        <f>IF(中!$H56=0,0,MAX($N$5:$N$43)*0.5)</f>
        <v>0</v>
      </c>
      <c r="K56" s="4">
        <f>IFERROR(GETPIVOTDATA("实际业绩",$A$3,"订台人",H56,"周数",中!$K$4),0)</f>
        <v>0</v>
      </c>
      <c r="L56" s="5">
        <f t="shared" si="3"/>
        <v>0</v>
      </c>
    </row>
    <row r="57" spans="8:12" x14ac:dyDescent="0.2">
      <c r="H57" s="12">
        <f t="shared" si="2"/>
        <v>0</v>
      </c>
      <c r="I57" s="4">
        <f>-IFERROR(GETPIVOTDATA("实际业绩",$A$3,"订台人",H57,"周数",中!$I$4),0)</f>
        <v>0</v>
      </c>
      <c r="J57" s="4">
        <f>IF(中!$H57=0,0,MAX($N$5:$N$43)*0.5)</f>
        <v>0</v>
      </c>
      <c r="K57" s="4">
        <f>IFERROR(GETPIVOTDATA("实际业绩",$A$3,"订台人",H57,"周数",中!$K$4),0)</f>
        <v>0</v>
      </c>
      <c r="L57" s="5">
        <f t="shared" si="3"/>
        <v>0</v>
      </c>
    </row>
    <row r="58" spans="8:12" x14ac:dyDescent="0.2">
      <c r="H58" s="12">
        <f t="shared" si="2"/>
        <v>0</v>
      </c>
      <c r="I58" s="4">
        <f>-IFERROR(GETPIVOTDATA("实际业绩",$A$3,"订台人",H58,"周数",中!$I$4),0)</f>
        <v>0</v>
      </c>
      <c r="J58" s="4">
        <f>IF(中!$H58=0,0,MAX($N$5:$N$43)*0.5)</f>
        <v>0</v>
      </c>
      <c r="K58" s="4">
        <f>IFERROR(GETPIVOTDATA("实际业绩",$A$3,"订台人",H58,"周数",中!$K$4),0)</f>
        <v>0</v>
      </c>
      <c r="L58" s="5">
        <f t="shared" si="3"/>
        <v>0</v>
      </c>
    </row>
    <row r="59" spans="8:12" x14ac:dyDescent="0.2">
      <c r="H59" s="12">
        <f t="shared" si="2"/>
        <v>0</v>
      </c>
      <c r="I59" s="4">
        <f>-IFERROR(GETPIVOTDATA("实际业绩",$A$3,"订台人",H59,"周数",中!$I$4),0)</f>
        <v>0</v>
      </c>
      <c r="J59" s="4">
        <f>IF(中!$H59=0,0,MAX($N$5:$N$43)*0.5)</f>
        <v>0</v>
      </c>
      <c r="K59" s="4">
        <f>IFERROR(GETPIVOTDATA("实际业绩",$A$3,"订台人",H59,"周数",中!$K$4),0)</f>
        <v>0</v>
      </c>
      <c r="L59" s="5">
        <f t="shared" si="3"/>
        <v>0</v>
      </c>
    </row>
    <row r="60" spans="8:12" x14ac:dyDescent="0.2">
      <c r="H60" s="12">
        <f t="shared" si="2"/>
        <v>0</v>
      </c>
      <c r="I60" s="4">
        <f>-IFERROR(GETPIVOTDATA("实际业绩",$A$3,"订台人",H60,"周数",中!$I$4),0)</f>
        <v>0</v>
      </c>
      <c r="J60" s="4">
        <f>IF(中!$H60=0,0,MAX($N$5:$N$43)*0.5)</f>
        <v>0</v>
      </c>
      <c r="K60" s="4">
        <f>IFERROR(GETPIVOTDATA("实际业绩",$A$3,"订台人",H60,"周数",中!$K$4),0)</f>
        <v>0</v>
      </c>
      <c r="L60" s="5">
        <f t="shared" si="3"/>
        <v>0</v>
      </c>
    </row>
    <row r="61" spans="8:12" x14ac:dyDescent="0.2">
      <c r="H61" s="12">
        <f t="shared" si="2"/>
        <v>0</v>
      </c>
      <c r="I61" s="4">
        <f>-IFERROR(GETPIVOTDATA("实际业绩",$A$3,"订台人",H61,"周数",中!$I$4),0)</f>
        <v>0</v>
      </c>
      <c r="J61" s="4">
        <f>IF(中!$H61=0,0,MAX($N$5:$N$43)*0.5)</f>
        <v>0</v>
      </c>
      <c r="K61" s="4">
        <f>IFERROR(GETPIVOTDATA("实际业绩",$A$3,"订台人",H61,"周数",中!$K$4),0)</f>
        <v>0</v>
      </c>
      <c r="L61" s="5">
        <f t="shared" si="3"/>
        <v>0</v>
      </c>
    </row>
    <row r="62" spans="8:12" x14ac:dyDescent="0.2">
      <c r="H62" s="12">
        <f t="shared" si="2"/>
        <v>0</v>
      </c>
      <c r="I62" s="4">
        <f>-IFERROR(GETPIVOTDATA("实际业绩",$A$3,"订台人",H62,"周数",中!$I$4),0)</f>
        <v>0</v>
      </c>
      <c r="J62" s="4">
        <f>IF(中!$H62=0,0,MAX($N$5:$N$43)*0.5)</f>
        <v>0</v>
      </c>
      <c r="K62" s="4">
        <f>IFERROR(GETPIVOTDATA("实际业绩",$A$3,"订台人",H62,"周数",中!$K$4),0)</f>
        <v>0</v>
      </c>
      <c r="L62" s="5">
        <f t="shared" si="3"/>
        <v>0</v>
      </c>
    </row>
    <row r="63" spans="8:12" x14ac:dyDescent="0.2">
      <c r="H63" s="12">
        <f t="shared" si="2"/>
        <v>0</v>
      </c>
      <c r="I63" s="4">
        <f>-IFERROR(GETPIVOTDATA("实际业绩",$A$3,"订台人",H63,"周数",中!$I$4),0)</f>
        <v>0</v>
      </c>
      <c r="J63" s="4">
        <f>IF(中!$H63=0,0,MAX($N$5:$N$43)*0.5)</f>
        <v>0</v>
      </c>
      <c r="K63" s="4">
        <f>IFERROR(GETPIVOTDATA("实际业绩",$A$3,"订台人",H63,"周数",中!$K$4),0)</f>
        <v>0</v>
      </c>
      <c r="L63" s="5">
        <f t="shared" si="3"/>
        <v>0</v>
      </c>
    </row>
    <row r="64" spans="8:12" x14ac:dyDescent="0.2">
      <c r="H64" s="12">
        <f t="shared" si="2"/>
        <v>0</v>
      </c>
      <c r="I64" s="4">
        <f>-IFERROR(GETPIVOTDATA("实际业绩",$A$3,"订台人",H64,"周数",中!$I$4),0)</f>
        <v>0</v>
      </c>
      <c r="J64" s="4">
        <f>IF(中!$H64=0,0,MAX($N$5:$N$43)*0.5)</f>
        <v>0</v>
      </c>
      <c r="K64" s="4">
        <f>IFERROR(GETPIVOTDATA("实际业绩",$A$3,"订台人",H64,"周数",中!$K$4),0)</f>
        <v>0</v>
      </c>
      <c r="L64" s="5">
        <f t="shared" si="3"/>
        <v>0</v>
      </c>
    </row>
    <row r="65" spans="8:12" x14ac:dyDescent="0.2">
      <c r="H65" s="12">
        <f t="shared" si="2"/>
        <v>0</v>
      </c>
      <c r="I65" s="4">
        <f>-IFERROR(GETPIVOTDATA("实际业绩",$A$3,"订台人",H65,"周数",中!$I$4),0)</f>
        <v>0</v>
      </c>
      <c r="J65" s="4">
        <f>IF(中!$H65=0,0,MAX($N$5:$N$43)*0.5)</f>
        <v>0</v>
      </c>
      <c r="K65" s="4">
        <f>IFERROR(GETPIVOTDATA("实际业绩",$A$3,"订台人",H65,"周数",中!$K$4),0)</f>
        <v>0</v>
      </c>
      <c r="L65" s="5">
        <f t="shared" si="3"/>
        <v>0</v>
      </c>
    </row>
    <row r="66" spans="8:12" x14ac:dyDescent="0.2">
      <c r="H66" s="12">
        <f t="shared" si="2"/>
        <v>0</v>
      </c>
      <c r="I66" s="4">
        <f>-IFERROR(GETPIVOTDATA("实际业绩",$A$3,"订台人",H66,"周数",中!$I$4),0)</f>
        <v>0</v>
      </c>
      <c r="J66" s="4">
        <f>IF(中!$H66=0,0,MAX($N$5:$N$43)*0.5)</f>
        <v>0</v>
      </c>
      <c r="K66" s="4">
        <f>IFERROR(GETPIVOTDATA("实际业绩",$A$3,"订台人",H66,"周数",中!$K$4),0)</f>
        <v>0</v>
      </c>
      <c r="L66" s="5">
        <f t="shared" si="3"/>
        <v>0</v>
      </c>
    </row>
    <row r="67" spans="8:12" x14ac:dyDescent="0.2">
      <c r="H67" s="12">
        <f t="shared" si="2"/>
        <v>0</v>
      </c>
      <c r="I67" s="4">
        <f>-IFERROR(GETPIVOTDATA("实际业绩",$A$3,"订台人",H67,"周数",中!$I$4),0)</f>
        <v>0</v>
      </c>
      <c r="J67" s="4">
        <f>IF(中!$H67=0,0,MAX($N$5:$N$43)*0.5)</f>
        <v>0</v>
      </c>
      <c r="K67" s="4">
        <f>IFERROR(GETPIVOTDATA("实际业绩",$A$3,"订台人",H67,"周数",中!$K$4),0)</f>
        <v>0</v>
      </c>
      <c r="L67" s="5">
        <f t="shared" si="3"/>
        <v>0</v>
      </c>
    </row>
    <row r="68" spans="8:12" x14ac:dyDescent="0.2">
      <c r="H68" s="12">
        <f t="shared" si="2"/>
        <v>0</v>
      </c>
      <c r="I68" s="4">
        <f>-IFERROR(GETPIVOTDATA("实际业绩",$A$3,"订台人",H68,"周数",中!$I$4),0)</f>
        <v>0</v>
      </c>
      <c r="J68" s="4">
        <f>IF(中!$H68=0,0,MAX($N$5:$N$43)*0.5)</f>
        <v>0</v>
      </c>
      <c r="K68" s="4">
        <f>IFERROR(GETPIVOTDATA("实际业绩",$A$3,"订台人",H68,"周数",中!$K$4),0)</f>
        <v>0</v>
      </c>
      <c r="L68" s="5">
        <f t="shared" si="3"/>
        <v>0</v>
      </c>
    </row>
    <row r="69" spans="8:12" x14ac:dyDescent="0.2">
      <c r="H69" s="12">
        <f t="shared" si="2"/>
        <v>0</v>
      </c>
      <c r="I69" s="4">
        <f>-IFERROR(GETPIVOTDATA("实际业绩",$A$3,"订台人",H69,"周数",中!$I$4),0)</f>
        <v>0</v>
      </c>
      <c r="J69" s="4">
        <f>IF(中!$H69=0,0,MAX($N$5:$N$43)*0.5)</f>
        <v>0</v>
      </c>
      <c r="K69" s="4">
        <f>IFERROR(GETPIVOTDATA("实际业绩",$A$3,"订台人",H69,"周数",中!$K$4),0)</f>
        <v>0</v>
      </c>
      <c r="L69" s="5">
        <f t="shared" si="3"/>
        <v>0</v>
      </c>
    </row>
    <row r="70" spans="8:12" x14ac:dyDescent="0.2">
      <c r="H70" s="12">
        <f t="shared" si="2"/>
        <v>0</v>
      </c>
      <c r="I70" s="4">
        <f>-IFERROR(GETPIVOTDATA("实际业绩",$A$3,"订台人",H70,"周数",中!$I$4),0)</f>
        <v>0</v>
      </c>
      <c r="J70" s="4">
        <f>IF(中!$H70=0,0,MAX($N$5:$N$43)*0.5)</f>
        <v>0</v>
      </c>
      <c r="K70" s="4">
        <f>IFERROR(GETPIVOTDATA("实际业绩",$A$3,"订台人",H70,"周数",中!$K$4),0)</f>
        <v>0</v>
      </c>
      <c r="L70" s="5">
        <f t="shared" si="3"/>
        <v>0</v>
      </c>
    </row>
    <row r="71" spans="8:12" x14ac:dyDescent="0.2">
      <c r="H71" s="12">
        <f t="shared" si="2"/>
        <v>0</v>
      </c>
      <c r="I71" s="4">
        <f>-IFERROR(GETPIVOTDATA("实际业绩",$A$3,"订台人",H71,"周数",中!$I$4),0)</f>
        <v>0</v>
      </c>
      <c r="J71" s="4">
        <f>IF(中!$H71=0,0,MAX($N$5:$N$43)*0.5)</f>
        <v>0</v>
      </c>
      <c r="K71" s="4">
        <f>IFERROR(GETPIVOTDATA("实际业绩",$A$3,"订台人",H71,"周数",中!$K$4),0)</f>
        <v>0</v>
      </c>
      <c r="L71" s="5">
        <f t="shared" si="3"/>
        <v>0</v>
      </c>
    </row>
    <row r="72" spans="8:12" x14ac:dyDescent="0.2">
      <c r="H72" s="12">
        <f t="shared" si="2"/>
        <v>0</v>
      </c>
      <c r="I72" s="4">
        <f>-IFERROR(GETPIVOTDATA("实际业绩",$A$3,"订台人",H72,"周数",中!$I$4),0)</f>
        <v>0</v>
      </c>
      <c r="J72" s="4">
        <f>IF(中!$H72=0,0,MAX($N$5:$N$43)*0.5)</f>
        <v>0</v>
      </c>
      <c r="K72" s="4">
        <f>IFERROR(GETPIVOTDATA("实际业绩",$A$3,"订台人",H72,"周数",中!$K$4),0)</f>
        <v>0</v>
      </c>
      <c r="L72" s="5">
        <f t="shared" si="3"/>
        <v>0</v>
      </c>
    </row>
    <row r="73" spans="8:12" x14ac:dyDescent="0.2">
      <c r="H73" s="12">
        <f t="shared" si="2"/>
        <v>0</v>
      </c>
      <c r="I73" s="4">
        <f>-IFERROR(GETPIVOTDATA("实际业绩",$A$3,"订台人",H73,"周数",中!$I$4),0)</f>
        <v>0</v>
      </c>
      <c r="J73" s="4">
        <f>IF(中!$H73=0,0,MAX($N$5:$N$43)*0.5)</f>
        <v>0</v>
      </c>
      <c r="K73" s="4">
        <f>IFERROR(GETPIVOTDATA("实际业绩",$A$3,"订台人",H73,"周数",中!$K$4),0)</f>
        <v>0</v>
      </c>
      <c r="L73" s="5">
        <f t="shared" si="3"/>
        <v>0</v>
      </c>
    </row>
    <row r="74" spans="8:12" x14ac:dyDescent="0.2">
      <c r="H74" s="12">
        <f t="shared" si="2"/>
        <v>0</v>
      </c>
      <c r="I74" s="4">
        <f>-IFERROR(GETPIVOTDATA("实际业绩",$A$3,"订台人",H74,"周数",中!$I$4),0)</f>
        <v>0</v>
      </c>
      <c r="J74" s="4">
        <f>IF(中!$H74=0,0,MAX($N$5:$N$43)*0.5)</f>
        <v>0</v>
      </c>
      <c r="K74" s="4">
        <f>IFERROR(GETPIVOTDATA("实际业绩",$A$3,"订台人",H74,"周数",中!$K$4),0)</f>
        <v>0</v>
      </c>
      <c r="L74" s="5">
        <f t="shared" si="3"/>
        <v>0</v>
      </c>
    </row>
    <row r="75" spans="8:12" x14ac:dyDescent="0.2">
      <c r="H75" s="12">
        <f t="shared" si="2"/>
        <v>0</v>
      </c>
      <c r="I75" s="4">
        <f>-IFERROR(GETPIVOTDATA("实际业绩",$A$3,"订台人",H75,"周数",中!$I$4),0)</f>
        <v>0</v>
      </c>
      <c r="J75" s="4">
        <f>IF(中!$H75=0,0,MAX($N$5:$N$43)*0.5)</f>
        <v>0</v>
      </c>
      <c r="K75" s="4">
        <f>IFERROR(GETPIVOTDATA("实际业绩",$A$3,"订台人",H75,"周数",中!$K$4),0)</f>
        <v>0</v>
      </c>
      <c r="L75" s="5">
        <f t="shared" si="3"/>
        <v>0</v>
      </c>
    </row>
    <row r="76" spans="8:12" x14ac:dyDescent="0.2">
      <c r="H76" s="12">
        <f t="shared" si="2"/>
        <v>0</v>
      </c>
      <c r="I76" s="4">
        <f>-IFERROR(GETPIVOTDATA("实际业绩",$A$3,"订台人",H76,"周数",中!$I$4),0)</f>
        <v>0</v>
      </c>
      <c r="J76" s="4">
        <f>IF(中!$H76=0,0,MAX($N$5:$N$43)*0.5)</f>
        <v>0</v>
      </c>
      <c r="K76" s="4">
        <f>IFERROR(GETPIVOTDATA("实际业绩",$A$3,"订台人",H76,"周数",中!$K$4),0)</f>
        <v>0</v>
      </c>
      <c r="L76" s="5">
        <f t="shared" si="3"/>
        <v>0</v>
      </c>
    </row>
    <row r="77" spans="8:12" x14ac:dyDescent="0.2">
      <c r="H77" s="12">
        <f t="shared" si="2"/>
        <v>0</v>
      </c>
      <c r="I77" s="4">
        <f>-IFERROR(GETPIVOTDATA("实际业绩",$A$3,"订台人",H77,"周数",中!$I$4),0)</f>
        <v>0</v>
      </c>
      <c r="J77" s="4">
        <f>IF(中!$H77=0,0,MAX($N$5:$N$43)*0.5)</f>
        <v>0</v>
      </c>
      <c r="K77" s="4">
        <f>IFERROR(GETPIVOTDATA("实际业绩",$A$3,"订台人",H77,"周数",中!$K$4),0)</f>
        <v>0</v>
      </c>
      <c r="L77" s="5">
        <f t="shared" si="3"/>
        <v>0</v>
      </c>
    </row>
    <row r="78" spans="8:12" x14ac:dyDescent="0.2">
      <c r="H78" s="12">
        <f t="shared" si="2"/>
        <v>0</v>
      </c>
      <c r="I78" s="4">
        <f>-IFERROR(GETPIVOTDATA("实际业绩",$A$3,"订台人",H78,"周数",中!$I$4),0)</f>
        <v>0</v>
      </c>
      <c r="J78" s="4">
        <f>IF(中!$H78=0,0,MAX($N$5:$N$43)*0.5)</f>
        <v>0</v>
      </c>
      <c r="K78" s="4">
        <f>IFERROR(GETPIVOTDATA("实际业绩",$A$3,"订台人",H78,"周数",中!$K$4),0)</f>
        <v>0</v>
      </c>
      <c r="L78" s="5">
        <f t="shared" si="3"/>
        <v>0</v>
      </c>
    </row>
    <row r="79" spans="8:12" x14ac:dyDescent="0.2">
      <c r="H79" s="12">
        <f t="shared" si="2"/>
        <v>0</v>
      </c>
      <c r="I79" s="4">
        <f>-IFERROR(GETPIVOTDATA("实际业绩",$A$3,"订台人",H79,"周数",中!$I$4),0)</f>
        <v>0</v>
      </c>
      <c r="J79" s="4">
        <f>IF(中!$H79=0,0,MAX($N$5:$N$43)*0.5)</f>
        <v>0</v>
      </c>
      <c r="K79" s="4">
        <f>IFERROR(GETPIVOTDATA("实际业绩",$A$3,"订台人",H79,"周数",中!$K$4),0)</f>
        <v>0</v>
      </c>
      <c r="L79" s="5">
        <f t="shared" si="3"/>
        <v>0</v>
      </c>
    </row>
    <row r="80" spans="8:12" x14ac:dyDescent="0.2">
      <c r="H80" s="12">
        <f t="shared" si="2"/>
        <v>0</v>
      </c>
      <c r="I80" s="4">
        <f>-IFERROR(GETPIVOTDATA("实际业绩",$A$3,"订台人",H80,"周数",中!$I$4),0)</f>
        <v>0</v>
      </c>
      <c r="J80" s="4">
        <f>IF(中!$H80=0,0,MAX($N$5:$N$43)*0.5)</f>
        <v>0</v>
      </c>
      <c r="K80" s="4">
        <f>IFERROR(GETPIVOTDATA("实际业绩",$A$3,"订台人",H80,"周数",中!$K$4),0)</f>
        <v>0</v>
      </c>
      <c r="L80" s="5">
        <f t="shared" si="3"/>
        <v>0</v>
      </c>
    </row>
    <row r="81" spans="8:12" x14ac:dyDescent="0.2">
      <c r="H81" s="12">
        <f t="shared" si="2"/>
        <v>0</v>
      </c>
      <c r="I81" s="4">
        <f>-IFERROR(GETPIVOTDATA("实际业绩",$A$3,"订台人",H81,"周数",中!$I$4),0)</f>
        <v>0</v>
      </c>
      <c r="J81" s="4">
        <f>IF(中!$H81=0,0,MAX($N$5:$N$43)*0.5)</f>
        <v>0</v>
      </c>
      <c r="K81" s="4">
        <f>IFERROR(GETPIVOTDATA("实际业绩",$A$3,"订台人",H81,"周数",中!$K$4),0)</f>
        <v>0</v>
      </c>
      <c r="L81" s="5">
        <f t="shared" si="3"/>
        <v>0</v>
      </c>
    </row>
    <row r="82" spans="8:12" x14ac:dyDescent="0.2">
      <c r="H82" s="12">
        <f t="shared" si="2"/>
        <v>0</v>
      </c>
      <c r="I82" s="4">
        <f>-IFERROR(GETPIVOTDATA("实际业绩",$A$3,"订台人",H82,"周数",中!$I$4),0)</f>
        <v>0</v>
      </c>
      <c r="J82" s="4">
        <f>IF(中!$H82=0,0,MAX($N$5:$N$43)*0.5)</f>
        <v>0</v>
      </c>
      <c r="K82" s="4">
        <f>IFERROR(GETPIVOTDATA("实际业绩",$A$3,"订台人",H82,"周数",中!$K$4),0)</f>
        <v>0</v>
      </c>
      <c r="L82" s="5">
        <f t="shared" si="3"/>
        <v>0</v>
      </c>
    </row>
    <row r="83" spans="8:12" x14ac:dyDescent="0.2">
      <c r="H83" s="12">
        <f t="shared" si="2"/>
        <v>0</v>
      </c>
      <c r="I83" s="4">
        <f>-IFERROR(GETPIVOTDATA("实际业绩",$A$3,"订台人",H83,"周数",中!$I$4),0)</f>
        <v>0</v>
      </c>
      <c r="J83" s="4">
        <f>IF(中!$H83=0,0,MAX($N$5:$N$43)*0.5)</f>
        <v>0</v>
      </c>
      <c r="K83" s="4">
        <f>IFERROR(GETPIVOTDATA("实际业绩",$A$3,"订台人",H83,"周数",中!$K$4),0)</f>
        <v>0</v>
      </c>
      <c r="L83" s="5">
        <f t="shared" si="3"/>
        <v>0</v>
      </c>
    </row>
    <row r="84" spans="8:12" x14ac:dyDescent="0.2">
      <c r="H84" s="12">
        <f t="shared" si="2"/>
        <v>0</v>
      </c>
      <c r="I84" s="4">
        <f>-IFERROR(GETPIVOTDATA("实际业绩",$A$3,"订台人",H84,"周数",中!$I$4),0)</f>
        <v>0</v>
      </c>
      <c r="J84" s="4">
        <f>IF(中!$H84=0,0,MAX($N$5:$N$43)*0.5)</f>
        <v>0</v>
      </c>
      <c r="K84" s="4">
        <f>IFERROR(GETPIVOTDATA("实际业绩",$A$3,"订台人",H84,"周数",中!$K$4),0)</f>
        <v>0</v>
      </c>
      <c r="L84" s="5">
        <f t="shared" si="3"/>
        <v>0</v>
      </c>
    </row>
    <row r="85" spans="8:12" x14ac:dyDescent="0.2">
      <c r="H85" s="12">
        <f t="shared" si="2"/>
        <v>0</v>
      </c>
      <c r="I85" s="4">
        <f>-IFERROR(GETPIVOTDATA("实际业绩",$A$3,"订台人",H85,"周数",中!$I$4),0)</f>
        <v>0</v>
      </c>
      <c r="J85" s="4">
        <f>IF(中!$H85=0,0,MAX($N$5:$N$43)*0.5)</f>
        <v>0</v>
      </c>
      <c r="K85" s="4">
        <f>IFERROR(GETPIVOTDATA("实际业绩",$A$3,"订台人",H85,"周数",中!$K$4),0)</f>
        <v>0</v>
      </c>
      <c r="L85" s="5">
        <f t="shared" si="3"/>
        <v>0</v>
      </c>
    </row>
    <row r="86" spans="8:12" x14ac:dyDescent="0.2">
      <c r="H86" s="12">
        <f t="shared" si="2"/>
        <v>0</v>
      </c>
      <c r="I86" s="4">
        <f>-IFERROR(GETPIVOTDATA("实际业绩",$A$3,"订台人",H86,"周数",中!$I$4),0)</f>
        <v>0</v>
      </c>
      <c r="J86" s="4">
        <f>IF(中!$H86=0,0,MAX($N$5:$N$43)*0.5)</f>
        <v>0</v>
      </c>
      <c r="K86" s="4">
        <f>IFERROR(GETPIVOTDATA("实际业绩",$A$3,"订台人",H86,"周数",中!$K$4),0)</f>
        <v>0</v>
      </c>
      <c r="L86" s="5">
        <f t="shared" si="3"/>
        <v>0</v>
      </c>
    </row>
    <row r="87" spans="8:12" x14ac:dyDescent="0.2">
      <c r="H87" s="12">
        <f t="shared" si="2"/>
        <v>0</v>
      </c>
      <c r="I87" s="4">
        <f>-IFERROR(GETPIVOTDATA("实际业绩",$A$3,"订台人",H87,"周数",中!$I$4),0)</f>
        <v>0</v>
      </c>
      <c r="J87" s="4">
        <f>IF(中!$H87=0,0,MAX($N$5:$N$43)*0.5)</f>
        <v>0</v>
      </c>
      <c r="K87" s="4">
        <f>IFERROR(GETPIVOTDATA("实际业绩",$A$3,"订台人",H87,"周数",中!$K$4),0)</f>
        <v>0</v>
      </c>
      <c r="L87" s="5">
        <f t="shared" si="3"/>
        <v>0</v>
      </c>
    </row>
    <row r="88" spans="8:12" x14ac:dyDescent="0.2">
      <c r="H88" s="12">
        <f t="shared" si="2"/>
        <v>0</v>
      </c>
      <c r="I88" s="4">
        <f>-IFERROR(GETPIVOTDATA("实际业绩",$A$3,"订台人",H88,"周数",中!$I$4),0)</f>
        <v>0</v>
      </c>
      <c r="J88" s="4">
        <f>IF(中!$H88=0,0,MAX($N$5:$N$43)*0.5)</f>
        <v>0</v>
      </c>
      <c r="K88" s="4">
        <f>IFERROR(GETPIVOTDATA("实际业绩",$A$3,"订台人",H88,"周数",中!$K$4),0)</f>
        <v>0</v>
      </c>
      <c r="L88" s="5">
        <f t="shared" si="3"/>
        <v>0</v>
      </c>
    </row>
    <row r="89" spans="8:12" x14ac:dyDescent="0.2">
      <c r="H89" s="12">
        <f t="shared" si="2"/>
        <v>0</v>
      </c>
      <c r="I89" s="4">
        <f>-IFERROR(GETPIVOTDATA("实际业绩",$A$3,"订台人",H89,"周数",中!$I$4),0)</f>
        <v>0</v>
      </c>
      <c r="J89" s="4">
        <f>IF(中!$H89=0,0,MAX($N$5:$N$43)*0.5)</f>
        <v>0</v>
      </c>
      <c r="K89" s="4">
        <f>IFERROR(GETPIVOTDATA("实际业绩",$A$3,"订台人",H89,"周数",中!$K$4),0)</f>
        <v>0</v>
      </c>
      <c r="L89" s="5">
        <f t="shared" si="3"/>
        <v>0</v>
      </c>
    </row>
    <row r="90" spans="8:12" x14ac:dyDescent="0.2">
      <c r="H90" s="12">
        <f t="shared" si="2"/>
        <v>0</v>
      </c>
      <c r="I90" s="4">
        <f>-IFERROR(GETPIVOTDATA("实际业绩",$A$3,"订台人",H90,"周数",中!$I$4),0)</f>
        <v>0</v>
      </c>
      <c r="J90" s="4">
        <f>IF(中!$H90=0,0,MAX($N$5:$N$43)*0.5)</f>
        <v>0</v>
      </c>
      <c r="K90" s="4">
        <f>IFERROR(GETPIVOTDATA("实际业绩",$A$3,"订台人",H90,"周数",中!$K$4),0)</f>
        <v>0</v>
      </c>
      <c r="L90" s="5">
        <f t="shared" si="3"/>
        <v>0</v>
      </c>
    </row>
    <row r="91" spans="8:12" x14ac:dyDescent="0.2">
      <c r="H91" s="12">
        <f t="shared" si="2"/>
        <v>0</v>
      </c>
      <c r="I91" s="4">
        <f>-IFERROR(GETPIVOTDATA("实际业绩",$A$3,"订台人",H91,"周数",中!$I$4),0)</f>
        <v>0</v>
      </c>
      <c r="J91" s="4">
        <f>IF(中!$H91=0,0,MAX($N$5:$N$43)*0.5)</f>
        <v>0</v>
      </c>
      <c r="K91" s="4">
        <f>IFERROR(GETPIVOTDATA("实际业绩",$A$3,"订台人",H91,"周数",中!$K$4),0)</f>
        <v>0</v>
      </c>
      <c r="L91" s="5">
        <f t="shared" si="3"/>
        <v>0</v>
      </c>
    </row>
    <row r="92" spans="8:12" x14ac:dyDescent="0.2">
      <c r="H92" s="12">
        <f t="shared" si="2"/>
        <v>0</v>
      </c>
      <c r="I92" s="4">
        <f>-IFERROR(GETPIVOTDATA("实际业绩",$A$3,"订台人",H92,"周数",中!$I$4),0)</f>
        <v>0</v>
      </c>
      <c r="J92" s="4">
        <f>IF(中!$H92=0,0,MAX($N$5:$N$43)*0.5)</f>
        <v>0</v>
      </c>
      <c r="K92" s="4">
        <f>IFERROR(GETPIVOTDATA("实际业绩",$A$3,"订台人",H92,"周数",中!$K$4),0)</f>
        <v>0</v>
      </c>
      <c r="L92" s="5">
        <f t="shared" si="3"/>
        <v>0</v>
      </c>
    </row>
    <row r="93" spans="8:12" x14ac:dyDescent="0.2">
      <c r="H93" s="12">
        <f t="shared" si="2"/>
        <v>0</v>
      </c>
      <c r="I93" s="4">
        <f>-IFERROR(GETPIVOTDATA("实际业绩",$A$3,"订台人",H93,"周数",中!$I$4),0)</f>
        <v>0</v>
      </c>
      <c r="J93" s="4">
        <f>IF(中!$H93=0,0,MAX($N$5:$N$43)*0.5)</f>
        <v>0</v>
      </c>
      <c r="K93" s="4">
        <f>IFERROR(GETPIVOTDATA("实际业绩",$A$3,"订台人",H93,"周数",中!$K$4),0)</f>
        <v>0</v>
      </c>
      <c r="L93" s="5">
        <f t="shared" si="3"/>
        <v>0</v>
      </c>
    </row>
    <row r="94" spans="8:12" x14ac:dyDescent="0.2">
      <c r="H94" s="12">
        <f t="shared" si="2"/>
        <v>0</v>
      </c>
      <c r="I94" s="4">
        <f>-IFERROR(GETPIVOTDATA("实际业绩",$A$3,"订台人",H94,"周数",中!$I$4),0)</f>
        <v>0</v>
      </c>
      <c r="J94" s="4">
        <f>IF(中!$H94=0,0,MAX($N$5:$N$43)*0.5)</f>
        <v>0</v>
      </c>
      <c r="K94" s="4">
        <f>IFERROR(GETPIVOTDATA("实际业绩",$A$3,"订台人",H94,"周数",中!$K$4),0)</f>
        <v>0</v>
      </c>
      <c r="L94" s="5">
        <f t="shared" si="3"/>
        <v>0</v>
      </c>
    </row>
    <row r="95" spans="8:12" x14ac:dyDescent="0.2">
      <c r="H95" s="12">
        <f t="shared" si="2"/>
        <v>0</v>
      </c>
      <c r="I95" s="4">
        <f>-IFERROR(GETPIVOTDATA("实际业绩",$A$3,"订台人",H95,"周数",中!$I$4),0)</f>
        <v>0</v>
      </c>
      <c r="J95" s="4">
        <f>IF(中!$H95=0,0,MAX($N$5:$N$43)*0.5)</f>
        <v>0</v>
      </c>
      <c r="K95" s="4">
        <f>IFERROR(GETPIVOTDATA("实际业绩",$A$3,"订台人",H95,"周数",中!$K$4),0)</f>
        <v>0</v>
      </c>
      <c r="L95" s="5">
        <f t="shared" si="3"/>
        <v>0</v>
      </c>
    </row>
    <row r="96" spans="8:12" x14ac:dyDescent="0.2">
      <c r="H96" s="12">
        <f t="shared" si="2"/>
        <v>0</v>
      </c>
      <c r="I96" s="4">
        <f>-IFERROR(GETPIVOTDATA("实际业绩",$A$3,"订台人",H96,"周数",中!$I$4),0)</f>
        <v>0</v>
      </c>
      <c r="J96" s="4">
        <f>IF(中!$H96=0,0,MAX($N$5:$N$43)*0.5)</f>
        <v>0</v>
      </c>
      <c r="K96" s="4">
        <f>IFERROR(GETPIVOTDATA("实际业绩",$A$3,"订台人",H96,"周数",中!$K$4),0)</f>
        <v>0</v>
      </c>
      <c r="L96" s="5">
        <f t="shared" si="3"/>
        <v>0</v>
      </c>
    </row>
    <row r="97" spans="8:12" x14ac:dyDescent="0.2">
      <c r="H97" s="12">
        <f t="shared" si="2"/>
        <v>0</v>
      </c>
      <c r="I97" s="4">
        <f>-IFERROR(GETPIVOTDATA("实际业绩",$A$3,"订台人",H97,"周数",中!$I$4),0)</f>
        <v>0</v>
      </c>
      <c r="J97" s="4">
        <f>IF(中!$H97=0,0,MAX($N$5:$N$43)*0.5)</f>
        <v>0</v>
      </c>
      <c r="K97" s="4">
        <f>IFERROR(GETPIVOTDATA("实际业绩",$A$3,"订台人",H97,"周数",中!$K$4),0)</f>
        <v>0</v>
      </c>
      <c r="L97" s="5">
        <f t="shared" si="3"/>
        <v>0</v>
      </c>
    </row>
    <row r="98" spans="8:12" x14ac:dyDescent="0.2">
      <c r="H98" s="12">
        <f t="shared" si="2"/>
        <v>0</v>
      </c>
      <c r="I98" s="4">
        <f>-IFERROR(GETPIVOTDATA("实际业绩",$A$3,"订台人",H98,"周数",中!$I$4),0)</f>
        <v>0</v>
      </c>
      <c r="J98" s="4">
        <f>IF(中!$H98=0,0,MAX($N$5:$N$43)*0.5)</f>
        <v>0</v>
      </c>
      <c r="K98" s="4">
        <f>IFERROR(GETPIVOTDATA("实际业绩",$A$3,"订台人",H98,"周数",中!$K$4),0)</f>
        <v>0</v>
      </c>
      <c r="L98" s="5">
        <f t="shared" si="3"/>
        <v>0</v>
      </c>
    </row>
    <row r="99" spans="8:12" x14ac:dyDescent="0.2">
      <c r="H99" s="12">
        <f t="shared" si="2"/>
        <v>0</v>
      </c>
      <c r="I99" s="4">
        <f>-IFERROR(GETPIVOTDATA("实际业绩",$A$3,"订台人",H99,"周数",中!$I$4),0)</f>
        <v>0</v>
      </c>
      <c r="J99" s="4">
        <f>IF(中!$H99=0,0,MAX($N$5:$N$43)*0.5)</f>
        <v>0</v>
      </c>
      <c r="K99" s="4">
        <f>IFERROR(GETPIVOTDATA("实际业绩",$A$3,"订台人",H99,"周数",中!$K$4),0)</f>
        <v>0</v>
      </c>
      <c r="L99" s="5">
        <f t="shared" si="3"/>
        <v>0</v>
      </c>
    </row>
    <row r="100" spans="8:12" x14ac:dyDescent="0.2">
      <c r="H100" s="12">
        <f t="shared" si="2"/>
        <v>0</v>
      </c>
      <c r="I100" s="4">
        <f>-IFERROR(GETPIVOTDATA("实际业绩",$A$3,"订台人",H100,"周数",中!$I$4),0)</f>
        <v>0</v>
      </c>
      <c r="J100" s="4">
        <f>IF(中!$H100=0,0,MAX($N$5:$N$43)*0.5)</f>
        <v>0</v>
      </c>
      <c r="K100" s="4">
        <f>IFERROR(GETPIVOTDATA("实际业绩",$A$3,"订台人",H100,"周数",中!$K$4),0)</f>
        <v>0</v>
      </c>
      <c r="L100" s="5">
        <f t="shared" si="3"/>
        <v>0</v>
      </c>
    </row>
  </sheetData>
  <phoneticPr fontId="2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C053-4870-4232-A51E-17AC962E3EB2}">
  <dimension ref="A2:H24"/>
  <sheetViews>
    <sheetView workbookViewId="0">
      <selection activeCell="A3" sqref="A3"/>
    </sheetView>
  </sheetViews>
  <sheetFormatPr defaultRowHeight="14.25" x14ac:dyDescent="0.2"/>
  <cols>
    <col min="1" max="1" width="15.625" bestFit="1" customWidth="1"/>
    <col min="2" max="2" width="9.125" bestFit="1" customWidth="1"/>
    <col min="3" max="3" width="7.5" bestFit="1" customWidth="1"/>
    <col min="4" max="7" width="6.5" bestFit="1" customWidth="1"/>
    <col min="8" max="8" width="8.5" bestFit="1" customWidth="1"/>
    <col min="9" max="10" width="5.25" bestFit="1" customWidth="1"/>
    <col min="11" max="11" width="13" bestFit="1" customWidth="1"/>
    <col min="12" max="12" width="10.25" bestFit="1" customWidth="1"/>
    <col min="13" max="13" width="4.625" bestFit="1" customWidth="1"/>
    <col min="14" max="16" width="5.25" bestFit="1" customWidth="1"/>
    <col min="17" max="17" width="13" bestFit="1" customWidth="1"/>
    <col min="18" max="18" width="10.25" bestFit="1" customWidth="1"/>
    <col min="19" max="19" width="4.625" bestFit="1" customWidth="1"/>
    <col min="20" max="22" width="5.25" bestFit="1" customWidth="1"/>
    <col min="23" max="23" width="13" bestFit="1" customWidth="1"/>
    <col min="24" max="24" width="5.25" bestFit="1" customWidth="1"/>
  </cols>
  <sheetData>
    <row r="2" spans="1:8" x14ac:dyDescent="0.2">
      <c r="A2" s="7" t="s">
        <v>31</v>
      </c>
      <c r="B2" t="s">
        <v>5995</v>
      </c>
    </row>
    <row r="4" spans="1:8" x14ac:dyDescent="0.2">
      <c r="A4" s="7" t="s">
        <v>5993</v>
      </c>
      <c r="B4" s="7" t="s">
        <v>5994</v>
      </c>
    </row>
    <row r="5" spans="1:8" x14ac:dyDescent="0.2">
      <c r="A5" s="7" t="s">
        <v>5991</v>
      </c>
      <c r="B5" t="s">
        <v>171</v>
      </c>
      <c r="C5" t="s">
        <v>133</v>
      </c>
      <c r="D5" t="s">
        <v>394</v>
      </c>
      <c r="E5" t="s">
        <v>1282</v>
      </c>
      <c r="F5" t="s">
        <v>800</v>
      </c>
      <c r="G5" t="s">
        <v>400</v>
      </c>
      <c r="H5" t="s">
        <v>5992</v>
      </c>
    </row>
    <row r="6" spans="1:8" x14ac:dyDescent="0.2">
      <c r="A6" s="2" t="s">
        <v>6008</v>
      </c>
      <c r="B6" s="3">
        <v>187</v>
      </c>
      <c r="C6" s="3">
        <v>144</v>
      </c>
      <c r="D6" s="3">
        <v>19</v>
      </c>
      <c r="E6" s="3">
        <v>48</v>
      </c>
      <c r="F6" s="3">
        <v>8</v>
      </c>
      <c r="G6" s="3">
        <v>106</v>
      </c>
      <c r="H6" s="3">
        <v>512</v>
      </c>
    </row>
    <row r="7" spans="1:8" x14ac:dyDescent="0.2">
      <c r="A7" s="2" t="s">
        <v>6009</v>
      </c>
      <c r="B7" s="3">
        <v>155</v>
      </c>
      <c r="C7" s="3">
        <v>141</v>
      </c>
      <c r="D7" s="3">
        <v>9</v>
      </c>
      <c r="E7" s="3">
        <v>38</v>
      </c>
      <c r="F7" s="3">
        <v>7</v>
      </c>
      <c r="G7" s="3">
        <v>102</v>
      </c>
      <c r="H7" s="3">
        <v>452</v>
      </c>
    </row>
    <row r="8" spans="1:8" x14ac:dyDescent="0.2">
      <c r="A8" s="2" t="s">
        <v>6010</v>
      </c>
      <c r="B8" s="3">
        <v>207</v>
      </c>
      <c r="C8" s="3">
        <v>178</v>
      </c>
      <c r="D8" s="3">
        <v>13</v>
      </c>
      <c r="E8" s="3">
        <v>31</v>
      </c>
      <c r="F8" s="3">
        <v>7</v>
      </c>
      <c r="G8" s="3">
        <v>123</v>
      </c>
      <c r="H8" s="3">
        <v>559</v>
      </c>
    </row>
    <row r="9" spans="1:8" x14ac:dyDescent="0.2">
      <c r="A9" s="2" t="s">
        <v>5999</v>
      </c>
      <c r="B9" s="3">
        <v>181</v>
      </c>
      <c r="C9" s="3">
        <v>142</v>
      </c>
      <c r="D9" s="3">
        <v>12</v>
      </c>
      <c r="E9" s="3">
        <v>51</v>
      </c>
      <c r="F9" s="3">
        <v>6</v>
      </c>
      <c r="G9" s="3">
        <v>89</v>
      </c>
      <c r="H9" s="3">
        <v>481</v>
      </c>
    </row>
    <row r="10" spans="1:8" x14ac:dyDescent="0.2">
      <c r="A10" s="2" t="s">
        <v>5992</v>
      </c>
      <c r="B10" s="3">
        <v>730</v>
      </c>
      <c r="C10" s="3">
        <v>605</v>
      </c>
      <c r="D10" s="3">
        <v>53</v>
      </c>
      <c r="E10" s="3">
        <v>168</v>
      </c>
      <c r="F10" s="3">
        <v>28</v>
      </c>
      <c r="G10" s="3">
        <v>420</v>
      </c>
      <c r="H10" s="3">
        <v>2004</v>
      </c>
    </row>
    <row r="16" spans="1:8" x14ac:dyDescent="0.2">
      <c r="A16" s="7" t="s">
        <v>31</v>
      </c>
      <c r="B16" t="s">
        <v>5995</v>
      </c>
    </row>
    <row r="18" spans="1:8" x14ac:dyDescent="0.2">
      <c r="A18" s="7" t="s">
        <v>5996</v>
      </c>
      <c r="B18" s="7" t="s">
        <v>5994</v>
      </c>
    </row>
    <row r="19" spans="1:8" x14ac:dyDescent="0.2">
      <c r="A19" s="7" t="s">
        <v>5991</v>
      </c>
      <c r="B19" t="s">
        <v>171</v>
      </c>
      <c r="C19" t="s">
        <v>133</v>
      </c>
      <c r="D19" t="s">
        <v>394</v>
      </c>
      <c r="E19" t="s">
        <v>1282</v>
      </c>
      <c r="F19" t="s">
        <v>800</v>
      </c>
      <c r="G19" t="s">
        <v>400</v>
      </c>
      <c r="H19" t="s">
        <v>5992</v>
      </c>
    </row>
    <row r="20" spans="1:8" x14ac:dyDescent="0.2">
      <c r="A20" s="2" t="s">
        <v>6008</v>
      </c>
      <c r="B20" s="3">
        <v>102500</v>
      </c>
      <c r="C20" s="3">
        <v>301093</v>
      </c>
      <c r="D20" s="3">
        <v>39329</v>
      </c>
      <c r="E20" s="3">
        <v>18784</v>
      </c>
      <c r="F20" s="3">
        <v>0</v>
      </c>
      <c r="G20" s="3">
        <v>8127</v>
      </c>
      <c r="H20" s="3">
        <v>469833</v>
      </c>
    </row>
    <row r="21" spans="1:8" x14ac:dyDescent="0.2">
      <c r="A21" s="2" t="s">
        <v>6009</v>
      </c>
      <c r="B21" s="3">
        <v>57944</v>
      </c>
      <c r="C21" s="3">
        <v>150273</v>
      </c>
      <c r="D21" s="3">
        <v>10382</v>
      </c>
      <c r="E21" s="3">
        <v>18543</v>
      </c>
      <c r="F21" s="3">
        <v>186</v>
      </c>
      <c r="G21" s="3">
        <v>4719</v>
      </c>
      <c r="H21" s="3">
        <v>242047</v>
      </c>
    </row>
    <row r="22" spans="1:8" x14ac:dyDescent="0.2">
      <c r="A22" s="2" t="s">
        <v>6010</v>
      </c>
      <c r="B22" s="3">
        <v>89045</v>
      </c>
      <c r="C22" s="3">
        <v>231064</v>
      </c>
      <c r="D22" s="3">
        <v>5860</v>
      </c>
      <c r="E22" s="3">
        <v>2298</v>
      </c>
      <c r="F22" s="3">
        <v>-1538</v>
      </c>
      <c r="G22" s="3">
        <v>8262</v>
      </c>
      <c r="H22" s="3">
        <v>334991</v>
      </c>
    </row>
    <row r="23" spans="1:8" x14ac:dyDescent="0.2">
      <c r="A23" s="2" t="s">
        <v>5999</v>
      </c>
      <c r="B23" s="3">
        <v>73649</v>
      </c>
      <c r="C23" s="3">
        <v>169504</v>
      </c>
      <c r="D23" s="3">
        <v>16897</v>
      </c>
      <c r="E23" s="3">
        <v>5570</v>
      </c>
      <c r="F23" s="3">
        <v>68</v>
      </c>
      <c r="G23" s="3">
        <v>5690</v>
      </c>
      <c r="H23" s="3">
        <v>271378</v>
      </c>
    </row>
    <row r="24" spans="1:8" x14ac:dyDescent="0.2">
      <c r="A24" s="2" t="s">
        <v>5992</v>
      </c>
      <c r="B24" s="3">
        <v>323138</v>
      </c>
      <c r="C24" s="3">
        <v>851934</v>
      </c>
      <c r="D24" s="3">
        <v>72468</v>
      </c>
      <c r="E24" s="3">
        <v>45195</v>
      </c>
      <c r="F24" s="3">
        <v>-1284</v>
      </c>
      <c r="G24" s="3">
        <v>26798</v>
      </c>
      <c r="H24" s="3">
        <v>1318249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showGridLines="0" tabSelected="1" view="pageLayout" zoomScaleNormal="100" workbookViewId="0">
      <selection activeCell="F11" sqref="F11"/>
    </sheetView>
  </sheetViews>
  <sheetFormatPr defaultRowHeight="14.25" x14ac:dyDescent="0.2"/>
  <cols>
    <col min="15" max="15" width="13.75" customWidth="1"/>
  </cols>
  <sheetData>
    <row r="1" spans="1: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</sheetData>
  <phoneticPr fontId="2" type="noConversion"/>
  <pageMargins left="0" right="0" top="0" bottom="0" header="0" footer="0"/>
  <pageSetup paperSize="9" orientation="landscape" horizontalDpi="0" verticalDpi="0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数据源</vt:lpstr>
      <vt:lpstr>左</vt:lpstr>
      <vt:lpstr>中</vt:lpstr>
      <vt:lpstr>右</vt:lpstr>
      <vt:lpstr>看板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2021-01-24T18:00:04Z</dcterms:modified>
</cp:coreProperties>
</file>