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稽核\现抽报表\"/>
    </mc:Choice>
  </mc:AlternateContent>
  <xr:revisionPtr revIDLastSave="0" documentId="8_{146F5132-95AB-4391-A49E-AB105F1C8C78}" xr6:coauthVersionLast="36" xr6:coauthVersionMax="36" xr10:uidLastSave="{00000000-0000-0000-0000-000000000000}"/>
  <bookViews>
    <workbookView xWindow="0" yWindow="0" windowWidth="28800" windowHeight="12135" activeTab="1" xr2:uid="{B93A83FA-18F9-4A72-9459-8478D955D228}"/>
  </bookViews>
  <sheets>
    <sheet name="副卡点舞" sheetId="1" r:id="rId1"/>
    <sheet name="现抽提成报表" sheetId="2" r:id="rId2"/>
    <sheet name="花单现抽" sheetId="3" r:id="rId3"/>
  </sheets>
  <externalReferences>
    <externalReference r:id="rId4"/>
  </externalReferenc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6" i="2" l="1"/>
  <c r="C6" i="2"/>
  <c r="D6" i="2"/>
  <c r="E6" i="2"/>
  <c r="F6" i="2"/>
  <c r="G6" i="2"/>
  <c r="H6" i="2"/>
  <c r="I6" i="2"/>
  <c r="J6" i="2"/>
  <c r="B7" i="2"/>
  <c r="C7" i="2"/>
  <c r="D7" i="2"/>
  <c r="E7" i="2"/>
  <c r="F7" i="2"/>
  <c r="G7" i="2"/>
  <c r="H7" i="2"/>
  <c r="I7" i="2"/>
  <c r="J7" i="2"/>
  <c r="B8" i="2"/>
  <c r="C8" i="2"/>
  <c r="D8" i="2"/>
  <c r="E8" i="2"/>
  <c r="F8" i="2"/>
  <c r="G8" i="2"/>
  <c r="H8" i="2"/>
  <c r="I8" i="2"/>
  <c r="J8" i="2"/>
  <c r="B9" i="2"/>
  <c r="C9" i="2"/>
  <c r="D9" i="2"/>
  <c r="E9" i="2"/>
  <c r="F9" i="2"/>
  <c r="G9" i="2"/>
  <c r="H9" i="2"/>
  <c r="I9" i="2"/>
  <c r="J9" i="2"/>
  <c r="B10" i="2"/>
  <c r="C10" i="2"/>
  <c r="D10" i="2"/>
  <c r="E10" i="2"/>
  <c r="F10" i="2"/>
  <c r="G10" i="2"/>
  <c r="H10" i="2"/>
  <c r="I10" i="2"/>
  <c r="J10" i="2"/>
  <c r="B11" i="2"/>
  <c r="C11" i="2"/>
  <c r="D11" i="2"/>
  <c r="E11" i="2"/>
  <c r="F11" i="2"/>
  <c r="G11" i="2"/>
  <c r="H11" i="2"/>
  <c r="I11" i="2"/>
  <c r="J11" i="2"/>
  <c r="B12" i="2"/>
  <c r="C12" i="2"/>
  <c r="D12" i="2"/>
  <c r="E12" i="2"/>
  <c r="F12" i="2"/>
  <c r="G12" i="2"/>
  <c r="H12" i="2"/>
  <c r="I12" i="2"/>
  <c r="J12" i="2"/>
  <c r="B13" i="2"/>
  <c r="C13" i="2"/>
  <c r="D13" i="2"/>
  <c r="E13" i="2"/>
  <c r="F13" i="2"/>
  <c r="G13" i="2"/>
  <c r="H13" i="2"/>
  <c r="I13" i="2"/>
  <c r="J13" i="2"/>
  <c r="B14" i="2"/>
  <c r="C14" i="2"/>
  <c r="D14" i="2"/>
  <c r="E14" i="2"/>
  <c r="F14" i="2"/>
  <c r="G14" i="2"/>
  <c r="H14" i="2"/>
  <c r="I14" i="2"/>
  <c r="J14" i="2"/>
  <c r="B15" i="2"/>
  <c r="C15" i="2"/>
  <c r="D15" i="2"/>
  <c r="E15" i="2"/>
  <c r="F15" i="2"/>
  <c r="G15" i="2"/>
  <c r="H15" i="2"/>
  <c r="I15" i="2"/>
  <c r="J15" i="2"/>
  <c r="J9" i="3"/>
  <c r="I9" i="3"/>
  <c r="H9" i="3"/>
  <c r="G9" i="3"/>
  <c r="F9" i="3"/>
  <c r="E9" i="3"/>
  <c r="D9" i="3"/>
  <c r="C9" i="3"/>
  <c r="B9" i="3"/>
  <c r="J8" i="3"/>
  <c r="I8" i="3"/>
  <c r="H8" i="3"/>
  <c r="G8" i="3"/>
  <c r="F8" i="3"/>
  <c r="E8" i="3"/>
  <c r="D8" i="3"/>
  <c r="C8" i="3"/>
  <c r="B8" i="3"/>
  <c r="J7" i="3"/>
  <c r="I7" i="3"/>
  <c r="H7" i="3"/>
  <c r="G7" i="3"/>
  <c r="F7" i="3"/>
  <c r="E7" i="3"/>
  <c r="D7" i="3"/>
  <c r="C7" i="3"/>
  <c r="B7" i="3"/>
  <c r="J6" i="3"/>
  <c r="I6" i="3"/>
  <c r="H6" i="3"/>
  <c r="G6" i="3"/>
  <c r="F6" i="3"/>
  <c r="E6" i="3"/>
  <c r="D6" i="3"/>
  <c r="C6" i="3"/>
  <c r="B6" i="3"/>
  <c r="J5" i="3"/>
  <c r="I5" i="3"/>
  <c r="H5" i="3"/>
  <c r="G5" i="3"/>
  <c r="F5" i="3"/>
  <c r="E5" i="3"/>
  <c r="D5" i="3"/>
  <c r="C5" i="3"/>
  <c r="B5" i="3"/>
  <c r="J4" i="3"/>
  <c r="I4" i="3"/>
  <c r="H4" i="3"/>
  <c r="G4" i="3"/>
  <c r="F4" i="3"/>
  <c r="E4" i="3"/>
  <c r="D4" i="3"/>
  <c r="C4" i="3"/>
  <c r="B4" i="3"/>
  <c r="J3" i="3"/>
  <c r="I3" i="3"/>
  <c r="H3" i="3"/>
  <c r="G3" i="3"/>
  <c r="F3" i="3"/>
  <c r="E3" i="3"/>
  <c r="D3" i="3"/>
  <c r="C3" i="3"/>
  <c r="B3" i="3"/>
  <c r="J20" i="2"/>
  <c r="I20" i="2"/>
  <c r="H20" i="2"/>
  <c r="G20" i="2"/>
  <c r="F20" i="2"/>
  <c r="E20" i="2"/>
  <c r="D20" i="2"/>
  <c r="C20" i="2"/>
  <c r="B20" i="2"/>
  <c r="J19" i="2"/>
  <c r="I19" i="2"/>
  <c r="H19" i="2"/>
  <c r="G19" i="2"/>
  <c r="F19" i="2"/>
  <c r="E19" i="2"/>
  <c r="D19" i="2"/>
  <c r="C19" i="2"/>
  <c r="B19" i="2"/>
  <c r="J18" i="2"/>
  <c r="I18" i="2"/>
  <c r="H18" i="2"/>
  <c r="G18" i="2"/>
  <c r="F18" i="2"/>
  <c r="E18" i="2"/>
  <c r="D18" i="2"/>
  <c r="C18" i="2"/>
  <c r="B18" i="2"/>
  <c r="J17" i="2"/>
  <c r="I17" i="2"/>
  <c r="H17" i="2"/>
  <c r="G17" i="2"/>
  <c r="F17" i="2"/>
  <c r="E17" i="2"/>
  <c r="D17" i="2"/>
  <c r="C17" i="2"/>
  <c r="B17" i="2"/>
  <c r="J16" i="2"/>
  <c r="I16" i="2"/>
  <c r="H16" i="2"/>
  <c r="G16" i="2"/>
  <c r="F16" i="2"/>
  <c r="E16" i="2"/>
  <c r="D16" i="2"/>
  <c r="C16" i="2"/>
  <c r="B16" i="2"/>
  <c r="J5" i="2"/>
  <c r="I5" i="2"/>
  <c r="H5" i="2"/>
  <c r="G5" i="2"/>
  <c r="F5" i="2"/>
  <c r="E5" i="2"/>
  <c r="D5" i="2"/>
  <c r="C5" i="2"/>
  <c r="B5" i="2"/>
  <c r="J4" i="2"/>
  <c r="I4" i="2"/>
  <c r="H4" i="2"/>
  <c r="G4" i="2"/>
  <c r="F4" i="2"/>
  <c r="E4" i="2"/>
  <c r="D4" i="2"/>
  <c r="C4" i="2"/>
  <c r="B4" i="2"/>
  <c r="J3" i="2"/>
  <c r="I3" i="2"/>
  <c r="H3" i="2"/>
  <c r="G3" i="2"/>
  <c r="F3" i="2"/>
  <c r="E3" i="2"/>
  <c r="D3" i="2"/>
  <c r="C3" i="2"/>
  <c r="B3" i="2"/>
  <c r="G7" i="1"/>
  <c r="F7" i="1"/>
  <c r="E7" i="1"/>
  <c r="D7" i="1"/>
  <c r="C7" i="1"/>
  <c r="B7" i="1"/>
  <c r="G6" i="1"/>
  <c r="F6" i="1"/>
  <c r="E6" i="1"/>
  <c r="D6" i="1"/>
  <c r="C6" i="1"/>
  <c r="B6" i="1"/>
  <c r="G5" i="1"/>
  <c r="F5" i="1"/>
  <c r="E5" i="1"/>
  <c r="D5" i="1"/>
  <c r="C5" i="1"/>
  <c r="B5" i="1"/>
  <c r="G4" i="1"/>
  <c r="F4" i="1"/>
  <c r="E4" i="1"/>
  <c r="D4" i="1"/>
  <c r="C4" i="1"/>
  <c r="B4" i="1"/>
  <c r="G3" i="1"/>
  <c r="F3" i="1"/>
  <c r="E3" i="1"/>
  <c r="D3" i="1"/>
  <c r="C3" i="1"/>
  <c r="B3" i="1"/>
  <c r="I21" i="2" l="1"/>
  <c r="J10" i="3"/>
  <c r="J21" i="2"/>
  <c r="G8" i="1"/>
  <c r="I10" i="3"/>
</calcChain>
</file>

<file path=xl/sharedStrings.xml><?xml version="1.0" encoding="utf-8"?>
<sst xmlns="http://schemas.openxmlformats.org/spreadsheetml/2006/main" count="42" uniqueCount="27">
  <si>
    <t>2021年1月副卡点舞现抽报表</t>
    <phoneticPr fontId="4" type="noConversion"/>
  </si>
  <si>
    <t>序号</t>
    <phoneticPr fontId="4" type="noConversion"/>
  </si>
  <si>
    <t>日期</t>
    <phoneticPr fontId="4" type="noConversion"/>
  </si>
  <si>
    <t>房台名称</t>
  </si>
  <si>
    <t>酒水项目</t>
  </si>
  <si>
    <t>金额</t>
  </si>
  <si>
    <t>数量</t>
  </si>
  <si>
    <t>现抽金额</t>
    <phoneticPr fontId="4" type="noConversion"/>
  </si>
  <si>
    <t>签字</t>
    <phoneticPr fontId="4" type="noConversion"/>
  </si>
  <si>
    <t>备注</t>
    <phoneticPr fontId="4" type="noConversion"/>
  </si>
  <si>
    <t>总计</t>
    <phoneticPr fontId="4" type="noConversion"/>
  </si>
  <si>
    <t xml:space="preserve">           稽核:                            行政总监:                            总经理:                                 领款人:</t>
    <phoneticPr fontId="4" type="noConversion"/>
  </si>
  <si>
    <t>2021年1月酒水现抽报表</t>
    <phoneticPr fontId="4" type="noConversion"/>
  </si>
  <si>
    <t>日期</t>
  </si>
  <si>
    <t>单价</t>
  </si>
  <si>
    <t>部门</t>
    <phoneticPr fontId="4" type="noConversion"/>
  </si>
  <si>
    <t>订房人</t>
  </si>
  <si>
    <t>支付方式</t>
  </si>
  <si>
    <t>数量</t>
    <phoneticPr fontId="4" type="noConversion"/>
  </si>
  <si>
    <t>订房现抽</t>
    <phoneticPr fontId="4" type="noConversion"/>
  </si>
  <si>
    <t>2020年1月Bgo(有底薪)现抽报表</t>
    <phoneticPr fontId="4" type="noConversion"/>
  </si>
  <si>
    <t>艺人部门</t>
  </si>
  <si>
    <t>艺人</t>
  </si>
  <si>
    <t>酒水类别</t>
  </si>
  <si>
    <t>金额</t>
    <phoneticPr fontId="3" type="noConversion"/>
  </si>
  <si>
    <t xml:space="preserve">        稽核:                         行政总监:                         总经理:                          财务:                    领款人:</t>
    <phoneticPr fontId="4" type="noConversion"/>
  </si>
  <si>
    <t>稽核:                                行政总监:                              总经理:                           财务:                          领款人: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</si>
</sst>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等线"/>
      <family val="2"/>
      <scheme val="minor"/>
    </font>
    <font>
      <sz val="18"/>
      <color theme="3"/>
      <name val="等线 Light"/>
      <family val="2"/>
      <charset val="134"/>
      <scheme val="major"/>
    </font>
    <font>
      <sz val="24"/>
      <color theme="3"/>
      <name val="等线 Light"/>
      <family val="3"/>
      <charset val="134"/>
      <scheme val="maj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b/>
      <sz val="24"/>
      <color theme="3"/>
      <name val="等线 Light"/>
      <family val="3"/>
      <charset val="134"/>
      <scheme val="major"/>
    </font>
    <font>
      <sz val="28"/>
      <color theme="3"/>
      <name val="等线 Light"/>
      <family val="3"/>
      <charset val="134"/>
      <scheme val="major"/>
    </font>
    <font>
      <b/>
      <sz val="14"/>
      <color theme="1"/>
      <name val="微软雅黑"/>
      <family val="2"/>
      <charset val="134"/>
    </font>
    <font>
      <sz val="14"/>
      <color theme="1"/>
      <name val="微软雅黑"/>
      <family val="2"/>
      <charset val="134"/>
    </font>
    <font>
      <sz val="14"/>
      <color rgb="FF333333"/>
      <name val="Verdana"/>
      <family val="2"/>
    </font>
    <font>
      <sz val="14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center"/>
    </xf>
  </cellStyleXfs>
  <cellXfs count="18">
    <xf numFmtId="0" fontId="0" fillId="0" borderId="0" xfId="0"/>
    <xf numFmtId="0" fontId="0" fillId="0" borderId="0" xfId="0" applyNumberFormat="1"/>
    <xf numFmtId="0" fontId="5" fillId="0" borderId="2" xfId="0" applyNumberFormat="1" applyFont="1" applyBorder="1" applyAlignment="1">
      <alignment horizontal="center" vertical="center"/>
    </xf>
    <xf numFmtId="0" fontId="6" fillId="0" borderId="2" xfId="0" applyNumberFormat="1" applyFont="1" applyBorder="1" applyAlignment="1">
      <alignment horizontal="center" vertical="center"/>
    </xf>
    <xf numFmtId="0" fontId="6" fillId="0" borderId="2" xfId="0" applyNumberFormat="1" applyFont="1" applyBorder="1"/>
    <xf numFmtId="0" fontId="6" fillId="0" borderId="2" xfId="0" applyNumberFormat="1" applyFont="1" applyFill="1" applyBorder="1" applyAlignment="1">
      <alignment horizontal="center" vertical="center"/>
    </xf>
    <xf numFmtId="0" fontId="6" fillId="0" borderId="2" xfId="0" applyNumberFormat="1" applyFont="1" applyBorder="1" applyAlignment="1">
      <alignment horizontal="center"/>
    </xf>
    <xf numFmtId="0" fontId="9" fillId="0" borderId="2" xfId="0" applyNumberFormat="1" applyFont="1" applyBorder="1" applyAlignment="1">
      <alignment horizontal="center" vertical="center"/>
    </xf>
    <xf numFmtId="0" fontId="10" fillId="0" borderId="2" xfId="0" applyNumberFormat="1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2" fillId="0" borderId="1" xfId="1" applyNumberFormat="1" applyFont="1" applyBorder="1" applyAlignment="1">
      <alignment horizontal="center" vertical="center"/>
    </xf>
    <xf numFmtId="0" fontId="5" fillId="0" borderId="3" xfId="0" applyNumberFormat="1" applyFont="1" applyBorder="1" applyAlignment="1">
      <alignment horizontal="left" vertical="center"/>
    </xf>
    <xf numFmtId="0" fontId="7" fillId="0" borderId="1" xfId="1" applyNumberFormat="1" applyFont="1" applyBorder="1" applyAlignment="1">
      <alignment horizontal="center" vertical="center"/>
    </xf>
    <xf numFmtId="0" fontId="5" fillId="0" borderId="3" xfId="0" applyNumberFormat="1" applyFont="1" applyBorder="1" applyAlignment="1">
      <alignment horizontal="left"/>
    </xf>
    <xf numFmtId="0" fontId="8" fillId="0" borderId="1" xfId="1" applyNumberFormat="1" applyFont="1" applyBorder="1" applyAlignment="1">
      <alignment horizontal="center"/>
    </xf>
    <xf numFmtId="0" fontId="9" fillId="0" borderId="3" xfId="0" applyNumberFormat="1" applyFont="1" applyBorder="1" applyAlignment="1">
      <alignment horizontal="left"/>
    </xf>
    <xf numFmtId="0" fontId="9" fillId="0" borderId="2" xfId="0" applyNumberFormat="1" applyFont="1" applyBorder="1" applyAlignment="1">
      <alignment horizontal="center"/>
    </xf>
    <xf numFmtId="0" fontId="12" fillId="0" borderId="0" xfId="0" applyNumberFormat="1" applyFont="1"/>
  </cellXfs>
  <cellStyles count="2">
    <cellStyle name="标题" xfId="1" builtinId="1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dmin/Desktop/&#31293;&#26680;/&#27599;&#26085;&#29616;&#25277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资源现抽"/>
      <sheetName val="销售现抽"/>
      <sheetName val="副卡点舞"/>
    </sheetNames>
    <sheetDataSet>
      <sheetData sheetId="0">
        <row r="2">
          <cell r="A2">
            <v>0</v>
          </cell>
          <cell r="B2" t="str">
            <v>2021-01-09</v>
          </cell>
          <cell r="C2" t="str">
            <v>资-Bgo有底薪</v>
          </cell>
          <cell r="D2" t="str">
            <v>唐依欣</v>
          </cell>
          <cell r="E2" t="str">
            <v>V05</v>
          </cell>
          <cell r="F2" t="str">
            <v>点舞</v>
          </cell>
          <cell r="G2" t="str">
            <v>微信</v>
          </cell>
          <cell r="H2">
            <v>1</v>
          </cell>
          <cell r="I2">
            <v>200</v>
          </cell>
          <cell r="J2">
            <v>100</v>
          </cell>
        </row>
        <row r="3">
          <cell r="A3">
            <v>1</v>
          </cell>
          <cell r="B3" t="str">
            <v>2021-01-09</v>
          </cell>
          <cell r="C3" t="str">
            <v>资-Bgo有底薪</v>
          </cell>
          <cell r="D3" t="str">
            <v>唐依欣</v>
          </cell>
          <cell r="E3" t="str">
            <v>V07</v>
          </cell>
          <cell r="F3" t="str">
            <v>点舞</v>
          </cell>
          <cell r="G3" t="str">
            <v>微信</v>
          </cell>
          <cell r="H3">
            <v>1</v>
          </cell>
          <cell r="I3">
            <v>200</v>
          </cell>
          <cell r="J3">
            <v>100</v>
          </cell>
        </row>
        <row r="4">
          <cell r="A4">
            <v>2</v>
          </cell>
          <cell r="B4" t="str">
            <v>2021-01-09</v>
          </cell>
          <cell r="C4" t="str">
            <v>资-Bgo有底薪</v>
          </cell>
          <cell r="D4" t="str">
            <v>唐依欣</v>
          </cell>
          <cell r="E4" t="str">
            <v>V19</v>
          </cell>
          <cell r="F4" t="str">
            <v>点舞</v>
          </cell>
          <cell r="G4" t="str">
            <v>微信</v>
          </cell>
          <cell r="H4">
            <v>1</v>
          </cell>
          <cell r="I4">
            <v>200</v>
          </cell>
          <cell r="J4">
            <v>100</v>
          </cell>
        </row>
        <row r="5">
          <cell r="A5">
            <v>3</v>
          </cell>
          <cell r="B5" t="str">
            <v>2021-01-09</v>
          </cell>
          <cell r="C5" t="str">
            <v>资-Bgo有底薪</v>
          </cell>
          <cell r="D5" t="str">
            <v>唐英婷</v>
          </cell>
          <cell r="E5" t="str">
            <v>V05</v>
          </cell>
          <cell r="F5" t="str">
            <v>点舞</v>
          </cell>
          <cell r="G5" t="str">
            <v>微信</v>
          </cell>
          <cell r="H5">
            <v>1</v>
          </cell>
          <cell r="I5">
            <v>200</v>
          </cell>
          <cell r="J5">
            <v>100</v>
          </cell>
        </row>
        <row r="6">
          <cell r="A6">
            <v>4</v>
          </cell>
          <cell r="B6" t="str">
            <v>2021-01-09</v>
          </cell>
          <cell r="C6" t="str">
            <v>资-Bgo有底薪</v>
          </cell>
          <cell r="D6" t="str">
            <v>唐英婷</v>
          </cell>
          <cell r="E6" t="str">
            <v>V07</v>
          </cell>
          <cell r="F6" t="str">
            <v>点舞</v>
          </cell>
          <cell r="G6" t="str">
            <v>微信</v>
          </cell>
          <cell r="H6">
            <v>1</v>
          </cell>
          <cell r="I6">
            <v>200</v>
          </cell>
          <cell r="J6">
            <v>100</v>
          </cell>
        </row>
        <row r="7">
          <cell r="A7">
            <v>5</v>
          </cell>
          <cell r="B7" t="str">
            <v>2021-01-09</v>
          </cell>
          <cell r="C7" t="str">
            <v>资-Bgo有底薪</v>
          </cell>
          <cell r="D7" t="str">
            <v>唐英婷</v>
          </cell>
          <cell r="E7" t="str">
            <v>外卖台</v>
          </cell>
          <cell r="F7" t="str">
            <v>点舞</v>
          </cell>
          <cell r="G7" t="str">
            <v>现金</v>
          </cell>
          <cell r="H7">
            <v>1</v>
          </cell>
          <cell r="I7">
            <v>300</v>
          </cell>
          <cell r="J7">
            <v>150</v>
          </cell>
        </row>
        <row r="8">
          <cell r="A8">
            <v>6</v>
          </cell>
          <cell r="B8" t="str">
            <v>2021-01-09</v>
          </cell>
          <cell r="C8" t="str">
            <v>资-Bgo有底薪</v>
          </cell>
          <cell r="D8" t="str">
            <v>唐英婷</v>
          </cell>
          <cell r="E8" t="str">
            <v>钻石2</v>
          </cell>
          <cell r="F8" t="str">
            <v>点舞</v>
          </cell>
          <cell r="G8" t="str">
            <v>微信</v>
          </cell>
          <cell r="H8">
            <v>1</v>
          </cell>
          <cell r="I8">
            <v>200</v>
          </cell>
          <cell r="J8">
            <v>100</v>
          </cell>
        </row>
        <row r="9">
          <cell r="A9">
            <v>7</v>
          </cell>
          <cell r="B9" t="str">
            <v>All</v>
          </cell>
          <cell r="C9"/>
          <cell r="D9"/>
          <cell r="E9"/>
          <cell r="F9"/>
          <cell r="G9"/>
          <cell r="H9">
            <v>7</v>
          </cell>
          <cell r="I9">
            <v>1500</v>
          </cell>
          <cell r="J9">
            <v>750</v>
          </cell>
        </row>
      </sheetData>
      <sheetData sheetId="1">
        <row r="2">
          <cell r="A2">
            <v>0</v>
          </cell>
          <cell r="B2" t="str">
            <v>2021-01-09</v>
          </cell>
          <cell r="C2" t="str">
            <v>PARTY7</v>
          </cell>
          <cell r="D2" t="str">
            <v>慕威VSOP单只套</v>
          </cell>
          <cell r="E2">
            <v>680</v>
          </cell>
          <cell r="F2" t="str">
            <v>销-8部</v>
          </cell>
          <cell r="G2" t="str">
            <v>邓荣</v>
          </cell>
          <cell r="H2" t="str">
            <v>微信</v>
          </cell>
          <cell r="I2">
            <v>1</v>
          </cell>
          <cell r="J2">
            <v>30</v>
          </cell>
        </row>
        <row r="3">
          <cell r="A3">
            <v>1</v>
          </cell>
          <cell r="B3" t="str">
            <v>2021-01-09</v>
          </cell>
          <cell r="C3" t="str">
            <v>V17</v>
          </cell>
          <cell r="D3" t="str">
            <v>慕威VSOP单只套</v>
          </cell>
          <cell r="E3">
            <v>680</v>
          </cell>
          <cell r="F3" t="str">
            <v>商务部</v>
          </cell>
          <cell r="G3" t="str">
            <v>袁晓春</v>
          </cell>
          <cell r="H3" t="str">
            <v>微信</v>
          </cell>
          <cell r="I3">
            <v>1</v>
          </cell>
          <cell r="J3">
            <v>30</v>
          </cell>
        </row>
        <row r="4">
          <cell r="A4">
            <v>2</v>
          </cell>
          <cell r="B4" t="str">
            <v>2021-01-09</v>
          </cell>
          <cell r="C4" t="str">
            <v>钻石8</v>
          </cell>
          <cell r="D4" t="str">
            <v>慕威VSOP单只套</v>
          </cell>
          <cell r="E4">
            <v>680</v>
          </cell>
          <cell r="F4" t="str">
            <v>销-8部</v>
          </cell>
          <cell r="G4" t="str">
            <v>陈波</v>
          </cell>
          <cell r="H4" t="str">
            <v>微信</v>
          </cell>
          <cell r="I4">
            <v>1</v>
          </cell>
          <cell r="J4">
            <v>30</v>
          </cell>
        </row>
        <row r="5">
          <cell r="A5">
            <v>3</v>
          </cell>
          <cell r="B5" t="str">
            <v>2021-01-09</v>
          </cell>
          <cell r="C5" t="str">
            <v>钻石9</v>
          </cell>
          <cell r="D5" t="str">
            <v>慕威VSOP单只套</v>
          </cell>
          <cell r="E5">
            <v>680</v>
          </cell>
          <cell r="F5" t="str">
            <v>总经办</v>
          </cell>
          <cell r="G5" t="str">
            <v>鲁棒伟</v>
          </cell>
          <cell r="H5" t="str">
            <v>pos</v>
          </cell>
          <cell r="I5">
            <v>1</v>
          </cell>
          <cell r="J5">
            <v>30</v>
          </cell>
        </row>
        <row r="6">
          <cell r="A6">
            <v>4</v>
          </cell>
          <cell r="B6" t="str">
            <v>2021-01-09</v>
          </cell>
          <cell r="C6" t="str">
            <v>V12</v>
          </cell>
          <cell r="D6" t="str">
            <v>慕威VSOP单只套</v>
          </cell>
          <cell r="E6">
            <v>680</v>
          </cell>
          <cell r="F6" t="str">
            <v>销-2部</v>
          </cell>
          <cell r="G6" t="str">
            <v>陈泽南</v>
          </cell>
          <cell r="H6" t="str">
            <v>pos</v>
          </cell>
          <cell r="I6">
            <v>1</v>
          </cell>
          <cell r="J6">
            <v>30</v>
          </cell>
        </row>
        <row r="7">
          <cell r="A7">
            <v>5</v>
          </cell>
          <cell r="B7" t="str">
            <v>2021-01-09</v>
          </cell>
          <cell r="C7" t="str">
            <v>钻石5</v>
          </cell>
          <cell r="D7" t="str">
            <v>慕威VSOP单只套</v>
          </cell>
          <cell r="E7">
            <v>680</v>
          </cell>
          <cell r="F7" t="str">
            <v>销-8部</v>
          </cell>
          <cell r="G7" t="str">
            <v>刘少东</v>
          </cell>
          <cell r="H7" t="str">
            <v>微信</v>
          </cell>
          <cell r="I7">
            <v>1</v>
          </cell>
          <cell r="J7">
            <v>30</v>
          </cell>
        </row>
        <row r="8">
          <cell r="A8">
            <v>6</v>
          </cell>
          <cell r="B8" t="str">
            <v>2021-01-09</v>
          </cell>
          <cell r="C8" t="str">
            <v>V16</v>
          </cell>
          <cell r="D8" t="str">
            <v>慕威VSOP单只套</v>
          </cell>
          <cell r="E8">
            <v>680</v>
          </cell>
          <cell r="F8" t="str">
            <v>市场部</v>
          </cell>
          <cell r="G8" t="str">
            <v>张彪</v>
          </cell>
          <cell r="H8" t="str">
            <v>微信</v>
          </cell>
          <cell r="I8">
            <v>1</v>
          </cell>
          <cell r="J8">
            <v>30</v>
          </cell>
        </row>
        <row r="9">
          <cell r="A9">
            <v>7</v>
          </cell>
          <cell r="B9" t="str">
            <v>2021-01-09</v>
          </cell>
          <cell r="C9" t="str">
            <v>钻石7</v>
          </cell>
          <cell r="D9" t="str">
            <v>慕威VSOP单只套</v>
          </cell>
          <cell r="E9">
            <v>680</v>
          </cell>
          <cell r="F9" t="str">
            <v>销-8部</v>
          </cell>
          <cell r="G9" t="str">
            <v>陈波</v>
          </cell>
          <cell r="H9" t="str">
            <v>会员本金,微信,现金</v>
          </cell>
          <cell r="I9">
            <v>1</v>
          </cell>
          <cell r="J9">
            <v>30</v>
          </cell>
        </row>
        <row r="10">
          <cell r="A10">
            <v>8</v>
          </cell>
          <cell r="B10" t="str">
            <v>2021-01-09</v>
          </cell>
          <cell r="C10" t="str">
            <v>PARTY8</v>
          </cell>
          <cell r="D10" t="str">
            <v>慕威VSOP单只套</v>
          </cell>
          <cell r="E10">
            <v>680</v>
          </cell>
          <cell r="F10" t="str">
            <v>销-8部</v>
          </cell>
          <cell r="G10" t="str">
            <v>黄生权</v>
          </cell>
          <cell r="H10" t="str">
            <v>微信</v>
          </cell>
          <cell r="I10">
            <v>1</v>
          </cell>
          <cell r="J10">
            <v>30</v>
          </cell>
        </row>
        <row r="11">
          <cell r="A11">
            <v>9</v>
          </cell>
          <cell r="B11" t="str">
            <v>2021-01-09</v>
          </cell>
          <cell r="C11" t="str">
            <v>PARTY7</v>
          </cell>
          <cell r="D11" t="str">
            <v>慕威VSOP单只套</v>
          </cell>
          <cell r="E11">
            <v>680</v>
          </cell>
          <cell r="F11" t="str">
            <v>销-8部</v>
          </cell>
          <cell r="G11" t="str">
            <v>邓荣</v>
          </cell>
          <cell r="H11" t="str">
            <v>微信</v>
          </cell>
          <cell r="I11">
            <v>1</v>
          </cell>
          <cell r="J11">
            <v>30</v>
          </cell>
        </row>
        <row r="12">
          <cell r="A12">
            <v>10</v>
          </cell>
          <cell r="B12" t="str">
            <v>2021-01-09</v>
          </cell>
          <cell r="C12" t="str">
            <v>钻石5</v>
          </cell>
          <cell r="D12" t="str">
            <v>慕威VSOP单只套</v>
          </cell>
          <cell r="E12">
            <v>680</v>
          </cell>
          <cell r="F12" t="str">
            <v>销-8部</v>
          </cell>
          <cell r="G12" t="str">
            <v>刘少东</v>
          </cell>
          <cell r="H12" t="str">
            <v>微信</v>
          </cell>
          <cell r="I12">
            <v>1</v>
          </cell>
          <cell r="J12">
            <v>30</v>
          </cell>
        </row>
        <row r="13">
          <cell r="A13">
            <v>11</v>
          </cell>
          <cell r="B13" t="str">
            <v>2021-01-09</v>
          </cell>
          <cell r="C13" t="str">
            <v>钻石2</v>
          </cell>
          <cell r="D13" t="str">
            <v>慕威VSOP单只套</v>
          </cell>
          <cell r="E13">
            <v>680</v>
          </cell>
          <cell r="F13" t="str">
            <v>总经办</v>
          </cell>
          <cell r="G13" t="str">
            <v>鲁棒伟</v>
          </cell>
          <cell r="H13" t="str">
            <v>会员本金,微信</v>
          </cell>
          <cell r="I13">
            <v>1</v>
          </cell>
          <cell r="J13">
            <v>30</v>
          </cell>
        </row>
        <row r="14">
          <cell r="A14">
            <v>12</v>
          </cell>
          <cell r="B14" t="str">
            <v>2021-01-09</v>
          </cell>
          <cell r="C14" t="str">
            <v>总裁2</v>
          </cell>
          <cell r="D14" t="str">
            <v>慕威VSOP*5+香槟*1</v>
          </cell>
          <cell r="E14">
            <v>3000</v>
          </cell>
          <cell r="F14" t="str">
            <v>销-8部</v>
          </cell>
          <cell r="G14" t="str">
            <v>欧阳悦</v>
          </cell>
          <cell r="H14" t="str">
            <v>会员本金,现金</v>
          </cell>
          <cell r="I14">
            <v>1</v>
          </cell>
          <cell r="J14">
            <v>50</v>
          </cell>
        </row>
        <row r="15">
          <cell r="A15">
            <v>13</v>
          </cell>
          <cell r="B15" t="str">
            <v>2021-01-09</v>
          </cell>
          <cell r="C15" t="str">
            <v>V18</v>
          </cell>
          <cell r="D15" t="str">
            <v>慕威VSOP*5+香槟*1</v>
          </cell>
          <cell r="E15">
            <v>3000</v>
          </cell>
          <cell r="F15" t="str">
            <v>销-9部</v>
          </cell>
          <cell r="G15" t="str">
            <v>刘玲</v>
          </cell>
          <cell r="H15" t="str">
            <v>会员本金,微信</v>
          </cell>
          <cell r="I15">
            <v>1</v>
          </cell>
          <cell r="J15">
            <v>50</v>
          </cell>
        </row>
        <row r="16">
          <cell r="A16">
            <v>14</v>
          </cell>
          <cell r="B16" t="str">
            <v>2021-01-09</v>
          </cell>
          <cell r="C16" t="str">
            <v>总裁6</v>
          </cell>
          <cell r="D16" t="str">
            <v>慕威VSOP*5+香槟*1</v>
          </cell>
          <cell r="E16">
            <v>3000</v>
          </cell>
          <cell r="F16" t="str">
            <v>市场部</v>
          </cell>
          <cell r="G16" t="str">
            <v>周楠</v>
          </cell>
          <cell r="H16" t="str">
            <v>微信</v>
          </cell>
          <cell r="I16">
            <v>1</v>
          </cell>
          <cell r="J16">
            <v>50</v>
          </cell>
        </row>
        <row r="17">
          <cell r="A17">
            <v>15</v>
          </cell>
          <cell r="B17" t="str">
            <v>2021-01-09</v>
          </cell>
          <cell r="C17" t="str">
            <v>总裁9</v>
          </cell>
          <cell r="D17" t="str">
            <v>慕威VSOP*5+香槟*1</v>
          </cell>
          <cell r="E17">
            <v>3000</v>
          </cell>
          <cell r="F17" t="str">
            <v>销-8部</v>
          </cell>
          <cell r="G17" t="str">
            <v>蒋海念</v>
          </cell>
          <cell r="H17" t="str">
            <v>会员本金</v>
          </cell>
          <cell r="I17">
            <v>1</v>
          </cell>
          <cell r="J17">
            <v>50</v>
          </cell>
        </row>
        <row r="18">
          <cell r="A18">
            <v>16</v>
          </cell>
          <cell r="B18" t="str">
            <v>2021-01-09</v>
          </cell>
          <cell r="C18" t="str">
            <v>总裁3</v>
          </cell>
          <cell r="D18" t="str">
            <v>方块A*22</v>
          </cell>
          <cell r="E18">
            <v>3000</v>
          </cell>
          <cell r="F18" t="str">
            <v>销-6部</v>
          </cell>
          <cell r="G18" t="str">
            <v>袁兵</v>
          </cell>
          <cell r="H18" t="str">
            <v>会员本金,现金</v>
          </cell>
          <cell r="I18">
            <v>1</v>
          </cell>
          <cell r="J18">
            <v>50</v>
          </cell>
        </row>
        <row r="19">
          <cell r="A19">
            <v>17</v>
          </cell>
          <cell r="B19" t="str">
            <v>2021-01-09</v>
          </cell>
          <cell r="C19" t="str">
            <v>总裁7</v>
          </cell>
          <cell r="D19" t="str">
            <v>慕威VSOP*5+香槟*1</v>
          </cell>
          <cell r="E19">
            <v>3000</v>
          </cell>
          <cell r="F19" t="str">
            <v>总经办</v>
          </cell>
          <cell r="G19" t="str">
            <v>鲁棒伟</v>
          </cell>
          <cell r="H19" t="str">
            <v>会员本金,微信,现金</v>
          </cell>
          <cell r="I19">
            <v>1</v>
          </cell>
          <cell r="J19">
            <v>50</v>
          </cell>
        </row>
        <row r="20">
          <cell r="A20" t="str">
            <v>合计</v>
          </cell>
          <cell r="B20"/>
          <cell r="C20"/>
          <cell r="D20"/>
          <cell r="E20"/>
          <cell r="F20"/>
          <cell r="G20"/>
          <cell r="H20"/>
          <cell r="I20">
            <v>18</v>
          </cell>
          <cell r="J20">
            <v>660</v>
          </cell>
        </row>
      </sheetData>
      <sheetData sheetId="2">
        <row r="2">
          <cell r="A2">
            <v>0</v>
          </cell>
          <cell r="B2" t="str">
            <v>All</v>
          </cell>
          <cell r="C2"/>
          <cell r="D2"/>
          <cell r="E2">
            <v>0</v>
          </cell>
          <cell r="F2">
            <v>0</v>
          </cell>
          <cell r="G2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33502-9434-43A5-B2B4-1F9C4DAE2DEB}">
  <dimension ref="A1:I9"/>
  <sheetViews>
    <sheetView view="pageLayout" zoomScaleNormal="100" workbookViewId="0">
      <selection activeCell="F6" sqref="F6"/>
    </sheetView>
  </sheetViews>
  <sheetFormatPr defaultRowHeight="15.75" x14ac:dyDescent="0.25"/>
  <cols>
    <col min="1" max="1" width="6.875" style="1" customWidth="1"/>
    <col min="2" max="2" width="13.5" style="1" customWidth="1"/>
    <col min="3" max="3" width="10.25" style="1" customWidth="1"/>
    <col min="4" max="4" width="17.5" style="1" customWidth="1"/>
    <col min="5" max="5" width="12.875" style="1" customWidth="1"/>
    <col min="6" max="7" width="12.125" style="1" customWidth="1"/>
    <col min="8" max="8" width="14.125" style="1" customWidth="1"/>
    <col min="9" max="9" width="20.875" style="1" customWidth="1"/>
    <col min="10" max="16384" width="9" style="1"/>
  </cols>
  <sheetData>
    <row r="1" spans="1:9" ht="30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</row>
    <row r="2" spans="1:9" ht="22.5" customHeigh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6</v>
      </c>
      <c r="F2" s="2" t="s">
        <v>24</v>
      </c>
      <c r="G2" s="2" t="s">
        <v>7</v>
      </c>
      <c r="H2" s="2" t="s">
        <v>8</v>
      </c>
      <c r="I2" s="2" t="s">
        <v>9</v>
      </c>
    </row>
    <row r="3" spans="1:9" ht="22.5" customHeight="1" x14ac:dyDescent="0.25">
      <c r="A3" s="3">
        <v>0</v>
      </c>
      <c r="B3" s="3" t="str">
        <f>IFERROR(VLOOKUP($A3,[1]副卡点舞!$A$2:$G$50,COLUMN(),0),0)</f>
        <v>All</v>
      </c>
      <c r="C3" s="3">
        <f>IFERROR(VLOOKUP($A3,[1]副卡点舞!$A$2:$G$50,COLUMN(),0),0)</f>
        <v>0</v>
      </c>
      <c r="D3" s="3">
        <f>IFERROR(VLOOKUP($A3,[1]副卡点舞!$A$2:$G$50,COLUMN(),0),0)</f>
        <v>0</v>
      </c>
      <c r="E3" s="3">
        <f>IFERROR(VLOOKUP($A3,[1]副卡点舞!$A$2:$G$50,COLUMN(),0),0)</f>
        <v>0</v>
      </c>
      <c r="F3" s="3">
        <f>IFERROR(VLOOKUP($A3,[1]副卡点舞!$A$2:$G$50,COLUMN(),0),0)</f>
        <v>0</v>
      </c>
      <c r="G3" s="3">
        <f>IFERROR(VLOOKUP($A3,[1]副卡点舞!$A$2:$G$50,COLUMN(),0),0)</f>
        <v>0</v>
      </c>
      <c r="H3" s="3"/>
      <c r="I3" s="3"/>
    </row>
    <row r="4" spans="1:9" ht="22.5" customHeight="1" x14ac:dyDescent="0.25">
      <c r="A4" s="3">
        <v>1</v>
      </c>
      <c r="B4" s="3">
        <f>IFERROR(VLOOKUP($A4,[1]副卡点舞!$A$2:$G$50,COLUMN(),0),0)</f>
        <v>0</v>
      </c>
      <c r="C4" s="3">
        <f>IFERROR(VLOOKUP($A4,[1]副卡点舞!$A$2:$G$50,COLUMN(),0),0)</f>
        <v>0</v>
      </c>
      <c r="D4" s="3">
        <f>IFERROR(VLOOKUP($A4,[1]副卡点舞!$A$2:$G$50,COLUMN(),0),0)</f>
        <v>0</v>
      </c>
      <c r="E4" s="3">
        <f>IFERROR(VLOOKUP($A4,[1]副卡点舞!$A$2:$G$50,COLUMN(),0),0)</f>
        <v>0</v>
      </c>
      <c r="F4" s="3">
        <f>IFERROR(VLOOKUP($A4,[1]副卡点舞!$A$2:$G$50,COLUMN(),0),0)</f>
        <v>0</v>
      </c>
      <c r="G4" s="3">
        <f>IFERROR(VLOOKUP($A4,[1]副卡点舞!$A$2:$G$50,COLUMN(),0),0)</f>
        <v>0</v>
      </c>
      <c r="H4" s="3"/>
      <c r="I4" s="3"/>
    </row>
    <row r="5" spans="1:9" ht="22.5" customHeight="1" x14ac:dyDescent="0.25">
      <c r="A5" s="3">
        <v>2</v>
      </c>
      <c r="B5" s="3">
        <f>IFERROR(VLOOKUP($A5,[1]副卡点舞!$A$2:$G$50,COLUMN(),0),0)</f>
        <v>0</v>
      </c>
      <c r="C5" s="3">
        <f>IFERROR(VLOOKUP($A5,[1]副卡点舞!$A$2:$G$50,COLUMN(),0),0)</f>
        <v>0</v>
      </c>
      <c r="D5" s="3">
        <f>IFERROR(VLOOKUP($A5,[1]副卡点舞!$A$2:$G$50,COLUMN(),0),0)</f>
        <v>0</v>
      </c>
      <c r="E5" s="3">
        <f>IFERROR(VLOOKUP($A5,[1]副卡点舞!$A$2:$G$50,COLUMN(),0),0)</f>
        <v>0</v>
      </c>
      <c r="F5" s="3">
        <f>IFERROR(VLOOKUP($A5,[1]副卡点舞!$A$2:$G$50,COLUMN(),0),0)</f>
        <v>0</v>
      </c>
      <c r="G5" s="3">
        <f>IFERROR(VLOOKUP($A5,[1]副卡点舞!$A$2:$G$50,COLUMN(),0),0)</f>
        <v>0</v>
      </c>
      <c r="H5" s="3"/>
      <c r="I5" s="3"/>
    </row>
    <row r="6" spans="1:9" ht="22.5" customHeight="1" x14ac:dyDescent="0.25">
      <c r="A6" s="3">
        <v>1</v>
      </c>
      <c r="B6" s="3">
        <f>IFERROR(VLOOKUP($A6,[1]副卡点舞!$A$2:$G$50,COLUMN(),0),0)</f>
        <v>0</v>
      </c>
      <c r="C6" s="3">
        <f>IFERROR(VLOOKUP($A6,[1]副卡点舞!$A$2:$G$50,COLUMN(),0),0)</f>
        <v>0</v>
      </c>
      <c r="D6" s="3">
        <f>IFERROR(VLOOKUP($A6,[1]副卡点舞!$A$2:$G$50,COLUMN(),0),0)</f>
        <v>0</v>
      </c>
      <c r="E6" s="3">
        <f>IFERROR(VLOOKUP($A6,[1]副卡点舞!$A$2:$G$50,COLUMN(),0),0)</f>
        <v>0</v>
      </c>
      <c r="F6" s="3">
        <f>IFERROR(VLOOKUP($A6,[1]副卡点舞!$A$2:$G$50,COLUMN(),0),0)</f>
        <v>0</v>
      </c>
      <c r="G6" s="3">
        <f>IFERROR(VLOOKUP($A6,[1]副卡点舞!$A$2:$G$50,COLUMN(),0),0)</f>
        <v>0</v>
      </c>
      <c r="H6" s="3"/>
      <c r="I6" s="3"/>
    </row>
    <row r="7" spans="1:9" ht="22.5" customHeight="1" x14ac:dyDescent="0.25">
      <c r="A7" s="3">
        <v>2</v>
      </c>
      <c r="B7" s="3">
        <f>IFERROR(VLOOKUP($A7,[1]副卡点舞!$A$2:$G$50,COLUMN(),0),0)</f>
        <v>0</v>
      </c>
      <c r="C7" s="3">
        <f>IFERROR(VLOOKUP($A7,[1]副卡点舞!$A$2:$G$50,COLUMN(),0),0)</f>
        <v>0</v>
      </c>
      <c r="D7" s="3">
        <f>IFERROR(VLOOKUP($A7,[1]副卡点舞!$A$2:$G$50,COLUMN(),0),0)</f>
        <v>0</v>
      </c>
      <c r="E7" s="3">
        <f>IFERROR(VLOOKUP($A7,[1]副卡点舞!$A$2:$G$50,COLUMN(),0),0)</f>
        <v>0</v>
      </c>
      <c r="F7" s="3">
        <f>IFERROR(VLOOKUP($A7,[1]副卡点舞!$A$2:$G$50,COLUMN(),0),0)</f>
        <v>0</v>
      </c>
      <c r="G7" s="3">
        <f>IFERROR(VLOOKUP($A7,[1]副卡点舞!$A$2:$G$50,COLUMN(),0),0)</f>
        <v>0</v>
      </c>
      <c r="H7" s="3"/>
      <c r="I7" s="3"/>
    </row>
    <row r="8" spans="1:9" ht="22.5" customHeight="1" x14ac:dyDescent="0.3">
      <c r="A8" s="4"/>
      <c r="B8" s="4"/>
      <c r="C8" s="5" t="s">
        <v>10</v>
      </c>
      <c r="D8" s="4"/>
      <c r="E8" s="4"/>
      <c r="F8" s="4"/>
      <c r="G8" s="9">
        <f ca="1">SUM(OFFSET($G$2,1,):OFFSET(G8,-1,))</f>
        <v>0</v>
      </c>
      <c r="H8" s="4"/>
      <c r="I8" s="4"/>
    </row>
    <row r="9" spans="1:9" ht="27" customHeight="1" x14ac:dyDescent="0.25">
      <c r="A9" s="11" t="s">
        <v>11</v>
      </c>
      <c r="B9" s="11"/>
      <c r="C9" s="11"/>
      <c r="D9" s="11"/>
      <c r="E9" s="11"/>
      <c r="F9" s="11"/>
      <c r="G9" s="11"/>
      <c r="H9" s="11"/>
      <c r="I9" s="11"/>
    </row>
  </sheetData>
  <mergeCells count="2">
    <mergeCell ref="A1:I1"/>
    <mergeCell ref="A9:I9"/>
  </mergeCells>
  <phoneticPr fontId="3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0BCFA-C256-4485-B9F0-204432861D07}">
  <dimension ref="A1:L22"/>
  <sheetViews>
    <sheetView tabSelected="1" view="pageLayout" zoomScaleNormal="100" workbookViewId="0">
      <selection activeCell="J11" sqref="J11"/>
    </sheetView>
  </sheetViews>
  <sheetFormatPr defaultRowHeight="15.75" x14ac:dyDescent="0.25"/>
  <cols>
    <col min="1" max="1" width="5.25" style="1" customWidth="1"/>
    <col min="2" max="2" width="11.625" style="1" customWidth="1"/>
    <col min="3" max="3" width="9.25" style="1" customWidth="1"/>
    <col min="4" max="4" width="20.125" style="1" customWidth="1"/>
    <col min="5" max="5" width="7.875" style="1" customWidth="1"/>
    <col min="6" max="6" width="11.5" style="1" customWidth="1"/>
    <col min="7" max="7" width="8.375" style="1" customWidth="1"/>
    <col min="8" max="8" width="13.625" style="1" customWidth="1"/>
    <col min="9" max="9" width="6.125" style="1" customWidth="1"/>
    <col min="10" max="10" width="9" style="1"/>
    <col min="11" max="11" width="10.625" style="1" customWidth="1"/>
    <col min="12" max="16384" width="9" style="1"/>
  </cols>
  <sheetData>
    <row r="1" spans="1:12" ht="30" x14ac:dyDescent="0.25">
      <c r="A1" s="12" t="s">
        <v>12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1:12" s="17" customFormat="1" ht="21" x14ac:dyDescent="0.4">
      <c r="A2" s="7" t="s">
        <v>1</v>
      </c>
      <c r="B2" s="7" t="s">
        <v>13</v>
      </c>
      <c r="C2" s="7" t="s">
        <v>3</v>
      </c>
      <c r="D2" s="7" t="s">
        <v>4</v>
      </c>
      <c r="E2" s="7" t="s">
        <v>14</v>
      </c>
      <c r="F2" s="7" t="s">
        <v>15</v>
      </c>
      <c r="G2" s="7" t="s">
        <v>16</v>
      </c>
      <c r="H2" s="7" t="s">
        <v>17</v>
      </c>
      <c r="I2" s="7" t="s">
        <v>18</v>
      </c>
      <c r="J2" s="16" t="s">
        <v>19</v>
      </c>
      <c r="K2" s="7" t="s">
        <v>8</v>
      </c>
      <c r="L2" s="7" t="s">
        <v>9</v>
      </c>
    </row>
    <row r="3" spans="1:12" ht="17.25" x14ac:dyDescent="0.3">
      <c r="A3" s="6">
        <v>0</v>
      </c>
      <c r="B3" s="3" t="str">
        <f>IFERROR(VLOOKUP($A3,[1]销售现抽!$A$2:$J$50,COLUMN(),0),0)</f>
        <v>2021-01-09</v>
      </c>
      <c r="C3" s="3" t="str">
        <f>IFERROR(VLOOKUP($A3,[1]销售现抽!$A$2:$J$50,COLUMN(),0),0)</f>
        <v>PARTY7</v>
      </c>
      <c r="D3" s="3" t="str">
        <f>IFERROR(VLOOKUP($A3,[1]销售现抽!$A$2:$J$50,COLUMN(),0),0)</f>
        <v>慕威VSOP单只套</v>
      </c>
      <c r="E3" s="3">
        <f>IFERROR(VLOOKUP($A3,[1]销售现抽!$A$2:$J$50,COLUMN(),0),0)</f>
        <v>680</v>
      </c>
      <c r="F3" s="3" t="str">
        <f>IFERROR(VLOOKUP($A3,[1]销售现抽!$A$2:$J$50,COLUMN(),0),0)</f>
        <v>销-8部</v>
      </c>
      <c r="G3" s="3" t="str">
        <f>IFERROR(VLOOKUP($A3,[1]销售现抽!$A$2:$J$50,COLUMN(),0),0)</f>
        <v>邓荣</v>
      </c>
      <c r="H3" s="3" t="str">
        <f>IFERROR(VLOOKUP($A3,[1]销售现抽!$A$2:$J$50,COLUMN(),0),0)</f>
        <v>微信</v>
      </c>
      <c r="I3" s="3">
        <f>IFERROR(VLOOKUP($A3,[1]销售现抽!$A$2:$J$50,COLUMN(),0),0)</f>
        <v>1</v>
      </c>
      <c r="J3" s="3">
        <f>IFERROR(VLOOKUP($A3,[1]销售现抽!$A$2:$J$50,COLUMN(),0),0)</f>
        <v>30</v>
      </c>
      <c r="K3" s="6"/>
      <c r="L3" s="6"/>
    </row>
    <row r="4" spans="1:12" ht="17.25" x14ac:dyDescent="0.3">
      <c r="A4" s="6">
        <v>1</v>
      </c>
      <c r="B4" s="3" t="str">
        <f>IFERROR(VLOOKUP($A4,[1]销售现抽!$A$2:$J$50,COLUMN(),0),0)</f>
        <v>2021-01-09</v>
      </c>
      <c r="C4" s="3" t="str">
        <f>IFERROR(VLOOKUP($A4,[1]销售现抽!$A$2:$J$50,COLUMN(),0),0)</f>
        <v>V17</v>
      </c>
      <c r="D4" s="3" t="str">
        <f>IFERROR(VLOOKUP($A4,[1]销售现抽!$A$2:$J$50,COLUMN(),0),0)</f>
        <v>慕威VSOP单只套</v>
      </c>
      <c r="E4" s="3">
        <f>IFERROR(VLOOKUP($A4,[1]销售现抽!$A$2:$J$50,COLUMN(),0),0)</f>
        <v>680</v>
      </c>
      <c r="F4" s="3" t="str">
        <f>IFERROR(VLOOKUP($A4,[1]销售现抽!$A$2:$J$50,COLUMN(),0),0)</f>
        <v>商务部</v>
      </c>
      <c r="G4" s="3" t="str">
        <f>IFERROR(VLOOKUP($A4,[1]销售现抽!$A$2:$J$50,COLUMN(),0),0)</f>
        <v>袁晓春</v>
      </c>
      <c r="H4" s="3" t="str">
        <f>IFERROR(VLOOKUP($A4,[1]销售现抽!$A$2:$J$50,COLUMN(),0),0)</f>
        <v>微信</v>
      </c>
      <c r="I4" s="3">
        <f>IFERROR(VLOOKUP($A4,[1]销售现抽!$A$2:$J$50,COLUMN(),0),0)</f>
        <v>1</v>
      </c>
      <c r="J4" s="3">
        <f>IFERROR(VLOOKUP($A4,[1]销售现抽!$A$2:$J$50,COLUMN(),0),0)</f>
        <v>30</v>
      </c>
      <c r="K4" s="6"/>
      <c r="L4" s="6"/>
    </row>
    <row r="5" spans="1:12" ht="17.25" x14ac:dyDescent="0.3">
      <c r="A5" s="6">
        <v>2</v>
      </c>
      <c r="B5" s="3" t="str">
        <f>IFERROR(VLOOKUP($A5,[1]销售现抽!$A$2:$J$50,COLUMN(),0),0)</f>
        <v>2021-01-09</v>
      </c>
      <c r="C5" s="3" t="str">
        <f>IFERROR(VLOOKUP($A5,[1]销售现抽!$A$2:$J$50,COLUMN(),0),0)</f>
        <v>钻石8</v>
      </c>
      <c r="D5" s="3" t="str">
        <f>IFERROR(VLOOKUP($A5,[1]销售现抽!$A$2:$J$50,COLUMN(),0),0)</f>
        <v>慕威VSOP单只套</v>
      </c>
      <c r="E5" s="3">
        <f>IFERROR(VLOOKUP($A5,[1]销售现抽!$A$2:$J$50,COLUMN(),0),0)</f>
        <v>680</v>
      </c>
      <c r="F5" s="3" t="str">
        <f>IFERROR(VLOOKUP($A5,[1]销售现抽!$A$2:$J$50,COLUMN(),0),0)</f>
        <v>销-8部</v>
      </c>
      <c r="G5" s="3" t="str">
        <f>IFERROR(VLOOKUP($A5,[1]销售现抽!$A$2:$J$50,COLUMN(),0),0)</f>
        <v>陈波</v>
      </c>
      <c r="H5" s="3" t="str">
        <f>IFERROR(VLOOKUP($A5,[1]销售现抽!$A$2:$J$50,COLUMN(),0),0)</f>
        <v>微信</v>
      </c>
      <c r="I5" s="3">
        <f>IFERROR(VLOOKUP($A5,[1]销售现抽!$A$2:$J$50,COLUMN(),0),0)</f>
        <v>1</v>
      </c>
      <c r="J5" s="3">
        <f>IFERROR(VLOOKUP($A5,[1]销售现抽!$A$2:$J$50,COLUMN(),0),0)</f>
        <v>30</v>
      </c>
      <c r="K5" s="6"/>
      <c r="L5" s="6"/>
    </row>
    <row r="6" spans="1:12" ht="17.25" x14ac:dyDescent="0.3">
      <c r="A6" s="6">
        <v>3</v>
      </c>
      <c r="B6" s="3" t="str">
        <f>IFERROR(VLOOKUP($A6,[1]销售现抽!$A$2:$J$50,COLUMN(),0),0)</f>
        <v>2021-01-09</v>
      </c>
      <c r="C6" s="3" t="str">
        <f>IFERROR(VLOOKUP($A6,[1]销售现抽!$A$2:$J$50,COLUMN(),0),0)</f>
        <v>钻石9</v>
      </c>
      <c r="D6" s="3" t="str">
        <f>IFERROR(VLOOKUP($A6,[1]销售现抽!$A$2:$J$50,COLUMN(),0),0)</f>
        <v>慕威VSOP单只套</v>
      </c>
      <c r="E6" s="3">
        <f>IFERROR(VLOOKUP($A6,[1]销售现抽!$A$2:$J$50,COLUMN(),0),0)</f>
        <v>680</v>
      </c>
      <c r="F6" s="3" t="str">
        <f>IFERROR(VLOOKUP($A6,[1]销售现抽!$A$2:$J$50,COLUMN(),0),0)</f>
        <v>总经办</v>
      </c>
      <c r="G6" s="3" t="str">
        <f>IFERROR(VLOOKUP($A6,[1]销售现抽!$A$2:$J$50,COLUMN(),0),0)</f>
        <v>鲁棒伟</v>
      </c>
      <c r="H6" s="3" t="str">
        <f>IFERROR(VLOOKUP($A6,[1]销售现抽!$A$2:$J$50,COLUMN(),0),0)</f>
        <v>pos</v>
      </c>
      <c r="I6" s="3">
        <f>IFERROR(VLOOKUP($A6,[1]销售现抽!$A$2:$J$50,COLUMN(),0),0)</f>
        <v>1</v>
      </c>
      <c r="J6" s="3">
        <f>IFERROR(VLOOKUP($A6,[1]销售现抽!$A$2:$J$50,COLUMN(),0),0)</f>
        <v>30</v>
      </c>
      <c r="K6" s="6"/>
      <c r="L6" s="6"/>
    </row>
    <row r="7" spans="1:12" ht="17.25" x14ac:dyDescent="0.3">
      <c r="A7" s="6">
        <v>4</v>
      </c>
      <c r="B7" s="3" t="str">
        <f>IFERROR(VLOOKUP($A7,[1]销售现抽!$A$2:$J$50,COLUMN(),0),0)</f>
        <v>2021-01-09</v>
      </c>
      <c r="C7" s="3" t="str">
        <f>IFERROR(VLOOKUP($A7,[1]销售现抽!$A$2:$J$50,COLUMN(),0),0)</f>
        <v>V12</v>
      </c>
      <c r="D7" s="3" t="str">
        <f>IFERROR(VLOOKUP($A7,[1]销售现抽!$A$2:$J$50,COLUMN(),0),0)</f>
        <v>慕威VSOP单只套</v>
      </c>
      <c r="E7" s="3">
        <f>IFERROR(VLOOKUP($A7,[1]销售现抽!$A$2:$J$50,COLUMN(),0),0)</f>
        <v>680</v>
      </c>
      <c r="F7" s="3" t="str">
        <f>IFERROR(VLOOKUP($A7,[1]销售现抽!$A$2:$J$50,COLUMN(),0),0)</f>
        <v>销-2部</v>
      </c>
      <c r="G7" s="3" t="str">
        <f>IFERROR(VLOOKUP($A7,[1]销售现抽!$A$2:$J$50,COLUMN(),0),0)</f>
        <v>陈泽南</v>
      </c>
      <c r="H7" s="3" t="str">
        <f>IFERROR(VLOOKUP($A7,[1]销售现抽!$A$2:$J$50,COLUMN(),0),0)</f>
        <v>pos</v>
      </c>
      <c r="I7" s="3">
        <f>IFERROR(VLOOKUP($A7,[1]销售现抽!$A$2:$J$50,COLUMN(),0),0)</f>
        <v>1</v>
      </c>
      <c r="J7" s="3">
        <f>IFERROR(VLOOKUP($A7,[1]销售现抽!$A$2:$J$50,COLUMN(),0),0)</f>
        <v>30</v>
      </c>
      <c r="K7" s="6"/>
      <c r="L7" s="6"/>
    </row>
    <row r="8" spans="1:12" ht="17.25" x14ac:dyDescent="0.3">
      <c r="A8" s="6">
        <v>5</v>
      </c>
      <c r="B8" s="3" t="str">
        <f>IFERROR(VLOOKUP($A8,[1]销售现抽!$A$2:$J$50,COLUMN(),0),0)</f>
        <v>2021-01-09</v>
      </c>
      <c r="C8" s="3" t="str">
        <f>IFERROR(VLOOKUP($A8,[1]销售现抽!$A$2:$J$50,COLUMN(),0),0)</f>
        <v>钻石5</v>
      </c>
      <c r="D8" s="3" t="str">
        <f>IFERROR(VLOOKUP($A8,[1]销售现抽!$A$2:$J$50,COLUMN(),0),0)</f>
        <v>慕威VSOP单只套</v>
      </c>
      <c r="E8" s="3">
        <f>IFERROR(VLOOKUP($A8,[1]销售现抽!$A$2:$J$50,COLUMN(),0),0)</f>
        <v>680</v>
      </c>
      <c r="F8" s="3" t="str">
        <f>IFERROR(VLOOKUP($A8,[1]销售现抽!$A$2:$J$50,COLUMN(),0),0)</f>
        <v>销-8部</v>
      </c>
      <c r="G8" s="3" t="str">
        <f>IFERROR(VLOOKUP($A8,[1]销售现抽!$A$2:$J$50,COLUMN(),0),0)</f>
        <v>刘少东</v>
      </c>
      <c r="H8" s="3" t="str">
        <f>IFERROR(VLOOKUP($A8,[1]销售现抽!$A$2:$J$50,COLUMN(),0),0)</f>
        <v>微信</v>
      </c>
      <c r="I8" s="3">
        <f>IFERROR(VLOOKUP($A8,[1]销售现抽!$A$2:$J$50,COLUMN(),0),0)</f>
        <v>1</v>
      </c>
      <c r="J8" s="3">
        <f>IFERROR(VLOOKUP($A8,[1]销售现抽!$A$2:$J$50,COLUMN(),0),0)</f>
        <v>30</v>
      </c>
      <c r="K8" s="6"/>
      <c r="L8" s="6"/>
    </row>
    <row r="9" spans="1:12" ht="17.25" x14ac:dyDescent="0.3">
      <c r="A9" s="6">
        <v>6</v>
      </c>
      <c r="B9" s="3" t="str">
        <f>IFERROR(VLOOKUP($A9,[1]销售现抽!$A$2:$J$50,COLUMN(),0),0)</f>
        <v>2021-01-09</v>
      </c>
      <c r="C9" s="3" t="str">
        <f>IFERROR(VLOOKUP($A9,[1]销售现抽!$A$2:$J$50,COLUMN(),0),0)</f>
        <v>V16</v>
      </c>
      <c r="D9" s="3" t="str">
        <f>IFERROR(VLOOKUP($A9,[1]销售现抽!$A$2:$J$50,COLUMN(),0),0)</f>
        <v>慕威VSOP单只套</v>
      </c>
      <c r="E9" s="3">
        <f>IFERROR(VLOOKUP($A9,[1]销售现抽!$A$2:$J$50,COLUMN(),0),0)</f>
        <v>680</v>
      </c>
      <c r="F9" s="3" t="str">
        <f>IFERROR(VLOOKUP($A9,[1]销售现抽!$A$2:$J$50,COLUMN(),0),0)</f>
        <v>市场部</v>
      </c>
      <c r="G9" s="3" t="str">
        <f>IFERROR(VLOOKUP($A9,[1]销售现抽!$A$2:$J$50,COLUMN(),0),0)</f>
        <v>张彪</v>
      </c>
      <c r="H9" s="3" t="str">
        <f>IFERROR(VLOOKUP($A9,[1]销售现抽!$A$2:$J$50,COLUMN(),0),0)</f>
        <v>微信</v>
      </c>
      <c r="I9" s="3">
        <f>IFERROR(VLOOKUP($A9,[1]销售现抽!$A$2:$J$50,COLUMN(),0),0)</f>
        <v>1</v>
      </c>
      <c r="J9" s="3">
        <f>IFERROR(VLOOKUP($A9,[1]销售现抽!$A$2:$J$50,COLUMN(),0),0)</f>
        <v>30</v>
      </c>
      <c r="K9" s="6"/>
      <c r="L9" s="6"/>
    </row>
    <row r="10" spans="1:12" ht="17.25" x14ac:dyDescent="0.3">
      <c r="A10" s="6">
        <v>7</v>
      </c>
      <c r="B10" s="3" t="str">
        <f>IFERROR(VLOOKUP($A10,[1]销售现抽!$A$2:$J$50,COLUMN(),0),0)</f>
        <v>2021-01-09</v>
      </c>
      <c r="C10" s="3" t="str">
        <f>IFERROR(VLOOKUP($A10,[1]销售现抽!$A$2:$J$50,COLUMN(),0),0)</f>
        <v>钻石7</v>
      </c>
      <c r="D10" s="3" t="str">
        <f>IFERROR(VLOOKUP($A10,[1]销售现抽!$A$2:$J$50,COLUMN(),0),0)</f>
        <v>慕威VSOP单只套</v>
      </c>
      <c r="E10" s="3">
        <f>IFERROR(VLOOKUP($A10,[1]销售现抽!$A$2:$J$50,COLUMN(),0),0)</f>
        <v>680</v>
      </c>
      <c r="F10" s="3" t="str">
        <f>IFERROR(VLOOKUP($A10,[1]销售现抽!$A$2:$J$50,COLUMN(),0),0)</f>
        <v>销-8部</v>
      </c>
      <c r="G10" s="3" t="str">
        <f>IFERROR(VLOOKUP($A10,[1]销售现抽!$A$2:$J$50,COLUMN(),0),0)</f>
        <v>陈波</v>
      </c>
      <c r="H10" s="3" t="str">
        <f>IFERROR(VLOOKUP($A10,[1]销售现抽!$A$2:$J$50,COLUMN(),0),0)</f>
        <v>会员本金,微信,现金</v>
      </c>
      <c r="I10" s="3">
        <f>IFERROR(VLOOKUP($A10,[1]销售现抽!$A$2:$J$50,COLUMN(),0),0)</f>
        <v>1</v>
      </c>
      <c r="J10" s="3">
        <f>IFERROR(VLOOKUP($A10,[1]销售现抽!$A$2:$J$50,COLUMN(),0),0)</f>
        <v>30</v>
      </c>
      <c r="K10" s="6"/>
      <c r="L10" s="6"/>
    </row>
    <row r="11" spans="1:12" ht="17.25" x14ac:dyDescent="0.3">
      <c r="A11" s="6">
        <v>8</v>
      </c>
      <c r="B11" s="3" t="str">
        <f>IFERROR(VLOOKUP($A11,[1]销售现抽!$A$2:$J$50,COLUMN(),0),0)</f>
        <v>2021-01-09</v>
      </c>
      <c r="C11" s="3" t="str">
        <f>IFERROR(VLOOKUP($A11,[1]销售现抽!$A$2:$J$50,COLUMN(),0),0)</f>
        <v>PARTY8</v>
      </c>
      <c r="D11" s="3" t="str">
        <f>IFERROR(VLOOKUP($A11,[1]销售现抽!$A$2:$J$50,COLUMN(),0),0)</f>
        <v>慕威VSOP单只套</v>
      </c>
      <c r="E11" s="3">
        <f>IFERROR(VLOOKUP($A11,[1]销售现抽!$A$2:$J$50,COLUMN(),0),0)</f>
        <v>680</v>
      </c>
      <c r="F11" s="3" t="str">
        <f>IFERROR(VLOOKUP($A11,[1]销售现抽!$A$2:$J$50,COLUMN(),0),0)</f>
        <v>销-8部</v>
      </c>
      <c r="G11" s="3" t="str">
        <f>IFERROR(VLOOKUP($A11,[1]销售现抽!$A$2:$J$50,COLUMN(),0),0)</f>
        <v>黄生权</v>
      </c>
      <c r="H11" s="3" t="str">
        <f>IFERROR(VLOOKUP($A11,[1]销售现抽!$A$2:$J$50,COLUMN(),0),0)</f>
        <v>微信</v>
      </c>
      <c r="I11" s="3">
        <f>IFERROR(VLOOKUP($A11,[1]销售现抽!$A$2:$J$50,COLUMN(),0),0)</f>
        <v>1</v>
      </c>
      <c r="J11" s="3">
        <f>IFERROR(VLOOKUP($A11,[1]销售现抽!$A$2:$J$50,COLUMN(),0),0)</f>
        <v>30</v>
      </c>
      <c r="K11" s="6"/>
      <c r="L11" s="6"/>
    </row>
    <row r="12" spans="1:12" ht="17.25" x14ac:dyDescent="0.3">
      <c r="A12" s="6">
        <v>9</v>
      </c>
      <c r="B12" s="3" t="str">
        <f>IFERROR(VLOOKUP($A12,[1]销售现抽!$A$2:$J$50,COLUMN(),0),0)</f>
        <v>2021-01-09</v>
      </c>
      <c r="C12" s="3" t="str">
        <f>IFERROR(VLOOKUP($A12,[1]销售现抽!$A$2:$J$50,COLUMN(),0),0)</f>
        <v>PARTY7</v>
      </c>
      <c r="D12" s="3" t="str">
        <f>IFERROR(VLOOKUP($A12,[1]销售现抽!$A$2:$J$50,COLUMN(),0),0)</f>
        <v>慕威VSOP单只套</v>
      </c>
      <c r="E12" s="3">
        <f>IFERROR(VLOOKUP($A12,[1]销售现抽!$A$2:$J$50,COLUMN(),0),0)</f>
        <v>680</v>
      </c>
      <c r="F12" s="3" t="str">
        <f>IFERROR(VLOOKUP($A12,[1]销售现抽!$A$2:$J$50,COLUMN(),0),0)</f>
        <v>销-8部</v>
      </c>
      <c r="G12" s="3" t="str">
        <f>IFERROR(VLOOKUP($A12,[1]销售现抽!$A$2:$J$50,COLUMN(),0),0)</f>
        <v>邓荣</v>
      </c>
      <c r="H12" s="3" t="str">
        <f>IFERROR(VLOOKUP($A12,[1]销售现抽!$A$2:$J$50,COLUMN(),0),0)</f>
        <v>微信</v>
      </c>
      <c r="I12" s="3">
        <f>IFERROR(VLOOKUP($A12,[1]销售现抽!$A$2:$J$50,COLUMN(),0),0)</f>
        <v>1</v>
      </c>
      <c r="J12" s="3">
        <f>IFERROR(VLOOKUP($A12,[1]销售现抽!$A$2:$J$50,COLUMN(),0),0)</f>
        <v>30</v>
      </c>
      <c r="K12" s="6"/>
      <c r="L12" s="6"/>
    </row>
    <row r="13" spans="1:12" ht="17.25" x14ac:dyDescent="0.3">
      <c r="A13" s="6">
        <v>10</v>
      </c>
      <c r="B13" s="3" t="str">
        <f>IFERROR(VLOOKUP($A13,[1]销售现抽!$A$2:$J$50,COLUMN(),0),0)</f>
        <v>2021-01-09</v>
      </c>
      <c r="C13" s="3" t="str">
        <f>IFERROR(VLOOKUP($A13,[1]销售现抽!$A$2:$J$50,COLUMN(),0),0)</f>
        <v>钻石5</v>
      </c>
      <c r="D13" s="3" t="str">
        <f>IFERROR(VLOOKUP($A13,[1]销售现抽!$A$2:$J$50,COLUMN(),0),0)</f>
        <v>慕威VSOP单只套</v>
      </c>
      <c r="E13" s="3">
        <f>IFERROR(VLOOKUP($A13,[1]销售现抽!$A$2:$J$50,COLUMN(),0),0)</f>
        <v>680</v>
      </c>
      <c r="F13" s="3" t="str">
        <f>IFERROR(VLOOKUP($A13,[1]销售现抽!$A$2:$J$50,COLUMN(),0),0)</f>
        <v>销-8部</v>
      </c>
      <c r="G13" s="3" t="str">
        <f>IFERROR(VLOOKUP($A13,[1]销售现抽!$A$2:$J$50,COLUMN(),0),0)</f>
        <v>刘少东</v>
      </c>
      <c r="H13" s="3" t="str">
        <f>IFERROR(VLOOKUP($A13,[1]销售现抽!$A$2:$J$50,COLUMN(),0),0)</f>
        <v>微信</v>
      </c>
      <c r="I13" s="3">
        <f>IFERROR(VLOOKUP($A13,[1]销售现抽!$A$2:$J$50,COLUMN(),0),0)</f>
        <v>1</v>
      </c>
      <c r="J13" s="3">
        <f>IFERROR(VLOOKUP($A13,[1]销售现抽!$A$2:$J$50,COLUMN(),0),0)</f>
        <v>30</v>
      </c>
      <c r="K13" s="6"/>
      <c r="L13" s="6"/>
    </row>
    <row r="14" spans="1:12" ht="17.25" x14ac:dyDescent="0.3">
      <c r="A14" s="6">
        <v>11</v>
      </c>
      <c r="B14" s="3" t="str">
        <f>IFERROR(VLOOKUP($A14,[1]销售现抽!$A$2:$J$50,COLUMN(),0),0)</f>
        <v>2021-01-09</v>
      </c>
      <c r="C14" s="3" t="str">
        <f>IFERROR(VLOOKUP($A14,[1]销售现抽!$A$2:$J$50,COLUMN(),0),0)</f>
        <v>钻石2</v>
      </c>
      <c r="D14" s="3" t="str">
        <f>IFERROR(VLOOKUP($A14,[1]销售现抽!$A$2:$J$50,COLUMN(),0),0)</f>
        <v>慕威VSOP单只套</v>
      </c>
      <c r="E14" s="3">
        <f>IFERROR(VLOOKUP($A14,[1]销售现抽!$A$2:$J$50,COLUMN(),0),0)</f>
        <v>680</v>
      </c>
      <c r="F14" s="3" t="str">
        <f>IFERROR(VLOOKUP($A14,[1]销售现抽!$A$2:$J$50,COLUMN(),0),0)</f>
        <v>总经办</v>
      </c>
      <c r="G14" s="3" t="str">
        <f>IFERROR(VLOOKUP($A14,[1]销售现抽!$A$2:$J$50,COLUMN(),0),0)</f>
        <v>鲁棒伟</v>
      </c>
      <c r="H14" s="3" t="str">
        <f>IFERROR(VLOOKUP($A14,[1]销售现抽!$A$2:$J$50,COLUMN(),0),0)</f>
        <v>会员本金,微信</v>
      </c>
      <c r="I14" s="3">
        <f>IFERROR(VLOOKUP($A14,[1]销售现抽!$A$2:$J$50,COLUMN(),0),0)</f>
        <v>1</v>
      </c>
      <c r="J14" s="3">
        <f>IFERROR(VLOOKUP($A14,[1]销售现抽!$A$2:$J$50,COLUMN(),0),0)</f>
        <v>30</v>
      </c>
      <c r="K14" s="6"/>
      <c r="L14" s="6"/>
    </row>
    <row r="15" spans="1:12" ht="17.25" x14ac:dyDescent="0.3">
      <c r="A15" s="6">
        <v>12</v>
      </c>
      <c r="B15" s="3" t="str">
        <f>IFERROR(VLOOKUP($A15,[1]销售现抽!$A$2:$J$50,COLUMN(),0),0)</f>
        <v>2021-01-09</v>
      </c>
      <c r="C15" s="3" t="str">
        <f>IFERROR(VLOOKUP($A15,[1]销售现抽!$A$2:$J$50,COLUMN(),0),0)</f>
        <v>总裁2</v>
      </c>
      <c r="D15" s="3" t="str">
        <f>IFERROR(VLOOKUP($A15,[1]销售现抽!$A$2:$J$50,COLUMN(),0),0)</f>
        <v>慕威VSOP*5+香槟*1</v>
      </c>
      <c r="E15" s="3">
        <f>IFERROR(VLOOKUP($A15,[1]销售现抽!$A$2:$J$50,COLUMN(),0),0)</f>
        <v>3000</v>
      </c>
      <c r="F15" s="3" t="str">
        <f>IFERROR(VLOOKUP($A15,[1]销售现抽!$A$2:$J$50,COLUMN(),0),0)</f>
        <v>销-8部</v>
      </c>
      <c r="G15" s="3" t="str">
        <f>IFERROR(VLOOKUP($A15,[1]销售现抽!$A$2:$J$50,COLUMN(),0),0)</f>
        <v>欧阳悦</v>
      </c>
      <c r="H15" s="3" t="str">
        <f>IFERROR(VLOOKUP($A15,[1]销售现抽!$A$2:$J$50,COLUMN(),0),0)</f>
        <v>会员本金,现金</v>
      </c>
      <c r="I15" s="3">
        <f>IFERROR(VLOOKUP($A15,[1]销售现抽!$A$2:$J$50,COLUMN(),0),0)</f>
        <v>1</v>
      </c>
      <c r="J15" s="3">
        <f>IFERROR(VLOOKUP($A15,[1]销售现抽!$A$2:$J$50,COLUMN(),0),0)</f>
        <v>50</v>
      </c>
      <c r="K15" s="6"/>
      <c r="L15" s="6"/>
    </row>
    <row r="16" spans="1:12" ht="17.25" x14ac:dyDescent="0.3">
      <c r="A16" s="6">
        <v>13</v>
      </c>
      <c r="B16" s="3" t="str">
        <f>IFERROR(VLOOKUP($A16,[1]销售现抽!$A$2:$J$50,COLUMN(),0),0)</f>
        <v>2021-01-09</v>
      </c>
      <c r="C16" s="3" t="str">
        <f>IFERROR(VLOOKUP($A16,[1]销售现抽!$A$2:$J$50,COLUMN(),0),0)</f>
        <v>V18</v>
      </c>
      <c r="D16" s="3" t="str">
        <f>IFERROR(VLOOKUP($A16,[1]销售现抽!$A$2:$J$50,COLUMN(),0),0)</f>
        <v>慕威VSOP*5+香槟*1</v>
      </c>
      <c r="E16" s="3">
        <f>IFERROR(VLOOKUP($A16,[1]销售现抽!$A$2:$J$50,COLUMN(),0),0)</f>
        <v>3000</v>
      </c>
      <c r="F16" s="3" t="str">
        <f>IFERROR(VLOOKUP($A16,[1]销售现抽!$A$2:$J$50,COLUMN(),0),0)</f>
        <v>销-9部</v>
      </c>
      <c r="G16" s="3" t="str">
        <f>IFERROR(VLOOKUP($A16,[1]销售现抽!$A$2:$J$50,COLUMN(),0),0)</f>
        <v>刘玲</v>
      </c>
      <c r="H16" s="3" t="str">
        <f>IFERROR(VLOOKUP($A16,[1]销售现抽!$A$2:$J$50,COLUMN(),0),0)</f>
        <v>会员本金,微信</v>
      </c>
      <c r="I16" s="3">
        <f>IFERROR(VLOOKUP($A16,[1]销售现抽!$A$2:$J$50,COLUMN(),0),0)</f>
        <v>1</v>
      </c>
      <c r="J16" s="3">
        <f>IFERROR(VLOOKUP($A16,[1]销售现抽!$A$2:$J$50,COLUMN(),0),0)</f>
        <v>50</v>
      </c>
      <c r="K16" s="6"/>
      <c r="L16" s="6"/>
    </row>
    <row r="17" spans="1:12" ht="17.25" x14ac:dyDescent="0.3">
      <c r="A17" s="6">
        <v>14</v>
      </c>
      <c r="B17" s="3" t="str">
        <f>IFERROR(VLOOKUP($A17,[1]销售现抽!$A$2:$J$50,COLUMN(),0),0)</f>
        <v>2021-01-09</v>
      </c>
      <c r="C17" s="3" t="str">
        <f>IFERROR(VLOOKUP($A17,[1]销售现抽!$A$2:$J$50,COLUMN(),0),0)</f>
        <v>总裁6</v>
      </c>
      <c r="D17" s="3" t="str">
        <f>IFERROR(VLOOKUP($A17,[1]销售现抽!$A$2:$J$50,COLUMN(),0),0)</f>
        <v>慕威VSOP*5+香槟*1</v>
      </c>
      <c r="E17" s="3">
        <f>IFERROR(VLOOKUP($A17,[1]销售现抽!$A$2:$J$50,COLUMN(),0),0)</f>
        <v>3000</v>
      </c>
      <c r="F17" s="3" t="str">
        <f>IFERROR(VLOOKUP($A17,[1]销售现抽!$A$2:$J$50,COLUMN(),0),0)</f>
        <v>市场部</v>
      </c>
      <c r="G17" s="3" t="str">
        <f>IFERROR(VLOOKUP($A17,[1]销售现抽!$A$2:$J$50,COLUMN(),0),0)</f>
        <v>周楠</v>
      </c>
      <c r="H17" s="3" t="str">
        <f>IFERROR(VLOOKUP($A17,[1]销售现抽!$A$2:$J$50,COLUMN(),0),0)</f>
        <v>微信</v>
      </c>
      <c r="I17" s="3">
        <f>IFERROR(VLOOKUP($A17,[1]销售现抽!$A$2:$J$50,COLUMN(),0),0)</f>
        <v>1</v>
      </c>
      <c r="J17" s="3">
        <f>IFERROR(VLOOKUP($A17,[1]销售现抽!$A$2:$J$50,COLUMN(),0),0)</f>
        <v>50</v>
      </c>
      <c r="K17" s="6"/>
      <c r="L17" s="6"/>
    </row>
    <row r="18" spans="1:12" ht="17.25" x14ac:dyDescent="0.3">
      <c r="A18" s="6">
        <v>15</v>
      </c>
      <c r="B18" s="3" t="str">
        <f>IFERROR(VLOOKUP($A18,[1]销售现抽!$A$2:$J$50,COLUMN(),0),0)</f>
        <v>2021-01-09</v>
      </c>
      <c r="C18" s="3" t="str">
        <f>IFERROR(VLOOKUP($A18,[1]销售现抽!$A$2:$J$50,COLUMN(),0),0)</f>
        <v>总裁9</v>
      </c>
      <c r="D18" s="3" t="str">
        <f>IFERROR(VLOOKUP($A18,[1]销售现抽!$A$2:$J$50,COLUMN(),0),0)</f>
        <v>慕威VSOP*5+香槟*1</v>
      </c>
      <c r="E18" s="3">
        <f>IFERROR(VLOOKUP($A18,[1]销售现抽!$A$2:$J$50,COLUMN(),0),0)</f>
        <v>3000</v>
      </c>
      <c r="F18" s="3" t="str">
        <f>IFERROR(VLOOKUP($A18,[1]销售现抽!$A$2:$J$50,COLUMN(),0),0)</f>
        <v>销-8部</v>
      </c>
      <c r="G18" s="3" t="str">
        <f>IFERROR(VLOOKUP($A18,[1]销售现抽!$A$2:$J$50,COLUMN(),0),0)</f>
        <v>蒋海念</v>
      </c>
      <c r="H18" s="3" t="str">
        <f>IFERROR(VLOOKUP($A18,[1]销售现抽!$A$2:$J$50,COLUMN(),0),0)</f>
        <v>会员本金</v>
      </c>
      <c r="I18" s="3">
        <f>IFERROR(VLOOKUP($A18,[1]销售现抽!$A$2:$J$50,COLUMN(),0),0)</f>
        <v>1</v>
      </c>
      <c r="J18" s="3">
        <f>IFERROR(VLOOKUP($A18,[1]销售现抽!$A$2:$J$50,COLUMN(),0),0)</f>
        <v>50</v>
      </c>
      <c r="K18" s="6"/>
      <c r="L18" s="6"/>
    </row>
    <row r="19" spans="1:12" ht="17.25" x14ac:dyDescent="0.3">
      <c r="A19" s="6">
        <v>16</v>
      </c>
      <c r="B19" s="3" t="str">
        <f>IFERROR(VLOOKUP($A19,[1]销售现抽!$A$2:$J$50,COLUMN(),0),0)</f>
        <v>2021-01-09</v>
      </c>
      <c r="C19" s="3" t="str">
        <f>IFERROR(VLOOKUP($A19,[1]销售现抽!$A$2:$J$50,COLUMN(),0),0)</f>
        <v>总裁3</v>
      </c>
      <c r="D19" s="3" t="str">
        <f>IFERROR(VLOOKUP($A19,[1]销售现抽!$A$2:$J$50,COLUMN(),0),0)</f>
        <v>方块A*22</v>
      </c>
      <c r="E19" s="3">
        <f>IFERROR(VLOOKUP($A19,[1]销售现抽!$A$2:$J$50,COLUMN(),0),0)</f>
        <v>3000</v>
      </c>
      <c r="F19" s="3" t="str">
        <f>IFERROR(VLOOKUP($A19,[1]销售现抽!$A$2:$J$50,COLUMN(),0),0)</f>
        <v>销-6部</v>
      </c>
      <c r="G19" s="3" t="str">
        <f>IFERROR(VLOOKUP($A19,[1]销售现抽!$A$2:$J$50,COLUMN(),0),0)</f>
        <v>袁兵</v>
      </c>
      <c r="H19" s="3" t="str">
        <f>IFERROR(VLOOKUP($A19,[1]销售现抽!$A$2:$J$50,COLUMN(),0),0)</f>
        <v>会员本金,现金</v>
      </c>
      <c r="I19" s="3">
        <f>IFERROR(VLOOKUP($A19,[1]销售现抽!$A$2:$J$50,COLUMN(),0),0)</f>
        <v>1</v>
      </c>
      <c r="J19" s="3">
        <f>IFERROR(VLOOKUP($A19,[1]销售现抽!$A$2:$J$50,COLUMN(),0),0)</f>
        <v>50</v>
      </c>
      <c r="K19" s="6"/>
      <c r="L19" s="6"/>
    </row>
    <row r="20" spans="1:12" ht="17.25" x14ac:dyDescent="0.3">
      <c r="A20" s="6">
        <v>17</v>
      </c>
      <c r="B20" s="3" t="str">
        <f>IFERROR(VLOOKUP($A20,[1]销售现抽!$A$2:$J$50,COLUMN(),0),0)</f>
        <v>2021-01-09</v>
      </c>
      <c r="C20" s="3" t="str">
        <f>IFERROR(VLOOKUP($A20,[1]销售现抽!$A$2:$J$50,COLUMN(),0),0)</f>
        <v>总裁7</v>
      </c>
      <c r="D20" s="3" t="str">
        <f>IFERROR(VLOOKUP($A20,[1]销售现抽!$A$2:$J$50,COLUMN(),0),0)</f>
        <v>慕威VSOP*5+香槟*1</v>
      </c>
      <c r="E20" s="3">
        <f>IFERROR(VLOOKUP($A20,[1]销售现抽!$A$2:$J$50,COLUMN(),0),0)</f>
        <v>3000</v>
      </c>
      <c r="F20" s="3" t="str">
        <f>IFERROR(VLOOKUP($A20,[1]销售现抽!$A$2:$J$50,COLUMN(),0),0)</f>
        <v>总经办</v>
      </c>
      <c r="G20" s="3" t="str">
        <f>IFERROR(VLOOKUP($A20,[1]销售现抽!$A$2:$J$50,COLUMN(),0),0)</f>
        <v>鲁棒伟</v>
      </c>
      <c r="H20" s="3" t="str">
        <f>IFERROR(VLOOKUP($A20,[1]销售现抽!$A$2:$J$50,COLUMN(),0),0)</f>
        <v>会员本金,微信,现金</v>
      </c>
      <c r="I20" s="3">
        <f>IFERROR(VLOOKUP($A20,[1]销售现抽!$A$2:$J$50,COLUMN(),0),0)</f>
        <v>1</v>
      </c>
      <c r="J20" s="3">
        <f>IFERROR(VLOOKUP($A20,[1]销售现抽!$A$2:$J$50,COLUMN(),0),0)</f>
        <v>50</v>
      </c>
      <c r="K20" s="6"/>
      <c r="L20" s="6"/>
    </row>
    <row r="21" spans="1:12" ht="17.25" x14ac:dyDescent="0.3">
      <c r="A21" s="6"/>
      <c r="B21" s="6" t="s">
        <v>10</v>
      </c>
      <c r="C21" s="6"/>
      <c r="D21" s="6"/>
      <c r="E21" s="6"/>
      <c r="F21" s="6"/>
      <c r="G21" s="6"/>
      <c r="H21" s="6"/>
      <c r="I21" s="6">
        <f ca="1">SUM(OFFSET(I2,1,):OFFSET(I21,-1,))</f>
        <v>18</v>
      </c>
      <c r="J21" s="6">
        <f ca="1">SUM(OFFSET($J$2,1,):OFFSET(J21,-1,))</f>
        <v>660</v>
      </c>
      <c r="K21" s="6"/>
      <c r="L21" s="6"/>
    </row>
    <row r="22" spans="1:12" ht="44.25" customHeight="1" x14ac:dyDescent="0.35">
      <c r="A22" s="13" t="s">
        <v>26</v>
      </c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</row>
  </sheetData>
  <mergeCells count="2">
    <mergeCell ref="A1:L1"/>
    <mergeCell ref="A22:L22"/>
  </mergeCells>
  <phoneticPr fontId="4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C2889-74F3-4817-B9C7-68B20E2CC4AB}">
  <dimension ref="A1:L11"/>
  <sheetViews>
    <sheetView view="pageLayout" zoomScaleNormal="100" workbookViewId="0">
      <selection activeCell="D21" sqref="D21"/>
    </sheetView>
  </sheetViews>
  <sheetFormatPr defaultRowHeight="15.75" x14ac:dyDescent="0.25"/>
  <cols>
    <col min="1" max="1" width="6.75" style="1" customWidth="1"/>
    <col min="2" max="2" width="14.375" style="1" customWidth="1"/>
    <col min="3" max="3" width="16" style="1" customWidth="1"/>
    <col min="4" max="4" width="9" style="1"/>
    <col min="5" max="5" width="11.375" style="1" customWidth="1"/>
    <col min="6" max="7" width="10.875" style="1" customWidth="1"/>
    <col min="8" max="8" width="7.5" style="1" customWidth="1"/>
    <col min="9" max="9" width="7.375" style="1" customWidth="1"/>
    <col min="10" max="10" width="10.625" style="1" customWidth="1"/>
    <col min="11" max="11" width="10.375" style="1" customWidth="1"/>
    <col min="12" max="12" width="7.75" style="1" customWidth="1"/>
    <col min="13" max="16384" width="9" style="1"/>
  </cols>
  <sheetData>
    <row r="1" spans="1:12" ht="35.25" x14ac:dyDescent="0.5">
      <c r="A1" s="14" t="s">
        <v>20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</row>
    <row r="2" spans="1:12" ht="25.5" customHeight="1" x14ac:dyDescent="0.25">
      <c r="A2" s="7" t="s">
        <v>1</v>
      </c>
      <c r="B2" s="7" t="s">
        <v>2</v>
      </c>
      <c r="C2" s="7" t="s">
        <v>21</v>
      </c>
      <c r="D2" s="7" t="s">
        <v>22</v>
      </c>
      <c r="E2" s="7" t="s">
        <v>3</v>
      </c>
      <c r="F2" s="7" t="s">
        <v>23</v>
      </c>
      <c r="G2" s="7" t="s">
        <v>17</v>
      </c>
      <c r="H2" s="7" t="s">
        <v>6</v>
      </c>
      <c r="I2" s="7" t="s">
        <v>5</v>
      </c>
      <c r="J2" s="7" t="s">
        <v>7</v>
      </c>
      <c r="K2" s="7" t="s">
        <v>8</v>
      </c>
      <c r="L2" s="7" t="s">
        <v>9</v>
      </c>
    </row>
    <row r="3" spans="1:12" ht="25.5" customHeight="1" x14ac:dyDescent="0.25">
      <c r="A3" s="8">
        <v>0</v>
      </c>
      <c r="B3" s="8" t="str">
        <f>IFERROR(VLOOKUP($A3,[1]资源现抽!$A$2:$J$50,COLUMN(),0),0)</f>
        <v>2021-01-09</v>
      </c>
      <c r="C3" s="8" t="str">
        <f>IFERROR(VLOOKUP($A3,[1]资源现抽!$A$2:$J$50,COLUMN(),0),0)</f>
        <v>资-Bgo有底薪</v>
      </c>
      <c r="D3" s="8" t="str">
        <f>IFERROR(VLOOKUP($A3,[1]资源现抽!$A$2:$J$50,COLUMN(),0),0)</f>
        <v>唐依欣</v>
      </c>
      <c r="E3" s="8" t="str">
        <f>IFERROR(VLOOKUP($A3,[1]资源现抽!$A$2:$J$50,COLUMN(),0),0)</f>
        <v>V05</v>
      </c>
      <c r="F3" s="8" t="str">
        <f>IFERROR(VLOOKUP($A3,[1]资源现抽!$A$2:$J$50,COLUMN(),0),0)</f>
        <v>点舞</v>
      </c>
      <c r="G3" s="8" t="str">
        <f>IFERROR(VLOOKUP($A3,[1]资源现抽!$A$2:$J$50,COLUMN(),0),0)</f>
        <v>微信</v>
      </c>
      <c r="H3" s="8">
        <f>IFERROR(VLOOKUP($A3,[1]资源现抽!$A$2:$J$50,COLUMN(),0),0)</f>
        <v>1</v>
      </c>
      <c r="I3" s="8">
        <f>IFERROR(VLOOKUP($A3,[1]资源现抽!$A$2:$J$50,COLUMN(),0),0)</f>
        <v>200</v>
      </c>
      <c r="J3" s="8">
        <f>IFERROR(VLOOKUP($A3,[1]资源现抽!$A$2:$J$50,COLUMN(),0),0)</f>
        <v>100</v>
      </c>
      <c r="K3" s="8"/>
      <c r="L3" s="8"/>
    </row>
    <row r="4" spans="1:12" ht="25.5" customHeight="1" x14ac:dyDescent="0.25">
      <c r="A4" s="8">
        <v>1</v>
      </c>
      <c r="B4" s="8" t="str">
        <f>IFERROR(VLOOKUP($A4,[1]资源现抽!$A$2:$J$50,COLUMN(),0),0)</f>
        <v>2021-01-09</v>
      </c>
      <c r="C4" s="8" t="str">
        <f>IFERROR(VLOOKUP($A4,[1]资源现抽!$A$2:$J$50,COLUMN(),0),0)</f>
        <v>资-Bgo有底薪</v>
      </c>
      <c r="D4" s="8" t="str">
        <f>IFERROR(VLOOKUP($A4,[1]资源现抽!$A$2:$J$50,COLUMN(),0),0)</f>
        <v>唐依欣</v>
      </c>
      <c r="E4" s="8" t="str">
        <f>IFERROR(VLOOKUP($A4,[1]资源现抽!$A$2:$J$50,COLUMN(),0),0)</f>
        <v>V07</v>
      </c>
      <c r="F4" s="8" t="str">
        <f>IFERROR(VLOOKUP($A4,[1]资源现抽!$A$2:$J$50,COLUMN(),0),0)</f>
        <v>点舞</v>
      </c>
      <c r="G4" s="8" t="str">
        <f>IFERROR(VLOOKUP($A4,[1]资源现抽!$A$2:$J$50,COLUMN(),0),0)</f>
        <v>微信</v>
      </c>
      <c r="H4" s="8">
        <f>IFERROR(VLOOKUP($A4,[1]资源现抽!$A$2:$J$50,COLUMN(),0),0)</f>
        <v>1</v>
      </c>
      <c r="I4" s="8">
        <f>IFERROR(VLOOKUP($A4,[1]资源现抽!$A$2:$J$50,COLUMN(),0),0)</f>
        <v>200</v>
      </c>
      <c r="J4" s="8">
        <f>IFERROR(VLOOKUP($A4,[1]资源现抽!$A$2:$J$50,COLUMN(),0),0)</f>
        <v>100</v>
      </c>
      <c r="K4" s="8"/>
      <c r="L4" s="8"/>
    </row>
    <row r="5" spans="1:12" ht="25.5" customHeight="1" x14ac:dyDescent="0.25">
      <c r="A5" s="8">
        <v>2</v>
      </c>
      <c r="B5" s="8" t="str">
        <f>IFERROR(VLOOKUP($A5,[1]资源现抽!$A$2:$J$50,COLUMN(),0),0)</f>
        <v>2021-01-09</v>
      </c>
      <c r="C5" s="8" t="str">
        <f>IFERROR(VLOOKUP($A5,[1]资源现抽!$A$2:$J$50,COLUMN(),0),0)</f>
        <v>资-Bgo有底薪</v>
      </c>
      <c r="D5" s="8" t="str">
        <f>IFERROR(VLOOKUP($A5,[1]资源现抽!$A$2:$J$50,COLUMN(),0),0)</f>
        <v>唐依欣</v>
      </c>
      <c r="E5" s="8" t="str">
        <f>IFERROR(VLOOKUP($A5,[1]资源现抽!$A$2:$J$50,COLUMN(),0),0)</f>
        <v>V19</v>
      </c>
      <c r="F5" s="8" t="str">
        <f>IFERROR(VLOOKUP($A5,[1]资源现抽!$A$2:$J$50,COLUMN(),0),0)</f>
        <v>点舞</v>
      </c>
      <c r="G5" s="8" t="str">
        <f>IFERROR(VLOOKUP($A5,[1]资源现抽!$A$2:$J$50,COLUMN(),0),0)</f>
        <v>微信</v>
      </c>
      <c r="H5" s="8">
        <f>IFERROR(VLOOKUP($A5,[1]资源现抽!$A$2:$J$50,COLUMN(),0),0)</f>
        <v>1</v>
      </c>
      <c r="I5" s="8">
        <f>IFERROR(VLOOKUP($A5,[1]资源现抽!$A$2:$J$50,COLUMN(),0),0)</f>
        <v>200</v>
      </c>
      <c r="J5" s="8">
        <f>IFERROR(VLOOKUP($A5,[1]资源现抽!$A$2:$J$50,COLUMN(),0),0)</f>
        <v>100</v>
      </c>
      <c r="K5" s="8"/>
      <c r="L5" s="8"/>
    </row>
    <row r="6" spans="1:12" ht="25.5" customHeight="1" x14ac:dyDescent="0.25">
      <c r="A6" s="8">
        <v>3</v>
      </c>
      <c r="B6" s="8" t="str">
        <f>IFERROR(VLOOKUP($A6,[1]资源现抽!$A$2:$J$50,COLUMN(),0),0)</f>
        <v>2021-01-09</v>
      </c>
      <c r="C6" s="8" t="str">
        <f>IFERROR(VLOOKUP($A6,[1]资源现抽!$A$2:$J$50,COLUMN(),0),0)</f>
        <v>资-Bgo有底薪</v>
      </c>
      <c r="D6" s="8" t="str">
        <f>IFERROR(VLOOKUP($A6,[1]资源现抽!$A$2:$J$50,COLUMN(),0),0)</f>
        <v>唐英婷</v>
      </c>
      <c r="E6" s="8" t="str">
        <f>IFERROR(VLOOKUP($A6,[1]资源现抽!$A$2:$J$50,COLUMN(),0),0)</f>
        <v>V05</v>
      </c>
      <c r="F6" s="8" t="str">
        <f>IFERROR(VLOOKUP($A6,[1]资源现抽!$A$2:$J$50,COLUMN(),0),0)</f>
        <v>点舞</v>
      </c>
      <c r="G6" s="8" t="str">
        <f>IFERROR(VLOOKUP($A6,[1]资源现抽!$A$2:$J$50,COLUMN(),0),0)</f>
        <v>微信</v>
      </c>
      <c r="H6" s="8">
        <f>IFERROR(VLOOKUP($A6,[1]资源现抽!$A$2:$J$50,COLUMN(),0),0)</f>
        <v>1</v>
      </c>
      <c r="I6" s="8">
        <f>IFERROR(VLOOKUP($A6,[1]资源现抽!$A$2:$J$50,COLUMN(),0),0)</f>
        <v>200</v>
      </c>
      <c r="J6" s="8">
        <f>IFERROR(VLOOKUP($A6,[1]资源现抽!$A$2:$J$50,COLUMN(),0),0)</f>
        <v>100</v>
      </c>
      <c r="K6" s="8"/>
      <c r="L6" s="8"/>
    </row>
    <row r="7" spans="1:12" ht="25.5" customHeight="1" x14ac:dyDescent="0.25">
      <c r="A7" s="8">
        <v>4</v>
      </c>
      <c r="B7" s="8" t="str">
        <f>IFERROR(VLOOKUP($A7,[1]资源现抽!$A$2:$J$50,COLUMN(),0),0)</f>
        <v>2021-01-09</v>
      </c>
      <c r="C7" s="8" t="str">
        <f>IFERROR(VLOOKUP($A7,[1]资源现抽!$A$2:$J$50,COLUMN(),0),0)</f>
        <v>资-Bgo有底薪</v>
      </c>
      <c r="D7" s="8" t="str">
        <f>IFERROR(VLOOKUP($A7,[1]资源现抽!$A$2:$J$50,COLUMN(),0),0)</f>
        <v>唐英婷</v>
      </c>
      <c r="E7" s="8" t="str">
        <f>IFERROR(VLOOKUP($A7,[1]资源现抽!$A$2:$J$50,COLUMN(),0),0)</f>
        <v>V07</v>
      </c>
      <c r="F7" s="8" t="str">
        <f>IFERROR(VLOOKUP($A7,[1]资源现抽!$A$2:$J$50,COLUMN(),0),0)</f>
        <v>点舞</v>
      </c>
      <c r="G7" s="8" t="str">
        <f>IFERROR(VLOOKUP($A7,[1]资源现抽!$A$2:$J$50,COLUMN(),0),0)</f>
        <v>微信</v>
      </c>
      <c r="H7" s="8">
        <f>IFERROR(VLOOKUP($A7,[1]资源现抽!$A$2:$J$50,COLUMN(),0),0)</f>
        <v>1</v>
      </c>
      <c r="I7" s="8">
        <f>IFERROR(VLOOKUP($A7,[1]资源现抽!$A$2:$J$50,COLUMN(),0),0)</f>
        <v>200</v>
      </c>
      <c r="J7" s="8">
        <f>IFERROR(VLOOKUP($A7,[1]资源现抽!$A$2:$J$50,COLUMN(),0),0)</f>
        <v>100</v>
      </c>
      <c r="K7" s="8"/>
      <c r="L7" s="8"/>
    </row>
    <row r="8" spans="1:12" ht="25.5" customHeight="1" x14ac:dyDescent="0.25">
      <c r="A8" s="8">
        <v>5</v>
      </c>
      <c r="B8" s="8" t="str">
        <f>IFERROR(VLOOKUP($A8,[1]资源现抽!$A$2:$J$50,COLUMN(),0),0)</f>
        <v>2021-01-09</v>
      </c>
      <c r="C8" s="8" t="str">
        <f>IFERROR(VLOOKUP($A8,[1]资源现抽!$A$2:$J$50,COLUMN(),0),0)</f>
        <v>资-Bgo有底薪</v>
      </c>
      <c r="D8" s="8" t="str">
        <f>IFERROR(VLOOKUP($A8,[1]资源现抽!$A$2:$J$50,COLUMN(),0),0)</f>
        <v>唐英婷</v>
      </c>
      <c r="E8" s="8" t="str">
        <f>IFERROR(VLOOKUP($A8,[1]资源现抽!$A$2:$J$50,COLUMN(),0),0)</f>
        <v>外卖台</v>
      </c>
      <c r="F8" s="8" t="str">
        <f>IFERROR(VLOOKUP($A8,[1]资源现抽!$A$2:$J$50,COLUMN(),0),0)</f>
        <v>点舞</v>
      </c>
      <c r="G8" s="8" t="str">
        <f>IFERROR(VLOOKUP($A8,[1]资源现抽!$A$2:$J$50,COLUMN(),0),0)</f>
        <v>现金</v>
      </c>
      <c r="H8" s="8">
        <f>IFERROR(VLOOKUP($A8,[1]资源现抽!$A$2:$J$50,COLUMN(),0),0)</f>
        <v>1</v>
      </c>
      <c r="I8" s="8">
        <f>IFERROR(VLOOKUP($A8,[1]资源现抽!$A$2:$J$50,COLUMN(),0),0)</f>
        <v>300</v>
      </c>
      <c r="J8" s="8">
        <f>IFERROR(VLOOKUP($A8,[1]资源现抽!$A$2:$J$50,COLUMN(),0),0)</f>
        <v>150</v>
      </c>
      <c r="K8" s="8"/>
      <c r="L8" s="8"/>
    </row>
    <row r="9" spans="1:12" ht="25.5" customHeight="1" x14ac:dyDescent="0.25">
      <c r="A9" s="8">
        <v>6</v>
      </c>
      <c r="B9" s="8" t="str">
        <f>IFERROR(VLOOKUP($A9,[1]资源现抽!$A$2:$J$50,COLUMN(),0),0)</f>
        <v>2021-01-09</v>
      </c>
      <c r="C9" s="8" t="str">
        <f>IFERROR(VLOOKUP($A9,[1]资源现抽!$A$2:$J$50,COLUMN(),0),0)</f>
        <v>资-Bgo有底薪</v>
      </c>
      <c r="D9" s="8" t="str">
        <f>IFERROR(VLOOKUP($A9,[1]资源现抽!$A$2:$J$50,COLUMN(),0),0)</f>
        <v>唐英婷</v>
      </c>
      <c r="E9" s="8" t="str">
        <f>IFERROR(VLOOKUP($A9,[1]资源现抽!$A$2:$J$50,COLUMN(),0),0)</f>
        <v>钻石2</v>
      </c>
      <c r="F9" s="8" t="str">
        <f>IFERROR(VLOOKUP($A9,[1]资源现抽!$A$2:$J$50,COLUMN(),0),0)</f>
        <v>点舞</v>
      </c>
      <c r="G9" s="8" t="str">
        <f>IFERROR(VLOOKUP($A9,[1]资源现抽!$A$2:$J$50,COLUMN(),0),0)</f>
        <v>微信</v>
      </c>
      <c r="H9" s="8">
        <f>IFERROR(VLOOKUP($A9,[1]资源现抽!$A$2:$J$50,COLUMN(),0),0)</f>
        <v>1</v>
      </c>
      <c r="I9" s="8">
        <f>IFERROR(VLOOKUP($A9,[1]资源现抽!$A$2:$J$50,COLUMN(),0),0)</f>
        <v>200</v>
      </c>
      <c r="J9" s="8">
        <f>IFERROR(VLOOKUP($A9,[1]资源现抽!$A$2:$J$50,COLUMN(),0),0)</f>
        <v>100</v>
      </c>
      <c r="K9" s="8"/>
      <c r="L9" s="8"/>
    </row>
    <row r="10" spans="1:12" ht="25.5" customHeight="1" x14ac:dyDescent="0.25">
      <c r="A10" s="8"/>
      <c r="B10" s="8"/>
      <c r="C10" s="8" t="s">
        <v>10</v>
      </c>
      <c r="D10" s="8"/>
      <c r="E10" s="8"/>
      <c r="F10" s="8"/>
      <c r="G10" s="8"/>
      <c r="H10" s="8"/>
      <c r="I10" s="8">
        <f ca="1">SUM(OFFSET($I$2,1,):OFFSET(I10,-1,))</f>
        <v>1500</v>
      </c>
      <c r="J10" s="8">
        <f ca="1">SUM(OFFSET($J$2,1,):OFFSET(J10,-1,))</f>
        <v>750</v>
      </c>
      <c r="K10" s="8"/>
      <c r="L10" s="8"/>
    </row>
    <row r="11" spans="1:12" ht="41.25" customHeight="1" x14ac:dyDescent="0.4">
      <c r="A11" s="15" t="s">
        <v>25</v>
      </c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</row>
  </sheetData>
  <mergeCells count="2">
    <mergeCell ref="A1:L1"/>
    <mergeCell ref="A11:L11"/>
  </mergeCells>
  <phoneticPr fontId="4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副卡点舞</vt:lpstr>
      <vt:lpstr>现抽提成报表</vt:lpstr>
      <vt:lpstr>花单现抽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2021-01-10T07:20:14Z</cp:lastPrinted>
  <dcterms:created xsi:type="dcterms:W3CDTF">2021-01-03T06:24:09Z</dcterms:created>
  <dcterms:modified xsi:type="dcterms:W3CDTF">2021-01-10T07:21:13Z</dcterms:modified>
</cp:coreProperties>
</file>