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\Desktop\稽核\隆回\现抽报表\"/>
    </mc:Choice>
  </mc:AlternateContent>
  <xr:revisionPtr revIDLastSave="0" documentId="8_{8AE4585D-60D9-421B-8B53-3421CE557045}" xr6:coauthVersionLast="46" xr6:coauthVersionMax="46" xr10:uidLastSave="{00000000-0000-0000-0000-000000000000}"/>
  <bookViews>
    <workbookView xWindow="2194" yWindow="2194" windowWidth="18515" windowHeight="11280" activeTab="1" xr2:uid="{B93A83FA-18F9-4A72-9459-8478D955D228}"/>
  </bookViews>
  <sheets>
    <sheet name="副卡点舞" sheetId="1" r:id="rId1"/>
    <sheet name="现抽提成报表" sheetId="2" r:id="rId2"/>
    <sheet name="花单现抽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6" i="2"/>
  <c r="C6" i="2"/>
  <c r="D6" i="2"/>
  <c r="E6" i="2"/>
  <c r="F6" i="2"/>
  <c r="G6" i="2"/>
  <c r="H6" i="2"/>
  <c r="I6" i="2"/>
  <c r="J6" i="2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I11" i="2" l="1"/>
  <c r="J9" i="3"/>
  <c r="J11" i="2"/>
  <c r="G5" i="1"/>
  <c r="I9" i="3"/>
</calcChain>
</file>

<file path=xl/sharedStrings.xml><?xml version="1.0" encoding="utf-8"?>
<sst xmlns="http://schemas.openxmlformats.org/spreadsheetml/2006/main" count="48" uniqueCount="30">
  <si>
    <t>序号</t>
    <phoneticPr fontId="4" type="noConversion"/>
  </si>
  <si>
    <t>日期</t>
    <phoneticPr fontId="4" type="noConversion"/>
  </si>
  <si>
    <t>房台名称</t>
  </si>
  <si>
    <t>酒水项目</t>
  </si>
  <si>
    <t>金额</t>
  </si>
  <si>
    <t>数量</t>
  </si>
  <si>
    <t>现抽金额</t>
    <phoneticPr fontId="4" type="noConversion"/>
  </si>
  <si>
    <t>签字</t>
    <phoneticPr fontId="4" type="noConversion"/>
  </si>
  <si>
    <t>备注</t>
    <phoneticPr fontId="4" type="noConversion"/>
  </si>
  <si>
    <t>总计</t>
    <phoneticPr fontId="4" type="noConversion"/>
  </si>
  <si>
    <t xml:space="preserve">           稽核:                            行政总监:                            总经理:                                 领款人:</t>
    <phoneticPr fontId="4" type="noConversion"/>
  </si>
  <si>
    <t>日期</t>
  </si>
  <si>
    <t>单价</t>
  </si>
  <si>
    <t>部门</t>
    <phoneticPr fontId="4" type="noConversion"/>
  </si>
  <si>
    <t>订房人</t>
  </si>
  <si>
    <t>支付方式</t>
  </si>
  <si>
    <t>数量</t>
    <phoneticPr fontId="4" type="noConversion"/>
  </si>
  <si>
    <t>订房现抽</t>
    <phoneticPr fontId="4" type="noConversion"/>
  </si>
  <si>
    <t>艺人部门</t>
  </si>
  <si>
    <t>艺人</t>
  </si>
  <si>
    <t>酒水类别</t>
  </si>
  <si>
    <t>金额</t>
    <phoneticPr fontId="3" type="noConversion"/>
  </si>
  <si>
    <t xml:space="preserve">        稽核:                         行政总监:                         总经理:                          财务:                    领款人:</t>
    <phoneticPr fontId="4" type="noConversion"/>
  </si>
  <si>
    <t>稽核:                                行政总监:                              总经理:                           财务:                          领款人:</t>
    <phoneticPr fontId="4" type="noConversion"/>
  </si>
  <si>
    <t>2021-01-10</t>
  </si>
  <si>
    <t>PARTY12</t>
  </si>
  <si>
    <t>点舞(副卡专用)</t>
  </si>
  <si>
    <t>2021年2月酒水现抽报表</t>
    <phoneticPr fontId="4" type="noConversion"/>
  </si>
  <si>
    <t>2021年2月副卡点舞现抽报表</t>
    <phoneticPr fontId="4" type="noConversion"/>
  </si>
  <si>
    <t>2020年2月Bgo(有底薪)现抽报表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</si>
</sst>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24"/>
      <color theme="3"/>
      <name val="等线 Light"/>
      <family val="3"/>
      <charset val="134"/>
      <scheme val="maj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3"/>
      <name val="等线 Light"/>
      <family val="3"/>
      <charset val="134"/>
      <scheme val="major"/>
    </font>
    <font>
      <sz val="28"/>
      <color theme="3"/>
      <name val="等线 Light"/>
      <family val="3"/>
      <charset val="134"/>
      <scheme val="maj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333333"/>
      <name val="Verdana"/>
      <family val="2"/>
    </font>
    <font>
      <sz val="14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NumberFormat="1"/>
    <xf numFmtId="0" fontId="5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/>
    <xf numFmtId="0" fontId="6" fillId="0" borderId="2" xfId="0" applyNumberFormat="1" applyFont="1" applyFill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2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/>
    </xf>
    <xf numFmtId="0" fontId="8" fillId="0" borderId="1" xfId="1" applyNumberFormat="1" applyFont="1" applyBorder="1" applyAlignment="1">
      <alignment horizontal="center"/>
    </xf>
    <xf numFmtId="0" fontId="9" fillId="0" borderId="3" xfId="0" applyNumberFormat="1" applyFont="1" applyBorder="1" applyAlignment="1">
      <alignment horizontal="left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g/Desktop/&#31293;&#26680;/&#38534;&#22238;/&#27599;&#26085;&#29616;&#252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源现抽"/>
      <sheetName val="销售现抽"/>
      <sheetName val="副卡点舞"/>
    </sheetNames>
    <sheetDataSet>
      <sheetData sheetId="0">
        <row r="2">
          <cell r="A2">
            <v>0</v>
          </cell>
          <cell r="B2" t="str">
            <v>All</v>
          </cell>
          <cell r="H2">
            <v>0</v>
          </cell>
          <cell r="I2">
            <v>0</v>
          </cell>
          <cell r="J2">
            <v>0</v>
          </cell>
        </row>
      </sheetData>
      <sheetData sheetId="1">
        <row r="2">
          <cell r="A2">
            <v>0</v>
          </cell>
          <cell r="B2" t="str">
            <v>2021-02-07</v>
          </cell>
          <cell r="C2" t="str">
            <v>总裁1</v>
          </cell>
          <cell r="D2" t="str">
            <v>方块A一条龙</v>
          </cell>
          <cell r="E2">
            <v>1780</v>
          </cell>
          <cell r="F2" t="str">
            <v>销-8部</v>
          </cell>
          <cell r="G2" t="str">
            <v>欧阳悦</v>
          </cell>
          <cell r="H2" t="str">
            <v>微信</v>
          </cell>
          <cell r="I2">
            <v>1</v>
          </cell>
          <cell r="J2">
            <v>50</v>
          </cell>
        </row>
        <row r="3">
          <cell r="A3">
            <v>1</v>
          </cell>
          <cell r="B3" t="str">
            <v>2021-02-07</v>
          </cell>
          <cell r="C3" t="str">
            <v>总裁7</v>
          </cell>
          <cell r="D3" t="str">
            <v>(叁仟)幕威*3+R香槟*5</v>
          </cell>
          <cell r="E3">
            <v>3000</v>
          </cell>
          <cell r="F3" t="str">
            <v>市场部</v>
          </cell>
          <cell r="G3" t="str">
            <v>陈健</v>
          </cell>
          <cell r="H3" t="str">
            <v>会员本金</v>
          </cell>
          <cell r="I3">
            <v>1</v>
          </cell>
          <cell r="J3">
            <v>50</v>
          </cell>
        </row>
        <row r="4">
          <cell r="A4">
            <v>2</v>
          </cell>
          <cell r="B4" t="str">
            <v>2021-02-07</v>
          </cell>
          <cell r="C4" t="str">
            <v>钻石6</v>
          </cell>
          <cell r="D4" t="str">
            <v>(叁仟)幕威*3+R香槟*5</v>
          </cell>
          <cell r="E4">
            <v>3000</v>
          </cell>
          <cell r="F4" t="str">
            <v>销-3部</v>
          </cell>
          <cell r="G4" t="str">
            <v>黄肖锋</v>
          </cell>
          <cell r="H4" t="str">
            <v>会员本金,微信</v>
          </cell>
          <cell r="I4">
            <v>1</v>
          </cell>
          <cell r="J4">
            <v>50</v>
          </cell>
        </row>
        <row r="5">
          <cell r="A5">
            <v>3</v>
          </cell>
          <cell r="B5" t="str">
            <v>2021-02-07</v>
          </cell>
          <cell r="C5" t="str">
            <v>总裁10</v>
          </cell>
          <cell r="D5" t="str">
            <v>(叁仟)幕威*3+R香槟*5</v>
          </cell>
          <cell r="E5">
            <v>3000</v>
          </cell>
          <cell r="F5" t="str">
            <v>销-8部</v>
          </cell>
          <cell r="G5" t="str">
            <v>蒋海念</v>
          </cell>
          <cell r="H5" t="str">
            <v>会员本金,微信</v>
          </cell>
          <cell r="I5">
            <v>1</v>
          </cell>
          <cell r="J5">
            <v>50</v>
          </cell>
        </row>
        <row r="6">
          <cell r="A6">
            <v>4</v>
          </cell>
          <cell r="B6" t="str">
            <v>2021-02-07</v>
          </cell>
          <cell r="C6" t="str">
            <v>钻石1</v>
          </cell>
          <cell r="D6" t="str">
            <v>(叁仟)方块A*22</v>
          </cell>
          <cell r="E6">
            <v>3000</v>
          </cell>
          <cell r="F6" t="str">
            <v>销-8部</v>
          </cell>
          <cell r="G6" t="str">
            <v>欧阳悦</v>
          </cell>
          <cell r="H6" t="str">
            <v>会员本金</v>
          </cell>
          <cell r="I6">
            <v>1</v>
          </cell>
          <cell r="J6">
            <v>50</v>
          </cell>
        </row>
        <row r="7">
          <cell r="A7">
            <v>5</v>
          </cell>
          <cell r="B7" t="str">
            <v>2021-02-07</v>
          </cell>
          <cell r="C7" t="str">
            <v>V15</v>
          </cell>
          <cell r="D7" t="str">
            <v>(叁仟)幕威*3+R香槟*5</v>
          </cell>
          <cell r="E7">
            <v>3000</v>
          </cell>
          <cell r="F7" t="str">
            <v>销-9部</v>
          </cell>
          <cell r="G7" t="str">
            <v>刘玲</v>
          </cell>
          <cell r="H7" t="str">
            <v>微信</v>
          </cell>
          <cell r="I7">
            <v>1</v>
          </cell>
          <cell r="J7">
            <v>50</v>
          </cell>
        </row>
        <row r="8">
          <cell r="A8">
            <v>6</v>
          </cell>
          <cell r="B8" t="str">
            <v>2021-02-07</v>
          </cell>
          <cell r="C8" t="str">
            <v>888</v>
          </cell>
          <cell r="D8" t="str">
            <v>(叁仟)幕威*3+R香槟*5</v>
          </cell>
          <cell r="E8">
            <v>3000</v>
          </cell>
          <cell r="F8" t="str">
            <v>销-9部</v>
          </cell>
          <cell r="G8" t="str">
            <v>戴谋聪</v>
          </cell>
          <cell r="H8" t="str">
            <v>微信</v>
          </cell>
          <cell r="I8">
            <v>1</v>
          </cell>
          <cell r="J8">
            <v>50</v>
          </cell>
        </row>
        <row r="9">
          <cell r="A9">
            <v>7</v>
          </cell>
          <cell r="B9" t="str">
            <v>2021-02-07</v>
          </cell>
          <cell r="C9" t="str">
            <v>总裁1</v>
          </cell>
          <cell r="D9" t="str">
            <v>(叁仟)幕威*3+R香槟*5</v>
          </cell>
          <cell r="E9">
            <v>3000</v>
          </cell>
          <cell r="F9" t="str">
            <v>销-3部</v>
          </cell>
          <cell r="G9" t="str">
            <v>钱长</v>
          </cell>
          <cell r="H9" t="str">
            <v>微信</v>
          </cell>
          <cell r="I9">
            <v>1</v>
          </cell>
          <cell r="J9">
            <v>50</v>
          </cell>
        </row>
        <row r="10">
          <cell r="A10" t="str">
            <v>合计</v>
          </cell>
          <cell r="I10">
            <v>8</v>
          </cell>
          <cell r="J10">
            <v>400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3502-9434-43A5-B2B4-1F9C4DAE2DEB}">
  <dimension ref="A1:I6"/>
  <sheetViews>
    <sheetView view="pageLayout" zoomScaleNormal="100" workbookViewId="0">
      <selection sqref="A1:I1"/>
    </sheetView>
  </sheetViews>
  <sheetFormatPr defaultColWidth="9" defaultRowHeight="15" x14ac:dyDescent="0.35"/>
  <cols>
    <col min="1" max="1" width="6.86328125" style="1" customWidth="1"/>
    <col min="2" max="2" width="13.46484375" style="1" customWidth="1"/>
    <col min="3" max="3" width="10.265625" style="1" customWidth="1"/>
    <col min="4" max="4" width="17.46484375" style="1" customWidth="1"/>
    <col min="5" max="5" width="12.86328125" style="1" customWidth="1"/>
    <col min="6" max="7" width="12.1328125" style="1" customWidth="1"/>
    <col min="8" max="8" width="14.1328125" style="1" customWidth="1"/>
    <col min="9" max="9" width="20.86328125" style="1" customWidth="1"/>
    <col min="10" max="16384" width="9" style="1"/>
  </cols>
  <sheetData>
    <row r="1" spans="1:9" ht="30" x14ac:dyDescent="0.35">
      <c r="A1" s="11" t="s">
        <v>28</v>
      </c>
      <c r="B1" s="11"/>
      <c r="C1" s="11"/>
      <c r="D1" s="11"/>
      <c r="E1" s="11"/>
      <c r="F1" s="11"/>
      <c r="G1" s="11"/>
      <c r="H1" s="11"/>
      <c r="I1" s="11"/>
    </row>
    <row r="2" spans="1:9" ht="22.5" customHeigh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21</v>
      </c>
      <c r="G2" s="2" t="s">
        <v>6</v>
      </c>
      <c r="H2" s="2" t="s">
        <v>7</v>
      </c>
      <c r="I2" s="2" t="s">
        <v>8</v>
      </c>
    </row>
    <row r="3" spans="1:9" ht="22.5" customHeight="1" x14ac:dyDescent="0.35">
      <c r="A3" s="3">
        <v>0</v>
      </c>
      <c r="B3" s="3" t="s">
        <v>24</v>
      </c>
      <c r="C3" s="3" t="s">
        <v>25</v>
      </c>
      <c r="D3" s="3" t="s">
        <v>26</v>
      </c>
      <c r="E3" s="3">
        <v>1</v>
      </c>
      <c r="F3" s="3">
        <v>1000</v>
      </c>
      <c r="G3" s="3">
        <v>150</v>
      </c>
      <c r="H3" s="3"/>
      <c r="I3" s="3"/>
    </row>
    <row r="4" spans="1:9" ht="22.5" customHeight="1" x14ac:dyDescent="0.35">
      <c r="A4" s="3">
        <v>1</v>
      </c>
      <c r="B4" s="3" t="s">
        <v>24</v>
      </c>
      <c r="C4" s="3" t="s">
        <v>25</v>
      </c>
      <c r="D4" s="3" t="s">
        <v>26</v>
      </c>
      <c r="E4" s="3">
        <v>1</v>
      </c>
      <c r="F4" s="3">
        <v>1000</v>
      </c>
      <c r="G4" s="3">
        <v>150</v>
      </c>
      <c r="H4" s="3"/>
      <c r="I4" s="3"/>
    </row>
    <row r="5" spans="1:9" ht="22.5" customHeight="1" x14ac:dyDescent="0.45">
      <c r="A5" s="4"/>
      <c r="B5" s="4"/>
      <c r="C5" s="5" t="s">
        <v>9</v>
      </c>
      <c r="D5" s="4"/>
      <c r="E5" s="4"/>
      <c r="F5" s="4"/>
      <c r="G5" s="8">
        <f ca="1">SUM(OFFSET($G$2,1,):OFFSET(G5,-1,))</f>
        <v>300</v>
      </c>
      <c r="H5" s="4"/>
      <c r="I5" s="4"/>
    </row>
    <row r="6" spans="1:9" ht="27" customHeight="1" x14ac:dyDescent="0.35">
      <c r="A6" s="12" t="s">
        <v>10</v>
      </c>
      <c r="B6" s="12"/>
      <c r="C6" s="12"/>
      <c r="D6" s="12"/>
      <c r="E6" s="12"/>
      <c r="F6" s="12"/>
      <c r="G6" s="12"/>
      <c r="H6" s="12"/>
      <c r="I6" s="12"/>
    </row>
  </sheetData>
  <mergeCells count="2">
    <mergeCell ref="A1:I1"/>
    <mergeCell ref="A6:I6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BCFA-C256-4485-B9F0-204432861D07}">
  <dimension ref="A1:L12"/>
  <sheetViews>
    <sheetView tabSelected="1" view="pageLayout" topLeftCell="A2" zoomScaleNormal="100" workbookViewId="0">
      <selection activeCell="A11" sqref="A11:XFD12"/>
    </sheetView>
  </sheetViews>
  <sheetFormatPr defaultColWidth="9" defaultRowHeight="15" x14ac:dyDescent="0.35"/>
  <cols>
    <col min="1" max="1" width="5.265625" style="1" customWidth="1"/>
    <col min="2" max="2" width="11.59765625" style="1" customWidth="1"/>
    <col min="3" max="3" width="8.3984375" style="1" customWidth="1"/>
    <col min="4" max="4" width="22.796875" style="1" customWidth="1"/>
    <col min="5" max="5" width="6.265625" style="1" customWidth="1"/>
    <col min="6" max="6" width="8.3984375" style="1" customWidth="1"/>
    <col min="7" max="7" width="7.1328125" style="1" customWidth="1"/>
    <col min="8" max="8" width="13.59765625" style="1" customWidth="1"/>
    <col min="9" max="9" width="5.3984375" style="1" customWidth="1"/>
    <col min="10" max="10" width="9" style="1"/>
    <col min="11" max="11" width="9.73046875" style="1" customWidth="1"/>
    <col min="12" max="12" width="7.796875" style="1" customWidth="1"/>
    <col min="13" max="16384" width="9" style="1"/>
  </cols>
  <sheetData>
    <row r="1" spans="1:12" ht="30" x14ac:dyDescent="0.35">
      <c r="A1" s="13" t="s">
        <v>27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9" customFormat="1" ht="27" customHeight="1" x14ac:dyDescent="0.35">
      <c r="A2" s="6" t="s">
        <v>0</v>
      </c>
      <c r="B2" s="6" t="s">
        <v>11</v>
      </c>
      <c r="C2" s="6" t="s">
        <v>2</v>
      </c>
      <c r="D2" s="6" t="s">
        <v>3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7</v>
      </c>
      <c r="L2" s="6" t="s">
        <v>8</v>
      </c>
    </row>
    <row r="3" spans="1:12" s="10" customFormat="1" ht="27" customHeight="1" x14ac:dyDescent="0.35">
      <c r="A3" s="3">
        <v>0</v>
      </c>
      <c r="B3" s="3" t="str">
        <f>IFERROR(VLOOKUP($A3,[1]销售现抽!$A$2:$J$50,COLUMN(),0),0)</f>
        <v>2021-02-07</v>
      </c>
      <c r="C3" s="3" t="str">
        <f>IFERROR(VLOOKUP($A3,[1]销售现抽!$A$2:$J$50,COLUMN(),0),0)</f>
        <v>总裁1</v>
      </c>
      <c r="D3" s="3" t="str">
        <f>IFERROR(VLOOKUP($A3,[1]销售现抽!$A$2:$J$50,COLUMN(),0),0)</f>
        <v>方块A一条龙</v>
      </c>
      <c r="E3" s="3">
        <f>IFERROR(VLOOKUP($A3,[1]销售现抽!$A$2:$J$50,COLUMN(),0),0)</f>
        <v>1780</v>
      </c>
      <c r="F3" s="3" t="str">
        <f>IFERROR(VLOOKUP($A3,[1]销售现抽!$A$2:$J$50,COLUMN(),0),0)</f>
        <v>销-8部</v>
      </c>
      <c r="G3" s="3" t="str">
        <f>IFERROR(VLOOKUP($A3,[1]销售现抽!$A$2:$J$50,COLUMN(),0),0)</f>
        <v>欧阳悦</v>
      </c>
      <c r="H3" s="3" t="str">
        <f>IFERROR(VLOOKUP($A3,[1]销售现抽!$A$2:$J$50,COLUMN(),0),0)</f>
        <v>微信</v>
      </c>
      <c r="I3" s="3">
        <f>IFERROR(VLOOKUP($A3,[1]销售现抽!$A$2:$J$50,COLUMN(),0),0)</f>
        <v>1</v>
      </c>
      <c r="J3" s="3">
        <f>IFERROR(VLOOKUP($A3,[1]销售现抽!$A$2:$J$50,COLUMN(),0),0)</f>
        <v>50</v>
      </c>
      <c r="K3" s="3"/>
      <c r="L3" s="3"/>
    </row>
    <row r="4" spans="1:12" s="10" customFormat="1" ht="27" customHeight="1" x14ac:dyDescent="0.35">
      <c r="A4" s="3">
        <v>1</v>
      </c>
      <c r="B4" s="3" t="str">
        <f>IFERROR(VLOOKUP($A4,[1]销售现抽!$A$2:$J$50,COLUMN(),0),0)</f>
        <v>2021-02-07</v>
      </c>
      <c r="C4" s="3" t="str">
        <f>IFERROR(VLOOKUP($A4,[1]销售现抽!$A$2:$J$50,COLUMN(),0),0)</f>
        <v>总裁7</v>
      </c>
      <c r="D4" s="3" t="str">
        <f>IFERROR(VLOOKUP($A4,[1]销售现抽!$A$2:$J$50,COLUMN(),0),0)</f>
        <v>(叁仟)幕威*3+R香槟*5</v>
      </c>
      <c r="E4" s="3">
        <f>IFERROR(VLOOKUP($A4,[1]销售现抽!$A$2:$J$50,COLUMN(),0),0)</f>
        <v>3000</v>
      </c>
      <c r="F4" s="3" t="str">
        <f>IFERROR(VLOOKUP($A4,[1]销售现抽!$A$2:$J$50,COLUMN(),0),0)</f>
        <v>市场部</v>
      </c>
      <c r="G4" s="3" t="str">
        <f>IFERROR(VLOOKUP($A4,[1]销售现抽!$A$2:$J$50,COLUMN(),0),0)</f>
        <v>陈健</v>
      </c>
      <c r="H4" s="3" t="str">
        <f>IFERROR(VLOOKUP($A4,[1]销售现抽!$A$2:$J$50,COLUMN(),0),0)</f>
        <v>会员本金</v>
      </c>
      <c r="I4" s="3">
        <f>IFERROR(VLOOKUP($A4,[1]销售现抽!$A$2:$J$50,COLUMN(),0),0)</f>
        <v>1</v>
      </c>
      <c r="J4" s="3">
        <f>IFERROR(VLOOKUP($A4,[1]销售现抽!$A$2:$J$50,COLUMN(),0),0)</f>
        <v>50</v>
      </c>
      <c r="K4" s="3"/>
      <c r="L4" s="3"/>
    </row>
    <row r="5" spans="1:12" s="10" customFormat="1" ht="27" customHeight="1" x14ac:dyDescent="0.35">
      <c r="A5" s="3">
        <v>2</v>
      </c>
      <c r="B5" s="3" t="str">
        <f>IFERROR(VLOOKUP($A5,[1]销售现抽!$A$2:$J$50,COLUMN(),0),0)</f>
        <v>2021-02-07</v>
      </c>
      <c r="C5" s="3" t="str">
        <f>IFERROR(VLOOKUP($A5,[1]销售现抽!$A$2:$J$50,COLUMN(),0),0)</f>
        <v>钻石6</v>
      </c>
      <c r="D5" s="3" t="str">
        <f>IFERROR(VLOOKUP($A5,[1]销售现抽!$A$2:$J$50,COLUMN(),0),0)</f>
        <v>(叁仟)幕威*3+R香槟*5</v>
      </c>
      <c r="E5" s="3">
        <f>IFERROR(VLOOKUP($A5,[1]销售现抽!$A$2:$J$50,COLUMN(),0),0)</f>
        <v>3000</v>
      </c>
      <c r="F5" s="3" t="str">
        <f>IFERROR(VLOOKUP($A5,[1]销售现抽!$A$2:$J$50,COLUMN(),0),0)</f>
        <v>销-3部</v>
      </c>
      <c r="G5" s="3" t="str">
        <f>IFERROR(VLOOKUP($A5,[1]销售现抽!$A$2:$J$50,COLUMN(),0),0)</f>
        <v>黄肖锋</v>
      </c>
      <c r="H5" s="3" t="str">
        <f>IFERROR(VLOOKUP($A5,[1]销售现抽!$A$2:$J$50,COLUMN(),0),0)</f>
        <v>会员本金,微信</v>
      </c>
      <c r="I5" s="3">
        <f>IFERROR(VLOOKUP($A5,[1]销售现抽!$A$2:$J$50,COLUMN(),0),0)</f>
        <v>1</v>
      </c>
      <c r="J5" s="3">
        <f>IFERROR(VLOOKUP($A5,[1]销售现抽!$A$2:$J$50,COLUMN(),0),0)</f>
        <v>50</v>
      </c>
      <c r="K5" s="3"/>
      <c r="L5" s="3"/>
    </row>
    <row r="6" spans="1:12" s="10" customFormat="1" ht="27" customHeight="1" x14ac:dyDescent="0.35">
      <c r="A6" s="3">
        <v>3</v>
      </c>
      <c r="B6" s="3" t="str">
        <f>IFERROR(VLOOKUP($A6,[1]销售现抽!$A$2:$J$50,COLUMN(),0),0)</f>
        <v>2021-02-07</v>
      </c>
      <c r="C6" s="3" t="str">
        <f>IFERROR(VLOOKUP($A6,[1]销售现抽!$A$2:$J$50,COLUMN(),0),0)</f>
        <v>总裁10</v>
      </c>
      <c r="D6" s="3" t="str">
        <f>IFERROR(VLOOKUP($A6,[1]销售现抽!$A$2:$J$50,COLUMN(),0),0)</f>
        <v>(叁仟)幕威*3+R香槟*5</v>
      </c>
      <c r="E6" s="3">
        <f>IFERROR(VLOOKUP($A6,[1]销售现抽!$A$2:$J$50,COLUMN(),0),0)</f>
        <v>3000</v>
      </c>
      <c r="F6" s="3" t="str">
        <f>IFERROR(VLOOKUP($A6,[1]销售现抽!$A$2:$J$50,COLUMN(),0),0)</f>
        <v>销-8部</v>
      </c>
      <c r="G6" s="3" t="str">
        <f>IFERROR(VLOOKUP($A6,[1]销售现抽!$A$2:$J$50,COLUMN(),0),0)</f>
        <v>蒋海念</v>
      </c>
      <c r="H6" s="3" t="str">
        <f>IFERROR(VLOOKUP($A6,[1]销售现抽!$A$2:$J$50,COLUMN(),0),0)</f>
        <v>会员本金,微信</v>
      </c>
      <c r="I6" s="3">
        <f>IFERROR(VLOOKUP($A6,[1]销售现抽!$A$2:$J$50,COLUMN(),0),0)</f>
        <v>1</v>
      </c>
      <c r="J6" s="3">
        <f>IFERROR(VLOOKUP($A6,[1]销售现抽!$A$2:$J$50,COLUMN(),0),0)</f>
        <v>50</v>
      </c>
      <c r="K6" s="3"/>
      <c r="L6" s="3"/>
    </row>
    <row r="7" spans="1:12" s="10" customFormat="1" ht="27" customHeight="1" x14ac:dyDescent="0.35">
      <c r="A7" s="3">
        <v>4</v>
      </c>
      <c r="B7" s="3" t="str">
        <f>IFERROR(VLOOKUP($A7,[1]销售现抽!$A$2:$J$50,COLUMN(),0),0)</f>
        <v>2021-02-07</v>
      </c>
      <c r="C7" s="3" t="str">
        <f>IFERROR(VLOOKUP($A7,[1]销售现抽!$A$2:$J$50,COLUMN(),0),0)</f>
        <v>钻石1</v>
      </c>
      <c r="D7" s="3" t="str">
        <f>IFERROR(VLOOKUP($A7,[1]销售现抽!$A$2:$J$50,COLUMN(),0),0)</f>
        <v>(叁仟)方块A*22</v>
      </c>
      <c r="E7" s="3">
        <f>IFERROR(VLOOKUP($A7,[1]销售现抽!$A$2:$J$50,COLUMN(),0),0)</f>
        <v>3000</v>
      </c>
      <c r="F7" s="3" t="str">
        <f>IFERROR(VLOOKUP($A7,[1]销售现抽!$A$2:$J$50,COLUMN(),0),0)</f>
        <v>销-8部</v>
      </c>
      <c r="G7" s="3" t="str">
        <f>IFERROR(VLOOKUP($A7,[1]销售现抽!$A$2:$J$50,COLUMN(),0),0)</f>
        <v>欧阳悦</v>
      </c>
      <c r="H7" s="3" t="str">
        <f>IFERROR(VLOOKUP($A7,[1]销售现抽!$A$2:$J$50,COLUMN(),0),0)</f>
        <v>会员本金</v>
      </c>
      <c r="I7" s="3">
        <f>IFERROR(VLOOKUP($A7,[1]销售现抽!$A$2:$J$50,COLUMN(),0),0)</f>
        <v>1</v>
      </c>
      <c r="J7" s="3">
        <f>IFERROR(VLOOKUP($A7,[1]销售现抽!$A$2:$J$50,COLUMN(),0),0)</f>
        <v>50</v>
      </c>
      <c r="K7" s="3"/>
      <c r="L7" s="3"/>
    </row>
    <row r="8" spans="1:12" s="10" customFormat="1" ht="27" customHeight="1" x14ac:dyDescent="0.35">
      <c r="A8" s="3">
        <v>5</v>
      </c>
      <c r="B8" s="3" t="str">
        <f>IFERROR(VLOOKUP($A8,[1]销售现抽!$A$2:$J$50,COLUMN(),0),0)</f>
        <v>2021-02-07</v>
      </c>
      <c r="C8" s="3" t="str">
        <f>IFERROR(VLOOKUP($A8,[1]销售现抽!$A$2:$J$50,COLUMN(),0),0)</f>
        <v>V15</v>
      </c>
      <c r="D8" s="3" t="str">
        <f>IFERROR(VLOOKUP($A8,[1]销售现抽!$A$2:$J$50,COLUMN(),0),0)</f>
        <v>(叁仟)幕威*3+R香槟*5</v>
      </c>
      <c r="E8" s="3">
        <f>IFERROR(VLOOKUP($A8,[1]销售现抽!$A$2:$J$50,COLUMN(),0),0)</f>
        <v>3000</v>
      </c>
      <c r="F8" s="3" t="str">
        <f>IFERROR(VLOOKUP($A8,[1]销售现抽!$A$2:$J$50,COLUMN(),0),0)</f>
        <v>销-9部</v>
      </c>
      <c r="G8" s="3" t="str">
        <f>IFERROR(VLOOKUP($A8,[1]销售现抽!$A$2:$J$50,COLUMN(),0),0)</f>
        <v>刘玲</v>
      </c>
      <c r="H8" s="3" t="str">
        <f>IFERROR(VLOOKUP($A8,[1]销售现抽!$A$2:$J$50,COLUMN(),0),0)</f>
        <v>微信</v>
      </c>
      <c r="I8" s="3">
        <f>IFERROR(VLOOKUP($A8,[1]销售现抽!$A$2:$J$50,COLUMN(),0),0)</f>
        <v>1</v>
      </c>
      <c r="J8" s="3">
        <f>IFERROR(VLOOKUP($A8,[1]销售现抽!$A$2:$J$50,COLUMN(),0),0)</f>
        <v>50</v>
      </c>
      <c r="K8" s="3"/>
      <c r="L8" s="3"/>
    </row>
    <row r="9" spans="1:12" s="10" customFormat="1" ht="27" customHeight="1" x14ac:dyDescent="0.35">
      <c r="A9" s="3">
        <v>6</v>
      </c>
      <c r="B9" s="3" t="str">
        <f>IFERROR(VLOOKUP($A9,[1]销售现抽!$A$2:$J$50,COLUMN(),0),0)</f>
        <v>2021-02-07</v>
      </c>
      <c r="C9" s="3" t="str">
        <f>IFERROR(VLOOKUP($A9,[1]销售现抽!$A$2:$J$50,COLUMN(),0),0)</f>
        <v>888</v>
      </c>
      <c r="D9" s="3" t="str">
        <f>IFERROR(VLOOKUP($A9,[1]销售现抽!$A$2:$J$50,COLUMN(),0),0)</f>
        <v>(叁仟)幕威*3+R香槟*5</v>
      </c>
      <c r="E9" s="3">
        <f>IFERROR(VLOOKUP($A9,[1]销售现抽!$A$2:$J$50,COLUMN(),0),0)</f>
        <v>3000</v>
      </c>
      <c r="F9" s="3" t="str">
        <f>IFERROR(VLOOKUP($A9,[1]销售现抽!$A$2:$J$50,COLUMN(),0),0)</f>
        <v>销-9部</v>
      </c>
      <c r="G9" s="3" t="str">
        <f>IFERROR(VLOOKUP($A9,[1]销售现抽!$A$2:$J$50,COLUMN(),0),0)</f>
        <v>戴谋聪</v>
      </c>
      <c r="H9" s="3" t="str">
        <f>IFERROR(VLOOKUP($A9,[1]销售现抽!$A$2:$J$50,COLUMN(),0),0)</f>
        <v>微信</v>
      </c>
      <c r="I9" s="3">
        <f>IFERROR(VLOOKUP($A9,[1]销售现抽!$A$2:$J$50,COLUMN(),0),0)</f>
        <v>1</v>
      </c>
      <c r="J9" s="3">
        <f>IFERROR(VLOOKUP($A9,[1]销售现抽!$A$2:$J$50,COLUMN(),0),0)</f>
        <v>50</v>
      </c>
      <c r="K9" s="3"/>
      <c r="L9" s="3"/>
    </row>
    <row r="10" spans="1:12" s="10" customFormat="1" ht="27" customHeight="1" x14ac:dyDescent="0.35">
      <c r="A10" s="3">
        <v>7</v>
      </c>
      <c r="B10" s="3" t="str">
        <f>IFERROR(VLOOKUP($A10,[1]销售现抽!$A$2:$J$50,COLUMN(),0),0)</f>
        <v>2021-02-07</v>
      </c>
      <c r="C10" s="3" t="str">
        <f>IFERROR(VLOOKUP($A10,[1]销售现抽!$A$2:$J$50,COLUMN(),0),0)</f>
        <v>总裁1</v>
      </c>
      <c r="D10" s="3" t="str">
        <f>IFERROR(VLOOKUP($A10,[1]销售现抽!$A$2:$J$50,COLUMN(),0),0)</f>
        <v>(叁仟)幕威*3+R香槟*5</v>
      </c>
      <c r="E10" s="3">
        <f>IFERROR(VLOOKUP($A10,[1]销售现抽!$A$2:$J$50,COLUMN(),0),0)</f>
        <v>3000</v>
      </c>
      <c r="F10" s="3" t="str">
        <f>IFERROR(VLOOKUP($A10,[1]销售现抽!$A$2:$J$50,COLUMN(),0),0)</f>
        <v>销-3部</v>
      </c>
      <c r="G10" s="3" t="str">
        <f>IFERROR(VLOOKUP($A10,[1]销售现抽!$A$2:$J$50,COLUMN(),0),0)</f>
        <v>钱长</v>
      </c>
      <c r="H10" s="3" t="str">
        <f>IFERROR(VLOOKUP($A10,[1]销售现抽!$A$2:$J$50,COLUMN(),0),0)</f>
        <v>微信</v>
      </c>
      <c r="I10" s="3">
        <f>IFERROR(VLOOKUP($A10,[1]销售现抽!$A$2:$J$50,COLUMN(),0),0)</f>
        <v>1</v>
      </c>
      <c r="J10" s="3">
        <f>IFERROR(VLOOKUP($A10,[1]销售现抽!$A$2:$J$50,COLUMN(),0),0)</f>
        <v>50</v>
      </c>
      <c r="K10" s="3"/>
      <c r="L10" s="3"/>
    </row>
    <row r="11" spans="1:12" s="10" customFormat="1" ht="27" customHeight="1" x14ac:dyDescent="0.35">
      <c r="A11" s="3"/>
      <c r="B11" s="3" t="s">
        <v>9</v>
      </c>
      <c r="C11" s="3"/>
      <c r="D11" s="3"/>
      <c r="E11" s="3"/>
      <c r="F11" s="3"/>
      <c r="G11" s="3"/>
      <c r="H11" s="3"/>
      <c r="I11" s="3">
        <f ca="1">SUM(OFFSET(I2,1,):OFFSET(I11,-1,))</f>
        <v>8</v>
      </c>
      <c r="J11" s="3">
        <f ca="1">SUM(OFFSET($J$2,1,):OFFSET(J11,-1,))</f>
        <v>400</v>
      </c>
      <c r="K11" s="3"/>
      <c r="L11" s="3"/>
    </row>
    <row r="12" spans="1:12" ht="44.25" customHeight="1" x14ac:dyDescent="0.5">
      <c r="A12" s="14" t="s">
        <v>23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</sheetData>
  <mergeCells count="2">
    <mergeCell ref="A1:L1"/>
    <mergeCell ref="A12:L12"/>
  </mergeCells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2889-74F3-4817-B9C7-68B20E2CC4AB}">
  <dimension ref="A1:L10"/>
  <sheetViews>
    <sheetView view="pageLayout" zoomScaleNormal="100" workbookViewId="0">
      <selection sqref="A1:L1"/>
    </sheetView>
  </sheetViews>
  <sheetFormatPr defaultColWidth="9" defaultRowHeight="15" x14ac:dyDescent="0.35"/>
  <cols>
    <col min="1" max="1" width="5.3984375" style="1" customWidth="1"/>
    <col min="2" max="2" width="13.46484375" style="1" customWidth="1"/>
    <col min="3" max="3" width="16" style="1" customWidth="1"/>
    <col min="4" max="4" width="9" style="1"/>
    <col min="5" max="5" width="10" style="1" customWidth="1"/>
    <col min="6" max="6" width="10.1328125" style="1" customWidth="1"/>
    <col min="7" max="7" width="10" style="1" customWidth="1"/>
    <col min="8" max="8" width="7.46484375" style="1" customWidth="1"/>
    <col min="9" max="9" width="7.3984375" style="1" customWidth="1"/>
    <col min="10" max="10" width="10.59765625" style="1" customWidth="1"/>
    <col min="11" max="11" width="9.1328125" style="1" customWidth="1"/>
    <col min="12" max="12" width="6.46484375" style="1" customWidth="1"/>
    <col min="13" max="16384" width="9" style="1"/>
  </cols>
  <sheetData>
    <row r="1" spans="1:12" ht="34.75" x14ac:dyDescent="0.8">
      <c r="A1" s="15" t="s">
        <v>29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25.5" customHeight="1" x14ac:dyDescent="0.35">
      <c r="A2" s="6" t="s">
        <v>0</v>
      </c>
      <c r="B2" s="6" t="s">
        <v>1</v>
      </c>
      <c r="C2" s="6" t="s">
        <v>18</v>
      </c>
      <c r="D2" s="6" t="s">
        <v>19</v>
      </c>
      <c r="E2" s="6" t="s">
        <v>2</v>
      </c>
      <c r="F2" s="6" t="s">
        <v>20</v>
      </c>
      <c r="G2" s="6" t="s">
        <v>15</v>
      </c>
      <c r="H2" s="6" t="s">
        <v>5</v>
      </c>
      <c r="I2" s="6" t="s">
        <v>4</v>
      </c>
      <c r="J2" s="6" t="s">
        <v>6</v>
      </c>
      <c r="K2" s="6" t="s">
        <v>7</v>
      </c>
      <c r="L2" s="6" t="s">
        <v>8</v>
      </c>
    </row>
    <row r="3" spans="1:12" ht="25.5" customHeight="1" x14ac:dyDescent="0.35">
      <c r="A3" s="7">
        <v>0</v>
      </c>
      <c r="B3" s="7" t="str">
        <f>IFERROR(VLOOKUP($A3,[1]资源现抽!$A$2:$J$50,COLUMN(),0),0)</f>
        <v>All</v>
      </c>
      <c r="C3" s="7">
        <f>IFERROR(VLOOKUP($A3,[1]资源现抽!$A$2:$J$50,COLUMN(),0),0)</f>
        <v>0</v>
      </c>
      <c r="D3" s="7">
        <f>IFERROR(VLOOKUP($A3,[1]资源现抽!$A$2:$J$50,COLUMN(),0),0)</f>
        <v>0</v>
      </c>
      <c r="E3" s="7">
        <f>IFERROR(VLOOKUP($A3,[1]资源现抽!$A$2:$J$50,COLUMN(),0),0)</f>
        <v>0</v>
      </c>
      <c r="F3" s="7">
        <f>IFERROR(VLOOKUP($A3,[1]资源现抽!$A$2:$J$50,COLUMN(),0),0)</f>
        <v>0</v>
      </c>
      <c r="G3" s="7">
        <f>IFERROR(VLOOKUP($A3,[1]资源现抽!$A$2:$J$50,COLUMN(),0),0)</f>
        <v>0</v>
      </c>
      <c r="H3" s="7">
        <f>IFERROR(VLOOKUP($A3,[1]资源现抽!$A$2:$J$50,COLUMN(),0),0)</f>
        <v>0</v>
      </c>
      <c r="I3" s="7">
        <f>IFERROR(VLOOKUP($A3,[1]资源现抽!$A$2:$J$50,COLUMN(),0),0)</f>
        <v>0</v>
      </c>
      <c r="J3" s="7">
        <f>IFERROR(VLOOKUP($A3,[1]资源现抽!$A$2:$J$50,COLUMN(),0),0)</f>
        <v>0</v>
      </c>
      <c r="K3" s="7"/>
      <c r="L3" s="7"/>
    </row>
    <row r="4" spans="1:12" ht="25.5" customHeight="1" x14ac:dyDescent="0.35">
      <c r="A4" s="7">
        <v>1</v>
      </c>
      <c r="B4" s="7">
        <f>IFERROR(VLOOKUP($A4,[1]资源现抽!$A$2:$J$50,COLUMN(),0),0)</f>
        <v>0</v>
      </c>
      <c r="C4" s="7">
        <f>IFERROR(VLOOKUP($A4,[1]资源现抽!$A$2:$J$50,COLUMN(),0),0)</f>
        <v>0</v>
      </c>
      <c r="D4" s="7">
        <f>IFERROR(VLOOKUP($A4,[1]资源现抽!$A$2:$J$50,COLUMN(),0),0)</f>
        <v>0</v>
      </c>
      <c r="E4" s="7">
        <f>IFERROR(VLOOKUP($A4,[1]资源现抽!$A$2:$J$50,COLUMN(),0),0)</f>
        <v>0</v>
      </c>
      <c r="F4" s="7">
        <f>IFERROR(VLOOKUP($A4,[1]资源现抽!$A$2:$J$50,COLUMN(),0),0)</f>
        <v>0</v>
      </c>
      <c r="G4" s="7">
        <f>IFERROR(VLOOKUP($A4,[1]资源现抽!$A$2:$J$50,COLUMN(),0),0)</f>
        <v>0</v>
      </c>
      <c r="H4" s="7">
        <f>IFERROR(VLOOKUP($A4,[1]资源现抽!$A$2:$J$50,COLUMN(),0),0)</f>
        <v>0</v>
      </c>
      <c r="I4" s="7">
        <f>IFERROR(VLOOKUP($A4,[1]资源现抽!$A$2:$J$50,COLUMN(),0),0)</f>
        <v>0</v>
      </c>
      <c r="J4" s="7">
        <f>IFERROR(VLOOKUP($A4,[1]资源现抽!$A$2:$J$50,COLUMN(),0),0)</f>
        <v>0</v>
      </c>
      <c r="K4" s="7"/>
      <c r="L4" s="7"/>
    </row>
    <row r="5" spans="1:12" ht="25.5" customHeight="1" x14ac:dyDescent="0.35">
      <c r="A5" s="7">
        <v>2</v>
      </c>
      <c r="B5" s="7">
        <f>IFERROR(VLOOKUP($A5,[1]资源现抽!$A$2:$J$50,COLUMN(),0),0)</f>
        <v>0</v>
      </c>
      <c r="C5" s="7">
        <f>IFERROR(VLOOKUP($A5,[1]资源现抽!$A$2:$J$50,COLUMN(),0),0)</f>
        <v>0</v>
      </c>
      <c r="D5" s="7">
        <f>IFERROR(VLOOKUP($A5,[1]资源现抽!$A$2:$J$50,COLUMN(),0),0)</f>
        <v>0</v>
      </c>
      <c r="E5" s="7">
        <f>IFERROR(VLOOKUP($A5,[1]资源现抽!$A$2:$J$50,COLUMN(),0),0)</f>
        <v>0</v>
      </c>
      <c r="F5" s="7">
        <f>IFERROR(VLOOKUP($A5,[1]资源现抽!$A$2:$J$50,COLUMN(),0),0)</f>
        <v>0</v>
      </c>
      <c r="G5" s="7">
        <f>IFERROR(VLOOKUP($A5,[1]资源现抽!$A$2:$J$50,COLUMN(),0),0)</f>
        <v>0</v>
      </c>
      <c r="H5" s="7">
        <f>IFERROR(VLOOKUP($A5,[1]资源现抽!$A$2:$J$50,COLUMN(),0),0)</f>
        <v>0</v>
      </c>
      <c r="I5" s="7">
        <f>IFERROR(VLOOKUP($A5,[1]资源现抽!$A$2:$J$50,COLUMN(),0),0)</f>
        <v>0</v>
      </c>
      <c r="J5" s="7">
        <f>IFERROR(VLOOKUP($A5,[1]资源现抽!$A$2:$J$50,COLUMN(),0),0)</f>
        <v>0</v>
      </c>
      <c r="K5" s="7"/>
      <c r="L5" s="7"/>
    </row>
    <row r="6" spans="1:12" ht="25.5" customHeight="1" x14ac:dyDescent="0.35">
      <c r="A6" s="7">
        <v>3</v>
      </c>
      <c r="B6" s="7">
        <f>IFERROR(VLOOKUP($A6,[1]资源现抽!$A$2:$J$50,COLUMN(),0),0)</f>
        <v>0</v>
      </c>
      <c r="C6" s="7">
        <f>IFERROR(VLOOKUP($A6,[1]资源现抽!$A$2:$J$50,COLUMN(),0),0)</f>
        <v>0</v>
      </c>
      <c r="D6" s="7">
        <f>IFERROR(VLOOKUP($A6,[1]资源现抽!$A$2:$J$50,COLUMN(),0),0)</f>
        <v>0</v>
      </c>
      <c r="E6" s="7">
        <f>IFERROR(VLOOKUP($A6,[1]资源现抽!$A$2:$J$50,COLUMN(),0),0)</f>
        <v>0</v>
      </c>
      <c r="F6" s="7">
        <f>IFERROR(VLOOKUP($A6,[1]资源现抽!$A$2:$J$50,COLUMN(),0),0)</f>
        <v>0</v>
      </c>
      <c r="G6" s="7">
        <f>IFERROR(VLOOKUP($A6,[1]资源现抽!$A$2:$J$50,COLUMN(),0),0)</f>
        <v>0</v>
      </c>
      <c r="H6" s="7">
        <f>IFERROR(VLOOKUP($A6,[1]资源现抽!$A$2:$J$50,COLUMN(),0),0)</f>
        <v>0</v>
      </c>
      <c r="I6" s="7">
        <f>IFERROR(VLOOKUP($A6,[1]资源现抽!$A$2:$J$50,COLUMN(),0),0)</f>
        <v>0</v>
      </c>
      <c r="J6" s="7">
        <f>IFERROR(VLOOKUP($A6,[1]资源现抽!$A$2:$J$50,COLUMN(),0),0)</f>
        <v>0</v>
      </c>
      <c r="K6" s="7"/>
      <c r="L6" s="7"/>
    </row>
    <row r="7" spans="1:12" ht="25.5" customHeight="1" x14ac:dyDescent="0.35">
      <c r="A7" s="7">
        <v>4</v>
      </c>
      <c r="B7" s="7">
        <f>IFERROR(VLOOKUP($A7,[1]资源现抽!$A$2:$J$50,COLUMN(),0),0)</f>
        <v>0</v>
      </c>
      <c r="C7" s="7">
        <f>IFERROR(VLOOKUP($A7,[1]资源现抽!$A$2:$J$50,COLUMN(),0),0)</f>
        <v>0</v>
      </c>
      <c r="D7" s="7">
        <f>IFERROR(VLOOKUP($A7,[1]资源现抽!$A$2:$J$50,COLUMN(),0),0)</f>
        <v>0</v>
      </c>
      <c r="E7" s="7">
        <f>IFERROR(VLOOKUP($A7,[1]资源现抽!$A$2:$J$50,COLUMN(),0),0)</f>
        <v>0</v>
      </c>
      <c r="F7" s="7">
        <f>IFERROR(VLOOKUP($A7,[1]资源现抽!$A$2:$J$50,COLUMN(),0),0)</f>
        <v>0</v>
      </c>
      <c r="G7" s="7">
        <f>IFERROR(VLOOKUP($A7,[1]资源现抽!$A$2:$J$50,COLUMN(),0),0)</f>
        <v>0</v>
      </c>
      <c r="H7" s="7">
        <f>IFERROR(VLOOKUP($A7,[1]资源现抽!$A$2:$J$50,COLUMN(),0),0)</f>
        <v>0</v>
      </c>
      <c r="I7" s="7">
        <f>IFERROR(VLOOKUP($A7,[1]资源现抽!$A$2:$J$50,COLUMN(),0),0)</f>
        <v>0</v>
      </c>
      <c r="J7" s="7">
        <f>IFERROR(VLOOKUP($A7,[1]资源现抽!$A$2:$J$50,COLUMN(),0),0)</f>
        <v>0</v>
      </c>
      <c r="K7" s="7"/>
      <c r="L7" s="7"/>
    </row>
    <row r="8" spans="1:12" ht="25.5" customHeight="1" x14ac:dyDescent="0.35">
      <c r="A8" s="7">
        <v>5</v>
      </c>
      <c r="B8" s="7">
        <f>IFERROR(VLOOKUP($A8,[1]资源现抽!$A$2:$J$50,COLUMN(),0),0)</f>
        <v>0</v>
      </c>
      <c r="C8" s="7">
        <f>IFERROR(VLOOKUP($A8,[1]资源现抽!$A$2:$J$50,COLUMN(),0),0)</f>
        <v>0</v>
      </c>
      <c r="D8" s="7">
        <f>IFERROR(VLOOKUP($A8,[1]资源现抽!$A$2:$J$50,COLUMN(),0),0)</f>
        <v>0</v>
      </c>
      <c r="E8" s="7">
        <f>IFERROR(VLOOKUP($A8,[1]资源现抽!$A$2:$J$50,COLUMN(),0),0)</f>
        <v>0</v>
      </c>
      <c r="F8" s="7">
        <f>IFERROR(VLOOKUP($A8,[1]资源现抽!$A$2:$J$50,COLUMN(),0),0)</f>
        <v>0</v>
      </c>
      <c r="G8" s="7">
        <f>IFERROR(VLOOKUP($A8,[1]资源现抽!$A$2:$J$50,COLUMN(),0),0)</f>
        <v>0</v>
      </c>
      <c r="H8" s="7">
        <f>IFERROR(VLOOKUP($A8,[1]资源现抽!$A$2:$J$50,COLUMN(),0),0)</f>
        <v>0</v>
      </c>
      <c r="I8" s="7">
        <f>IFERROR(VLOOKUP($A8,[1]资源现抽!$A$2:$J$50,COLUMN(),0),0)</f>
        <v>0</v>
      </c>
      <c r="J8" s="7">
        <f>IFERROR(VLOOKUP($A8,[1]资源现抽!$A$2:$J$50,COLUMN(),0),0)</f>
        <v>0</v>
      </c>
      <c r="K8" s="7"/>
      <c r="L8" s="7"/>
    </row>
    <row r="9" spans="1:12" ht="25.5" customHeight="1" x14ac:dyDescent="0.35">
      <c r="A9" s="7"/>
      <c r="B9" s="7"/>
      <c r="C9" s="7" t="s">
        <v>9</v>
      </c>
      <c r="D9" s="7"/>
      <c r="E9" s="7"/>
      <c r="F9" s="7"/>
      <c r="G9" s="7"/>
      <c r="H9" s="7"/>
      <c r="I9" s="7">
        <f ca="1">SUM(OFFSET($I$2,1,):OFFSET(I9,-1,))</f>
        <v>0</v>
      </c>
      <c r="J9" s="7">
        <f ca="1">SUM(OFFSET($J$2,1,):OFFSET(J9,-1,))</f>
        <v>0</v>
      </c>
      <c r="K9" s="7"/>
      <c r="L9" s="7"/>
    </row>
    <row r="10" spans="1:12" ht="41.25" customHeight="1" x14ac:dyDescent="0.6">
      <c r="A10" s="16" t="s">
        <v>22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</sheetData>
  <mergeCells count="2">
    <mergeCell ref="A1:L1"/>
    <mergeCell ref="A10:L10"/>
  </mergeCells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副卡点舞</vt:lpstr>
      <vt:lpstr>现抽提成报表</vt:lpstr>
      <vt:lpstr>花单现抽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tang</cp:lastModifiedBy>
  <cp:lastPrinted>2021-01-10T07:20:14Z</cp:lastPrinted>
  <dcterms:created xsi:type="dcterms:W3CDTF">2021-01-03T06:24:09Z</dcterms:created>
  <dcterms:modified xsi:type="dcterms:W3CDTF">2021-02-08T07:24:08Z</dcterms:modified>
</cp:coreProperties>
</file>