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362ab8f53c70c91c/!Veri Analizi/NOTLAR/DERS 128 (En Küçük Kareler Yöntemi)/"/>
    </mc:Choice>
  </mc:AlternateContent>
  <xr:revisionPtr revIDLastSave="2" documentId="11_F25DC773A252ABDACC1048C5299865AE5ADE58EF" xr6:coauthVersionLast="47" xr6:coauthVersionMax="47" xr10:uidLastSave="{7C4C6361-6BE6-44AF-B4FC-6E67B0E71080}"/>
  <bookViews>
    <workbookView xWindow="-120" yWindow="-120" windowWidth="29040" windowHeight="16440" xr2:uid="{00000000-000D-0000-FFFF-FFFF00000000}"/>
  </bookViews>
  <sheets>
    <sheet name="ELLE YAPIMI" sheetId="1" r:id="rId1"/>
    <sheet name="EXCEL YAPIMI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2" i="1"/>
  <c r="K3" i="1"/>
  <c r="K4" i="1"/>
  <c r="K5" i="1"/>
  <c r="K6" i="1"/>
  <c r="K2" i="1"/>
  <c r="J2" i="1" l="1"/>
  <c r="I2" i="1"/>
  <c r="H7" i="1"/>
  <c r="H3" i="1"/>
  <c r="H4" i="1"/>
  <c r="H5" i="1"/>
  <c r="H6" i="1"/>
  <c r="H2" i="1"/>
  <c r="G7" i="1"/>
  <c r="G3" i="1"/>
  <c r="G4" i="1"/>
  <c r="G5" i="1"/>
  <c r="G6" i="1"/>
  <c r="G2" i="1"/>
  <c r="F3" i="1"/>
  <c r="F4" i="1"/>
  <c r="F5" i="1"/>
  <c r="F6" i="1"/>
  <c r="F2" i="1"/>
  <c r="E3" i="1"/>
  <c r="E4" i="1"/>
  <c r="E5" i="1"/>
  <c r="E6" i="1"/>
  <c r="E2" i="1"/>
  <c r="D2" i="1"/>
  <c r="C2" i="1"/>
</calcChain>
</file>

<file path=xl/sharedStrings.xml><?xml version="1.0" encoding="utf-8"?>
<sst xmlns="http://schemas.openxmlformats.org/spreadsheetml/2006/main" count="44" uniqueCount="38">
  <si>
    <t>X</t>
  </si>
  <si>
    <t>Y</t>
  </si>
  <si>
    <t>X ORT</t>
  </si>
  <si>
    <t>Y ORT</t>
  </si>
  <si>
    <t>Xi - XORT</t>
  </si>
  <si>
    <t>Yi - YORT</t>
  </si>
  <si>
    <t>ÇARPMA</t>
  </si>
  <si>
    <t>KARE TOPLA</t>
  </si>
  <si>
    <t>B1</t>
  </si>
  <si>
    <t>B0</t>
  </si>
  <si>
    <t>TAHMİN ETTİĞİM MODEL =</t>
  </si>
  <si>
    <t>ý = 5 + 3x</t>
  </si>
  <si>
    <t>ÖZET ÇIKIŞI</t>
  </si>
  <si>
    <t>Regresyon İstatistikleri</t>
  </si>
  <si>
    <t>Çoklu R</t>
  </si>
  <si>
    <t>R Kare</t>
  </si>
  <si>
    <t>Ayarlı R Kare</t>
  </si>
  <si>
    <t>Standart Hata</t>
  </si>
  <si>
    <t>Gözlem</t>
  </si>
  <si>
    <t>ANOVA</t>
  </si>
  <si>
    <t>Regresyon</t>
  </si>
  <si>
    <t>Fark</t>
  </si>
  <si>
    <t>Toplam</t>
  </si>
  <si>
    <t>Kesişim</t>
  </si>
  <si>
    <t>df</t>
  </si>
  <si>
    <t>SS</t>
  </si>
  <si>
    <t>MS</t>
  </si>
  <si>
    <t>F</t>
  </si>
  <si>
    <t>Anlamlılık F</t>
  </si>
  <si>
    <t>Katsayılar</t>
  </si>
  <si>
    <t>t Stat</t>
  </si>
  <si>
    <t>P-değeri</t>
  </si>
  <si>
    <t>Düşük %95</t>
  </si>
  <si>
    <t>Yüksek %95</t>
  </si>
  <si>
    <t>Düşük 95.0%</t>
  </si>
  <si>
    <t>Yüksek 95.0%</t>
  </si>
  <si>
    <t>Y TAHMİN</t>
  </si>
  <si>
    <t>HATA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</si>
</sst>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sz val="11"/>
      <name val="Calibri"/>
      <family val="2"/>
      <scheme val="minor"/>
    </font>
    <font>
      <sz val="24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1" xfId="0" applyFill="1" applyBorder="1" applyAlignme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'ELLE YAPIMI'!$A$2:$A$6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'ELLE YAPIMI'!$B$2:$B$6</c:f>
              <c:numCache>
                <c:formatCode>General</c:formatCode>
                <c:ptCount val="5"/>
                <c:pt idx="0">
                  <c:v>11</c:v>
                </c:pt>
                <c:pt idx="1">
                  <c:v>12</c:v>
                </c:pt>
                <c:pt idx="2">
                  <c:v>20</c:v>
                </c:pt>
                <c:pt idx="3">
                  <c:v>20</c:v>
                </c:pt>
                <c:pt idx="4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D3-470D-A618-109A26AC4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566655"/>
        <c:axId val="396640623"/>
      </c:scatterChart>
      <c:valAx>
        <c:axId val="7965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40623"/>
        <c:crosses val="autoZero"/>
        <c:crossBetween val="midCat"/>
      </c:valAx>
      <c:valAx>
        <c:axId val="39664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566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571499</xdr:colOff>
      <xdr:row>0</xdr:row>
      <xdr:rowOff>66675</xdr:rowOff>
    </xdr:from>
    <xdr:to>
      <xdr:col>29</xdr:col>
      <xdr:colOff>182006</xdr:colOff>
      <xdr:row>9</xdr:row>
      <xdr:rowOff>345996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258C1657-E987-F1D8-5B58-CC2464714B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82699" y="66675"/>
          <a:ext cx="3877707" cy="1993821"/>
        </a:xfrm>
        <a:prstGeom prst="rect">
          <a:avLst/>
        </a:prstGeom>
      </xdr:spPr>
    </xdr:pic>
    <xdr:clientData/>
  </xdr:twoCellAnchor>
  <xdr:twoCellAnchor>
    <xdr:from>
      <xdr:col>9</xdr:col>
      <xdr:colOff>485774</xdr:colOff>
      <xdr:row>6</xdr:row>
      <xdr:rowOff>14287</xdr:rowOff>
    </xdr:from>
    <xdr:to>
      <xdr:col>21</xdr:col>
      <xdr:colOff>171449</xdr:colOff>
      <xdr:row>30</xdr:row>
      <xdr:rowOff>161925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687A5A74-25D3-42BB-720D-016C282F7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10</xdr:row>
      <xdr:rowOff>0</xdr:rowOff>
    </xdr:from>
    <xdr:to>
      <xdr:col>2</xdr:col>
      <xdr:colOff>571750</xdr:colOff>
      <xdr:row>13</xdr:row>
      <xdr:rowOff>57238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2114A876-58BB-4698-A5D2-3D550734C1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14550"/>
          <a:ext cx="1790950" cy="6287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workbookViewId="0">
      <selection activeCell="G14" sqref="G14"/>
    </sheetView>
  </sheetViews>
  <sheetFormatPr defaultRowHeight="15" x14ac:dyDescent="0.25"/>
  <cols>
    <col min="1" max="2" width="9.140625" style="1"/>
    <col min="3" max="4" width="9.140625" style="2"/>
    <col min="5" max="6" width="9.140625" style="1"/>
    <col min="8" max="8" width="15" bestFit="1" customWidth="1"/>
    <col min="11" max="11" width="10" bestFit="1" customWidth="1"/>
    <col min="12" max="12" width="9.140625" style="12"/>
  </cols>
  <sheetData>
    <row r="1" spans="1:12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36</v>
      </c>
      <c r="L1" s="12" t="s">
        <v>37</v>
      </c>
    </row>
    <row r="2" spans="1:12" x14ac:dyDescent="0.25">
      <c r="A2" s="1">
        <v>2</v>
      </c>
      <c r="B2" s="1">
        <v>11</v>
      </c>
      <c r="C2" s="2">
        <f>AVERAGE(A2:A6)</f>
        <v>4</v>
      </c>
      <c r="D2" s="2">
        <f>AVERAGE(B2:B6)</f>
        <v>17</v>
      </c>
      <c r="E2" s="1">
        <f>A2-$C$2</f>
        <v>-2</v>
      </c>
      <c r="F2" s="1">
        <f>B2-$D$2</f>
        <v>-6</v>
      </c>
      <c r="G2">
        <f>E2*F2</f>
        <v>12</v>
      </c>
      <c r="H2">
        <f>E2^2</f>
        <v>4</v>
      </c>
      <c r="I2" s="3">
        <f>G7/H7</f>
        <v>3</v>
      </c>
      <c r="J2" s="3">
        <f>D2-I2*C2</f>
        <v>5</v>
      </c>
      <c r="K2">
        <f>$J$2+$I$2*A2</f>
        <v>11</v>
      </c>
      <c r="L2" s="12">
        <f>B2-K2</f>
        <v>0</v>
      </c>
    </row>
    <row r="3" spans="1:12" x14ac:dyDescent="0.25">
      <c r="A3" s="1">
        <v>3</v>
      </c>
      <c r="B3" s="1">
        <v>12</v>
      </c>
      <c r="E3" s="1">
        <f t="shared" ref="E3:E6" si="0">A3-$C$2</f>
        <v>-1</v>
      </c>
      <c r="F3" s="1">
        <f t="shared" ref="F3:F6" si="1">B3-$D$2</f>
        <v>-5</v>
      </c>
      <c r="G3">
        <f t="shared" ref="G3:G6" si="2">E3*F3</f>
        <v>5</v>
      </c>
      <c r="H3">
        <f t="shared" ref="H3:H6" si="3">E3^2</f>
        <v>1</v>
      </c>
      <c r="K3">
        <f t="shared" ref="K3:K6" si="4">$J$2+$I$2*A3</f>
        <v>14</v>
      </c>
      <c r="L3" s="12">
        <f t="shared" ref="L3:L6" si="5">B3-K3</f>
        <v>-2</v>
      </c>
    </row>
    <row r="4" spans="1:12" x14ac:dyDescent="0.25">
      <c r="A4" s="1">
        <v>4</v>
      </c>
      <c r="B4" s="1">
        <v>20</v>
      </c>
      <c r="E4" s="1">
        <f t="shared" si="0"/>
        <v>0</v>
      </c>
      <c r="F4" s="1">
        <f t="shared" si="1"/>
        <v>3</v>
      </c>
      <c r="G4">
        <f t="shared" si="2"/>
        <v>0</v>
      </c>
      <c r="H4">
        <f t="shared" si="3"/>
        <v>0</v>
      </c>
      <c r="K4">
        <f t="shared" si="4"/>
        <v>17</v>
      </c>
      <c r="L4" s="12">
        <f t="shared" si="5"/>
        <v>3</v>
      </c>
    </row>
    <row r="5" spans="1:12" x14ac:dyDescent="0.25">
      <c r="A5" s="1">
        <v>5</v>
      </c>
      <c r="B5" s="1">
        <v>20</v>
      </c>
      <c r="E5" s="1">
        <f t="shared" si="0"/>
        <v>1</v>
      </c>
      <c r="F5" s="1">
        <f t="shared" si="1"/>
        <v>3</v>
      </c>
      <c r="G5">
        <f t="shared" si="2"/>
        <v>3</v>
      </c>
      <c r="H5">
        <f t="shared" si="3"/>
        <v>1</v>
      </c>
      <c r="K5">
        <f t="shared" si="4"/>
        <v>20</v>
      </c>
      <c r="L5" s="12">
        <f t="shared" si="5"/>
        <v>0</v>
      </c>
    </row>
    <row r="6" spans="1:12" x14ac:dyDescent="0.25">
      <c r="A6" s="1">
        <v>6</v>
      </c>
      <c r="B6" s="1">
        <v>22</v>
      </c>
      <c r="E6" s="1">
        <f t="shared" si="0"/>
        <v>2</v>
      </c>
      <c r="F6" s="1">
        <f t="shared" si="1"/>
        <v>5</v>
      </c>
      <c r="G6">
        <f t="shared" si="2"/>
        <v>10</v>
      </c>
      <c r="H6">
        <f t="shared" si="3"/>
        <v>4</v>
      </c>
      <c r="K6">
        <f t="shared" si="4"/>
        <v>23</v>
      </c>
      <c r="L6" s="12">
        <f t="shared" si="5"/>
        <v>-1</v>
      </c>
    </row>
    <row r="7" spans="1:12" x14ac:dyDescent="0.25">
      <c r="G7" s="1">
        <f>SUM(G2:G6)</f>
        <v>30</v>
      </c>
      <c r="H7">
        <f>SUM(H2:H6)</f>
        <v>10</v>
      </c>
    </row>
    <row r="10" spans="1:12" ht="31.5" x14ac:dyDescent="0.5">
      <c r="A10" s="5" t="s">
        <v>10</v>
      </c>
      <c r="B10" s="5"/>
      <c r="C10" s="5"/>
      <c r="D10" s="4" t="s">
        <v>11</v>
      </c>
      <c r="E10" s="4"/>
      <c r="F10" s="4"/>
    </row>
  </sheetData>
  <mergeCells count="2">
    <mergeCell ref="A10:C10"/>
    <mergeCell ref="D10:F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F2018-A97F-4F81-981E-188300B1AEBA}">
  <dimension ref="A1:M18"/>
  <sheetViews>
    <sheetView workbookViewId="0">
      <selection activeCell="J5" sqref="J5"/>
    </sheetView>
  </sheetViews>
  <sheetFormatPr defaultRowHeight="15" x14ac:dyDescent="0.25"/>
  <cols>
    <col min="5" max="5" width="12.85546875" bestFit="1" customWidth="1"/>
    <col min="6" max="6" width="12" bestFit="1" customWidth="1"/>
    <col min="7" max="7" width="14.140625" bestFit="1" customWidth="1"/>
    <col min="8" max="9" width="12" bestFit="1" customWidth="1"/>
    <col min="10" max="10" width="12.7109375" bestFit="1" customWidth="1"/>
    <col min="11" max="11" width="12" bestFit="1" customWidth="1"/>
    <col min="12" max="12" width="12.7109375" bestFit="1" customWidth="1"/>
    <col min="13" max="13" width="13.140625" bestFit="1" customWidth="1"/>
  </cols>
  <sheetData>
    <row r="1" spans="1:13" x14ac:dyDescent="0.25">
      <c r="A1" s="1" t="s">
        <v>0</v>
      </c>
      <c r="B1" s="1" t="s">
        <v>1</v>
      </c>
      <c r="E1" t="s">
        <v>12</v>
      </c>
    </row>
    <row r="2" spans="1:13" ht="15.75" thickBot="1" x14ac:dyDescent="0.3">
      <c r="A2" s="1">
        <v>2</v>
      </c>
      <c r="B2" s="1">
        <v>11</v>
      </c>
    </row>
    <row r="3" spans="1:13" x14ac:dyDescent="0.25">
      <c r="A3" s="1">
        <v>3</v>
      </c>
      <c r="B3" s="1">
        <v>12</v>
      </c>
      <c r="E3" s="9" t="s">
        <v>13</v>
      </c>
      <c r="F3" s="9"/>
    </row>
    <row r="4" spans="1:13" x14ac:dyDescent="0.25">
      <c r="A4" s="1">
        <v>4</v>
      </c>
      <c r="B4" s="1">
        <v>20</v>
      </c>
      <c r="E4" s="6" t="s">
        <v>14</v>
      </c>
      <c r="F4" s="6">
        <v>0.93026050941906346</v>
      </c>
    </row>
    <row r="5" spans="1:13" x14ac:dyDescent="0.25">
      <c r="A5" s="1">
        <v>5</v>
      </c>
      <c r="B5" s="1">
        <v>20</v>
      </c>
      <c r="E5" s="6" t="s">
        <v>15</v>
      </c>
      <c r="F5" s="6">
        <v>0.86538461538461542</v>
      </c>
    </row>
    <row r="6" spans="1:13" x14ac:dyDescent="0.25">
      <c r="A6" s="1">
        <v>6</v>
      </c>
      <c r="B6" s="1">
        <v>22</v>
      </c>
      <c r="E6" s="6" t="s">
        <v>16</v>
      </c>
      <c r="F6" s="6">
        <v>0.8205128205128206</v>
      </c>
    </row>
    <row r="7" spans="1:13" x14ac:dyDescent="0.25">
      <c r="E7" s="6" t="s">
        <v>17</v>
      </c>
      <c r="F7" s="6">
        <v>2.1602468994692869</v>
      </c>
    </row>
    <row r="8" spans="1:13" ht="15.75" thickBot="1" x14ac:dyDescent="0.3">
      <c r="E8" s="7" t="s">
        <v>18</v>
      </c>
      <c r="F8" s="7">
        <v>5</v>
      </c>
    </row>
    <row r="10" spans="1:13" ht="15.75" thickBot="1" x14ac:dyDescent="0.3">
      <c r="E10" t="s">
        <v>19</v>
      </c>
    </row>
    <row r="11" spans="1:13" x14ac:dyDescent="0.25">
      <c r="E11" s="8"/>
      <c r="F11" s="8" t="s">
        <v>24</v>
      </c>
      <c r="G11" s="8" t="s">
        <v>25</v>
      </c>
      <c r="H11" s="8" t="s">
        <v>26</v>
      </c>
      <c r="I11" s="8" t="s">
        <v>27</v>
      </c>
      <c r="J11" s="8" t="s">
        <v>28</v>
      </c>
    </row>
    <row r="12" spans="1:13" x14ac:dyDescent="0.25">
      <c r="E12" s="6" t="s">
        <v>20</v>
      </c>
      <c r="F12" s="6">
        <v>1</v>
      </c>
      <c r="G12" s="6">
        <v>90</v>
      </c>
      <c r="H12" s="6">
        <v>90</v>
      </c>
      <c r="I12" s="6">
        <v>19.285714285714285</v>
      </c>
      <c r="J12" s="6">
        <v>2.1875398782757807E-2</v>
      </c>
    </row>
    <row r="13" spans="1:13" x14ac:dyDescent="0.25">
      <c r="E13" s="6" t="s">
        <v>21</v>
      </c>
      <c r="F13" s="6">
        <v>3</v>
      </c>
      <c r="G13" s="6">
        <v>14</v>
      </c>
      <c r="H13" s="6">
        <v>4.666666666666667</v>
      </c>
      <c r="I13" s="6"/>
      <c r="J13" s="6"/>
    </row>
    <row r="14" spans="1:13" ht="15.75" thickBot="1" x14ac:dyDescent="0.3">
      <c r="E14" s="7" t="s">
        <v>22</v>
      </c>
      <c r="F14" s="7">
        <v>4</v>
      </c>
      <c r="G14" s="7">
        <v>104</v>
      </c>
      <c r="H14" s="7"/>
      <c r="I14" s="7"/>
      <c r="J14" s="7"/>
    </row>
    <row r="15" spans="1:13" ht="15.75" thickBot="1" x14ac:dyDescent="0.3"/>
    <row r="16" spans="1:13" x14ac:dyDescent="0.25">
      <c r="E16" s="8"/>
      <c r="F16" s="8" t="s">
        <v>29</v>
      </c>
      <c r="G16" s="8" t="s">
        <v>17</v>
      </c>
      <c r="H16" s="8" t="s">
        <v>30</v>
      </c>
      <c r="I16" s="8" t="s">
        <v>31</v>
      </c>
      <c r="J16" s="8" t="s">
        <v>32</v>
      </c>
      <c r="K16" s="8" t="s">
        <v>33</v>
      </c>
      <c r="L16" s="8" t="s">
        <v>34</v>
      </c>
      <c r="M16" s="8" t="s">
        <v>35</v>
      </c>
    </row>
    <row r="17" spans="4:13" x14ac:dyDescent="0.25">
      <c r="D17" t="s">
        <v>9</v>
      </c>
      <c r="E17" s="10" t="s">
        <v>23</v>
      </c>
      <c r="F17" s="10">
        <v>5</v>
      </c>
      <c r="G17" s="6">
        <v>2.8982753492378879</v>
      </c>
      <c r="H17" s="6">
        <v>1.7251638983558855</v>
      </c>
      <c r="I17" s="6">
        <v>0.18296081028720887</v>
      </c>
      <c r="J17" s="6">
        <v>-4.2236056768769679</v>
      </c>
      <c r="K17" s="6">
        <v>14.223605676876968</v>
      </c>
      <c r="L17" s="6">
        <v>-4.2236056768769679</v>
      </c>
      <c r="M17" s="6">
        <v>14.223605676876968</v>
      </c>
    </row>
    <row r="18" spans="4:13" ht="15.75" thickBot="1" x14ac:dyDescent="0.3">
      <c r="D18" t="s">
        <v>8</v>
      </c>
      <c r="E18" s="11" t="s">
        <v>0</v>
      </c>
      <c r="F18" s="11">
        <v>3</v>
      </c>
      <c r="G18" s="7">
        <v>0.68313005106397329</v>
      </c>
      <c r="H18" s="7">
        <v>4.3915503282683988</v>
      </c>
      <c r="I18" s="7">
        <v>2.1875398782757807E-2</v>
      </c>
      <c r="J18" s="7">
        <v>0.82597529296318672</v>
      </c>
      <c r="K18" s="7">
        <v>5.1740247070368133</v>
      </c>
      <c r="L18" s="7">
        <v>0.82597529296318672</v>
      </c>
      <c r="M18" s="7">
        <v>5.1740247070368133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ELLE YAPIMI</vt:lpstr>
      <vt:lpstr>EXCEL YAPIMI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aral</dc:creator>
  <cp:lastModifiedBy>ibrahim aral</cp:lastModifiedBy>
  <dcterms:created xsi:type="dcterms:W3CDTF">2015-06-05T18:17:20Z</dcterms:created>
  <dcterms:modified xsi:type="dcterms:W3CDTF">2023-09-09T12:42:47Z</dcterms:modified>
</cp:coreProperties>
</file>