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Assignment 2\"/>
    </mc:Choice>
  </mc:AlternateContent>
  <xr:revisionPtr revIDLastSave="0" documentId="13_ncr:1_{6FC5EFF2-400F-44F8-B501-1DB410E63AAE}" xr6:coauthVersionLast="36" xr6:coauthVersionMax="36" xr10:uidLastSave="{00000000-0000-0000-0000-000000000000}"/>
  <bookViews>
    <workbookView xWindow="0" yWindow="0" windowWidth="20736" windowHeight="11760" tabRatio="647" activeTab="1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7" i="3"/>
  <c r="F6" i="3"/>
  <c r="F5" i="3"/>
  <c r="F4" i="3"/>
  <c r="F3" i="3"/>
  <c r="E9" i="3"/>
  <c r="E8" i="3"/>
  <c r="E7" i="3"/>
  <c r="E6" i="3"/>
  <c r="E5" i="3"/>
  <c r="E4" i="3"/>
  <c r="E3" i="3"/>
  <c r="D9" i="3"/>
  <c r="D8" i="3"/>
  <c r="D7" i="3"/>
  <c r="D6" i="3"/>
  <c r="D5" i="3"/>
  <c r="D4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D6" i="2"/>
  <c r="D5" i="2"/>
  <c r="D3" i="2"/>
  <c r="D9" i="2"/>
  <c r="D8" i="2"/>
  <c r="D7" i="2"/>
  <c r="D4" i="2"/>
  <c r="C3" i="2"/>
  <c r="C9" i="2"/>
  <c r="C8" i="2"/>
  <c r="C7" i="2"/>
  <c r="C6" i="2"/>
  <c r="C5" i="2"/>
  <c r="C4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<sst xmlns="http://schemas.openxmlformats.org/spreadsheetml/2006/main" count="10353" uniqueCount="1359">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</sst>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workbookViewId="0">
      <selection activeCell="A8" sqref="A8:XFD8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B5" sqref="B5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Data'!$I$2:$I$1475,'Raw Data'!I5)</f>
        <v>1042</v>
      </c>
      <c r="C3" s="4">
        <f>COUNTIFS('Raw Data'!$I$2:$I$1475,'Raw Data'!I5,'Raw Data'!$G$2:$G$1475,'Raw Data'!$G$3)</f>
        <v>290</v>
      </c>
      <c r="D3" s="4">
        <f>COUNTIFS('Raw Data'!$I$2:$I$1475,'Raw Data'!$I$5,'Raw Data'!$G$2:$G$1475,'Raw Data'!$G$10)</f>
        <v>341</v>
      </c>
      <c r="E3" s="4">
        <f>COUNTIFS('Raw Data'!$I$2:$I$1475,'Raw Data'!I5,'Raw Data'!$G$2:$G$1475,'Raw Data'!$G$5)</f>
        <v>310</v>
      </c>
      <c r="F3" s="4">
        <f>COUNTIFS('Raw Data'!$I$2:$I$1475,'Raw Data'!I5,'Raw Data'!$G$2:$G$1475,'Raw Data'!$G$2)</f>
        <v>101</v>
      </c>
    </row>
    <row r="4" spans="1:6" x14ac:dyDescent="0.3">
      <c r="A4" s="2" t="s">
        <v>1344</v>
      </c>
      <c r="B4" s="4">
        <f>COUNTIF('Raw Data'!$I$2:$I$1475,'Raw Data'!I6)</f>
        <v>124</v>
      </c>
      <c r="C4" s="4">
        <f>COUNTIFS('Raw Data'!$I$2:$I$1475,'Raw Data'!I6,'Raw Data'!$G$2:$G$1475,'Raw Data'!$G$3)</f>
        <v>43</v>
      </c>
      <c r="D4" s="4">
        <f>COUNTIFS('Raw Data'!$I$2:$I$1475,'Raw Data'!I6,'Raw Data'!$G$2:$G$1475,'Raw Data'!$G$10)</f>
        <v>42</v>
      </c>
      <c r="E4" s="4">
        <f>COUNTIFS('Raw Data'!$I$2:$I$1475,'Raw Data'!I6,'Raw Data'!$G$2:$G$1475,'Raw Data'!$G$5)</f>
        <v>25</v>
      </c>
      <c r="F4" s="4">
        <f>COUNTIFS('Raw Data'!$I$2:$I$1475,'Raw Data'!I6,'Raw Data'!$G$2:$G$1475,'Raw Data'!$G$2)</f>
        <v>14</v>
      </c>
    </row>
    <row r="5" spans="1:6" x14ac:dyDescent="0.3">
      <c r="A5" s="2" t="s">
        <v>1345</v>
      </c>
      <c r="B5" s="4">
        <f>COUNTIF('Raw Data'!$I$2:$I$1475,'Raw Data'!I36)</f>
        <v>77</v>
      </c>
      <c r="C5" s="4">
        <f>COUNTIFS('Raw Data'!$I$2:$I$1475,'Raw Data'!I36,'Raw Data'!$G$2:$G$1475,'Raw Data'!$G$3)</f>
        <v>22</v>
      </c>
      <c r="D5" s="4">
        <f>COUNTIFS('Raw Data'!$I$2:$I$1475,'Raw Data'!I36,'Raw Data'!$G$2:$G$1475,'Raw Data'!$G$10)</f>
        <v>23</v>
      </c>
      <c r="E5" s="4">
        <f>COUNTIFS('Raw Data'!$I$2:$I$1475,'Raw Data'!I36,'Raw Data'!$G$2:$G$1475,'Raw Data'!$G$5)</f>
        <v>24</v>
      </c>
      <c r="F5" s="4">
        <f>COUNTIFS('Raw Data'!$I$2:$I$1475,'Raw Data'!I36,'Raw Data'!$G$2:$G$1475,'Raw Data'!$G$2)</f>
        <v>8</v>
      </c>
    </row>
    <row r="6" spans="1:6" x14ac:dyDescent="0.3">
      <c r="A6" s="2" t="s">
        <v>1346</v>
      </c>
      <c r="B6" s="4">
        <f>COUNTIF('Raw Data'!$I$2:$I$1475,'Raw Data'!I4)</f>
        <v>47</v>
      </c>
      <c r="C6" s="4">
        <f>COUNTIFS('Raw Data'!$I$2:$I$1475,'Raw Data'!I4,'Raw Data'!$G$2:$G$1475,'Raw Data'!$G$3)</f>
        <v>13</v>
      </c>
      <c r="D6" s="4">
        <f>COUNTIFS('Raw Data'!$I$2:$I$1475,'Raw Data'!I4,'Raw Data'!$G$2:$G$1475,'Raw Data'!$G$10)</f>
        <v>14</v>
      </c>
      <c r="E6" s="4">
        <f>COUNTIFS('Raw Data'!$I$2:$I$1475,'Raw Data'!I4,'Raw Data'!$G$2:$G$1475,'Raw Data'!$G$5)</f>
        <v>12</v>
      </c>
      <c r="F6" s="4">
        <f>COUNTIFS('Raw Data'!$I$2:$I$1475,'Raw Data'!I4,'Raw Data'!$G$2:$G$1475,'Raw Data'!$G$2)</f>
        <v>8</v>
      </c>
    </row>
    <row r="7" spans="1:6" x14ac:dyDescent="0.3">
      <c r="A7" s="2" t="s">
        <v>1347</v>
      </c>
      <c r="B7" s="4">
        <f>COUNTIF('Raw Data'!$I$2:$I$1475,'Raw Data'!I3)</f>
        <v>69</v>
      </c>
      <c r="C7" s="4">
        <f>COUNTIFS('Raw Data'!$I$2:$I$1475,'Raw Data'!I3,'Raw Data'!$G$2:$G$1475,'Raw Data'!$G$3)</f>
        <v>19</v>
      </c>
      <c r="D7" s="4">
        <f>COUNTIFS('Raw Data'!$I$2:$I$1475,'Raw Data'!I3,'Raw Data'!$G$2:$G$1475,'Raw Data'!$G$10)</f>
        <v>21</v>
      </c>
      <c r="E7" s="4">
        <f>COUNTIFS('Raw Data'!$I$2:$I$1475,'Raw Data'!I3,'Raw Data'!$G$2:$G$1475,'Raw Data'!$G$5)</f>
        <v>21</v>
      </c>
      <c r="F7" s="4">
        <f>COUNTIFS('Raw Data'!$I$2:$I$1475,'Raw Data'!I3,'Raw Data'!$G$2:$G$1475,'Raw Data'!$G$2)</f>
        <v>8</v>
      </c>
    </row>
    <row r="8" spans="1:6" x14ac:dyDescent="0.3">
      <c r="A8" s="2" t="s">
        <v>1348</v>
      </c>
      <c r="B8" s="4">
        <f>COUNTIF('Raw Data'!$I$2:$I$1475,'Raw Data'!I2)</f>
        <v>59</v>
      </c>
      <c r="C8" s="4">
        <f>COUNTIFS('Raw Data'!$I$2:$I$1475,'Raw Data'!I2,'Raw Data'!$G$2:$G$1475,'Raw Data'!$G$3)</f>
        <v>23</v>
      </c>
      <c r="D8" s="4">
        <f>COUNTIFS('Raw Data'!$I$2:$I$1475,'Raw Data'!I2,'Raw Data'!$G$2:$G$1475,'Raw Data'!$G$10)</f>
        <v>12</v>
      </c>
      <c r="E8" s="4">
        <f>COUNTIFS('Raw Data'!$I$2:$I$1475,'Raw Data'!I2,'Raw Data'!$G$2:$G$1475,'Raw Data'!$G$5)</f>
        <v>15</v>
      </c>
      <c r="F8" s="4">
        <f>COUNTIFS('Raw Data'!$I$2:$I$1475,'Raw Data'!I2,'Raw Data'!$G$2:$G$1475,'Raw Data'!$G$2)</f>
        <v>9</v>
      </c>
    </row>
    <row r="9" spans="1:6" x14ac:dyDescent="0.3">
      <c r="A9" s="2" t="s">
        <v>1349</v>
      </c>
      <c r="B9" s="4">
        <f>COUNTIF('Raw Data'!$I$2:$I$1475,'Raw Data'!I10)</f>
        <v>56</v>
      </c>
      <c r="C9" s="4">
        <f>COUNTIFS('Raw Data'!$I$2:$I$1475,'Raw Data'!I10,'Raw Data'!$G$2:$G$1475,'Raw Data'!$G$3)</f>
        <v>14</v>
      </c>
      <c r="D9" s="4">
        <f>COUNTIFS('Raw Data'!$I$2:$I$1475,'Raw Data'!I10,'Raw Data'!$G$2:$G$1475,'Raw Data'!$G$10)</f>
        <v>20</v>
      </c>
      <c r="E9" s="4">
        <f>COUNTIFS('Raw Data'!$I$2:$I$1475,'Raw Data'!I10,'Raw Data'!$G$2:$G$1475,'Raw Data'!$G$5)</f>
        <v>19</v>
      </c>
      <c r="F9" s="4">
        <f>COUNTIFS('Raw Data'!$I$2:$I$1475,'Raw Data'!I10,'Raw Data'!$G$2:$G$1475,'Raw Data'!$G$2)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A12" sqref="A12:XFD12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Data'!$I$2:$I$1475,'Raw Data'!I5,'Raw Data'!$H$2:$H$1475)</f>
        <v>5340320</v>
      </c>
      <c r="C3" s="10">
        <f>SUMIFS('Raw Data'!$H$2:$H$1475,'Raw Data'!$I$2:$I$1475,'Raw Data'!I5,'Raw Data'!$E$2:$E$1475,'Raw Data'!$E$9)</f>
        <v>973150</v>
      </c>
      <c r="D3" s="10">
        <f>SUMIFS('Raw Data'!$H$2:$H$1475,'Raw Data'!$I$2:$I$1475,'Raw Data'!I5,'Raw Data'!$E$2:$E$1475,'Raw Data'!$E$3)</f>
        <v>831330</v>
      </c>
      <c r="E3" s="10">
        <f>SUMIFS('Raw Data'!$H$2:$H$1475,'Raw Data'!$I$2:$I$1475,'Raw Data'!I5,'Raw Data'!$E$2:$E$1475,'Raw Data'!$E$15)</f>
        <v>875750</v>
      </c>
      <c r="F3" s="10">
        <f>SUMIFS('Raw Data'!$H$2:$H$1475,'Raw Data'!$I$2:$I$1475,'Raw Data'!I5,'Raw Data'!$E$2:$E$1475,'Raw Data'!$E$2)</f>
        <v>796020</v>
      </c>
      <c r="G3" s="10">
        <f>SUMIFS('Raw Data'!$H$2:$H$1475,'Raw Data'!$I$2:$I$1475,'Raw Data'!I5,'Raw Data'!$E$2:$E$1475,'Raw Data'!$E$5)</f>
        <v>906680</v>
      </c>
      <c r="H3" s="10">
        <f>SUMIFS('Raw Data'!$H$2:$H$1475,'Raw Data'!$I$2:$I$1475,'Raw Data'!I5,'Raw Data'!$E$2:$E$1475,'Raw Data'!$E$8)</f>
        <v>957390</v>
      </c>
      <c r="I3" s="3"/>
    </row>
    <row r="4" spans="1:9" x14ac:dyDescent="0.3">
      <c r="A4" s="2" t="s">
        <v>1344</v>
      </c>
      <c r="B4" s="9">
        <f>SUMIF('Raw Data'!$I$2:$I$1475,'Raw Data'!I6,'Raw Data'!$H$2:$H$1475)</f>
        <v>580990</v>
      </c>
      <c r="C4" s="10">
        <f>SUMIFS('Raw Data'!$H$2:$H$1475,'Raw Data'!$I$2:$I$1475,'Raw Data'!I6,'Raw Data'!$E$2:$E$1475,'Raw Data'!$E$9)</f>
        <v>75570</v>
      </c>
      <c r="D4" s="10">
        <f>SUMIFS('Raw Data'!$H$2:$H$1475,'Raw Data'!$I$2:$I$1475,'Raw Data'!I6,'Raw Data'!$E$2:$E$1475,'Raw Data'!$E$3)</f>
        <v>110540</v>
      </c>
      <c r="E4" s="10">
        <f>SUMIFS('Raw Data'!$H$2:$H$1475,'Raw Data'!$I$2:$I$1475,'Raw Data'!I6,'Raw Data'!$E$2:$E$1475,'Raw Data'!$E$15)</f>
        <v>85910</v>
      </c>
      <c r="F4" s="10">
        <f>SUMIFS('Raw Data'!$H$2:$H$1475,'Raw Data'!$I$2:$I$1475,'Raw Data'!I6,'Raw Data'!$E$2:$E$1475,'Raw Data'!$E$2)</f>
        <v>93620</v>
      </c>
      <c r="G4" s="10">
        <f>SUMIFS('Raw Data'!$H$2:$H$1475,'Raw Data'!$I$2:$I$1475,'Raw Data'!I6,'Raw Data'!$E$2:$E$1475,'Raw Data'!$E$5)</f>
        <v>116820</v>
      </c>
      <c r="H4" s="10">
        <f>SUMIFS('Raw Data'!$H$2:$H$1475,'Raw Data'!$I$2:$I$1475,'Raw Data'!I6,'Raw Data'!$E$2:$E$1475,'Raw Data'!$E$8)</f>
        <v>98530</v>
      </c>
      <c r="I4" s="3"/>
    </row>
    <row r="5" spans="1:9" x14ac:dyDescent="0.3">
      <c r="A5" s="2" t="s">
        <v>1345</v>
      </c>
      <c r="B5" s="9">
        <f>SUMIF('Raw Data'!$I$2:$I$1475,'Raw Data'!I36,'Raw Data'!$H$2:$H$1475)</f>
        <v>387260</v>
      </c>
      <c r="C5" s="10">
        <f>SUMIFS('Raw Data'!$H$2:$H$1475,'Raw Data'!$I$2:$I$1475,'Raw Data'!I36,'Raw Data'!$E$2:$E$1475,'Raw Data'!$E$9)</f>
        <v>36170</v>
      </c>
      <c r="D5" s="10">
        <f>SUMIFS('Raw Data'!$H$2:$H$1475,'Raw Data'!$I$2:$I$1475,'Raw Data'!I36,'Raw Data'!$E$2:$E$1475,'Raw Data'!$E$3)</f>
        <v>79500</v>
      </c>
      <c r="E5" s="10">
        <f>SUMIFS('Raw Data'!$H$2:$H$1475,'Raw Data'!$I$2:$I$1475,'Raw Data'!I36,'Raw Data'!$E$2:$E$1475,'Raw Data'!$E$15)</f>
        <v>60000</v>
      </c>
      <c r="F5" s="10">
        <f>SUMIFS('Raw Data'!$H$2:$H$1475,'Raw Data'!$I$2:$I$1475,'Raw Data'!I36,'Raw Data'!$E$2:$E$1475,'Raw Data'!$E$2)</f>
        <v>80760</v>
      </c>
      <c r="G5" s="10">
        <f>SUMIFS('Raw Data'!$H$2:$H$1475,'Raw Data'!$I$2:$I$1475,'Raw Data'!I36,'Raw Data'!$E$2:$E$1475,'Raw Data'!$E$5)</f>
        <v>60540</v>
      </c>
      <c r="H5" s="10">
        <f>SUMIFS('Raw Data'!$H$2:$H$1475,'Raw Data'!$I$2:$I$1475,'Raw Data'!I36,'Raw Data'!$E$2:$E$1475,'Raw Data'!$E$8)</f>
        <v>70290</v>
      </c>
      <c r="I5" s="3"/>
    </row>
    <row r="6" spans="1:9" x14ac:dyDescent="0.3">
      <c r="A6" s="2" t="s">
        <v>1346</v>
      </c>
      <c r="B6" s="9">
        <f>SUMIF('Raw Data'!$I$2:$I$1475,'Raw Data'!I4,'Raw Data'!$H$2:$H$1475)</f>
        <v>185930</v>
      </c>
      <c r="C6" s="10">
        <f>SUMIFS('Raw Data'!$H$2:$H$1475,'Raw Data'!$I$2:$I$1475,'Raw Data'!I4,'Raw Data'!$E$2:$E$1475,'Raw Data'!$E$9)</f>
        <v>34660</v>
      </c>
      <c r="D6" s="10">
        <f>SUMIFS('Raw Data'!$H$2:$H$1475,'Raw Data'!$I$2:$I$1475,'Raw Data'!I4,'Raw Data'!$E$2:$E$1475,'Raw Data'!$E$3)</f>
        <v>19790</v>
      </c>
      <c r="E6" s="10">
        <f>SUMIFS('Raw Data'!$H$2:$H$1475,'Raw Data'!$I$2:$I$1475,'Raw Data'!I4,'Raw Data'!$E$2:$E$1475,'Raw Data'!$E$15)</f>
        <v>28760</v>
      </c>
      <c r="F6" s="10">
        <f>SUMIFS('Raw Data'!$H$2:$H$1475,'Raw Data'!$I$2:$I$1475,'Raw Data'!I4,'Raw Data'!$E$2:$E$1475,'Raw Data'!$E$2)</f>
        <v>33400</v>
      </c>
      <c r="G6" s="10">
        <f>SUMIFS('Raw Data'!$H$2:$H$1475,'Raw Data'!$I$2:$I$1475,'Raw Data'!I4,'Raw Data'!$E$2:$E$1475,'Raw Data'!$E$5)</f>
        <v>34100</v>
      </c>
      <c r="H6" s="10">
        <f>SUMIFS('Raw Data'!$H$2:$H$1475,'Raw Data'!$I$2:$I$1475,'Raw Data'!I4,'Raw Data'!$E$2:$E$1475,'Raw Data'!$E$8)</f>
        <v>35220</v>
      </c>
      <c r="I6" s="3"/>
    </row>
    <row r="7" spans="1:9" x14ac:dyDescent="0.3">
      <c r="A7" s="2" t="s">
        <v>1347</v>
      </c>
      <c r="B7" s="9">
        <f>SUMIF('Raw Data'!$I$2:$I$1475,'Raw Data'!I3,'Raw Data'!$H$2:$H$1475)</f>
        <v>351460</v>
      </c>
      <c r="C7" s="10">
        <f>SUMIFS('Raw Data'!$H$2:$H$1475,'Raw Data'!$I$2:$I$1475,'Raw Data'!I3,'Raw Data'!$E$2:$E$1475,'Raw Data'!$E$9)</f>
        <v>69320</v>
      </c>
      <c r="D7" s="10">
        <f>SUMIFS('Raw Data'!$H$2:$H$1475,'Raw Data'!$I$2:$I$1475,'Raw Data'!I3,'Raw Data'!$E$2:$E$1475,'Raw Data'!$E$3)</f>
        <v>55270</v>
      </c>
      <c r="E7" s="10">
        <f>SUMIFS('Raw Data'!$H$2:$H$1475,'Raw Data'!$I$2:$I$1475,'Raw Data'!I3,'Raw Data'!$E$2:$E$1475,'Raw Data'!$E$15)</f>
        <v>86330</v>
      </c>
      <c r="F7" s="10">
        <f>SUMIFS('Raw Data'!$H$2:$H$1475,'Raw Data'!$I$2:$I$1475,'Raw Data'!I3,'Raw Data'!$E$2:$E$1475,'Raw Data'!$E$2)</f>
        <v>44750</v>
      </c>
      <c r="G7" s="10">
        <f>SUMIFS('Raw Data'!$H$2:$H$1475,'Raw Data'!$I$2:$I$1475,'Raw Data'!I3,'Raw Data'!$E$2:$E$1475,'Raw Data'!$E$5)</f>
        <v>40830</v>
      </c>
      <c r="H7" s="10">
        <f>SUMIFS('Raw Data'!$H$2:$H$1475,'Raw Data'!$I$2:$I$1475,'Raw Data'!I3,'Raw Data'!$E$2:$E$1475,'Raw Data'!$E$8)</f>
        <v>54960</v>
      </c>
      <c r="I7" s="3"/>
    </row>
    <row r="8" spans="1:9" x14ac:dyDescent="0.3">
      <c r="A8" s="2" t="s">
        <v>1348</v>
      </c>
      <c r="B8" s="9">
        <f>SUMIF('Raw Data'!$I$2:$I$1475,'Raw Data'!I2,'Raw Data'!$H$2:$H$1475)</f>
        <v>325640</v>
      </c>
      <c r="C8" s="10">
        <f>SUMIFS('Raw Data'!$H$2:$H$1475,'Raw Data'!$I$2:$I$1475,'Raw Data'!I2,'Raw Data'!$E$2:$E$1475,'Raw Data'!$E$9)</f>
        <v>90020</v>
      </c>
      <c r="D8" s="10">
        <f>SUMIFS('Raw Data'!$H$2:$H$1475,'Raw Data'!$I$2:$I$1475,'Raw Data'!I2,'Raw Data'!$E$2:$E$1475,'Raw Data'!$E$3)</f>
        <v>32150</v>
      </c>
      <c r="E8" s="10">
        <f>SUMIFS('Raw Data'!$H$2:$H$1475,'Raw Data'!$I$2:$I$1475,'Raw Data'!I2,'Raw Data'!$E$2:$E$1475,'Raw Data'!$E$15)</f>
        <v>85080</v>
      </c>
      <c r="F8" s="10">
        <f>SUMIFS('Raw Data'!$H$2:$H$1475,'Raw Data'!$I$2:$I$1475,'Raw Data'!I2,'Raw Data'!$E$2:$E$1475,'Raw Data'!$E$2)</f>
        <v>39920</v>
      </c>
      <c r="G8" s="10">
        <f>SUMIFS('Raw Data'!$H$2:$H$1475,'Raw Data'!$I$2:$I$1475,'Raw Data'!I2,'Raw Data'!$E$2:$E$1475,'Raw Data'!$E$5)</f>
        <v>44760</v>
      </c>
      <c r="H8" s="10">
        <f>SUMIFS('Raw Data'!$H$2:$H$1475,'Raw Data'!$I$2:$I$1475,'Raw Data'!I2,'Raw Data'!$E$2:$E$1475,'Raw Data'!$E$8)</f>
        <v>33710</v>
      </c>
      <c r="I8" s="3"/>
    </row>
    <row r="9" spans="1:9" x14ac:dyDescent="0.3">
      <c r="A9" s="2" t="s">
        <v>1349</v>
      </c>
      <c r="B9" s="9">
        <f>SUMIF('Raw Data'!$I$2:$I$1475,'Raw Data'!I10,'Raw Data'!$H$2:$H$1475)</f>
        <v>278330</v>
      </c>
      <c r="C9" s="10">
        <f>SUMIFS('Raw Data'!$H$2:$H$1475,'Raw Data'!$I$2:$I$1475,'Raw Data'!I10,'Raw Data'!$E$2:$E$1475,'Raw Data'!$E$9)</f>
        <v>40050</v>
      </c>
      <c r="D9" s="10">
        <f>SUMIFS('Raw Data'!$H$2:$H$1475,'Raw Data'!$I$2:$I$1475,'Raw Data'!I10,'Raw Data'!$E$2:$E$1475,'Raw Data'!$E$3)</f>
        <v>77360</v>
      </c>
      <c r="E9" s="10">
        <f>SUMIFS('Raw Data'!$H$2:$H$1475,'Raw Data'!$I$2:$I$1475,'Raw Data'!I10,'Raw Data'!$E$2:$E$1475,'Raw Data'!$E$15)</f>
        <v>20790</v>
      </c>
      <c r="F9" s="10">
        <f>SUMIFS('Raw Data'!$H$2:$H$1475,'Raw Data'!$I$2:$I$1475,'Raw Data'!I10,'Raw Data'!$E$2:$E$1475,'Raw Data'!$E$2)</f>
        <v>30150</v>
      </c>
      <c r="G9" s="10">
        <f>SUMIFS('Raw Data'!$H$2:$H$1475,'Raw Data'!$I$2:$I$1475,'Raw Data'!I10,'Raw Data'!$E$2:$E$1475,'Raw Data'!$E$5)</f>
        <v>72460</v>
      </c>
      <c r="H9" s="10">
        <f>SUMIFS('Raw Data'!$H$2:$H$1475,'Raw Data'!$I$2:$I$1475,'Raw Data'!I10,'Raw Data'!$E$2:$E$1475,'Raw Data'!$E$8)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USER</cp:lastModifiedBy>
  <cp:lastPrinted>2018-07-31T21:07:31Z</cp:lastPrinted>
  <dcterms:created xsi:type="dcterms:W3CDTF">2018-05-27T23:28:43Z</dcterms:created>
  <dcterms:modified xsi:type="dcterms:W3CDTF">2024-08-02T13:55:34Z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