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a5dbb169b27e21/Documentos/Nova_IMS/1_ano/2_semestre/Deep Learning/Project/Projeto/FINAL DELIVERY/"/>
    </mc:Choice>
  </mc:AlternateContent>
  <xr:revisionPtr revIDLastSave="1" documentId="13_ncr:1_{E9CDC1B1-289F-443C-8B7C-936365C0F154}" xr6:coauthVersionLast="47" xr6:coauthVersionMax="47" xr10:uidLastSave="{4012F2CE-E351-42A9-A483-0946F46D831A}"/>
  <bookViews>
    <workbookView xWindow="-108" yWindow="-108" windowWidth="23256" windowHeight="12576" xr2:uid="{A5CDDB2C-F389-4404-BBEE-1522D5B224FA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L13" i="1"/>
  <c r="L7" i="1"/>
  <c r="K13" i="1"/>
  <c r="K7" i="1"/>
  <c r="L14" i="1"/>
  <c r="K14" i="1"/>
  <c r="L3" i="1"/>
  <c r="L4" i="1"/>
  <c r="L5" i="1"/>
  <c r="L6" i="1"/>
  <c r="L2" i="1"/>
  <c r="K6" i="1"/>
  <c r="K3" i="1"/>
  <c r="K4" i="1"/>
  <c r="K5" i="1"/>
  <c r="K2" i="1"/>
</calcChain>
</file>

<file path=xl/sharedStrings.xml><?xml version="1.0" encoding="utf-8"?>
<sst xmlns="http://schemas.openxmlformats.org/spreadsheetml/2006/main" count="91" uniqueCount="61">
  <si>
    <t>layers</t>
  </si>
  <si>
    <t>epochs</t>
  </si>
  <si>
    <t>filters</t>
  </si>
  <si>
    <t>optimizer</t>
  </si>
  <si>
    <t>Accuracy</t>
  </si>
  <si>
    <t>val_accuracy</t>
  </si>
  <si>
    <t>loss</t>
  </si>
  <si>
    <t>val_loss</t>
  </si>
  <si>
    <t>f1_weighted</t>
  </si>
  <si>
    <t>val_f1_weighted</t>
  </si>
  <si>
    <t>Model Name</t>
  </si>
  <si>
    <t>model2</t>
  </si>
  <si>
    <t>(32,64,128,128)</t>
  </si>
  <si>
    <t>SGD(lr=0,0001, momentum=0,5)</t>
  </si>
  <si>
    <t>model6</t>
  </si>
  <si>
    <t>DIFF BETWEEN LOSS</t>
  </si>
  <si>
    <t>Adam(lr=0.0001)</t>
  </si>
  <si>
    <t>32, 32,64,64,128</t>
  </si>
  <si>
    <t>model6_3</t>
  </si>
  <si>
    <t>model6_5</t>
  </si>
  <si>
    <t>32,32,64,64</t>
  </si>
  <si>
    <t>model6_4</t>
  </si>
  <si>
    <t>32,32,64,65</t>
  </si>
  <si>
    <t>DIFF BETWEEN F1</t>
  </si>
  <si>
    <t>loss_test</t>
  </si>
  <si>
    <t>f1_weight_test</t>
  </si>
  <si>
    <t>accuracy_test</t>
  </si>
  <si>
    <t>epoch_when_model_saved</t>
  </si>
  <si>
    <t>batch</t>
  </si>
  <si>
    <t>model6_9</t>
  </si>
  <si>
    <t>2 layers(256, 128)+conv+output</t>
  </si>
  <si>
    <t>1 layer 128+conv+output</t>
  </si>
  <si>
    <t>SGD(lr=0.0001, momentum=0.9)</t>
  </si>
  <si>
    <t>Observações</t>
  </si>
  <si>
    <t>Na loss encontramos overfit, mas nas outras métricas até está balanceado.</t>
  </si>
  <si>
    <t>Modelos Multi-input</t>
  </si>
  <si>
    <t>modelo 1</t>
  </si>
  <si>
    <t>Branch Convulução</t>
  </si>
  <si>
    <t>Fully Connected Brunch</t>
  </si>
  <si>
    <t>Depois de concatenar</t>
  </si>
  <si>
    <t>Input+RandTranslation+RandomRotation+RandomZoom+Conv2D(32)+Conv2D(32)+Conv2D(64)+Conv2D(32)+Conv2D(128)+</t>
  </si>
  <si>
    <t>Input+Lambda+Dense(128)+Dense(128)+Dense(128)+Dense(128)+Dense(128)</t>
  </si>
  <si>
    <t>128+114</t>
  </si>
  <si>
    <t>modelo 2</t>
  </si>
  <si>
    <t>128++(existe um dropout)+114</t>
  </si>
  <si>
    <t>accuracy</t>
  </si>
  <si>
    <t>100(resultados da 78)</t>
  </si>
  <si>
    <t>Model name</t>
  </si>
  <si>
    <t xml:space="preserve">batch size </t>
  </si>
  <si>
    <t xml:space="preserve">optimizer </t>
  </si>
  <si>
    <t>train_loss</t>
  </si>
  <si>
    <t>f1_weighted test</t>
  </si>
  <si>
    <t xml:space="preserve">VGG16 Fine-tuning </t>
  </si>
  <si>
    <t>Freeze until the last 4 layers+Flatten()+Dense(512, activation='relu')+Dense(114, activation='softmax')</t>
  </si>
  <si>
    <t>Adam(learning_rate=0.0001)</t>
  </si>
  <si>
    <t>VGG16 Transfer Learning</t>
  </si>
  <si>
    <t>Freeze all+Flatten()+Dense(512, activation='relu')+Dense(114, activation='softmax')</t>
  </si>
  <si>
    <t>ResNet101</t>
  </si>
  <si>
    <t>Freeze all+GlobalAveragePooling2D()+Dense(1024, activation='relu')+Dense(114, activation='softmax')</t>
  </si>
  <si>
    <t>Adam(learning_rate=0.001)</t>
  </si>
  <si>
    <t>DenseNet121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</si>
</sst>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EA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15D0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3FD4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0" xfId="0" applyFont="1"/>
    <xf numFmtId="0" fontId="2" fillId="8" borderId="0" xfId="0" applyFon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/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15D0B"/>
      <color rgb="FFC3FD41"/>
      <color rgb="FFC0E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7D83-F483-4A73-A8B4-F51B280551A6}">
  <dimension ref="A1:T22"/>
  <sheetViews>
    <sheetView tabSelected="1" topLeftCell="A7" workbookViewId="0">
      <selection activeCell="B21" sqref="B21"/>
    </sheetView>
  </sheetViews>
  <sheetFormatPr defaultRowHeight="14.4" x14ac:dyDescent="0.3"/>
  <cols>
    <col min="1" max="1" width="27.6640625" bestFit="1" customWidth="1"/>
    <col min="2" max="2" width="84.109375" bestFit="1" customWidth="1"/>
    <col min="3" max="3" width="20.109375" bestFit="1" customWidth="1"/>
    <col min="4" max="4" width="22.6640625" bestFit="1" customWidth="1"/>
    <col min="5" max="5" width="18.44140625" bestFit="1" customWidth="1"/>
    <col min="6" max="6" width="27.44140625" bestFit="1" customWidth="1"/>
    <col min="7" max="7" width="14.5546875" bestFit="1" customWidth="1"/>
    <col min="8" max="8" width="11.44140625" bestFit="1" customWidth="1"/>
    <col min="9" max="9" width="17.77734375" bestFit="1" customWidth="1"/>
    <col min="10" max="10" width="14" bestFit="1" customWidth="1"/>
    <col min="11" max="12" width="17.77734375" bestFit="1" customWidth="1"/>
    <col min="13" max="14" width="13.6640625" bestFit="1" customWidth="1"/>
    <col min="15" max="15" width="11.44140625" bestFit="1" customWidth="1"/>
    <col min="16" max="16" width="2.77734375" style="7" customWidth="1"/>
    <col min="17" max="17" width="19.33203125" bestFit="1" customWidth="1"/>
    <col min="18" max="18" width="12.33203125" bestFit="1" customWidth="1"/>
    <col min="19" max="19" width="12.21875" bestFit="1" customWidth="1"/>
    <col min="20" max="20" width="62" bestFit="1" customWidth="1"/>
  </cols>
  <sheetData>
    <row r="1" spans="1:20" x14ac:dyDescent="0.3">
      <c r="A1" t="s">
        <v>10</v>
      </c>
      <c r="B1" t="s">
        <v>0</v>
      </c>
      <c r="C1" t="s">
        <v>1</v>
      </c>
      <c r="D1" t="s">
        <v>27</v>
      </c>
      <c r="E1" t="s">
        <v>2</v>
      </c>
      <c r="F1" t="s">
        <v>3</v>
      </c>
      <c r="G1" t="s">
        <v>28</v>
      </c>
      <c r="H1" t="s">
        <v>6</v>
      </c>
      <c r="I1" t="s">
        <v>8</v>
      </c>
      <c r="J1" t="s">
        <v>4</v>
      </c>
      <c r="K1" t="s">
        <v>15</v>
      </c>
      <c r="L1" t="s">
        <v>23</v>
      </c>
      <c r="M1" t="s">
        <v>7</v>
      </c>
      <c r="N1" t="s">
        <v>9</v>
      </c>
      <c r="O1" t="s">
        <v>5</v>
      </c>
      <c r="Q1" t="s">
        <v>24</v>
      </c>
      <c r="R1" t="s">
        <v>25</v>
      </c>
      <c r="S1" t="s">
        <v>26</v>
      </c>
      <c r="T1" t="s">
        <v>33</v>
      </c>
    </row>
    <row r="2" spans="1:20" x14ac:dyDescent="0.3">
      <c r="A2" t="s">
        <v>11</v>
      </c>
      <c r="B2" t="s">
        <v>30</v>
      </c>
      <c r="C2">
        <v>100</v>
      </c>
      <c r="D2">
        <v>68</v>
      </c>
      <c r="E2" t="s">
        <v>12</v>
      </c>
      <c r="F2" t="s">
        <v>13</v>
      </c>
      <c r="G2">
        <v>32</v>
      </c>
      <c r="H2">
        <v>3.61666</v>
      </c>
      <c r="I2">
        <v>4.3499999999999997E-2</v>
      </c>
      <c r="J2">
        <v>0.13500000000000001</v>
      </c>
      <c r="K2" s="2">
        <f t="shared" ref="K2:K7" si="0">M2-H2</f>
        <v>0.51563999999999988</v>
      </c>
      <c r="L2" s="4">
        <f>I2-N2</f>
        <v>9.2999999999999958E-3</v>
      </c>
      <c r="M2">
        <v>4.1322999999999999</v>
      </c>
      <c r="N2">
        <v>3.4200000000000001E-2</v>
      </c>
      <c r="O2">
        <v>0.11088000000000001</v>
      </c>
      <c r="Q2">
        <v>4.0577425956726003</v>
      </c>
      <c r="R2" s="9">
        <v>2.3E-3</v>
      </c>
      <c r="S2">
        <v>0.115725807845592</v>
      </c>
    </row>
    <row r="3" spans="1:20" x14ac:dyDescent="0.3">
      <c r="A3" t="s">
        <v>14</v>
      </c>
      <c r="B3" t="s">
        <v>30</v>
      </c>
      <c r="C3">
        <v>100</v>
      </c>
      <c r="D3">
        <v>83</v>
      </c>
      <c r="E3" t="s">
        <v>17</v>
      </c>
      <c r="F3" t="s">
        <v>16</v>
      </c>
      <c r="G3">
        <v>32</v>
      </c>
      <c r="H3">
        <v>3.2492000000000001</v>
      </c>
      <c r="I3">
        <v>0.14854999999999999</v>
      </c>
      <c r="J3">
        <v>0.25677</v>
      </c>
      <c r="K3" s="1">
        <f t="shared" si="0"/>
        <v>0.4020999999999999</v>
      </c>
      <c r="L3" s="4">
        <f t="shared" ref="L3:L6" si="1">I3-N3</f>
        <v>-2.3500000000000187E-3</v>
      </c>
      <c r="M3">
        <v>3.6513</v>
      </c>
      <c r="N3">
        <v>0.15090000000000001</v>
      </c>
      <c r="O3">
        <v>0.21990000000000001</v>
      </c>
      <c r="Q3">
        <v>3.7826080322265598</v>
      </c>
      <c r="R3" s="5">
        <v>0.22239999999999999</v>
      </c>
      <c r="S3">
        <v>0.231451615691185</v>
      </c>
    </row>
    <row r="4" spans="1:20" x14ac:dyDescent="0.3">
      <c r="A4" t="s">
        <v>18</v>
      </c>
      <c r="B4" t="s">
        <v>31</v>
      </c>
      <c r="C4">
        <v>100</v>
      </c>
      <c r="D4">
        <v>56</v>
      </c>
      <c r="E4" t="s">
        <v>17</v>
      </c>
      <c r="F4" t="s">
        <v>16</v>
      </c>
      <c r="G4">
        <v>128</v>
      </c>
      <c r="H4">
        <v>3.2578</v>
      </c>
      <c r="I4">
        <v>0.14269999999999999</v>
      </c>
      <c r="J4">
        <v>0.25979999999999998</v>
      </c>
      <c r="K4" s="1">
        <f t="shared" si="0"/>
        <v>0.44919999999999982</v>
      </c>
      <c r="L4" s="4">
        <f t="shared" si="1"/>
        <v>1.5600000000000003E-2</v>
      </c>
      <c r="M4">
        <v>3.7069999999999999</v>
      </c>
      <c r="N4">
        <v>0.12709999999999999</v>
      </c>
      <c r="O4">
        <v>0.23039999999999999</v>
      </c>
      <c r="Q4">
        <v>3.9437668323516801</v>
      </c>
      <c r="R4" s="6">
        <v>0.2016</v>
      </c>
      <c r="S4">
        <v>0.21532258391380299</v>
      </c>
    </row>
    <row r="5" spans="1:20" x14ac:dyDescent="0.3">
      <c r="A5" t="s">
        <v>19</v>
      </c>
      <c r="B5" t="s">
        <v>30</v>
      </c>
      <c r="C5">
        <v>100</v>
      </c>
      <c r="D5">
        <v>64</v>
      </c>
      <c r="E5" t="s">
        <v>20</v>
      </c>
      <c r="F5" t="s">
        <v>16</v>
      </c>
      <c r="G5">
        <v>32</v>
      </c>
      <c r="H5">
        <v>2.8818999999999999</v>
      </c>
      <c r="I5">
        <v>0.24060000000000001</v>
      </c>
      <c r="J5">
        <v>0.31380000000000002</v>
      </c>
      <c r="K5" s="3">
        <f t="shared" si="0"/>
        <v>0.73760000000000003</v>
      </c>
      <c r="L5" s="3">
        <f t="shared" si="1"/>
        <v>6.1200000000000004E-2</v>
      </c>
      <c r="M5">
        <v>3.6194999999999999</v>
      </c>
      <c r="N5">
        <v>0.1794</v>
      </c>
      <c r="O5">
        <v>0.23880000000000001</v>
      </c>
      <c r="Q5">
        <v>4.4644141197204501</v>
      </c>
      <c r="R5" s="6">
        <v>0.2387</v>
      </c>
      <c r="S5">
        <v>0.16411291062831801</v>
      </c>
    </row>
    <row r="6" spans="1:20" x14ac:dyDescent="0.3">
      <c r="A6" t="s">
        <v>21</v>
      </c>
      <c r="B6" t="s">
        <v>31</v>
      </c>
      <c r="C6">
        <v>100</v>
      </c>
      <c r="D6">
        <v>46</v>
      </c>
      <c r="E6" t="s">
        <v>22</v>
      </c>
      <c r="F6" t="s">
        <v>16</v>
      </c>
      <c r="G6">
        <v>32</v>
      </c>
      <c r="H6">
        <v>3.0630999999999999</v>
      </c>
      <c r="I6">
        <v>0.1759</v>
      </c>
      <c r="J6">
        <v>0.27950000000000003</v>
      </c>
      <c r="K6" s="3">
        <f t="shared" si="0"/>
        <v>0.73760000000000003</v>
      </c>
      <c r="L6" s="2">
        <f t="shared" si="1"/>
        <v>4.0500000000000008E-2</v>
      </c>
      <c r="M6">
        <v>3.8007</v>
      </c>
      <c r="N6">
        <v>0.13539999999999999</v>
      </c>
      <c r="O6">
        <v>0.2147</v>
      </c>
      <c r="Q6">
        <v>4.08774614334106</v>
      </c>
      <c r="R6" s="4">
        <v>0.2069</v>
      </c>
      <c r="S6">
        <v>0.21532258391380299</v>
      </c>
      <c r="T6" t="s">
        <v>34</v>
      </c>
    </row>
    <row r="7" spans="1:20" x14ac:dyDescent="0.3">
      <c r="A7" t="s">
        <v>29</v>
      </c>
      <c r="B7" t="s">
        <v>30</v>
      </c>
      <c r="C7">
        <v>100</v>
      </c>
      <c r="D7">
        <v>84</v>
      </c>
      <c r="E7" t="s">
        <v>17</v>
      </c>
      <c r="F7" t="s">
        <v>32</v>
      </c>
      <c r="G7">
        <v>32</v>
      </c>
      <c r="H7">
        <v>3.3281999999999998</v>
      </c>
      <c r="I7">
        <v>0.13469999999999999</v>
      </c>
      <c r="J7">
        <v>0.2442</v>
      </c>
      <c r="K7" s="4">
        <f t="shared" si="0"/>
        <v>0.36250000000000027</v>
      </c>
      <c r="L7" s="8">
        <f>I7-N7</f>
        <v>2.109999999999998E-2</v>
      </c>
      <c r="M7">
        <v>3.6907000000000001</v>
      </c>
      <c r="N7">
        <v>0.11360000000000001</v>
      </c>
      <c r="O7">
        <v>0.20499999999999999</v>
      </c>
      <c r="Q7">
        <v>3.8994286060333199</v>
      </c>
      <c r="R7" s="2">
        <v>0.2301</v>
      </c>
      <c r="S7">
        <v>0.181854844093322</v>
      </c>
    </row>
    <row r="12" spans="1:20" s="10" customFormat="1" x14ac:dyDescent="0.3">
      <c r="A12" s="10" t="s">
        <v>35</v>
      </c>
      <c r="B12" s="10" t="s">
        <v>37</v>
      </c>
      <c r="C12" s="10" t="s">
        <v>38</v>
      </c>
      <c r="D12" s="10" t="s">
        <v>39</v>
      </c>
      <c r="E12" s="10" t="s">
        <v>1</v>
      </c>
      <c r="F12" s="10" t="s">
        <v>28</v>
      </c>
      <c r="G12" s="10" t="s">
        <v>3</v>
      </c>
      <c r="H12" s="10" t="s">
        <v>6</v>
      </c>
      <c r="I12" s="10" t="s">
        <v>8</v>
      </c>
      <c r="J12" s="10" t="s">
        <v>45</v>
      </c>
      <c r="M12" s="10" t="s">
        <v>7</v>
      </c>
      <c r="N12" s="10" t="s">
        <v>9</v>
      </c>
      <c r="O12" s="10" t="s">
        <v>5</v>
      </c>
      <c r="P12" s="11"/>
    </row>
    <row r="13" spans="1:20" ht="72" x14ac:dyDescent="0.3">
      <c r="A13" t="s">
        <v>36</v>
      </c>
      <c r="B13" s="12" t="s">
        <v>40</v>
      </c>
      <c r="C13" s="13" t="s">
        <v>41</v>
      </c>
      <c r="D13" t="s">
        <v>42</v>
      </c>
      <c r="E13">
        <v>60</v>
      </c>
      <c r="G13" t="s">
        <v>16</v>
      </c>
      <c r="H13">
        <v>2.1145</v>
      </c>
      <c r="I13">
        <v>0.42799999999999999</v>
      </c>
      <c r="J13">
        <v>0.43780000000000002</v>
      </c>
      <c r="K13">
        <f>M13-H13</f>
        <v>0.60489999999999977</v>
      </c>
      <c r="L13">
        <f>I13-N13</f>
        <v>0.1099</v>
      </c>
      <c r="M13">
        <v>2.7193999999999998</v>
      </c>
      <c r="N13">
        <v>0.31809999999999999</v>
      </c>
      <c r="O13">
        <v>0.33810000000000001</v>
      </c>
      <c r="Q13">
        <v>2.7109999999999999</v>
      </c>
      <c r="R13">
        <v>0.30449999999999999</v>
      </c>
      <c r="S13">
        <v>0.32329999999999998</v>
      </c>
    </row>
    <row r="14" spans="1:20" ht="72" x14ac:dyDescent="0.3">
      <c r="A14" t="s">
        <v>43</v>
      </c>
      <c r="B14" s="12" t="s">
        <v>40</v>
      </c>
      <c r="C14" s="13" t="s">
        <v>41</v>
      </c>
      <c r="D14" s="13" t="s">
        <v>44</v>
      </c>
      <c r="E14" t="s">
        <v>46</v>
      </c>
      <c r="F14">
        <v>32</v>
      </c>
      <c r="G14" t="s">
        <v>16</v>
      </c>
      <c r="H14">
        <v>2.0274000000000001</v>
      </c>
      <c r="I14">
        <v>0.45029999999999998</v>
      </c>
      <c r="J14">
        <v>0.4602</v>
      </c>
      <c r="K14">
        <f>M14-H14</f>
        <v>0.61830000000000007</v>
      </c>
      <c r="L14">
        <f>I14-N14</f>
        <v>0.12459999999999999</v>
      </c>
      <c r="M14">
        <v>2.6457000000000002</v>
      </c>
      <c r="N14">
        <v>0.32569999999999999</v>
      </c>
      <c r="O14">
        <v>0.34139999999999998</v>
      </c>
      <c r="Q14">
        <v>2.6343999999999999</v>
      </c>
      <c r="R14">
        <v>0.33629999999999999</v>
      </c>
      <c r="S14">
        <v>0.3513</v>
      </c>
    </row>
    <row r="18" spans="1:11" x14ac:dyDescent="0.3">
      <c r="A18" s="14" t="s">
        <v>47</v>
      </c>
      <c r="B18" s="14" t="s">
        <v>0</v>
      </c>
      <c r="C18" s="14" t="s">
        <v>48</v>
      </c>
      <c r="D18" s="14" t="s">
        <v>1</v>
      </c>
      <c r="E18" s="14" t="s">
        <v>49</v>
      </c>
      <c r="F18" s="14" t="s">
        <v>50</v>
      </c>
      <c r="G18" s="14" t="s">
        <v>7</v>
      </c>
      <c r="H18" s="14" t="s">
        <v>5</v>
      </c>
      <c r="I18" s="14" t="s">
        <v>15</v>
      </c>
      <c r="J18" s="14" t="s">
        <v>51</v>
      </c>
      <c r="K18" s="14" t="s">
        <v>26</v>
      </c>
    </row>
    <row r="19" spans="1:11" x14ac:dyDescent="0.3">
      <c r="A19" t="s">
        <v>52</v>
      </c>
      <c r="B19" t="s">
        <v>53</v>
      </c>
      <c r="C19">
        <v>32</v>
      </c>
      <c r="D19">
        <v>20</v>
      </c>
      <c r="E19" t="s">
        <v>54</v>
      </c>
      <c r="F19">
        <v>2.6223999999999998</v>
      </c>
      <c r="G19">
        <v>3.4841000000000002</v>
      </c>
      <c r="H19">
        <v>0.23319999999999999</v>
      </c>
      <c r="I19">
        <f>G19-F19</f>
        <v>0.86170000000000035</v>
      </c>
      <c r="J19">
        <v>0.2092</v>
      </c>
      <c r="K19" s="15">
        <v>0.2278</v>
      </c>
    </row>
    <row r="20" spans="1:11" x14ac:dyDescent="0.3">
      <c r="A20" t="s">
        <v>55</v>
      </c>
      <c r="B20" t="s">
        <v>56</v>
      </c>
      <c r="C20">
        <v>32</v>
      </c>
      <c r="D20">
        <v>20</v>
      </c>
      <c r="E20" t="s">
        <v>54</v>
      </c>
      <c r="F20">
        <v>2.6373000000000002</v>
      </c>
      <c r="G20">
        <v>3.4765999999999999</v>
      </c>
      <c r="H20">
        <v>0.22589999999999999</v>
      </c>
      <c r="I20">
        <f t="shared" ref="I20:I22" si="2">G20-F20</f>
        <v>0.83929999999999971</v>
      </c>
      <c r="J20">
        <v>0.20810000000000001</v>
      </c>
      <c r="K20" s="15">
        <v>0.22739999999999999</v>
      </c>
    </row>
    <row r="21" spans="1:11" x14ac:dyDescent="0.3">
      <c r="A21" t="s">
        <v>57</v>
      </c>
      <c r="B21" t="s">
        <v>58</v>
      </c>
      <c r="C21">
        <v>32</v>
      </c>
      <c r="D21">
        <v>20</v>
      </c>
      <c r="E21" t="s">
        <v>59</v>
      </c>
      <c r="F21">
        <v>4.3872999999999998</v>
      </c>
      <c r="G21">
        <v>4.3884999999999996</v>
      </c>
      <c r="H21">
        <v>4.9099999999999998E-2</v>
      </c>
      <c r="I21">
        <f t="shared" si="2"/>
        <v>1.1999999999998678E-3</v>
      </c>
      <c r="J21">
        <v>1.6500000000000001E-2</v>
      </c>
      <c r="K21" s="15">
        <v>4.8000000000000001E-2</v>
      </c>
    </row>
    <row r="22" spans="1:11" x14ac:dyDescent="0.3">
      <c r="A22" t="s">
        <v>60</v>
      </c>
      <c r="B22" t="s">
        <v>58</v>
      </c>
      <c r="C22">
        <v>32</v>
      </c>
      <c r="D22">
        <v>20</v>
      </c>
      <c r="E22" t="s">
        <v>59</v>
      </c>
      <c r="F22">
        <v>1.1850000000000001</v>
      </c>
      <c r="G22">
        <v>3.7778</v>
      </c>
      <c r="H22">
        <v>0.31609999999999999</v>
      </c>
      <c r="I22">
        <f t="shared" si="2"/>
        <v>2.5928</v>
      </c>
      <c r="J22">
        <v>0.30659999999999998</v>
      </c>
      <c r="K22" s="15">
        <v>0.31009999999999999</v>
      </c>
    </row>
  </sheetData>
  <phoneticPr fontId="1" type="noConversion"/>
  <conditionalFormatting sqref="I18:I22">
    <cfRule type="cellIs" dxfId="1" priority="1" operator="greaterThan">
      <formula>0.5</formula>
    </cfRule>
    <cfRule type="cellIs" dxfId="0" priority="2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Mota</dc:creator>
  <cp:lastModifiedBy>André Filipe Silva</cp:lastModifiedBy>
  <dcterms:created xsi:type="dcterms:W3CDTF">2024-04-17T19:09:38Z</dcterms:created>
  <dcterms:modified xsi:type="dcterms:W3CDTF">2024-04-27T21:08:57Z</dcterms:modified>
</cp:coreProperties>
</file>