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= EXCEL\= PRIKLADY\= kalendare\planovaci\"/>
    </mc:Choice>
  </mc:AlternateContent>
  <xr:revisionPtr revIDLastSave="0" documentId="13_ncr:1_{30FC809D-A41C-4D7D-AFC5-F3E5F80BC0B3}" xr6:coauthVersionLast="43" xr6:coauthVersionMax="43" xr10:uidLastSave="{00000000-0000-0000-0000-000000000000}"/>
  <bookViews>
    <workbookView xWindow="840" yWindow="600" windowWidth="17280" windowHeight="8964" xr2:uid="{00000000-000D-0000-FFFF-FFFF00000000}"/>
  </bookViews>
  <sheets>
    <sheet name="Plánovací kalendář" sheetId="4" r:id="rId1"/>
  </sheets>
  <definedNames>
    <definedName name="_xlnm.Print_Area" localSheetId="0">'Plánovací kalendář'!$A$1:$R$79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4" i="4" l="1"/>
  <c r="AD7" i="4" l="1"/>
  <c r="AF7" i="4" s="1"/>
  <c r="AD8" i="4" l="1"/>
  <c r="AE8" i="4" s="1"/>
  <c r="AE7" i="4"/>
  <c r="A1" i="4" l="1"/>
  <c r="AC27" i="4" l="1"/>
  <c r="AD9" i="4" l="1"/>
  <c r="P40" i="4" s="1"/>
</calcChain>
</file>

<file path=xl/sharedStrings.xml><?xml version="1.0" encoding="utf-8"?>
<sst xmlns="http://schemas.openxmlformats.org/spreadsheetml/2006/main" count="198" uniqueCount="54">
  <si>
    <t>** ... Fond pracovní doby vč. placených svátků</t>
  </si>
  <si>
    <t>Týden</t>
  </si>
  <si>
    <t>ne</t>
  </si>
  <si>
    <t>so</t>
  </si>
  <si>
    <t>pá</t>
  </si>
  <si>
    <t>čt</t>
  </si>
  <si>
    <t>st</t>
  </si>
  <si>
    <t>út</t>
  </si>
  <si>
    <t>po</t>
  </si>
  <si>
    <t>office.lasakovi.com</t>
  </si>
  <si>
    <t>Prac. dnů</t>
  </si>
  <si>
    <t>Pracovních
hodin</t>
  </si>
  <si>
    <t>* .... Placený svátek</t>
  </si>
  <si>
    <t>Pomůcky</t>
  </si>
  <si>
    <t>Suma pracovních dnů</t>
  </si>
  <si>
    <t>Velikonoce pondělí</t>
  </si>
  <si>
    <t>Velikonoce pátek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</si>
  <si>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</si>
  <si>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</si>
  <si>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</si>
  <si>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</si>
  <si>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</si>
  <si>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</si>
  <si>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</si>
  <si>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</si>
  <si>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</si>
  <si>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</si>
  <si>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</si>
  <si>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</si>
  <si>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Celkem</t>
  </si>
  <si>
    <t>Den</t>
  </si>
  <si>
    <t>Měsíc</t>
  </si>
  <si>
    <t>https://office.lasakovi.com</t>
  </si>
  <si>
    <t/>
  </si>
  <si>
    <t>22
1*</t>
  </si>
  <si>
    <t>176
184**</t>
  </si>
  <si>
    <t>165
172,5**</t>
  </si>
  <si>
    <t>22</t>
  </si>
  <si>
    <t>176</t>
  </si>
  <si>
    <t>20
2*</t>
  </si>
  <si>
    <t>160
176**</t>
  </si>
  <si>
    <t>150
165**</t>
  </si>
  <si>
    <t>19
2*</t>
  </si>
  <si>
    <t>152
168**</t>
  </si>
  <si>
    <t>142,5
157,5**</t>
  </si>
  <si>
    <t>21
1*</t>
  </si>
  <si>
    <t>168
176**</t>
  </si>
  <si>
    <t>157,5
165**</t>
  </si>
  <si>
    <t>20
1*</t>
  </si>
  <si>
    <t>160
168**</t>
  </si>
  <si>
    <t>150
157,5**</t>
  </si>
  <si>
    <t>21
2*</t>
  </si>
  <si>
    <t>168
184**</t>
  </si>
  <si>
    <t>157,5
172,5**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</si>
</sst>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16" x14ac:knownFonts="1">
    <font>
      <sz val="10"/>
      <name val="Arial"/>
      <charset val="238"/>
    </font>
    <font>
      <sz val="8"/>
      <color indexed="9"/>
      <name val="Arial CE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7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color theme="2"/>
      <name val="Arial"/>
      <family val="2"/>
      <charset val="238"/>
    </font>
    <font>
      <sz val="9"/>
      <color theme="2"/>
      <name val="Arial CE"/>
      <family val="2"/>
      <charset val="238"/>
    </font>
    <font>
      <sz val="7"/>
      <color theme="2" tint="-0.89999084444715716"/>
      <name val="Arial"/>
      <family val="2"/>
      <charset val="238"/>
    </font>
    <font>
      <b/>
      <sz val="12"/>
      <color theme="2"/>
      <name val="Arial"/>
      <family val="2"/>
      <charset val="238"/>
    </font>
    <font>
      <b/>
      <sz val="22"/>
      <color theme="2" tint="-0.89999084444715716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sz val="8"/>
      <color theme="0" tint="-0.249977111117893"/>
      <name val="Arial"/>
      <family val="2"/>
      <charset val="238"/>
    </font>
    <font>
      <u/>
      <sz val="8"/>
      <color theme="0" tint="-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2" borderId="0">
      <alignment horizontal="center" vertical="center" wrapText="1"/>
    </xf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3" borderId="1" xfId="0" applyFont="1" applyFill="1" applyBorder="1"/>
    <xf numFmtId="0" fontId="7" fillId="4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4" borderId="0" xfId="2" applyFont="1" applyFill="1">
      <alignment horizontal="center" vertical="center" wrapText="1"/>
    </xf>
    <xf numFmtId="0" fontId="12" fillId="0" borderId="0" xfId="0" applyFont="1"/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/>
    <xf numFmtId="0" fontId="2" fillId="3" borderId="3" xfId="0" applyFont="1" applyFill="1" applyBorder="1"/>
    <xf numFmtId="0" fontId="2" fillId="5" borderId="3" xfId="0" applyFont="1" applyFill="1" applyBorder="1"/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2" fillId="5" borderId="2" xfId="0" applyFont="1" applyFill="1" applyBorder="1" applyAlignment="1">
      <alignment horizontal="center"/>
    </xf>
    <xf numFmtId="0" fontId="13" fillId="0" borderId="0" xfId="0" applyFont="1"/>
    <xf numFmtId="0" fontId="2" fillId="0" borderId="0" xfId="0" applyFont="1"/>
    <xf numFmtId="0" fontId="9" fillId="0" borderId="0" xfId="0" applyFont="1" applyAlignment="1"/>
    <xf numFmtId="0" fontId="2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11" fillId="3" borderId="0" xfId="0" applyFont="1" applyFill="1" applyAlignment="1">
      <alignment horizontal="center" vertical="center"/>
    </xf>
    <xf numFmtId="164" fontId="10" fillId="4" borderId="0" xfId="0" applyNumberFormat="1" applyFont="1" applyFill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textRotation="90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textRotation="90" wrapText="1"/>
    </xf>
    <xf numFmtId="0" fontId="15" fillId="0" borderId="6" xfId="1" applyFont="1" applyBorder="1" applyAlignment="1" applyProtection="1">
      <alignment horizontal="center" vertical="center"/>
    </xf>
    <xf numFmtId="0" fontId="14" fillId="0" borderId="6" xfId="0" applyFont="1" applyBorder="1" applyAlignment="1">
      <alignment horizontal="center" vertical="center"/>
    </xf>
  </cellXfs>
  <cellStyles count="3">
    <cellStyle name="Hypertextový odkaz" xfId="1" builtinId="8"/>
    <cellStyle name="Normální" xfId="0" builtinId="0"/>
    <cellStyle name="OffStyl1" xfId="2" xr:uid="{00000000-0005-0000-0000-000002000000}"/>
  </cellStyles>
  <dxfs count="9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ffice.lasakov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4"/>
  <dimension ref="A1:AG79"/>
  <sheetViews>
    <sheetView showGridLines="0" tabSelected="1" zoomScale="80" zoomScaleNormal="80" workbookViewId="0">
      <selection activeCell="J15" sqref="B5:M79"/>
    </sheetView>
  </sheetViews>
  <sheetFormatPr defaultRowHeight="13.2" x14ac:dyDescent="0.25"/>
  <cols>
    <col min="1" max="1" width="2" customWidth="1"/>
    <col min="2" max="2" width="5.109375" customWidth="1"/>
    <col min="3" max="9" width="5.5546875" customWidth="1"/>
    <col min="10" max="10" width="3" customWidth="1"/>
    <col min="11" max="11" width="2.6640625" customWidth="1"/>
    <col min="12" max="12" width="13.33203125" customWidth="1"/>
    <col min="13" max="13" width="17" customWidth="1"/>
    <col min="14" max="14" width="5.6640625" customWidth="1"/>
    <col min="15" max="15" width="4.44140625" customWidth="1"/>
    <col min="16" max="18" width="3.109375" customWidth="1"/>
    <col min="22" max="22" width="11.6640625" bestFit="1" customWidth="1"/>
    <col min="24" max="24" width="14.109375" customWidth="1"/>
    <col min="27" max="27" width="4.6640625" customWidth="1"/>
    <col min="29" max="29" width="22.44140625" customWidth="1"/>
    <col min="30" max="30" width="10.109375" bestFit="1" customWidth="1"/>
  </cols>
  <sheetData>
    <row r="1" spans="1:33" ht="9.75" customHeight="1" x14ac:dyDescent="0.25">
      <c r="A1" s="32" t="str">
        <f>"Plánovací kalendář " &amp; B5</f>
        <v>Plánovací kalendář 2020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33" ht="9.7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33" ht="9.75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33" ht="1.5" customHeight="1" x14ac:dyDescent="0.25"/>
    <row r="5" spans="1:33" ht="35.25" customHeight="1" x14ac:dyDescent="0.25">
      <c r="B5" s="17">
        <v>2020</v>
      </c>
      <c r="E5" s="13" t="s">
        <v>9</v>
      </c>
      <c r="J5" s="39" t="s">
        <v>1</v>
      </c>
      <c r="K5" s="39" t="s">
        <v>10</v>
      </c>
      <c r="L5" s="39" t="s">
        <v>10</v>
      </c>
      <c r="M5" s="40" t="s">
        <v>11</v>
      </c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3" ht="15.75" customHeight="1" x14ac:dyDescent="0.25">
      <c r="B6" s="6"/>
      <c r="C6" s="12" t="s">
        <v>8</v>
      </c>
      <c r="D6" s="12" t="s">
        <v>7</v>
      </c>
      <c r="E6" s="12" t="s">
        <v>6</v>
      </c>
      <c r="F6" s="12" t="s">
        <v>5</v>
      </c>
      <c r="G6" s="12" t="s">
        <v>4</v>
      </c>
      <c r="H6" s="12" t="s">
        <v>3</v>
      </c>
      <c r="I6" s="12" t="s">
        <v>2</v>
      </c>
      <c r="J6" s="39"/>
      <c r="K6" s="39"/>
      <c r="L6" s="39"/>
      <c r="M6" s="39"/>
      <c r="S6" s="29"/>
      <c r="T6" s="29"/>
      <c r="U6" s="29"/>
      <c r="V6" s="29"/>
      <c r="W6" s="29"/>
      <c r="X6" s="29"/>
      <c r="Y6" s="29"/>
      <c r="Z6" s="29"/>
      <c r="AC6" s="28" t="s">
        <v>13</v>
      </c>
      <c r="AE6" s="27" t="s">
        <v>30</v>
      </c>
      <c r="AF6" s="27" t="s">
        <v>31</v>
      </c>
    </row>
    <row r="7" spans="1:33" s="1" customFormat="1" ht="14.1" customHeight="1" x14ac:dyDescent="0.25">
      <c r="B7" s="33">
        <v>43831</v>
      </c>
      <c r="C7" s="2" t="s">
        <v>33</v>
      </c>
      <c r="D7" s="2" t="s">
        <v>33</v>
      </c>
      <c r="E7" s="2">
        <v>1</v>
      </c>
      <c r="F7" s="2">
        <v>2</v>
      </c>
      <c r="G7" s="2">
        <v>3</v>
      </c>
      <c r="H7" s="3">
        <v>4</v>
      </c>
      <c r="I7" s="9">
        <v>5</v>
      </c>
      <c r="J7" s="10">
        <v>1</v>
      </c>
      <c r="K7" s="11">
        <v>2</v>
      </c>
      <c r="L7" s="34" t="s">
        <v>34</v>
      </c>
      <c r="M7" s="37" t="s">
        <v>35</v>
      </c>
      <c r="O7"/>
      <c r="P7"/>
      <c r="Q7"/>
      <c r="R7"/>
      <c r="S7" s="29"/>
      <c r="T7" s="29"/>
      <c r="U7" s="29"/>
      <c r="V7" s="29"/>
      <c r="W7" s="29"/>
      <c r="X7" s="29"/>
      <c r="Y7" s="29"/>
      <c r="Z7" s="29"/>
      <c r="AC7" s="25" t="s">
        <v>15</v>
      </c>
      <c r="AD7" s="31">
        <f>(DOLLAR(("4/"&amp;B5)/7+MOD(19*MOD(B5,19)-7,30)*14%,)*7-6)+1</f>
        <v>43934</v>
      </c>
      <c r="AE7" s="1">
        <f>DAY(AD7)</f>
        <v>13</v>
      </c>
      <c r="AF7" s="1">
        <f>MONTH(AD7)</f>
        <v>4</v>
      </c>
    </row>
    <row r="8" spans="1:33" s="1" customFormat="1" ht="14.1" customHeight="1" x14ac:dyDescent="0.25">
      <c r="B8" s="33"/>
      <c r="C8" s="2">
        <v>6</v>
      </c>
      <c r="D8" s="2">
        <v>7</v>
      </c>
      <c r="E8" s="2">
        <v>8</v>
      </c>
      <c r="F8" s="2">
        <v>9</v>
      </c>
      <c r="G8" s="2">
        <v>10</v>
      </c>
      <c r="H8" s="3">
        <v>11</v>
      </c>
      <c r="I8" s="9">
        <v>12</v>
      </c>
      <c r="J8" s="10">
        <v>2</v>
      </c>
      <c r="K8" s="11">
        <v>5</v>
      </c>
      <c r="L8" s="34"/>
      <c r="M8" s="35"/>
      <c r="O8"/>
      <c r="P8"/>
      <c r="Q8"/>
      <c r="R8"/>
      <c r="S8" s="29"/>
      <c r="T8" s="29"/>
      <c r="U8" s="29"/>
      <c r="V8" s="29"/>
      <c r="W8" s="29"/>
      <c r="X8" s="29"/>
      <c r="Y8" s="29"/>
      <c r="Z8" s="29"/>
      <c r="AC8" s="25" t="s">
        <v>16</v>
      </c>
      <c r="AD8" s="31">
        <f>AD7-3</f>
        <v>43931</v>
      </c>
      <c r="AE8" s="1">
        <f>DAY(AD8)</f>
        <v>10</v>
      </c>
    </row>
    <row r="9" spans="1:33" s="1" customFormat="1" ht="14.1" customHeight="1" x14ac:dyDescent="0.25">
      <c r="B9" s="33"/>
      <c r="C9" s="2">
        <v>13</v>
      </c>
      <c r="D9" s="2">
        <v>14</v>
      </c>
      <c r="E9" s="2">
        <v>15</v>
      </c>
      <c r="F9" s="2">
        <v>16</v>
      </c>
      <c r="G9" s="2">
        <v>17</v>
      </c>
      <c r="H9" s="3">
        <v>18</v>
      </c>
      <c r="I9" s="9">
        <v>19</v>
      </c>
      <c r="J9" s="10">
        <v>3</v>
      </c>
      <c r="K9" s="11">
        <v>5</v>
      </c>
      <c r="L9" s="34"/>
      <c r="M9" s="35"/>
      <c r="O9"/>
      <c r="P9"/>
      <c r="Q9"/>
      <c r="R9"/>
      <c r="S9" s="29"/>
      <c r="T9" s="29"/>
      <c r="U9" s="29"/>
      <c r="V9" s="29"/>
      <c r="W9" s="29"/>
      <c r="X9" s="29"/>
      <c r="Y9" s="29"/>
      <c r="Z9" s="29"/>
      <c r="AC9" s="25" t="s">
        <v>14</v>
      </c>
      <c r="AD9" s="1">
        <f>SUM(K7:K78)</f>
        <v>251</v>
      </c>
    </row>
    <row r="10" spans="1:33" s="1" customFormat="1" ht="14.1" customHeight="1" x14ac:dyDescent="0.25">
      <c r="B10" s="33"/>
      <c r="C10" s="2">
        <v>20</v>
      </c>
      <c r="D10" s="2">
        <v>21</v>
      </c>
      <c r="E10" s="2">
        <v>22</v>
      </c>
      <c r="F10" s="2">
        <v>23</v>
      </c>
      <c r="G10" s="2">
        <v>24</v>
      </c>
      <c r="H10" s="3">
        <v>25</v>
      </c>
      <c r="I10" s="9">
        <v>26</v>
      </c>
      <c r="J10" s="10">
        <v>4</v>
      </c>
      <c r="K10" s="11">
        <v>5</v>
      </c>
      <c r="L10" s="34"/>
      <c r="M10" s="35" t="s">
        <v>36</v>
      </c>
      <c r="O10"/>
      <c r="P10"/>
      <c r="Q10"/>
      <c r="R10"/>
      <c r="S10" s="29"/>
      <c r="T10" s="29"/>
      <c r="U10" s="29"/>
      <c r="V10" s="29"/>
      <c r="W10" s="29"/>
      <c r="X10" s="29"/>
      <c r="Y10" s="29"/>
      <c r="Z10" s="29"/>
    </row>
    <row r="11" spans="1:33" s="1" customFormat="1" ht="14.1" customHeight="1" x14ac:dyDescent="0.25">
      <c r="B11" s="33"/>
      <c r="C11" s="2">
        <v>27</v>
      </c>
      <c r="D11" s="2">
        <v>28</v>
      </c>
      <c r="E11" s="2">
        <v>29</v>
      </c>
      <c r="F11" s="2">
        <v>30</v>
      </c>
      <c r="G11" s="2">
        <v>31</v>
      </c>
      <c r="H11" s="3" t="s">
        <v>33</v>
      </c>
      <c r="I11" s="9" t="s">
        <v>33</v>
      </c>
      <c r="J11" s="10">
        <v>5</v>
      </c>
      <c r="K11" s="11">
        <v>5</v>
      </c>
      <c r="L11" s="34"/>
      <c r="M11" s="35"/>
      <c r="O11"/>
      <c r="P11"/>
      <c r="Q11"/>
      <c r="R11"/>
      <c r="S11" s="29"/>
      <c r="T11" s="29"/>
      <c r="U11" s="29"/>
      <c r="V11" s="29"/>
      <c r="W11" s="29"/>
      <c r="X11" s="29"/>
      <c r="Y11" s="29"/>
      <c r="Z11" s="29"/>
      <c r="AC11" s="25" t="s">
        <v>17</v>
      </c>
      <c r="AD11" s="1">
        <v>20</v>
      </c>
    </row>
    <row r="12" spans="1:33" ht="13.5" hidden="1" customHeight="1" x14ac:dyDescent="0.25">
      <c r="B12" s="33"/>
      <c r="C12" s="2" t="s">
        <v>33</v>
      </c>
      <c r="D12" s="2" t="s">
        <v>33</v>
      </c>
      <c r="E12" s="14" t="s">
        <v>33</v>
      </c>
      <c r="F12" s="14" t="s">
        <v>33</v>
      </c>
      <c r="G12" s="14" t="s">
        <v>33</v>
      </c>
      <c r="H12" s="15" t="s">
        <v>33</v>
      </c>
      <c r="I12" s="26" t="s">
        <v>33</v>
      </c>
      <c r="J12" s="10">
        <v>5</v>
      </c>
      <c r="K12" s="11">
        <v>0</v>
      </c>
      <c r="L12" s="34"/>
      <c r="M12" s="36"/>
      <c r="S12" s="29"/>
      <c r="T12" s="29"/>
      <c r="U12" s="29"/>
      <c r="V12" s="29"/>
      <c r="W12" s="29"/>
      <c r="X12" s="29"/>
      <c r="Y12" s="29"/>
      <c r="Z12" s="29"/>
      <c r="AC12" s="25" t="s">
        <v>18</v>
      </c>
      <c r="AD12">
        <v>20</v>
      </c>
    </row>
    <row r="13" spans="1:33" ht="14.1" customHeight="1" x14ac:dyDescent="0.25">
      <c r="B13" s="33">
        <v>43862</v>
      </c>
      <c r="C13" s="2" t="s">
        <v>33</v>
      </c>
      <c r="D13" s="2" t="s">
        <v>33</v>
      </c>
      <c r="E13" s="2" t="s">
        <v>33</v>
      </c>
      <c r="F13" s="2" t="s">
        <v>33</v>
      </c>
      <c r="G13" s="2" t="s">
        <v>33</v>
      </c>
      <c r="H13" s="3">
        <v>1</v>
      </c>
      <c r="I13" s="7">
        <v>2</v>
      </c>
      <c r="J13" s="10">
        <v>5</v>
      </c>
      <c r="K13" s="11">
        <v>0</v>
      </c>
      <c r="L13" s="34">
        <v>20</v>
      </c>
      <c r="M13" s="37">
        <v>160</v>
      </c>
      <c r="S13" s="29"/>
      <c r="T13" s="29"/>
      <c r="U13" s="29"/>
      <c r="V13" s="29"/>
      <c r="W13" s="29"/>
      <c r="X13" s="29"/>
      <c r="Y13" s="29"/>
      <c r="Z13" s="29"/>
      <c r="AC13" s="25" t="s">
        <v>19</v>
      </c>
      <c r="AD13">
        <v>23</v>
      </c>
    </row>
    <row r="14" spans="1:33" ht="14.1" customHeight="1" x14ac:dyDescent="0.25">
      <c r="B14" s="33"/>
      <c r="C14" s="2">
        <v>3</v>
      </c>
      <c r="D14" s="2">
        <v>4</v>
      </c>
      <c r="E14" s="2">
        <v>5</v>
      </c>
      <c r="F14" s="2">
        <v>6</v>
      </c>
      <c r="G14" s="2">
        <v>7</v>
      </c>
      <c r="H14" s="3">
        <v>8</v>
      </c>
      <c r="I14" s="7">
        <v>9</v>
      </c>
      <c r="J14" s="10">
        <v>6</v>
      </c>
      <c r="K14" s="11">
        <v>5</v>
      </c>
      <c r="L14" s="34"/>
      <c r="M14" s="35"/>
      <c r="S14" s="29"/>
      <c r="T14" s="29"/>
      <c r="U14" s="29"/>
      <c r="V14" s="29"/>
      <c r="W14" s="29"/>
      <c r="X14" s="29"/>
      <c r="Y14" s="29"/>
      <c r="Z14" s="29"/>
      <c r="AC14" s="25" t="s">
        <v>20</v>
      </c>
      <c r="AD14">
        <v>22</v>
      </c>
    </row>
    <row r="15" spans="1:33" ht="14.1" customHeight="1" x14ac:dyDescent="0.25">
      <c r="B15" s="33"/>
      <c r="C15" s="2">
        <v>10</v>
      </c>
      <c r="D15" s="2">
        <v>11</v>
      </c>
      <c r="E15" s="2">
        <v>12</v>
      </c>
      <c r="F15" s="2">
        <v>13</v>
      </c>
      <c r="G15" s="2">
        <v>14</v>
      </c>
      <c r="H15" s="3">
        <v>15</v>
      </c>
      <c r="I15" s="7">
        <v>16</v>
      </c>
      <c r="J15" s="10">
        <v>7</v>
      </c>
      <c r="K15" s="11">
        <v>5</v>
      </c>
      <c r="L15" s="34"/>
      <c r="M15" s="35"/>
      <c r="S15" s="29"/>
      <c r="T15" s="29"/>
      <c r="U15" s="29"/>
      <c r="V15" s="29"/>
      <c r="W15" s="29"/>
      <c r="X15" s="29"/>
      <c r="Y15" s="29"/>
      <c r="Z15" s="29"/>
      <c r="AC15" s="25" t="s">
        <v>21</v>
      </c>
      <c r="AD15">
        <v>21</v>
      </c>
    </row>
    <row r="16" spans="1:33" ht="14.1" customHeight="1" x14ac:dyDescent="0.25">
      <c r="B16" s="33"/>
      <c r="C16" s="2">
        <v>17</v>
      </c>
      <c r="D16" s="2">
        <v>18</v>
      </c>
      <c r="E16" s="2">
        <v>19</v>
      </c>
      <c r="F16" s="2">
        <v>20</v>
      </c>
      <c r="G16" s="2">
        <v>21</v>
      </c>
      <c r="H16" s="3">
        <v>22</v>
      </c>
      <c r="I16" s="7">
        <v>23</v>
      </c>
      <c r="J16" s="10">
        <v>8</v>
      </c>
      <c r="K16" s="11">
        <v>5</v>
      </c>
      <c r="L16" s="34"/>
      <c r="M16" s="35">
        <v>150</v>
      </c>
      <c r="S16" s="29"/>
      <c r="T16" s="29"/>
      <c r="U16" s="29"/>
      <c r="V16" s="29"/>
      <c r="W16" s="29"/>
      <c r="X16" s="29"/>
      <c r="Y16" s="29"/>
      <c r="Z16" s="29"/>
      <c r="AC16" s="25" t="s">
        <v>22</v>
      </c>
      <c r="AD16">
        <v>22</v>
      </c>
    </row>
    <row r="17" spans="2:31" ht="14.1" customHeight="1" x14ac:dyDescent="0.25">
      <c r="B17" s="33"/>
      <c r="C17" s="2">
        <v>24</v>
      </c>
      <c r="D17" s="2">
        <v>25</v>
      </c>
      <c r="E17" s="2">
        <v>26</v>
      </c>
      <c r="F17" s="2">
        <v>27</v>
      </c>
      <c r="G17" s="2">
        <v>28</v>
      </c>
      <c r="H17" s="3">
        <v>29</v>
      </c>
      <c r="I17" s="7" t="s">
        <v>33</v>
      </c>
      <c r="J17" s="10">
        <v>9</v>
      </c>
      <c r="K17" s="11">
        <v>5</v>
      </c>
      <c r="L17" s="34"/>
      <c r="M17" s="35"/>
      <c r="AC17" s="25" t="s">
        <v>23</v>
      </c>
      <c r="AD17">
        <v>20</v>
      </c>
    </row>
    <row r="18" spans="2:31" ht="13.2" hidden="1" customHeight="1" x14ac:dyDescent="0.25">
      <c r="B18" s="33"/>
      <c r="C18" s="4" t="s">
        <v>33</v>
      </c>
      <c r="D18" s="4" t="s">
        <v>33</v>
      </c>
      <c r="E18" s="4" t="s">
        <v>33</v>
      </c>
      <c r="F18" s="4" t="s">
        <v>33</v>
      </c>
      <c r="G18" s="4" t="s">
        <v>33</v>
      </c>
      <c r="H18" s="5" t="s">
        <v>33</v>
      </c>
      <c r="I18" s="8" t="s">
        <v>33</v>
      </c>
      <c r="J18" s="10">
        <v>9</v>
      </c>
      <c r="K18" s="11">
        <v>0</v>
      </c>
      <c r="L18" s="34"/>
      <c r="M18" s="36"/>
      <c r="AC18" s="25" t="s">
        <v>24</v>
      </c>
      <c r="AD18">
        <v>22</v>
      </c>
    </row>
    <row r="19" spans="2:31" s="1" customFormat="1" ht="14.1" customHeight="1" x14ac:dyDescent="0.25">
      <c r="B19" s="33">
        <v>43891</v>
      </c>
      <c r="C19" s="2" t="s">
        <v>33</v>
      </c>
      <c r="D19" s="2" t="s">
        <v>33</v>
      </c>
      <c r="E19" s="2" t="s">
        <v>33</v>
      </c>
      <c r="F19" s="2" t="s">
        <v>33</v>
      </c>
      <c r="G19" s="2" t="s">
        <v>33</v>
      </c>
      <c r="H19" s="3" t="s">
        <v>33</v>
      </c>
      <c r="I19" s="7">
        <v>1</v>
      </c>
      <c r="J19" s="10">
        <v>9</v>
      </c>
      <c r="K19" s="11">
        <v>0</v>
      </c>
      <c r="L19" s="34" t="s">
        <v>37</v>
      </c>
      <c r="M19" s="37" t="s">
        <v>38</v>
      </c>
      <c r="AC19" s="25" t="s">
        <v>25</v>
      </c>
      <c r="AD19">
        <v>21</v>
      </c>
      <c r="AE19"/>
    </row>
    <row r="20" spans="2:31" s="1" customFormat="1" ht="14.1" customHeight="1" x14ac:dyDescent="0.25">
      <c r="B20" s="33"/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3">
        <v>7</v>
      </c>
      <c r="I20" s="7">
        <v>8</v>
      </c>
      <c r="J20" s="10">
        <v>10</v>
      </c>
      <c r="K20" s="11">
        <v>5</v>
      </c>
      <c r="L20" s="34"/>
      <c r="M20" s="35"/>
      <c r="AC20" s="25" t="s">
        <v>26</v>
      </c>
      <c r="AD20">
        <v>20</v>
      </c>
      <c r="AE20"/>
    </row>
    <row r="21" spans="2:31" s="1" customFormat="1" ht="14.1" customHeight="1" x14ac:dyDescent="0.25">
      <c r="B21" s="33"/>
      <c r="C21" s="2">
        <v>9</v>
      </c>
      <c r="D21" s="2">
        <v>10</v>
      </c>
      <c r="E21" s="2">
        <v>11</v>
      </c>
      <c r="F21" s="2">
        <v>12</v>
      </c>
      <c r="G21" s="2">
        <v>13</v>
      </c>
      <c r="H21" s="3">
        <v>14</v>
      </c>
      <c r="I21" s="7">
        <v>15</v>
      </c>
      <c r="J21" s="10">
        <v>11</v>
      </c>
      <c r="K21" s="11">
        <v>5</v>
      </c>
      <c r="L21" s="34"/>
      <c r="M21" s="23"/>
      <c r="AC21" s="25" t="s">
        <v>27</v>
      </c>
      <c r="AD21">
        <v>21</v>
      </c>
      <c r="AE21"/>
    </row>
    <row r="22" spans="2:31" s="1" customFormat="1" ht="14.1" customHeight="1" x14ac:dyDescent="0.25">
      <c r="B22" s="33"/>
      <c r="C22" s="2">
        <v>16</v>
      </c>
      <c r="D22" s="2">
        <v>17</v>
      </c>
      <c r="E22" s="2">
        <v>18</v>
      </c>
      <c r="F22" s="2">
        <v>19</v>
      </c>
      <c r="G22" s="2">
        <v>20</v>
      </c>
      <c r="H22" s="3">
        <v>21</v>
      </c>
      <c r="I22" s="7">
        <v>22</v>
      </c>
      <c r="J22" s="10">
        <v>12</v>
      </c>
      <c r="K22" s="11">
        <v>5</v>
      </c>
      <c r="L22" s="34"/>
      <c r="M22" s="35">
        <v>165</v>
      </c>
      <c r="AC22" s="25" t="s">
        <v>28</v>
      </c>
      <c r="AD22">
        <v>22</v>
      </c>
      <c r="AE22"/>
    </row>
    <row r="23" spans="2:31" s="1" customFormat="1" ht="14.1" customHeight="1" x14ac:dyDescent="0.25">
      <c r="B23" s="33"/>
      <c r="C23" s="2">
        <v>23</v>
      </c>
      <c r="D23" s="2">
        <v>24</v>
      </c>
      <c r="E23" s="2">
        <v>25</v>
      </c>
      <c r="F23" s="2">
        <v>26</v>
      </c>
      <c r="G23" s="2">
        <v>27</v>
      </c>
      <c r="H23" s="3">
        <v>28</v>
      </c>
      <c r="I23" s="7">
        <v>29</v>
      </c>
      <c r="J23" s="10">
        <v>13</v>
      </c>
      <c r="K23" s="11">
        <v>5</v>
      </c>
      <c r="L23" s="34"/>
      <c r="M23" s="35"/>
      <c r="AC23" s="25"/>
      <c r="AD23"/>
      <c r="AE23"/>
    </row>
    <row r="24" spans="2:31" ht="13.8" customHeight="1" x14ac:dyDescent="0.25">
      <c r="B24" s="33"/>
      <c r="C24" s="14">
        <v>30</v>
      </c>
      <c r="D24" s="14">
        <v>31</v>
      </c>
      <c r="E24" s="14" t="s">
        <v>33</v>
      </c>
      <c r="F24" s="14" t="s">
        <v>33</v>
      </c>
      <c r="G24" s="14" t="s">
        <v>33</v>
      </c>
      <c r="H24" s="15" t="s">
        <v>33</v>
      </c>
      <c r="I24" s="16" t="s">
        <v>33</v>
      </c>
      <c r="J24" s="10">
        <v>14</v>
      </c>
      <c r="K24" s="11">
        <v>2</v>
      </c>
      <c r="L24" s="34"/>
      <c r="M24" s="24"/>
      <c r="AC24" s="30" t="s">
        <v>29</v>
      </c>
      <c r="AD24" s="1">
        <f>SUM(AD11:AD23)</f>
        <v>254</v>
      </c>
      <c r="AE24" s="1"/>
    </row>
    <row r="25" spans="2:31" s="1" customFormat="1" ht="14.1" customHeight="1" x14ac:dyDescent="0.25">
      <c r="B25" s="33">
        <v>43922</v>
      </c>
      <c r="C25" s="2" t="s">
        <v>33</v>
      </c>
      <c r="D25" s="2" t="s">
        <v>33</v>
      </c>
      <c r="E25" s="2">
        <v>1</v>
      </c>
      <c r="F25" s="2">
        <v>2</v>
      </c>
      <c r="G25" s="2">
        <v>3</v>
      </c>
      <c r="H25" s="3">
        <v>4</v>
      </c>
      <c r="I25" s="7">
        <v>5</v>
      </c>
      <c r="J25" s="10">
        <v>14</v>
      </c>
      <c r="K25" s="11">
        <v>3</v>
      </c>
      <c r="L25" s="34" t="s">
        <v>39</v>
      </c>
      <c r="M25" s="37" t="s">
        <v>40</v>
      </c>
    </row>
    <row r="26" spans="2:31" s="1" customFormat="1" ht="14.1" customHeight="1" x14ac:dyDescent="0.25">
      <c r="B26" s="33"/>
      <c r="C26" s="2">
        <v>6</v>
      </c>
      <c r="D26" s="2">
        <v>7</v>
      </c>
      <c r="E26" s="2">
        <v>8</v>
      </c>
      <c r="F26" s="2">
        <v>9</v>
      </c>
      <c r="G26" s="2">
        <v>10</v>
      </c>
      <c r="H26" s="3">
        <v>11</v>
      </c>
      <c r="I26" s="7">
        <v>12</v>
      </c>
      <c r="J26" s="10">
        <v>15</v>
      </c>
      <c r="K26" s="11">
        <v>4</v>
      </c>
      <c r="L26" s="34"/>
      <c r="M26" s="35"/>
    </row>
    <row r="27" spans="2:31" s="1" customFormat="1" ht="14.1" customHeight="1" x14ac:dyDescent="0.25">
      <c r="B27" s="33"/>
      <c r="C27" s="2">
        <v>13</v>
      </c>
      <c r="D27" s="2">
        <v>14</v>
      </c>
      <c r="E27" s="2">
        <v>15</v>
      </c>
      <c r="F27" s="2">
        <v>16</v>
      </c>
      <c r="G27" s="2">
        <v>17</v>
      </c>
      <c r="H27" s="3">
        <v>18</v>
      </c>
      <c r="I27" s="7">
        <v>19</v>
      </c>
      <c r="J27" s="10">
        <v>16</v>
      </c>
      <c r="K27" s="11">
        <v>4</v>
      </c>
      <c r="L27" s="34"/>
      <c r="M27" s="23"/>
      <c r="AC27" s="25">
        <f>COUNTIF(C25:G30,"&gt;0")</f>
        <v>22</v>
      </c>
    </row>
    <row r="28" spans="2:31" s="1" customFormat="1" ht="14.1" customHeight="1" x14ac:dyDescent="0.25">
      <c r="B28" s="33"/>
      <c r="C28" s="2">
        <v>20</v>
      </c>
      <c r="D28" s="2">
        <v>21</v>
      </c>
      <c r="E28" s="2">
        <v>22</v>
      </c>
      <c r="F28" s="2">
        <v>23</v>
      </c>
      <c r="G28" s="2">
        <v>24</v>
      </c>
      <c r="H28" s="3">
        <v>25</v>
      </c>
      <c r="I28" s="7">
        <v>26</v>
      </c>
      <c r="J28" s="10">
        <v>17</v>
      </c>
      <c r="K28" s="11">
        <v>5</v>
      </c>
      <c r="L28" s="34"/>
      <c r="M28" s="35" t="s">
        <v>41</v>
      </c>
    </row>
    <row r="29" spans="2:31" s="1" customFormat="1" ht="14.1" customHeight="1" x14ac:dyDescent="0.25">
      <c r="B29" s="33"/>
      <c r="C29" s="2">
        <v>27</v>
      </c>
      <c r="D29" s="2">
        <v>28</v>
      </c>
      <c r="E29" s="2">
        <v>29</v>
      </c>
      <c r="F29" s="2">
        <v>30</v>
      </c>
      <c r="G29" s="2" t="s">
        <v>33</v>
      </c>
      <c r="H29" s="3" t="s">
        <v>33</v>
      </c>
      <c r="I29" s="7" t="s">
        <v>33</v>
      </c>
      <c r="J29" s="10">
        <v>18</v>
      </c>
      <c r="K29" s="11">
        <v>4</v>
      </c>
      <c r="L29" s="34"/>
      <c r="M29" s="35"/>
    </row>
    <row r="30" spans="2:31" ht="14.25" hidden="1" customHeight="1" x14ac:dyDescent="0.25">
      <c r="B30" s="33"/>
      <c r="C30" s="2" t="s">
        <v>33</v>
      </c>
      <c r="D30" s="4" t="s">
        <v>33</v>
      </c>
      <c r="E30" s="4" t="s">
        <v>33</v>
      </c>
      <c r="F30" s="4" t="s">
        <v>33</v>
      </c>
      <c r="G30" s="4" t="s">
        <v>33</v>
      </c>
      <c r="H30" s="5" t="s">
        <v>33</v>
      </c>
      <c r="I30" s="8" t="s">
        <v>33</v>
      </c>
      <c r="J30" s="10">
        <v>18</v>
      </c>
      <c r="K30" s="11">
        <v>0</v>
      </c>
      <c r="L30" s="34"/>
      <c r="M30" s="36"/>
    </row>
    <row r="31" spans="2:31" s="1" customFormat="1" ht="14.1" customHeight="1" x14ac:dyDescent="0.25">
      <c r="B31" s="33">
        <v>43952</v>
      </c>
      <c r="C31" s="2" t="s">
        <v>33</v>
      </c>
      <c r="D31" s="2" t="s">
        <v>33</v>
      </c>
      <c r="E31" s="2" t="s">
        <v>33</v>
      </c>
      <c r="F31" s="2" t="s">
        <v>33</v>
      </c>
      <c r="G31" s="2">
        <v>1</v>
      </c>
      <c r="H31" s="3">
        <v>2</v>
      </c>
      <c r="I31" s="7">
        <v>3</v>
      </c>
      <c r="J31" s="10">
        <v>18</v>
      </c>
      <c r="K31" s="11">
        <v>0</v>
      </c>
      <c r="L31" s="34" t="s">
        <v>42</v>
      </c>
      <c r="M31" s="37" t="s">
        <v>43</v>
      </c>
      <c r="W31" s="27"/>
    </row>
    <row r="32" spans="2:31" s="1" customFormat="1" ht="14.1" customHeight="1" x14ac:dyDescent="0.25">
      <c r="B32" s="33"/>
      <c r="C32" s="2">
        <v>4</v>
      </c>
      <c r="D32" s="2">
        <v>5</v>
      </c>
      <c r="E32" s="2">
        <v>6</v>
      </c>
      <c r="F32" s="2">
        <v>7</v>
      </c>
      <c r="G32" s="2">
        <v>8</v>
      </c>
      <c r="H32" s="3">
        <v>9</v>
      </c>
      <c r="I32" s="7">
        <v>10</v>
      </c>
      <c r="J32" s="10">
        <v>19</v>
      </c>
      <c r="K32" s="11">
        <v>4</v>
      </c>
      <c r="L32" s="34"/>
      <c r="M32" s="35"/>
    </row>
    <row r="33" spans="2:18" s="1" customFormat="1" ht="14.1" customHeight="1" x14ac:dyDescent="0.25">
      <c r="B33" s="33"/>
      <c r="C33" s="2">
        <v>11</v>
      </c>
      <c r="D33" s="2">
        <v>12</v>
      </c>
      <c r="E33" s="2">
        <v>13</v>
      </c>
      <c r="F33" s="2">
        <v>14</v>
      </c>
      <c r="G33" s="2">
        <v>15</v>
      </c>
      <c r="H33" s="3">
        <v>16</v>
      </c>
      <c r="I33" s="7">
        <v>17</v>
      </c>
      <c r="J33" s="10">
        <v>20</v>
      </c>
      <c r="K33" s="11">
        <v>5</v>
      </c>
      <c r="L33" s="34"/>
      <c r="M33" s="35"/>
    </row>
    <row r="34" spans="2:18" s="1" customFormat="1" ht="14.1" customHeight="1" x14ac:dyDescent="0.25">
      <c r="B34" s="33"/>
      <c r="C34" s="2">
        <v>18</v>
      </c>
      <c r="D34" s="2">
        <v>19</v>
      </c>
      <c r="E34" s="2">
        <v>20</v>
      </c>
      <c r="F34" s="2">
        <v>21</v>
      </c>
      <c r="G34" s="2">
        <v>22</v>
      </c>
      <c r="H34" s="3">
        <v>23</v>
      </c>
      <c r="I34" s="7">
        <v>24</v>
      </c>
      <c r="J34" s="10">
        <v>21</v>
      </c>
      <c r="K34" s="11">
        <v>5</v>
      </c>
      <c r="L34" s="34"/>
      <c r="M34" s="35" t="s">
        <v>44</v>
      </c>
    </row>
    <row r="35" spans="2:18" s="1" customFormat="1" ht="13.5" customHeight="1" x14ac:dyDescent="0.25">
      <c r="B35" s="33"/>
      <c r="C35" s="2">
        <v>25</v>
      </c>
      <c r="D35" s="2">
        <v>26</v>
      </c>
      <c r="E35" s="2">
        <v>27</v>
      </c>
      <c r="F35" s="2">
        <v>28</v>
      </c>
      <c r="G35" s="2">
        <v>29</v>
      </c>
      <c r="H35" s="3">
        <v>30</v>
      </c>
      <c r="I35" s="7">
        <v>31</v>
      </c>
      <c r="J35" s="10">
        <v>22</v>
      </c>
      <c r="K35" s="11">
        <v>5</v>
      </c>
      <c r="L35" s="34"/>
      <c r="M35" s="35"/>
    </row>
    <row r="36" spans="2:18" ht="12.6" customHeight="1" x14ac:dyDescent="0.25">
      <c r="B36" s="33"/>
      <c r="C36" s="14" t="s">
        <v>33</v>
      </c>
      <c r="D36" s="14" t="s">
        <v>33</v>
      </c>
      <c r="E36" s="14" t="s">
        <v>33</v>
      </c>
      <c r="F36" s="14" t="s">
        <v>33</v>
      </c>
      <c r="G36" s="14" t="s">
        <v>33</v>
      </c>
      <c r="H36" s="15" t="s">
        <v>33</v>
      </c>
      <c r="I36" s="16" t="s">
        <v>33</v>
      </c>
      <c r="J36" s="10">
        <v>22</v>
      </c>
      <c r="K36" s="11">
        <v>0</v>
      </c>
      <c r="L36" s="34"/>
      <c r="M36" s="36"/>
    </row>
    <row r="37" spans="2:18" s="1" customFormat="1" ht="13.5" customHeight="1" x14ac:dyDescent="0.25">
      <c r="B37" s="33">
        <v>43983</v>
      </c>
      <c r="C37" s="2">
        <v>1</v>
      </c>
      <c r="D37" s="2">
        <v>2</v>
      </c>
      <c r="E37" s="2">
        <v>3</v>
      </c>
      <c r="F37" s="2">
        <v>4</v>
      </c>
      <c r="G37" s="2">
        <v>5</v>
      </c>
      <c r="H37" s="3">
        <v>6</v>
      </c>
      <c r="I37" s="7">
        <v>7</v>
      </c>
      <c r="J37" s="10">
        <v>23</v>
      </c>
      <c r="K37" s="11">
        <v>5</v>
      </c>
      <c r="L37" s="34">
        <v>22</v>
      </c>
      <c r="M37" s="37">
        <v>176</v>
      </c>
    </row>
    <row r="38" spans="2:18" s="1" customFormat="1" ht="14.1" customHeight="1" x14ac:dyDescent="0.25">
      <c r="B38" s="33"/>
      <c r="C38" s="2">
        <v>8</v>
      </c>
      <c r="D38" s="2">
        <v>9</v>
      </c>
      <c r="E38" s="2">
        <v>10</v>
      </c>
      <c r="F38" s="2">
        <v>11</v>
      </c>
      <c r="G38" s="2">
        <v>12</v>
      </c>
      <c r="H38" s="3">
        <v>13</v>
      </c>
      <c r="I38" s="7">
        <v>14</v>
      </c>
      <c r="J38" s="10">
        <v>24</v>
      </c>
      <c r="K38" s="11">
        <v>5</v>
      </c>
      <c r="L38" s="34"/>
      <c r="M38" s="35"/>
    </row>
    <row r="39" spans="2:18" s="1" customFormat="1" ht="14.1" customHeight="1" x14ac:dyDescent="0.25">
      <c r="B39" s="33"/>
      <c r="C39" s="2">
        <v>15</v>
      </c>
      <c r="D39" s="2">
        <v>16</v>
      </c>
      <c r="E39" s="2">
        <v>17</v>
      </c>
      <c r="F39" s="2">
        <v>18</v>
      </c>
      <c r="G39" s="2">
        <v>19</v>
      </c>
      <c r="H39" s="3">
        <v>20</v>
      </c>
      <c r="I39" s="7">
        <v>21</v>
      </c>
      <c r="J39" s="10">
        <v>25</v>
      </c>
      <c r="K39" s="11">
        <v>5</v>
      </c>
      <c r="L39" s="34"/>
      <c r="M39" s="35"/>
    </row>
    <row r="40" spans="2:18" s="1" customFormat="1" ht="14.1" customHeight="1" x14ac:dyDescent="0.25">
      <c r="B40" s="33"/>
      <c r="C40" s="2">
        <v>22</v>
      </c>
      <c r="D40" s="2">
        <v>23</v>
      </c>
      <c r="E40" s="2">
        <v>24</v>
      </c>
      <c r="F40" s="2">
        <v>25</v>
      </c>
      <c r="G40" s="2">
        <v>26</v>
      </c>
      <c r="H40" s="3">
        <v>27</v>
      </c>
      <c r="I40" s="7">
        <v>28</v>
      </c>
      <c r="J40" s="10">
        <v>26</v>
      </c>
      <c r="K40" s="11">
        <v>5</v>
      </c>
      <c r="L40" s="34"/>
      <c r="M40" s="35">
        <v>165</v>
      </c>
      <c r="P40" s="38" t="str">
        <f>"Rok " &amp; B5 &amp;" má " &amp; AD9&amp; " pracovních dnů, tj.  " &amp; AD9*8&amp; "  pracovních hodin (směna 8 hod.), případně  " &amp; AD9*7.5 &amp; "  pracovních hodin (směna 7,5 hod.)."</f>
        <v>Rok 2020 má 251 pracovních dnů, tj.  2008  pracovních hodin (směna 8 hod.), případně  1882,5  pracovních hodin (směna 7,5 hod.).</v>
      </c>
      <c r="Q40" s="38" t="s">
        <v>12</v>
      </c>
      <c r="R40" s="38" t="s">
        <v>0</v>
      </c>
    </row>
    <row r="41" spans="2:18" s="1" customFormat="1" ht="14.1" customHeight="1" x14ac:dyDescent="0.25">
      <c r="B41" s="33"/>
      <c r="C41" s="2">
        <v>29</v>
      </c>
      <c r="D41" s="2">
        <v>30</v>
      </c>
      <c r="E41" s="2" t="s">
        <v>33</v>
      </c>
      <c r="F41" s="2" t="s">
        <v>33</v>
      </c>
      <c r="G41" s="2" t="s">
        <v>33</v>
      </c>
      <c r="H41" s="3" t="s">
        <v>33</v>
      </c>
      <c r="I41" s="7" t="s">
        <v>33</v>
      </c>
      <c r="J41" s="10">
        <v>27</v>
      </c>
      <c r="K41" s="11">
        <v>2</v>
      </c>
      <c r="L41" s="34"/>
      <c r="M41" s="35"/>
      <c r="P41" s="38"/>
      <c r="Q41" s="38"/>
      <c r="R41" s="38"/>
    </row>
    <row r="42" spans="2:18" ht="13.2" hidden="1" customHeight="1" x14ac:dyDescent="0.25">
      <c r="B42" s="33"/>
      <c r="C42" s="14" t="s">
        <v>33</v>
      </c>
      <c r="D42" s="14" t="s">
        <v>33</v>
      </c>
      <c r="E42" s="14" t="s">
        <v>33</v>
      </c>
      <c r="F42" s="14" t="s">
        <v>33</v>
      </c>
      <c r="G42" s="14" t="s">
        <v>33</v>
      </c>
      <c r="H42" s="15" t="s">
        <v>33</v>
      </c>
      <c r="I42" s="16" t="s">
        <v>33</v>
      </c>
      <c r="J42" s="10">
        <v>27</v>
      </c>
      <c r="K42" s="11">
        <v>0</v>
      </c>
      <c r="L42" s="34"/>
      <c r="M42" s="36"/>
      <c r="P42" s="38"/>
      <c r="Q42" s="38"/>
      <c r="R42" s="38"/>
    </row>
    <row r="43" spans="2:18" ht="14.1" customHeight="1" x14ac:dyDescent="0.25">
      <c r="B43" s="33">
        <v>44013</v>
      </c>
      <c r="C43" s="2" t="s">
        <v>33</v>
      </c>
      <c r="D43" s="2" t="s">
        <v>33</v>
      </c>
      <c r="E43" s="2">
        <v>1</v>
      </c>
      <c r="F43" s="2">
        <v>2</v>
      </c>
      <c r="G43" s="2">
        <v>3</v>
      </c>
      <c r="H43" s="3">
        <v>4</v>
      </c>
      <c r="I43" s="7">
        <v>5</v>
      </c>
      <c r="J43" s="10">
        <v>27</v>
      </c>
      <c r="K43" s="11">
        <v>3</v>
      </c>
      <c r="L43" s="34" t="s">
        <v>34</v>
      </c>
      <c r="M43" s="37" t="s">
        <v>35</v>
      </c>
      <c r="P43" s="38"/>
      <c r="Q43" s="38"/>
      <c r="R43" s="38"/>
    </row>
    <row r="44" spans="2:18" ht="14.1" customHeight="1" x14ac:dyDescent="0.25">
      <c r="B44" s="33"/>
      <c r="C44" s="2">
        <v>6</v>
      </c>
      <c r="D44" s="2">
        <v>7</v>
      </c>
      <c r="E44" s="2">
        <v>8</v>
      </c>
      <c r="F44" s="2">
        <v>9</v>
      </c>
      <c r="G44" s="2">
        <v>10</v>
      </c>
      <c r="H44" s="3">
        <v>11</v>
      </c>
      <c r="I44" s="7">
        <v>12</v>
      </c>
      <c r="J44" s="10">
        <v>28</v>
      </c>
      <c r="K44" s="11">
        <v>4</v>
      </c>
      <c r="L44" s="34"/>
      <c r="M44" s="35"/>
      <c r="P44" s="38"/>
      <c r="Q44" s="38"/>
      <c r="R44" s="38"/>
    </row>
    <row r="45" spans="2:18" ht="14.1" customHeight="1" x14ac:dyDescent="0.25">
      <c r="B45" s="33"/>
      <c r="C45" s="2">
        <v>13</v>
      </c>
      <c r="D45" s="2">
        <v>14</v>
      </c>
      <c r="E45" s="2">
        <v>15</v>
      </c>
      <c r="F45" s="2">
        <v>16</v>
      </c>
      <c r="G45" s="2">
        <v>17</v>
      </c>
      <c r="H45" s="3">
        <v>18</v>
      </c>
      <c r="I45" s="7">
        <v>19</v>
      </c>
      <c r="J45" s="10">
        <v>29</v>
      </c>
      <c r="K45" s="11">
        <v>5</v>
      </c>
      <c r="L45" s="34"/>
      <c r="M45" s="35"/>
      <c r="P45" s="38"/>
      <c r="Q45" s="38"/>
      <c r="R45" s="38"/>
    </row>
    <row r="46" spans="2:18" ht="14.1" customHeight="1" x14ac:dyDescent="0.25">
      <c r="B46" s="33"/>
      <c r="C46" s="2">
        <v>20</v>
      </c>
      <c r="D46" s="2">
        <v>21</v>
      </c>
      <c r="E46" s="2">
        <v>22</v>
      </c>
      <c r="F46" s="2">
        <v>23</v>
      </c>
      <c r="G46" s="2">
        <v>24</v>
      </c>
      <c r="H46" s="3">
        <v>25</v>
      </c>
      <c r="I46" s="7">
        <v>26</v>
      </c>
      <c r="J46" s="10">
        <v>30</v>
      </c>
      <c r="K46" s="11">
        <v>5</v>
      </c>
      <c r="L46" s="34"/>
      <c r="M46" s="35" t="s">
        <v>36</v>
      </c>
      <c r="P46" s="38"/>
      <c r="Q46" s="38"/>
      <c r="R46" s="38"/>
    </row>
    <row r="47" spans="2:18" ht="14.1" customHeight="1" x14ac:dyDescent="0.25">
      <c r="B47" s="33"/>
      <c r="C47" s="2">
        <v>27</v>
      </c>
      <c r="D47" s="2">
        <v>28</v>
      </c>
      <c r="E47" s="2">
        <v>29</v>
      </c>
      <c r="F47" s="2">
        <v>30</v>
      </c>
      <c r="G47" s="2">
        <v>31</v>
      </c>
      <c r="H47" s="3" t="s">
        <v>33</v>
      </c>
      <c r="I47" s="7" t="s">
        <v>33</v>
      </c>
      <c r="J47" s="10">
        <v>31</v>
      </c>
      <c r="K47" s="11">
        <v>5</v>
      </c>
      <c r="L47" s="34"/>
      <c r="M47" s="35"/>
      <c r="P47" s="38"/>
      <c r="Q47" s="38">
        <v>2</v>
      </c>
      <c r="R47" s="38"/>
    </row>
    <row r="48" spans="2:18" ht="14.25" hidden="1" customHeight="1" x14ac:dyDescent="0.25">
      <c r="B48" s="33"/>
      <c r="C48" s="2" t="s">
        <v>33</v>
      </c>
      <c r="D48" s="14" t="s">
        <v>33</v>
      </c>
      <c r="E48" s="14" t="s">
        <v>33</v>
      </c>
      <c r="F48" s="14" t="s">
        <v>33</v>
      </c>
      <c r="G48" s="14" t="s">
        <v>33</v>
      </c>
      <c r="H48" s="15" t="s">
        <v>33</v>
      </c>
      <c r="I48" s="16" t="s">
        <v>33</v>
      </c>
      <c r="J48" s="10">
        <v>31</v>
      </c>
      <c r="K48" s="11">
        <v>0</v>
      </c>
      <c r="L48" s="34"/>
      <c r="M48" s="36"/>
      <c r="P48" s="38"/>
      <c r="Q48" s="38"/>
      <c r="R48" s="38"/>
    </row>
    <row r="49" spans="2:18" ht="14.1" customHeight="1" x14ac:dyDescent="0.25">
      <c r="B49" s="33">
        <v>44044</v>
      </c>
      <c r="C49" s="2" t="s">
        <v>33</v>
      </c>
      <c r="D49" s="2" t="s">
        <v>33</v>
      </c>
      <c r="E49" s="2" t="s">
        <v>33</v>
      </c>
      <c r="F49" s="2" t="s">
        <v>33</v>
      </c>
      <c r="G49" s="2" t="s">
        <v>33</v>
      </c>
      <c r="H49" s="3">
        <v>1</v>
      </c>
      <c r="I49" s="7">
        <v>2</v>
      </c>
      <c r="J49" s="10">
        <v>31</v>
      </c>
      <c r="K49" s="11">
        <v>0</v>
      </c>
      <c r="L49" s="34">
        <v>21</v>
      </c>
      <c r="M49" s="37">
        <v>168</v>
      </c>
      <c r="P49" s="38"/>
      <c r="Q49" s="38"/>
      <c r="R49" s="38"/>
    </row>
    <row r="50" spans="2:18" ht="14.1" customHeight="1" x14ac:dyDescent="0.25">
      <c r="B50" s="33"/>
      <c r="C50" s="2">
        <v>3</v>
      </c>
      <c r="D50" s="2">
        <v>4</v>
      </c>
      <c r="E50" s="2">
        <v>5</v>
      </c>
      <c r="F50" s="2">
        <v>6</v>
      </c>
      <c r="G50" s="2">
        <v>7</v>
      </c>
      <c r="H50" s="3">
        <v>8</v>
      </c>
      <c r="I50" s="7">
        <v>9</v>
      </c>
      <c r="J50" s="10">
        <v>32</v>
      </c>
      <c r="K50" s="11">
        <v>5</v>
      </c>
      <c r="L50" s="34"/>
      <c r="M50" s="35"/>
      <c r="P50" s="38"/>
      <c r="Q50" s="38"/>
      <c r="R50" s="38"/>
    </row>
    <row r="51" spans="2:18" ht="14.1" customHeight="1" x14ac:dyDescent="0.25">
      <c r="B51" s="33"/>
      <c r="C51" s="2">
        <v>10</v>
      </c>
      <c r="D51" s="2">
        <v>11</v>
      </c>
      <c r="E51" s="2">
        <v>12</v>
      </c>
      <c r="F51" s="2">
        <v>13</v>
      </c>
      <c r="G51" s="2">
        <v>14</v>
      </c>
      <c r="H51" s="3">
        <v>15</v>
      </c>
      <c r="I51" s="7">
        <v>16</v>
      </c>
      <c r="J51" s="10">
        <v>33</v>
      </c>
      <c r="K51" s="11">
        <v>5</v>
      </c>
      <c r="L51" s="34"/>
      <c r="M51" s="35"/>
      <c r="P51" s="38"/>
      <c r="Q51" s="38"/>
      <c r="R51" s="38"/>
    </row>
    <row r="52" spans="2:18" ht="14.1" customHeight="1" x14ac:dyDescent="0.25">
      <c r="B52" s="33"/>
      <c r="C52" s="2">
        <v>17</v>
      </c>
      <c r="D52" s="2">
        <v>18</v>
      </c>
      <c r="E52" s="2">
        <v>19</v>
      </c>
      <c r="F52" s="2">
        <v>20</v>
      </c>
      <c r="G52" s="2">
        <v>21</v>
      </c>
      <c r="H52" s="3">
        <v>22</v>
      </c>
      <c r="I52" s="7">
        <v>23</v>
      </c>
      <c r="J52" s="10">
        <v>34</v>
      </c>
      <c r="K52" s="11">
        <v>5</v>
      </c>
      <c r="L52" s="34"/>
      <c r="M52" s="35">
        <v>157.5</v>
      </c>
      <c r="P52" s="38"/>
      <c r="Q52" s="38"/>
      <c r="R52" s="38"/>
    </row>
    <row r="53" spans="2:18" ht="13.5" customHeight="1" x14ac:dyDescent="0.25">
      <c r="B53" s="33"/>
      <c r="C53" s="2">
        <v>24</v>
      </c>
      <c r="D53" s="2">
        <v>25</v>
      </c>
      <c r="E53" s="2">
        <v>26</v>
      </c>
      <c r="F53" s="2">
        <v>27</v>
      </c>
      <c r="G53" s="2">
        <v>28</v>
      </c>
      <c r="H53" s="3">
        <v>29</v>
      </c>
      <c r="I53" s="7">
        <v>30</v>
      </c>
      <c r="J53" s="10">
        <v>35</v>
      </c>
      <c r="K53" s="11">
        <v>5</v>
      </c>
      <c r="L53" s="34"/>
      <c r="M53" s="35"/>
      <c r="P53" s="38"/>
      <c r="Q53" s="38"/>
      <c r="R53" s="38"/>
    </row>
    <row r="54" spans="2:18" ht="13.8" customHeight="1" x14ac:dyDescent="0.25">
      <c r="B54" s="33"/>
      <c r="C54" s="14">
        <v>31</v>
      </c>
      <c r="D54" s="4" t="s">
        <v>33</v>
      </c>
      <c r="E54" s="4" t="s">
        <v>33</v>
      </c>
      <c r="F54" s="4" t="s">
        <v>33</v>
      </c>
      <c r="G54" s="4" t="s">
        <v>33</v>
      </c>
      <c r="H54" s="5" t="s">
        <v>33</v>
      </c>
      <c r="I54" s="8" t="s">
        <v>33</v>
      </c>
      <c r="J54" s="10">
        <v>36</v>
      </c>
      <c r="K54" s="11">
        <v>1</v>
      </c>
      <c r="L54" s="34"/>
      <c r="M54" s="36"/>
      <c r="P54" s="38"/>
      <c r="Q54" s="38"/>
      <c r="R54" s="38"/>
    </row>
    <row r="55" spans="2:18" ht="13.5" customHeight="1" x14ac:dyDescent="0.25">
      <c r="B55" s="33">
        <v>44075</v>
      </c>
      <c r="C55" s="2" t="s">
        <v>33</v>
      </c>
      <c r="D55" s="2">
        <v>1</v>
      </c>
      <c r="E55" s="2">
        <v>2</v>
      </c>
      <c r="F55" s="2">
        <v>3</v>
      </c>
      <c r="G55" s="2">
        <v>4</v>
      </c>
      <c r="H55" s="3">
        <v>5</v>
      </c>
      <c r="I55" s="7">
        <v>6</v>
      </c>
      <c r="J55" s="10">
        <v>36</v>
      </c>
      <c r="K55" s="11">
        <v>4</v>
      </c>
      <c r="L55" s="34" t="s">
        <v>45</v>
      </c>
      <c r="M55" s="37" t="s">
        <v>46</v>
      </c>
      <c r="P55" s="38"/>
      <c r="Q55" s="38"/>
      <c r="R55" s="38"/>
    </row>
    <row r="56" spans="2:18" ht="14.1" customHeight="1" x14ac:dyDescent="0.25">
      <c r="B56" s="33"/>
      <c r="C56" s="2">
        <v>7</v>
      </c>
      <c r="D56" s="2">
        <v>8</v>
      </c>
      <c r="E56" s="2">
        <v>9</v>
      </c>
      <c r="F56" s="2">
        <v>10</v>
      </c>
      <c r="G56" s="2">
        <v>11</v>
      </c>
      <c r="H56" s="3">
        <v>12</v>
      </c>
      <c r="I56" s="7">
        <v>13</v>
      </c>
      <c r="J56" s="10">
        <v>37</v>
      </c>
      <c r="K56" s="11">
        <v>5</v>
      </c>
      <c r="L56" s="34"/>
      <c r="M56" s="35"/>
      <c r="P56" s="38"/>
      <c r="Q56" s="38"/>
      <c r="R56" s="38"/>
    </row>
    <row r="57" spans="2:18" ht="14.1" customHeight="1" x14ac:dyDescent="0.25">
      <c r="B57" s="33"/>
      <c r="C57" s="2">
        <v>14</v>
      </c>
      <c r="D57" s="2">
        <v>15</v>
      </c>
      <c r="E57" s="2">
        <v>16</v>
      </c>
      <c r="F57" s="2">
        <v>17</v>
      </c>
      <c r="G57" s="2">
        <v>18</v>
      </c>
      <c r="H57" s="3">
        <v>19</v>
      </c>
      <c r="I57" s="7">
        <v>20</v>
      </c>
      <c r="J57" s="10">
        <v>38</v>
      </c>
      <c r="K57" s="11">
        <v>5</v>
      </c>
      <c r="L57" s="34"/>
      <c r="M57" s="35"/>
      <c r="P57" s="38"/>
      <c r="Q57" s="38"/>
      <c r="R57" s="38"/>
    </row>
    <row r="58" spans="2:18" ht="14.1" customHeight="1" x14ac:dyDescent="0.25">
      <c r="B58" s="33"/>
      <c r="C58" s="2">
        <v>21</v>
      </c>
      <c r="D58" s="2">
        <v>22</v>
      </c>
      <c r="E58" s="2">
        <v>23</v>
      </c>
      <c r="F58" s="2">
        <v>24</v>
      </c>
      <c r="G58" s="2">
        <v>25</v>
      </c>
      <c r="H58" s="3">
        <v>26</v>
      </c>
      <c r="I58" s="7">
        <v>27</v>
      </c>
      <c r="J58" s="10">
        <v>39</v>
      </c>
      <c r="K58" s="11">
        <v>5</v>
      </c>
      <c r="L58" s="34"/>
      <c r="M58" s="35" t="s">
        <v>47</v>
      </c>
      <c r="P58" s="38"/>
      <c r="Q58" s="38"/>
      <c r="R58" s="38"/>
    </row>
    <row r="59" spans="2:18" ht="14.1" customHeight="1" x14ac:dyDescent="0.25">
      <c r="B59" s="33"/>
      <c r="C59" s="2">
        <v>28</v>
      </c>
      <c r="D59" s="2">
        <v>29</v>
      </c>
      <c r="E59" s="2">
        <v>30</v>
      </c>
      <c r="F59" s="2" t="s">
        <v>33</v>
      </c>
      <c r="G59" s="2" t="s">
        <v>33</v>
      </c>
      <c r="H59" s="3" t="s">
        <v>33</v>
      </c>
      <c r="I59" s="7" t="s">
        <v>33</v>
      </c>
      <c r="J59" s="10">
        <v>40</v>
      </c>
      <c r="K59" s="11">
        <v>2</v>
      </c>
      <c r="L59" s="34"/>
      <c r="M59" s="35"/>
      <c r="P59" s="38"/>
      <c r="Q59" s="38"/>
      <c r="R59" s="38"/>
    </row>
    <row r="60" spans="2:18" ht="13.2" customHeight="1" x14ac:dyDescent="0.25">
      <c r="B60" s="33"/>
      <c r="C60" s="2" t="s">
        <v>33</v>
      </c>
      <c r="D60" s="4" t="s">
        <v>33</v>
      </c>
      <c r="E60" s="4" t="s">
        <v>33</v>
      </c>
      <c r="F60" s="4" t="s">
        <v>33</v>
      </c>
      <c r="G60" s="4" t="s">
        <v>33</v>
      </c>
      <c r="H60" s="5" t="s">
        <v>33</v>
      </c>
      <c r="I60" s="8" t="s">
        <v>33</v>
      </c>
      <c r="J60" s="10">
        <v>40</v>
      </c>
      <c r="K60" s="11">
        <v>0</v>
      </c>
      <c r="L60" s="34"/>
      <c r="M60" s="36"/>
      <c r="P60" s="38"/>
      <c r="Q60" s="38"/>
      <c r="R60" s="38"/>
    </row>
    <row r="61" spans="2:18" ht="14.1" customHeight="1" x14ac:dyDescent="0.25">
      <c r="B61" s="33">
        <v>44105</v>
      </c>
      <c r="C61" s="2" t="s">
        <v>33</v>
      </c>
      <c r="D61" s="2" t="s">
        <v>33</v>
      </c>
      <c r="E61" s="2" t="s">
        <v>33</v>
      </c>
      <c r="F61" s="2">
        <v>1</v>
      </c>
      <c r="G61" s="2">
        <v>2</v>
      </c>
      <c r="H61" s="3">
        <v>3</v>
      </c>
      <c r="I61" s="7">
        <v>4</v>
      </c>
      <c r="J61" s="10">
        <v>40</v>
      </c>
      <c r="K61" s="11">
        <v>2</v>
      </c>
      <c r="L61" s="34" t="s">
        <v>45</v>
      </c>
      <c r="M61" s="37" t="s">
        <v>46</v>
      </c>
      <c r="P61" s="38"/>
      <c r="Q61" s="38"/>
      <c r="R61" s="38"/>
    </row>
    <row r="62" spans="2:18" ht="14.1" customHeight="1" x14ac:dyDescent="0.25">
      <c r="B62" s="33"/>
      <c r="C62" s="2">
        <v>5</v>
      </c>
      <c r="D62" s="2">
        <v>6</v>
      </c>
      <c r="E62" s="2">
        <v>7</v>
      </c>
      <c r="F62" s="2">
        <v>8</v>
      </c>
      <c r="G62" s="2">
        <v>9</v>
      </c>
      <c r="H62" s="3">
        <v>10</v>
      </c>
      <c r="I62" s="7">
        <v>11</v>
      </c>
      <c r="J62" s="10">
        <v>41</v>
      </c>
      <c r="K62" s="11">
        <v>5</v>
      </c>
      <c r="L62" s="34"/>
      <c r="M62" s="35"/>
      <c r="P62" s="38"/>
      <c r="Q62" s="38"/>
      <c r="R62" s="38"/>
    </row>
    <row r="63" spans="2:18" ht="14.1" customHeight="1" x14ac:dyDescent="0.25">
      <c r="B63" s="33"/>
      <c r="C63" s="2">
        <v>12</v>
      </c>
      <c r="D63" s="2">
        <v>13</v>
      </c>
      <c r="E63" s="2">
        <v>14</v>
      </c>
      <c r="F63" s="2">
        <v>15</v>
      </c>
      <c r="G63" s="2">
        <v>16</v>
      </c>
      <c r="H63" s="3">
        <v>17</v>
      </c>
      <c r="I63" s="7">
        <v>18</v>
      </c>
      <c r="J63" s="10">
        <v>42</v>
      </c>
      <c r="K63" s="11">
        <v>5</v>
      </c>
      <c r="L63" s="34"/>
      <c r="M63" s="35"/>
      <c r="P63" s="38"/>
      <c r="Q63" s="38"/>
      <c r="R63" s="38"/>
    </row>
    <row r="64" spans="2:18" ht="14.1" customHeight="1" x14ac:dyDescent="0.25">
      <c r="B64" s="33"/>
      <c r="C64" s="2">
        <v>19</v>
      </c>
      <c r="D64" s="2">
        <v>20</v>
      </c>
      <c r="E64" s="2">
        <v>21</v>
      </c>
      <c r="F64" s="2">
        <v>22</v>
      </c>
      <c r="G64" s="2">
        <v>23</v>
      </c>
      <c r="H64" s="3">
        <v>24</v>
      </c>
      <c r="I64" s="7">
        <v>25</v>
      </c>
      <c r="J64" s="10">
        <v>43</v>
      </c>
      <c r="K64" s="11">
        <v>5</v>
      </c>
      <c r="L64" s="34"/>
      <c r="M64" s="35" t="s">
        <v>47</v>
      </c>
      <c r="P64" s="38"/>
      <c r="Q64" s="38"/>
      <c r="R64" s="38"/>
    </row>
    <row r="65" spans="2:18" ht="12.75" customHeight="1" x14ac:dyDescent="0.25">
      <c r="B65" s="33"/>
      <c r="C65" s="2">
        <v>26</v>
      </c>
      <c r="D65" s="2">
        <v>27</v>
      </c>
      <c r="E65" s="2">
        <v>28</v>
      </c>
      <c r="F65" s="2">
        <v>29</v>
      </c>
      <c r="G65" s="2">
        <v>30</v>
      </c>
      <c r="H65" s="3">
        <v>31</v>
      </c>
      <c r="I65" s="7" t="s">
        <v>33</v>
      </c>
      <c r="J65" s="10">
        <v>44</v>
      </c>
      <c r="K65" s="11">
        <v>4</v>
      </c>
      <c r="L65" s="34"/>
      <c r="M65" s="35"/>
      <c r="P65" s="38"/>
      <c r="Q65" s="38">
        <v>0</v>
      </c>
      <c r="R65" s="38"/>
    </row>
    <row r="66" spans="2:18" ht="14.4" hidden="1" customHeight="1" x14ac:dyDescent="0.25">
      <c r="B66" s="33"/>
      <c r="C66" s="2" t="s">
        <v>33</v>
      </c>
      <c r="D66" s="2" t="s">
        <v>33</v>
      </c>
      <c r="E66" s="2" t="s">
        <v>33</v>
      </c>
      <c r="F66" s="2" t="s">
        <v>33</v>
      </c>
      <c r="G66" s="2" t="s">
        <v>33</v>
      </c>
      <c r="H66" s="3" t="s">
        <v>33</v>
      </c>
      <c r="I66" s="7" t="s">
        <v>33</v>
      </c>
      <c r="J66" s="10">
        <v>44</v>
      </c>
      <c r="K66" s="11">
        <v>0</v>
      </c>
      <c r="L66" s="34"/>
      <c r="M66" s="36"/>
      <c r="P66" s="38"/>
      <c r="Q66" s="38"/>
      <c r="R66" s="38"/>
    </row>
    <row r="67" spans="2:18" ht="12.75" customHeight="1" x14ac:dyDescent="0.25">
      <c r="B67" s="33">
        <v>44136</v>
      </c>
      <c r="C67" s="2" t="s">
        <v>33</v>
      </c>
      <c r="D67" s="2" t="s">
        <v>33</v>
      </c>
      <c r="E67" s="2" t="s">
        <v>33</v>
      </c>
      <c r="F67" s="2" t="s">
        <v>33</v>
      </c>
      <c r="G67" s="2" t="s">
        <v>33</v>
      </c>
      <c r="H67" s="3" t="s">
        <v>33</v>
      </c>
      <c r="I67" s="7">
        <v>1</v>
      </c>
      <c r="J67" s="10">
        <v>44</v>
      </c>
      <c r="K67" s="11">
        <v>0</v>
      </c>
      <c r="L67" s="34" t="s">
        <v>48</v>
      </c>
      <c r="M67" s="37" t="s">
        <v>49</v>
      </c>
      <c r="P67" s="38"/>
      <c r="Q67" s="38"/>
      <c r="R67" s="38"/>
    </row>
    <row r="68" spans="2:18" ht="14.1" customHeight="1" x14ac:dyDescent="0.25">
      <c r="B68" s="33"/>
      <c r="C68" s="2">
        <v>2</v>
      </c>
      <c r="D68" s="2">
        <v>3</v>
      </c>
      <c r="E68" s="2">
        <v>4</v>
      </c>
      <c r="F68" s="2">
        <v>5</v>
      </c>
      <c r="G68" s="2">
        <v>6</v>
      </c>
      <c r="H68" s="3">
        <v>7</v>
      </c>
      <c r="I68" s="7">
        <v>8</v>
      </c>
      <c r="J68" s="10">
        <v>45</v>
      </c>
      <c r="K68" s="11">
        <v>5</v>
      </c>
      <c r="L68" s="34"/>
      <c r="M68" s="35"/>
      <c r="P68" s="38"/>
      <c r="Q68" s="38"/>
      <c r="R68" s="38"/>
    </row>
    <row r="69" spans="2:18" ht="14.1" customHeight="1" x14ac:dyDescent="0.25">
      <c r="B69" s="33"/>
      <c r="C69" s="2">
        <v>9</v>
      </c>
      <c r="D69" s="2">
        <v>10</v>
      </c>
      <c r="E69" s="2">
        <v>11</v>
      </c>
      <c r="F69" s="2">
        <v>12</v>
      </c>
      <c r="G69" s="2">
        <v>13</v>
      </c>
      <c r="H69" s="3">
        <v>14</v>
      </c>
      <c r="I69" s="7">
        <v>15</v>
      </c>
      <c r="J69" s="10">
        <v>46</v>
      </c>
      <c r="K69" s="11">
        <v>5</v>
      </c>
      <c r="L69" s="34"/>
      <c r="M69" s="35"/>
      <c r="P69" s="38"/>
      <c r="Q69" s="38"/>
      <c r="R69" s="38"/>
    </row>
    <row r="70" spans="2:18" ht="14.1" customHeight="1" x14ac:dyDescent="0.25">
      <c r="B70" s="33"/>
      <c r="C70" s="2">
        <v>16</v>
      </c>
      <c r="D70" s="2">
        <v>17</v>
      </c>
      <c r="E70" s="2">
        <v>18</v>
      </c>
      <c r="F70" s="2">
        <v>19</v>
      </c>
      <c r="G70" s="2">
        <v>20</v>
      </c>
      <c r="H70" s="3">
        <v>21</v>
      </c>
      <c r="I70" s="7">
        <v>22</v>
      </c>
      <c r="J70" s="10">
        <v>47</v>
      </c>
      <c r="K70" s="11">
        <v>4</v>
      </c>
      <c r="L70" s="34"/>
      <c r="M70" s="35" t="s">
        <v>50</v>
      </c>
      <c r="P70" s="38"/>
      <c r="Q70" s="38"/>
      <c r="R70" s="38"/>
    </row>
    <row r="71" spans="2:18" ht="12.75" customHeight="1" x14ac:dyDescent="0.25">
      <c r="B71" s="33"/>
      <c r="C71" s="2">
        <v>23</v>
      </c>
      <c r="D71" s="2">
        <v>24</v>
      </c>
      <c r="E71" s="2">
        <v>25</v>
      </c>
      <c r="F71" s="2">
        <v>26</v>
      </c>
      <c r="G71" s="2">
        <v>27</v>
      </c>
      <c r="H71" s="3">
        <v>28</v>
      </c>
      <c r="I71" s="7">
        <v>29</v>
      </c>
      <c r="J71" s="10">
        <v>48</v>
      </c>
      <c r="K71" s="11">
        <v>5</v>
      </c>
      <c r="L71" s="34"/>
      <c r="M71" s="35"/>
      <c r="P71" s="38"/>
      <c r="Q71" s="38"/>
      <c r="R71" s="38"/>
    </row>
    <row r="72" spans="2:18" ht="13.2" customHeight="1" x14ac:dyDescent="0.25">
      <c r="B72" s="33"/>
      <c r="C72" s="14">
        <v>30</v>
      </c>
      <c r="D72" s="4" t="s">
        <v>33</v>
      </c>
      <c r="E72" s="4" t="s">
        <v>33</v>
      </c>
      <c r="F72" s="4" t="s">
        <v>33</v>
      </c>
      <c r="G72" s="4" t="s">
        <v>33</v>
      </c>
      <c r="H72" s="5" t="s">
        <v>33</v>
      </c>
      <c r="I72" s="8" t="s">
        <v>33</v>
      </c>
      <c r="J72" s="10">
        <v>49</v>
      </c>
      <c r="K72" s="11">
        <v>1</v>
      </c>
      <c r="L72" s="34"/>
      <c r="M72" s="36"/>
      <c r="P72" s="38"/>
      <c r="Q72" s="38"/>
      <c r="R72" s="38"/>
    </row>
    <row r="73" spans="2:18" ht="12.75" customHeight="1" x14ac:dyDescent="0.25">
      <c r="B73" s="33">
        <v>44166</v>
      </c>
      <c r="C73" s="2" t="s">
        <v>33</v>
      </c>
      <c r="D73" s="2">
        <v>1</v>
      </c>
      <c r="E73" s="2">
        <v>2</v>
      </c>
      <c r="F73" s="2">
        <v>3</v>
      </c>
      <c r="G73" s="2">
        <v>4</v>
      </c>
      <c r="H73" s="3">
        <v>5</v>
      </c>
      <c r="I73" s="7">
        <v>6</v>
      </c>
      <c r="J73" s="10">
        <v>49</v>
      </c>
      <c r="K73" s="11">
        <v>4</v>
      </c>
      <c r="L73" s="34" t="s">
        <v>51</v>
      </c>
      <c r="M73" s="37" t="s">
        <v>52</v>
      </c>
      <c r="P73" s="38"/>
      <c r="Q73" s="38"/>
      <c r="R73" s="38"/>
    </row>
    <row r="74" spans="2:18" ht="14.1" customHeight="1" x14ac:dyDescent="0.25">
      <c r="B74" s="33"/>
      <c r="C74" s="2">
        <v>7</v>
      </c>
      <c r="D74" s="2">
        <v>8</v>
      </c>
      <c r="E74" s="2">
        <v>9</v>
      </c>
      <c r="F74" s="2">
        <v>10</v>
      </c>
      <c r="G74" s="2">
        <v>11</v>
      </c>
      <c r="H74" s="3">
        <v>12</v>
      </c>
      <c r="I74" s="7">
        <v>13</v>
      </c>
      <c r="J74" s="10">
        <v>50</v>
      </c>
      <c r="K74" s="11">
        <v>5</v>
      </c>
      <c r="L74" s="34"/>
      <c r="M74" s="35"/>
      <c r="P74" s="38"/>
      <c r="Q74" s="38"/>
      <c r="R74" s="38"/>
    </row>
    <row r="75" spans="2:18" ht="14.1" customHeight="1" x14ac:dyDescent="0.25">
      <c r="B75" s="33"/>
      <c r="C75" s="2">
        <v>14</v>
      </c>
      <c r="D75" s="2">
        <v>15</v>
      </c>
      <c r="E75" s="2">
        <v>16</v>
      </c>
      <c r="F75" s="2">
        <v>17</v>
      </c>
      <c r="G75" s="2">
        <v>18</v>
      </c>
      <c r="H75" s="3">
        <v>19</v>
      </c>
      <c r="I75" s="7">
        <v>20</v>
      </c>
      <c r="J75" s="10">
        <v>51</v>
      </c>
      <c r="K75" s="11">
        <v>5</v>
      </c>
      <c r="L75" s="34"/>
      <c r="M75" s="35"/>
      <c r="P75" s="38"/>
      <c r="Q75" s="38"/>
      <c r="R75" s="38"/>
    </row>
    <row r="76" spans="2:18" ht="14.1" customHeight="1" x14ac:dyDescent="0.25">
      <c r="B76" s="33"/>
      <c r="C76" s="2">
        <v>21</v>
      </c>
      <c r="D76" s="2">
        <v>22</v>
      </c>
      <c r="E76" s="2">
        <v>23</v>
      </c>
      <c r="F76" s="2">
        <v>24</v>
      </c>
      <c r="G76" s="2">
        <v>25</v>
      </c>
      <c r="H76" s="3">
        <v>26</v>
      </c>
      <c r="I76" s="7">
        <v>27</v>
      </c>
      <c r="J76" s="10">
        <v>52</v>
      </c>
      <c r="K76" s="11">
        <v>3</v>
      </c>
      <c r="L76" s="34"/>
      <c r="M76" s="35" t="s">
        <v>53</v>
      </c>
      <c r="P76" s="38"/>
      <c r="Q76" s="38"/>
      <c r="R76" s="38"/>
    </row>
    <row r="77" spans="2:18" ht="14.1" customHeight="1" x14ac:dyDescent="0.25">
      <c r="B77" s="33"/>
      <c r="C77" s="2">
        <v>28</v>
      </c>
      <c r="D77" s="2">
        <v>29</v>
      </c>
      <c r="E77" s="2">
        <v>30</v>
      </c>
      <c r="F77" s="2">
        <v>31</v>
      </c>
      <c r="G77" s="2" t="s">
        <v>33</v>
      </c>
      <c r="H77" s="3" t="s">
        <v>33</v>
      </c>
      <c r="I77" s="7" t="s">
        <v>33</v>
      </c>
      <c r="J77" s="10">
        <v>53</v>
      </c>
      <c r="K77" s="11">
        <v>4</v>
      </c>
      <c r="L77" s="34"/>
      <c r="M77" s="35"/>
      <c r="P77" s="38"/>
      <c r="Q77" s="38"/>
      <c r="R77" s="38"/>
    </row>
    <row r="78" spans="2:18" ht="14.25" hidden="1" customHeight="1" x14ac:dyDescent="0.25">
      <c r="B78" s="33"/>
      <c r="C78" s="18" t="s">
        <v>33</v>
      </c>
      <c r="D78" s="18" t="s">
        <v>33</v>
      </c>
      <c r="E78" s="19" t="s">
        <v>33</v>
      </c>
      <c r="F78" s="19" t="s">
        <v>33</v>
      </c>
      <c r="G78" s="19" t="s">
        <v>33</v>
      </c>
      <c r="H78" s="20" t="s">
        <v>33</v>
      </c>
      <c r="I78" s="21" t="s">
        <v>33</v>
      </c>
      <c r="J78" s="22">
        <v>1</v>
      </c>
      <c r="K78" s="11">
        <v>0</v>
      </c>
      <c r="L78" s="34"/>
      <c r="M78" s="36"/>
    </row>
    <row r="79" spans="2:18" ht="12" customHeight="1" x14ac:dyDescent="0.25">
      <c r="B79" s="41" t="s">
        <v>32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</row>
  </sheetData>
  <mergeCells count="57">
    <mergeCell ref="A1:R3"/>
    <mergeCell ref="B79:M79"/>
    <mergeCell ref="M55:M57"/>
    <mergeCell ref="M37:M39"/>
    <mergeCell ref="B31:B36"/>
    <mergeCell ref="B67:B72"/>
    <mergeCell ref="B37:B42"/>
    <mergeCell ref="B73:B78"/>
    <mergeCell ref="L37:L42"/>
    <mergeCell ref="L31:L36"/>
    <mergeCell ref="M40:M42"/>
    <mergeCell ref="J5:J6"/>
    <mergeCell ref="K5:K6"/>
    <mergeCell ref="B25:B30"/>
    <mergeCell ref="B61:B66"/>
    <mergeCell ref="L25:L30"/>
    <mergeCell ref="L5:L6"/>
    <mergeCell ref="M13:M15"/>
    <mergeCell ref="M16:M18"/>
    <mergeCell ref="M5:M6"/>
    <mergeCell ref="M7:M9"/>
    <mergeCell ref="M10:M12"/>
    <mergeCell ref="B55:B60"/>
    <mergeCell ref="R40:R77"/>
    <mergeCell ref="L7:L12"/>
    <mergeCell ref="B7:B12"/>
    <mergeCell ref="B43:B48"/>
    <mergeCell ref="B13:B18"/>
    <mergeCell ref="B49:B54"/>
    <mergeCell ref="B19:B24"/>
    <mergeCell ref="P40:P77"/>
    <mergeCell ref="Q40:Q77"/>
    <mergeCell ref="L13:L18"/>
    <mergeCell ref="L19:L24"/>
    <mergeCell ref="M19:M20"/>
    <mergeCell ref="M22:M23"/>
    <mergeCell ref="M70:M72"/>
    <mergeCell ref="M73:M75"/>
    <mergeCell ref="M76:M78"/>
    <mergeCell ref="M25:M26"/>
    <mergeCell ref="M34:M36"/>
    <mergeCell ref="M31:M33"/>
    <mergeCell ref="M67:M69"/>
    <mergeCell ref="M43:M45"/>
    <mergeCell ref="M46:M48"/>
    <mergeCell ref="M49:M51"/>
    <mergeCell ref="M52:M54"/>
    <mergeCell ref="M61:M63"/>
    <mergeCell ref="M64:M66"/>
    <mergeCell ref="M58:M60"/>
    <mergeCell ref="M28:M30"/>
    <mergeCell ref="L43:L48"/>
    <mergeCell ref="L73:L78"/>
    <mergeCell ref="L49:L54"/>
    <mergeCell ref="L61:L66"/>
    <mergeCell ref="L67:L72"/>
    <mergeCell ref="L55:L60"/>
  </mergeCells>
  <phoneticPr fontId="3" type="noConversion"/>
  <conditionalFormatting sqref="C7:I7">
    <cfRule type="expression" dxfId="8" priority="9">
      <formula>DAY(C7)=1</formula>
    </cfRule>
  </conditionalFormatting>
  <conditionalFormatting sqref="C31:I36">
    <cfRule type="expression" dxfId="7" priority="8">
      <formula>OR(DAY(C31)=1,DAY(C31)=8)</formula>
    </cfRule>
  </conditionalFormatting>
  <conditionalFormatting sqref="C43:I48">
    <cfRule type="expression" dxfId="6" priority="7">
      <formula>OR(DAY(C43=5),DAY(C43=6))</formula>
    </cfRule>
  </conditionalFormatting>
  <conditionalFormatting sqref="C55:I59">
    <cfRule type="expression" dxfId="5" priority="6">
      <formula>DAY(C55=28)</formula>
    </cfRule>
  </conditionalFormatting>
  <conditionalFormatting sqref="C61:I66">
    <cfRule type="expression" dxfId="4" priority="5">
      <formula>DAY(C61=28)</formula>
    </cfRule>
  </conditionalFormatting>
  <conditionalFormatting sqref="C67:I71">
    <cfRule type="expression" dxfId="3" priority="4">
      <formula>DAY(C67=17)</formula>
    </cfRule>
  </conditionalFormatting>
  <conditionalFormatting sqref="C73:I78">
    <cfRule type="expression" dxfId="2" priority="3">
      <formula>OR(C73=24,C73=25,C73=26)</formula>
    </cfRule>
  </conditionalFormatting>
  <conditionalFormatting sqref="C25:I30">
    <cfRule type="expression" dxfId="1" priority="1">
      <formula>AND($AF$7=4,C25=$AE$7-3)</formula>
    </cfRule>
    <cfRule type="expression" dxfId="0" priority="2">
      <formula>AND($AF$7=4,C25=$AE$7)</formula>
    </cfRule>
  </conditionalFormatting>
  <hyperlinks>
    <hyperlink ref="B79" r:id="rId1" xr:uid="{00000000-0004-0000-0100-000000000000}"/>
  </hyperlinks>
  <pageMargins left="0.70866141732283472" right="0.70866141732283472" top="0.19685039370078741" bottom="0.15748031496062992" header="0.31496062992125984" footer="0.31496062992125984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Plánovací kalendář</vt:lpstr>
      <vt:lpstr>'Plánovací kalendář'!Oblast_tisku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Plánovací kalendář 2016</dc:title>
  <dc:creator>Pavel Lasák</dc:creator>
  <dc:description>office.lasakovi.com web o Excelu a nejen Excelu_x000d_
JakNaExcel.cz a web jen o Excelu ;)</dc:description>
  <cp:lastModifiedBy>Pavel Lasak</cp:lastModifiedBy>
  <cp:lastPrinted>2016-08-27T12:28:27Z</cp:lastPrinted>
  <dcterms:created xsi:type="dcterms:W3CDTF">2012-02-19T09:25:02Z</dcterms:created>
  <dcterms:modified xsi:type="dcterms:W3CDTF">2019-07-26T16:20:29Z</dcterms:modified>
</cp:coreProperties>
</file>