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KOTA/work/TsuriMapMaker/doc/"/>
    </mc:Choice>
  </mc:AlternateContent>
  <xr:revisionPtr revIDLastSave="0" documentId="13_ncr:1_{6E00E00F-194C-9E40-A1BD-B41B2F156606}" xr6:coauthVersionLast="47" xr6:coauthVersionMax="47" xr10:uidLastSave="{00000000-0000-0000-0000-000000000000}"/>
  <bookViews>
    <workbookView xWindow="0" yWindow="0" windowWidth="28800" windowHeight="18000" activeTab="1" xr2:uid="{2C8663B7-A646-664E-AD48-D017962260BA}"/>
  </bookViews>
  <sheets>
    <sheet name="概要" sheetId="1" r:id="rId1"/>
    <sheet name="機能詳細" sheetId="2" r:id="rId2"/>
    <sheet name="Schedule" sheetId="3" r:id="rId3"/>
    <sheet name="Functions=&gt;" sheetId="4" r:id="rId4"/>
    <sheet name="Sheet2" sheetId="5" r:id="rId5"/>
    <sheet name="Sheet3" sheetId="6" r:id="rId6"/>
    <sheet name="UI=&gt;" sheetId="7" r:id="rId7"/>
    <sheet name="TOP" sheetId="8" r:id="rId8"/>
    <sheet name="Styles" sheetId="9" r:id="rId9"/>
    <sheet name="Layers" sheetId="11" r:id="rId10"/>
    <sheet name="DB=&gt;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7" i="2" l="1"/>
  <c r="J13" i="2"/>
  <c r="J14" i="2" s="1"/>
  <c r="J15" i="2"/>
  <c r="J16" i="2"/>
  <c r="J17" i="2"/>
  <c r="J18" i="2"/>
  <c r="J19" i="2"/>
  <c r="J20" i="2"/>
  <c r="J21" i="2"/>
  <c r="J22" i="2"/>
  <c r="J23" i="2"/>
  <c r="J24" i="2"/>
  <c r="J25" i="2" s="1"/>
  <c r="J26" i="2" s="1"/>
  <c r="J12" i="2"/>
  <c r="J8" i="2"/>
  <c r="J9" i="2" s="1"/>
  <c r="J10" i="2" s="1"/>
  <c r="J11" i="2" s="1"/>
  <c r="H14" i="2"/>
  <c r="H18" i="2"/>
  <c r="H22" i="2"/>
  <c r="H5" i="2"/>
  <c r="G25" i="2"/>
  <c r="G26" i="2" s="1"/>
  <c r="H26" i="2" s="1"/>
  <c r="G13" i="2"/>
  <c r="H13" i="2" s="1"/>
  <c r="G14" i="2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H24" i="2" s="1"/>
  <c r="G6" i="2"/>
  <c r="G7" i="2" s="1"/>
  <c r="G8" i="2" s="1"/>
  <c r="G9" i="2" s="1"/>
  <c r="G10" i="2" s="1"/>
  <c r="G11" i="2" s="1"/>
  <c r="H11" i="2" s="1"/>
  <c r="G5" i="2"/>
  <c r="K5" i="2" s="1"/>
  <c r="F11" i="2"/>
  <c r="F12" i="2"/>
  <c r="F26" i="2"/>
  <c r="F25" i="2"/>
  <c r="F24" i="2"/>
  <c r="F27" i="2"/>
  <c r="J5" i="2"/>
  <c r="J6" i="2" s="1"/>
  <c r="J7" i="2" s="1"/>
  <c r="F9" i="2"/>
  <c r="F7" i="2"/>
  <c r="F8" i="2"/>
  <c r="F10" i="2"/>
  <c r="F13" i="2"/>
  <c r="F14" i="2"/>
  <c r="F6" i="2"/>
  <c r="F15" i="2"/>
  <c r="F16" i="2"/>
  <c r="F17" i="2"/>
  <c r="F18" i="2"/>
  <c r="F19" i="2"/>
  <c r="F20" i="2"/>
  <c r="F21" i="2"/>
  <c r="F22" i="2"/>
  <c r="F23" i="2"/>
  <c r="K4" i="2"/>
  <c r="H4" i="2"/>
  <c r="F5" i="2"/>
  <c r="F4" i="2"/>
  <c r="I3" i="3"/>
  <c r="I1" i="3" s="1"/>
  <c r="H1" i="3"/>
  <c r="H2" i="3"/>
  <c r="K7" i="2" l="1"/>
  <c r="K11" i="2"/>
  <c r="K21" i="2"/>
  <c r="K17" i="2"/>
  <c r="K13" i="2"/>
  <c r="H9" i="2"/>
  <c r="G12" i="2"/>
  <c r="G27" i="2"/>
  <c r="H8" i="2"/>
  <c r="H21" i="2"/>
  <c r="H17" i="2"/>
  <c r="K10" i="2"/>
  <c r="K6" i="2"/>
  <c r="K24" i="2"/>
  <c r="K20" i="2"/>
  <c r="K16" i="2"/>
  <c r="K26" i="2"/>
  <c r="H7" i="2"/>
  <c r="H20" i="2"/>
  <c r="H16" i="2"/>
  <c r="K9" i="2"/>
  <c r="K23" i="2"/>
  <c r="K19" i="2"/>
  <c r="K15" i="2"/>
  <c r="K25" i="2"/>
  <c r="H10" i="2"/>
  <c r="H6" i="2"/>
  <c r="H23" i="2"/>
  <c r="H19" i="2"/>
  <c r="H15" i="2"/>
  <c r="H25" i="2"/>
  <c r="K8" i="2"/>
  <c r="K22" i="2"/>
  <c r="K18" i="2"/>
  <c r="K14" i="2"/>
  <c r="J3" i="3"/>
  <c r="I2" i="3"/>
  <c r="K27" i="2" l="1"/>
  <c r="H27" i="2"/>
  <c r="K12" i="2"/>
  <c r="H12" i="2"/>
  <c r="J2" i="3"/>
  <c r="J1" i="3"/>
  <c r="K3" i="3"/>
  <c r="L3" i="3" l="1"/>
  <c r="K1" i="3"/>
  <c r="K2" i="3"/>
  <c r="M3" i="3" l="1"/>
  <c r="L1" i="3"/>
  <c r="L2" i="3"/>
  <c r="M2" i="3" l="1"/>
  <c r="N3" i="3"/>
  <c r="M1" i="3"/>
  <c r="O3" i="3" l="1"/>
  <c r="N1" i="3"/>
  <c r="N2" i="3"/>
  <c r="O2" i="3" l="1"/>
  <c r="O1" i="3"/>
  <c r="P3" i="3"/>
  <c r="P1" i="3" l="1"/>
  <c r="P2" i="3"/>
  <c r="Q3" i="3"/>
  <c r="Q2" i="3" l="1"/>
  <c r="R3" i="3"/>
  <c r="Q1" i="3"/>
  <c r="R2" i="3" l="1"/>
  <c r="S3" i="3"/>
  <c r="R1" i="3"/>
  <c r="S1" i="3" l="1"/>
  <c r="S2" i="3"/>
  <c r="T3" i="3"/>
  <c r="T2" i="3" l="1"/>
  <c r="T1" i="3"/>
  <c r="U3" i="3"/>
  <c r="V3" i="3" l="1"/>
  <c r="U1" i="3"/>
  <c r="U2" i="3"/>
  <c r="W3" i="3" l="1"/>
  <c r="V2" i="3"/>
  <c r="V1" i="3"/>
  <c r="W1" i="3" l="1"/>
  <c r="W2" i="3"/>
  <c r="X3" i="3"/>
  <c r="X2" i="3" l="1"/>
  <c r="X1" i="3"/>
  <c r="Y3" i="3"/>
  <c r="Y1" i="3" l="1"/>
  <c r="Y2" i="3"/>
  <c r="Z3" i="3"/>
  <c r="Z1" i="3" l="1"/>
  <c r="AA3" i="3"/>
  <c r="Z2" i="3"/>
  <c r="AA2" i="3" l="1"/>
  <c r="AB3" i="3"/>
  <c r="AA1" i="3"/>
  <c r="AB2" i="3" l="1"/>
  <c r="AC3" i="3"/>
  <c r="AB1" i="3"/>
  <c r="AD3" i="3" l="1"/>
  <c r="AC2" i="3"/>
  <c r="AC1" i="3"/>
  <c r="AD2" i="3" l="1"/>
  <c r="AE3" i="3"/>
  <c r="AD1" i="3"/>
  <c r="AE2" i="3" l="1"/>
  <c r="AF3" i="3"/>
  <c r="AE1" i="3"/>
  <c r="AF2" i="3" l="1"/>
  <c r="AF1" i="3"/>
  <c r="AG3" i="3"/>
  <c r="AG2" i="3" l="1"/>
  <c r="AH3" i="3"/>
  <c r="AG1" i="3"/>
  <c r="AH1" i="3" l="1"/>
  <c r="AH2" i="3"/>
  <c r="AI3" i="3"/>
  <c r="AI1" i="3" l="1"/>
  <c r="AI2" i="3"/>
  <c r="AJ3" i="3"/>
  <c r="AK3" i="3" l="1"/>
  <c r="AJ1" i="3"/>
  <c r="AJ2" i="3"/>
  <c r="AL3" i="3" l="1"/>
  <c r="AK1" i="3"/>
  <c r="AK2" i="3"/>
  <c r="AM3" i="3" l="1"/>
  <c r="AL1" i="3"/>
  <c r="AL2" i="3"/>
  <c r="AM1" i="3" l="1"/>
  <c r="AM2" i="3"/>
  <c r="AN3" i="3"/>
  <c r="AN1" i="3" l="1"/>
  <c r="AN2" i="3"/>
  <c r="AO3" i="3"/>
  <c r="AO1" i="3" l="1"/>
  <c r="AO2" i="3"/>
  <c r="AP3" i="3"/>
  <c r="AP1" i="3" l="1"/>
  <c r="AP2" i="3"/>
  <c r="AQ3" i="3"/>
  <c r="AQ1" i="3" l="1"/>
  <c r="AQ2" i="3"/>
  <c r="AR3" i="3"/>
  <c r="AR1" i="3" l="1"/>
  <c r="AR2" i="3"/>
  <c r="AS3" i="3"/>
  <c r="AS1" i="3" l="1"/>
  <c r="AS2" i="3"/>
  <c r="AT3" i="3"/>
  <c r="AU3" i="3" l="1"/>
  <c r="AT2" i="3"/>
  <c r="AT1" i="3"/>
  <c r="AU2" i="3" l="1"/>
  <c r="AV3" i="3"/>
  <c r="AU1" i="3"/>
  <c r="AV2" i="3" l="1"/>
  <c r="AW3" i="3"/>
  <c r="AV1" i="3"/>
  <c r="AW1" i="3" l="1"/>
  <c r="AX3" i="3"/>
  <c r="AY3" i="3" s="1"/>
  <c r="AW2" i="3"/>
  <c r="AY1" i="3" l="1"/>
  <c r="AZ3" i="3"/>
  <c r="AY2" i="3"/>
  <c r="AX2" i="3"/>
  <c r="AX1" i="3"/>
  <c r="AZ1" i="3" l="1"/>
  <c r="BA3" i="3"/>
  <c r="AZ2" i="3"/>
  <c r="BA1" i="3" l="1"/>
  <c r="BB3" i="3"/>
  <c r="BA2" i="3"/>
  <c r="BB1" i="3" l="1"/>
  <c r="BC3" i="3"/>
  <c r="BB2" i="3"/>
  <c r="BC2" i="3" l="1"/>
  <c r="BD3" i="3"/>
  <c r="BC1" i="3"/>
  <c r="BD2" i="3" l="1"/>
  <c r="BE3" i="3"/>
  <c r="BD1" i="3"/>
  <c r="BE1" i="3" l="1"/>
  <c r="BF3" i="3"/>
  <c r="BE2" i="3"/>
  <c r="BG3" i="3" l="1"/>
  <c r="BF2" i="3"/>
  <c r="BF1" i="3"/>
  <c r="BG1" i="3" l="1"/>
  <c r="BG2" i="3"/>
  <c r="C26" i="3" l="1"/>
  <c r="C25" i="3"/>
  <c r="C22" i="3"/>
  <c r="C23" i="3"/>
  <c r="C20" i="3"/>
  <c r="C24" i="3"/>
  <c r="C19" i="3"/>
  <c r="C21" i="3"/>
</calcChain>
</file>

<file path=xl/sharedStrings.xml><?xml version="1.0" encoding="utf-8"?>
<sst xmlns="http://schemas.openxmlformats.org/spreadsheetml/2006/main" count="226" uniqueCount="151">
  <si>
    <t>Tsuri Map Maker</t>
    <phoneticPr fontId="1"/>
  </si>
  <si>
    <t>プロジェクト名</t>
    <phoneticPr fontId="1"/>
  </si>
  <si>
    <t>ターゲットユーザ</t>
    <phoneticPr fontId="1"/>
  </si>
  <si>
    <t>Tsuri Map Maker（釣りマップメーカー）</t>
    <rPh sb="16" eb="17">
      <t xml:space="preserve">ツリマップメーカー </t>
    </rPh>
    <phoneticPr fontId="1"/>
  </si>
  <si>
    <t>・エクセル出力など、恒久的にデータを残したい</t>
    <rPh sb="5" eb="7">
      <t xml:space="preserve">シュツリョク </t>
    </rPh>
    <rPh sb="10" eb="13">
      <t xml:space="preserve">コウキュウテキニ </t>
    </rPh>
    <rPh sb="18" eb="19">
      <t xml:space="preserve">ノコセル </t>
    </rPh>
    <phoneticPr fontId="1"/>
  </si>
  <si>
    <t>・釣果情報のデータ分析を行いたい（各種パラメータの相関）</t>
    <rPh sb="0" eb="1">
      <t>・</t>
    </rPh>
    <rPh sb="12" eb="13">
      <t xml:space="preserve">オコナイタイ </t>
    </rPh>
    <rPh sb="17" eb="19">
      <t xml:space="preserve">カクシュ </t>
    </rPh>
    <rPh sb="25" eb="27">
      <t xml:space="preserve">ソウカｎ </t>
    </rPh>
    <phoneticPr fontId="1"/>
  </si>
  <si>
    <t>・釣り場の海底状況（ストラクチャなど）のデータ記録をしたい</t>
    <rPh sb="0" eb="1">
      <t>・</t>
    </rPh>
    <rPh sb="1" eb="2">
      <t xml:space="preserve">ツリバ </t>
    </rPh>
    <rPh sb="5" eb="9">
      <t xml:space="preserve">カイテイジョウキョウ </t>
    </rPh>
    <rPh sb="23" eb="25">
      <t xml:space="preserve">キロク </t>
    </rPh>
    <phoneticPr fontId="1"/>
  </si>
  <si>
    <t>開発言語</t>
    <rPh sb="0" eb="4">
      <t xml:space="preserve">カイハツゲンゴ </t>
    </rPh>
    <phoneticPr fontId="1"/>
  </si>
  <si>
    <t>React Native</t>
    <phoneticPr fontId="1"/>
  </si>
  <si>
    <t>開発目的(Development Goal)</t>
    <rPh sb="0" eb="2">
      <t xml:space="preserve">カイハツモクテキ </t>
    </rPh>
    <rPh sb="2" eb="4">
      <t xml:space="preserve">モクテキ </t>
    </rPh>
    <phoneticPr fontId="1"/>
  </si>
  <si>
    <t>リリース目標</t>
    <rPh sb="4" eb="6">
      <t xml:space="preserve">モクヒョウ </t>
    </rPh>
    <phoneticPr fontId="1"/>
  </si>
  <si>
    <t>釣り場マップ作成</t>
    <rPh sb="0" eb="1">
      <t xml:space="preserve">ツリバ </t>
    </rPh>
    <rPh sb="6" eb="8">
      <t xml:space="preserve">サクセイ </t>
    </rPh>
    <phoneticPr fontId="1"/>
  </si>
  <si>
    <t>-</t>
    <phoneticPr fontId="1"/>
  </si>
  <si>
    <t>トレース番号</t>
    <rPh sb="4" eb="6">
      <t xml:space="preserve">バンゴウ </t>
    </rPh>
    <phoneticPr fontId="1"/>
  </si>
  <si>
    <t>機能(トップレベル)</t>
    <rPh sb="0" eb="2">
      <t xml:space="preserve">キノウ </t>
    </rPh>
    <phoneticPr fontId="1"/>
  </si>
  <si>
    <t>釣果記録</t>
    <phoneticPr fontId="1"/>
  </si>
  <si>
    <t>Android / iOS</t>
    <phoneticPr fontId="1"/>
  </si>
  <si>
    <t>データ分析</t>
    <phoneticPr fontId="1"/>
  </si>
  <si>
    <t>【Rev.1.0.0】</t>
    <phoneticPr fontId="1"/>
  </si>
  <si>
    <t>内容</t>
    <rPh sb="0" eb="2">
      <t xml:space="preserve">ナイヨウ </t>
    </rPh>
    <phoneticPr fontId="1"/>
  </si>
  <si>
    <t>開始</t>
    <rPh sb="0" eb="2">
      <t xml:space="preserve">カイシ </t>
    </rPh>
    <phoneticPr fontId="1"/>
  </si>
  <si>
    <t>完了</t>
    <rPh sb="0" eb="2">
      <t xml:space="preserve">カンリョウ </t>
    </rPh>
    <phoneticPr fontId="1"/>
  </si>
  <si>
    <t>目標</t>
    <rPh sb="0" eb="2">
      <t xml:space="preserve">モクヒョウ </t>
    </rPh>
    <phoneticPr fontId="1"/>
  </si>
  <si>
    <t>実績</t>
    <rPh sb="0" eb="2">
      <t xml:space="preserve">ジッセキ </t>
    </rPh>
    <phoneticPr fontId="1"/>
  </si>
  <si>
    <t>タスク</t>
    <phoneticPr fontId="1"/>
  </si>
  <si>
    <t>釣り人 ・・・　釣り前後のプロセスを楽しむ人</t>
    <rPh sb="0" eb="1">
      <t xml:space="preserve">ツリ </t>
    </rPh>
    <rPh sb="2" eb="3">
      <t xml:space="preserve">ビト </t>
    </rPh>
    <rPh sb="8" eb="9">
      <t xml:space="preserve">ツリ </t>
    </rPh>
    <rPh sb="10" eb="12">
      <t xml:space="preserve">ゼンゴ </t>
    </rPh>
    <rPh sb="18" eb="19">
      <t xml:space="preserve">タノシムヒト </t>
    </rPh>
    <phoneticPr fontId="1"/>
  </si>
  <si>
    <t>iOS(T.B.D)</t>
    <phoneticPr fontId="1"/>
  </si>
  <si>
    <t>ターゲットデバイス (T.B.D)</t>
    <phoneticPr fontId="1"/>
  </si>
  <si>
    <t>アプリケーション名 (T.B.D.)</t>
    <phoneticPr fontId="1"/>
  </si>
  <si>
    <t>◆アプリ概要検討</t>
    <rPh sb="4" eb="6">
      <t xml:space="preserve">ガイヨウ </t>
    </rPh>
    <rPh sb="6" eb="8">
      <t xml:space="preserve">ケントウ </t>
    </rPh>
    <phoneticPr fontId="1"/>
  </si>
  <si>
    <t>◆スケジュール検討</t>
    <rPh sb="7" eb="9">
      <t xml:space="preserve">ケントウ </t>
    </rPh>
    <phoneticPr fontId="1"/>
  </si>
  <si>
    <t>◆機能詳細検討</t>
    <rPh sb="1" eb="5">
      <t xml:space="preserve">キノウショウサイ </t>
    </rPh>
    <rPh sb="5" eb="7">
      <t xml:space="preserve">ケントウ </t>
    </rPh>
    <phoneticPr fontId="1"/>
  </si>
  <si>
    <t>・機能一覧</t>
    <rPh sb="1" eb="5">
      <t xml:space="preserve">キノウイチラｎ </t>
    </rPh>
    <phoneticPr fontId="1"/>
  </si>
  <si>
    <t>・リスク検討</t>
    <rPh sb="4" eb="6">
      <t xml:space="preserve">ケントウ </t>
    </rPh>
    <phoneticPr fontId="1"/>
  </si>
  <si>
    <t>x</t>
    <phoneticPr fontId="1"/>
  </si>
  <si>
    <t>保留</t>
    <rPh sb="0" eb="2">
      <t xml:space="preserve">ホリュウ </t>
    </rPh>
    <phoneticPr fontId="1"/>
  </si>
  <si>
    <t>◆設計</t>
    <rPh sb="1" eb="3">
      <t xml:space="preserve">セッケイ </t>
    </rPh>
    <phoneticPr fontId="1"/>
  </si>
  <si>
    <t>◆設計環境構築</t>
    <rPh sb="1" eb="5">
      <t xml:space="preserve">セッケイカンキョウ </t>
    </rPh>
    <rPh sb="5" eb="7">
      <t xml:space="preserve">コウチク </t>
    </rPh>
    <phoneticPr fontId="1"/>
  </si>
  <si>
    <t>・ReactNative実行環境</t>
    <rPh sb="12" eb="14">
      <t xml:space="preserve">ジッコウ </t>
    </rPh>
    <rPh sb="14" eb="16">
      <t xml:space="preserve">カンキョウ </t>
    </rPh>
    <phoneticPr fontId="1"/>
  </si>
  <si>
    <t>・GitHubレポジトリ作成</t>
    <rPh sb="12" eb="14">
      <t xml:space="preserve">サクセイ </t>
    </rPh>
    <phoneticPr fontId="1"/>
  </si>
  <si>
    <t>↑ここよりうえに作成</t>
    <rPh sb="8" eb="10">
      <t xml:space="preserve">サクセイ </t>
    </rPh>
    <phoneticPr fontId="1"/>
  </si>
  <si>
    <t>タスク名</t>
    <phoneticPr fontId="1"/>
  </si>
  <si>
    <t>機能名</t>
    <rPh sb="0" eb="3">
      <t xml:space="preserve">キノウメイ </t>
    </rPh>
    <phoneticPr fontId="1"/>
  </si>
  <si>
    <t>ID</t>
    <phoneticPr fontId="1"/>
  </si>
  <si>
    <t>地図表示</t>
    <rPh sb="0" eb="2">
      <t xml:space="preserve">チズ </t>
    </rPh>
    <phoneticPr fontId="1"/>
  </si>
  <si>
    <t>オーバーレイ表示</t>
    <rPh sb="6" eb="8">
      <t xml:space="preserve">ヒョウジ </t>
    </rPh>
    <phoneticPr fontId="1"/>
  </si>
  <si>
    <t>地図の保存</t>
    <rPh sb="0" eb="2">
      <t xml:space="preserve">チズ </t>
    </rPh>
    <rPh sb="3" eb="5">
      <t xml:space="preserve">ホゾｎ </t>
    </rPh>
    <phoneticPr fontId="1"/>
  </si>
  <si>
    <t>地図の共有</t>
    <rPh sb="0" eb="2">
      <t xml:space="preserve">チズ </t>
    </rPh>
    <rPh sb="2" eb="3">
      <t>ノ</t>
    </rPh>
    <rPh sb="3" eb="5">
      <t xml:space="preserve">キョウユウ </t>
    </rPh>
    <phoneticPr fontId="1"/>
  </si>
  <si>
    <t>使用APIなど</t>
    <rPh sb="0" eb="2">
      <t xml:space="preserve">シヨウ </t>
    </rPh>
    <phoneticPr fontId="1"/>
  </si>
  <si>
    <t>カレンダー表示</t>
    <rPh sb="5" eb="7">
      <t xml:space="preserve">ヒョウジ </t>
    </rPh>
    <phoneticPr fontId="1"/>
  </si>
  <si>
    <t>日別釣行結果</t>
    <rPh sb="0" eb="2">
      <t xml:space="preserve">ヒベツ </t>
    </rPh>
    <rPh sb="2" eb="4">
      <t xml:space="preserve">チョウコウ </t>
    </rPh>
    <rPh sb="4" eb="6">
      <t xml:space="preserve">ケッカ </t>
    </rPh>
    <phoneticPr fontId="1"/>
  </si>
  <si>
    <t>記録(1釣行単位)</t>
    <rPh sb="0" eb="2">
      <t xml:space="preserve">キロク </t>
    </rPh>
    <rPh sb="4" eb="6">
      <t xml:space="preserve">チョウコウ </t>
    </rPh>
    <rPh sb="6" eb="8">
      <t xml:space="preserve">タンイ </t>
    </rPh>
    <phoneticPr fontId="1"/>
  </si>
  <si>
    <t>記録(1アクション単位)</t>
    <rPh sb="0" eb="1">
      <t xml:space="preserve">キロク </t>
    </rPh>
    <rPh sb="9" eb="11">
      <t xml:space="preserve">タンイ </t>
    </rPh>
    <phoneticPr fontId="1"/>
  </si>
  <si>
    <t>作成した地図を実際の地図に重ねて表示可能にする。地図作成時の補助としてではなく、閲覧モードとして実装。</t>
    <rPh sb="0" eb="2">
      <t xml:space="preserve">サクセイ </t>
    </rPh>
    <rPh sb="4" eb="6">
      <t xml:space="preserve">チズ </t>
    </rPh>
    <rPh sb="7" eb="9">
      <t xml:space="preserve">ジッサイノ </t>
    </rPh>
    <rPh sb="10" eb="12">
      <t xml:space="preserve">チズ </t>
    </rPh>
    <rPh sb="13" eb="14">
      <t xml:space="preserve">カサネテ </t>
    </rPh>
    <rPh sb="16" eb="18">
      <t xml:space="preserve">ヒョウジ </t>
    </rPh>
    <rPh sb="18" eb="20">
      <t xml:space="preserve">カノウ </t>
    </rPh>
    <rPh sb="24" eb="29">
      <t xml:space="preserve">チズサクセイジ </t>
    </rPh>
    <rPh sb="30" eb="32">
      <t xml:space="preserve">ホジョ </t>
    </rPh>
    <rPh sb="40" eb="42">
      <t xml:space="preserve">エツランモード </t>
    </rPh>
    <rPh sb="48" eb="50">
      <t xml:space="preserve">ジッソウ </t>
    </rPh>
    <phoneticPr fontId="1"/>
  </si>
  <si>
    <t>地図閲覧</t>
    <rPh sb="0" eb="2">
      <t xml:space="preserve">チズ </t>
    </rPh>
    <rPh sb="2" eb="4">
      <t xml:space="preserve">エツラｎ </t>
    </rPh>
    <phoneticPr fontId="1"/>
  </si>
  <si>
    <t>GoogleMapのAPIであれば、SVGのオーバーレイ作成などが可能。不可能な場合、画像を重ねて透明度の選択を可能にするなど、別途検討。</t>
    <rPh sb="28" eb="30">
      <t xml:space="preserve">サクセイ </t>
    </rPh>
    <rPh sb="33" eb="35">
      <t xml:space="preserve">カノウ </t>
    </rPh>
    <rPh sb="36" eb="39">
      <t xml:space="preserve">フカノウナバアイ </t>
    </rPh>
    <rPh sb="43" eb="45">
      <t xml:space="preserve">ガゾウ </t>
    </rPh>
    <rPh sb="46" eb="47">
      <t xml:space="preserve">カサネテ </t>
    </rPh>
    <rPh sb="49" eb="52">
      <t xml:space="preserve">トウメイド </t>
    </rPh>
    <rPh sb="53" eb="55">
      <t xml:space="preserve">センタク </t>
    </rPh>
    <rPh sb="56" eb="58">
      <t xml:space="preserve">カノウ </t>
    </rPh>
    <rPh sb="64" eb="68">
      <t xml:space="preserve">ベットケントウ </t>
    </rPh>
    <phoneticPr fontId="1"/>
  </si>
  <si>
    <t>React Google Maps Api</t>
    <phoneticPr fontId="1"/>
  </si>
  <si>
    <t>【FC_01_01_01】</t>
    <phoneticPr fontId="1"/>
  </si>
  <si>
    <t>【FC_01_01_02】</t>
    <phoneticPr fontId="1"/>
  </si>
  <si>
    <t>【FC_01_02_01】</t>
    <phoneticPr fontId="1"/>
  </si>
  <si>
    <t>【FC_01_03_01】</t>
    <phoneticPr fontId="1"/>
  </si>
  <si>
    <t>【FC_01_02_02】</t>
    <phoneticPr fontId="1"/>
  </si>
  <si>
    <t>【FC_01_03_02】</t>
    <phoneticPr fontId="1"/>
  </si>
  <si>
    <t>・実現手法検討
（着手しつつ検討）</t>
    <rPh sb="0" eb="1">
      <t>・</t>
    </rPh>
    <rPh sb="1" eb="5">
      <t xml:space="preserve">ジツゲンシュホウ </t>
    </rPh>
    <rPh sb="5" eb="7">
      <t xml:space="preserve">ケントウ </t>
    </rPh>
    <rPh sb="9" eb="11">
      <t xml:space="preserve">チャクシュ </t>
    </rPh>
    <rPh sb="14" eb="16">
      <t xml:space="preserve">ケントウ </t>
    </rPh>
    <phoneticPr fontId="1"/>
  </si>
  <si>
    <t>・GoogleMapPlatform API key取得</t>
    <rPh sb="26" eb="28">
      <t xml:space="preserve">シュトク </t>
    </rPh>
    <phoneticPr fontId="1"/>
  </si>
  <si>
    <t>【FC_01_02_03】</t>
  </si>
  <si>
    <t>任意範囲の地図表示</t>
    <rPh sb="0" eb="2">
      <t xml:space="preserve">ニンイ </t>
    </rPh>
    <rPh sb="2" eb="4">
      <t xml:space="preserve">ハンイ </t>
    </rPh>
    <rPh sb="5" eb="7">
      <t xml:space="preserve">チズ </t>
    </rPh>
    <rPh sb="7" eb="9">
      <t xml:space="preserve">ヒョウジ </t>
    </rPh>
    <phoneticPr fontId="1"/>
  </si>
  <si>
    <t>SVG画像保存</t>
    <rPh sb="5" eb="7">
      <t xml:space="preserve">ホゾｎ </t>
    </rPh>
    <phoneticPr fontId="1"/>
  </si>
  <si>
    <t>【FC_01_02_04】</t>
  </si>
  <si>
    <t>地図の共有(T.B.D.)</t>
    <rPh sb="0" eb="2">
      <t xml:space="preserve">チズノキョウユウ </t>
    </rPh>
    <phoneticPr fontId="1"/>
  </si>
  <si>
    <t>ユーザインターフェース</t>
    <phoneticPr fontId="1"/>
  </si>
  <si>
    <t>(T.B.D.)1</t>
    <phoneticPr fontId="1"/>
  </si>
  <si>
    <t>(T.B.D.)2</t>
  </si>
  <si>
    <t>(T.B.D.)3</t>
  </si>
  <si>
    <t>(T.B.D.)4</t>
  </si>
  <si>
    <t>[FC_01]</t>
    <phoneticPr fontId="1"/>
  </si>
  <si>
    <t>[DP_001]</t>
    <phoneticPr fontId="1"/>
  </si>
  <si>
    <t>[DP_002]</t>
  </si>
  <si>
    <t>[DP_003]</t>
  </si>
  <si>
    <t>[FC_02]</t>
  </si>
  <si>
    <t>[FC_03]</t>
  </si>
  <si>
    <t>[FC_04]</t>
  </si>
  <si>
    <t>[FC_02]</t>
    <phoneticPr fontId="1"/>
  </si>
  <si>
    <t>機能名（モジュールレベル）</t>
    <rPh sb="0" eb="3">
      <t xml:space="preserve">キノウメイ </t>
    </rPh>
    <phoneticPr fontId="1"/>
  </si>
  <si>
    <t>機能名（コンポーネントレベル)</t>
    <rPh sb="0" eb="3">
      <t xml:space="preserve">キノウメイ </t>
    </rPh>
    <phoneticPr fontId="1"/>
  </si>
  <si>
    <t>機能名（メソッドレベル）</t>
    <rPh sb="0" eb="3">
      <t xml:space="preserve">キノウメイ </t>
    </rPh>
    <phoneticPr fontId="1"/>
  </si>
  <si>
    <t>SVG画像と、画像を地図のどこにマッピングするかのメタデータを記録する。</t>
    <rPh sb="0" eb="2">
      <t>SVG</t>
    </rPh>
    <rPh sb="3" eb="4">
      <t xml:space="preserve">ガゾウ </t>
    </rPh>
    <rPh sb="7" eb="9">
      <t xml:space="preserve">ガゾウ </t>
    </rPh>
    <rPh sb="10" eb="12">
      <t xml:space="preserve">チズ </t>
    </rPh>
    <rPh sb="31" eb="33">
      <t xml:space="preserve">キロク </t>
    </rPh>
    <phoneticPr fontId="1"/>
  </si>
  <si>
    <t>T.B.D.</t>
    <phoneticPr fontId="1"/>
  </si>
  <si>
    <t>矢印作成</t>
    <rPh sb="0" eb="2">
      <t xml:space="preserve">ヤジルシ </t>
    </rPh>
    <rPh sb="2" eb="4">
      <t xml:space="preserve">サクセイ </t>
    </rPh>
    <phoneticPr fontId="1"/>
  </si>
  <si>
    <t>多角形のポリゴン作成</t>
    <rPh sb="0" eb="3">
      <t xml:space="preserve">タカッケイノ </t>
    </rPh>
    <rPh sb="8" eb="10">
      <t xml:space="preserve">サクセイ </t>
    </rPh>
    <phoneticPr fontId="1"/>
  </si>
  <si>
    <t>矢印の描画</t>
    <rPh sb="0" eb="2">
      <t xml:space="preserve">ヤジルシ </t>
    </rPh>
    <rPh sb="3" eb="5">
      <t xml:space="preserve">ビョウガ </t>
    </rPh>
    <phoneticPr fontId="1"/>
  </si>
  <si>
    <t>◆配置アイコン選択画面</t>
    <rPh sb="1" eb="3">
      <t xml:space="preserve">ハイチ </t>
    </rPh>
    <rPh sb="7" eb="11">
      <t xml:space="preserve">センタクガメｎ </t>
    </rPh>
    <phoneticPr fontId="1"/>
  </si>
  <si>
    <t>◆アイコン(SVG画像)配置での地図作成画面</t>
    <rPh sb="9" eb="11">
      <t xml:space="preserve">ガゾウ </t>
    </rPh>
    <rPh sb="12" eb="14">
      <t xml:space="preserve">ハイチ </t>
    </rPh>
    <rPh sb="16" eb="18">
      <t xml:space="preserve">チズ </t>
    </rPh>
    <rPh sb="18" eb="22">
      <t xml:space="preserve">サクセイガメｎ </t>
    </rPh>
    <phoneticPr fontId="1"/>
  </si>
  <si>
    <t>◆Viewで構成するパーツのサイズ</t>
    <rPh sb="6" eb="8">
      <t xml:space="preserve">コウセイ </t>
    </rPh>
    <phoneticPr fontId="1"/>
  </si>
  <si>
    <t>　・・・画面幅、画面高さを取得し、各Viewのサイズを比で算出して設定する</t>
    <rPh sb="4" eb="6">
      <t xml:space="preserve">ガメン </t>
    </rPh>
    <rPh sb="6" eb="7">
      <t xml:space="preserve">ハバ </t>
    </rPh>
    <rPh sb="8" eb="10">
      <t xml:space="preserve">ガメｎ </t>
    </rPh>
    <rPh sb="10" eb="11">
      <t xml:space="preserve">タカサ </t>
    </rPh>
    <rPh sb="13" eb="15">
      <t xml:space="preserve">シュトクシ </t>
    </rPh>
    <rPh sb="17" eb="18">
      <t xml:space="preserve">カク </t>
    </rPh>
    <rPh sb="27" eb="28">
      <t xml:space="preserve">ヒ </t>
    </rPh>
    <rPh sb="29" eb="31">
      <t xml:space="preserve">サンシュツ </t>
    </rPh>
    <rPh sb="33" eb="35">
      <t xml:space="preserve">セッテイ </t>
    </rPh>
    <phoneticPr fontId="1"/>
  </si>
  <si>
    <t>アイコンの選択</t>
    <rPh sb="4" eb="5">
      <t>ノ</t>
    </rPh>
    <rPh sb="5" eb="7">
      <t xml:space="preserve">センタク </t>
    </rPh>
    <phoneticPr fontId="1"/>
  </si>
  <si>
    <t>実現手法（想定）</t>
    <rPh sb="0" eb="2">
      <t xml:space="preserve">ジツゲｎ </t>
    </rPh>
    <rPh sb="2" eb="4">
      <t xml:space="preserve">シュホウ </t>
    </rPh>
    <rPh sb="5" eb="7">
      <t xml:space="preserve">ソウテイ </t>
    </rPh>
    <phoneticPr fontId="1"/>
  </si>
  <si>
    <t>実現手法（実施内容）</t>
    <rPh sb="0" eb="4">
      <t xml:space="preserve">ジツゲンシュホウ </t>
    </rPh>
    <rPh sb="5" eb="9">
      <t xml:space="preserve">ジッシナイヨウ </t>
    </rPh>
    <phoneticPr fontId="1"/>
  </si>
  <si>
    <t>アイコン選択</t>
    <rPh sb="4" eb="6">
      <t xml:space="preserve">センタク </t>
    </rPh>
    <phoneticPr fontId="1"/>
  </si>
  <si>
    <t>ポリゴン系描画機能</t>
    <rPh sb="4" eb="5">
      <t xml:space="preserve">ケイ </t>
    </rPh>
    <rPh sb="5" eb="7">
      <t xml:space="preserve">ビョウガ </t>
    </rPh>
    <rPh sb="7" eb="9">
      <t xml:space="preserve">キノウ </t>
    </rPh>
    <phoneticPr fontId="1"/>
  </si>
  <si>
    <t>アイコン配置</t>
    <rPh sb="0" eb="2">
      <t>アイコン</t>
    </rPh>
    <rPh sb="4" eb="6">
      <t xml:space="preserve">ハイチ </t>
    </rPh>
    <phoneticPr fontId="1"/>
  </si>
  <si>
    <t>グリッド表示</t>
    <rPh sb="0" eb="2">
      <t xml:space="preserve">グリッドヒョウジ </t>
    </rPh>
    <phoneticPr fontId="1"/>
  </si>
  <si>
    <t>アイコン表示</t>
    <rPh sb="4" eb="6">
      <t xml:space="preserve">ヒョウジ </t>
    </rPh>
    <phoneticPr fontId="1"/>
  </si>
  <si>
    <t>アイコン配置</t>
    <rPh sb="4" eb="5">
      <t xml:space="preserve">ハイチ </t>
    </rPh>
    <phoneticPr fontId="1"/>
  </si>
  <si>
    <t>図形描画</t>
    <rPh sb="0" eb="2">
      <t xml:space="preserve">ズケイ </t>
    </rPh>
    <rPh sb="2" eb="4">
      <t xml:space="preserve">ビョウガ </t>
    </rPh>
    <phoneticPr fontId="1"/>
  </si>
  <si>
    <t>・GoogleMapのAPIで地図を表示。</t>
    <rPh sb="15" eb="17">
      <t xml:space="preserve">チズヲ </t>
    </rPh>
    <rPh sb="18" eb="20">
      <t xml:space="preserve">ヒョウジ </t>
    </rPh>
    <phoneticPr fontId="1"/>
  </si>
  <si>
    <t>・釣り場の地図を表示する</t>
    <rPh sb="1" eb="2">
      <t xml:space="preserve">ツリバ </t>
    </rPh>
    <rPh sb="5" eb="7">
      <t xml:space="preserve">チズ </t>
    </rPh>
    <rPh sb="8" eb="10">
      <t xml:space="preserve">ヒョウジスル </t>
    </rPh>
    <phoneticPr fontId="1"/>
  </si>
  <si>
    <t>・アイコンを等間隔に一覧表示するレンダリング機能
・アイコンが多い場合はスクロールして表示可能</t>
    <rPh sb="6" eb="9">
      <t xml:space="preserve">トウカンカク </t>
    </rPh>
    <rPh sb="10" eb="12">
      <t xml:space="preserve">イチラｎ </t>
    </rPh>
    <rPh sb="12" eb="14">
      <t xml:space="preserve">ヒョウジ </t>
    </rPh>
    <rPh sb="22" eb="24">
      <t xml:space="preserve">キノウ </t>
    </rPh>
    <rPh sb="31" eb="32">
      <t xml:space="preserve">オオイ </t>
    </rPh>
    <rPh sb="33" eb="35">
      <t xml:space="preserve">バアイ </t>
    </rPh>
    <rPh sb="43" eb="47">
      <t xml:space="preserve">ヒョウジカノウ </t>
    </rPh>
    <phoneticPr fontId="1"/>
  </si>
  <si>
    <t>・View で領域を区分けして、その中でSVGを順番にレンダリングする。</t>
    <rPh sb="7" eb="9">
      <t xml:space="preserve">リョウイキヲ </t>
    </rPh>
    <rPh sb="10" eb="12">
      <t xml:space="preserve">クワケ </t>
    </rPh>
    <rPh sb="24" eb="26">
      <t xml:space="preserve">ジュンバｎ </t>
    </rPh>
    <phoneticPr fontId="1"/>
  </si>
  <si>
    <t>・タップしたアイコンの情報を取得</t>
    <rPh sb="11" eb="13">
      <t xml:space="preserve">ジョウホウヲ </t>
    </rPh>
    <rPh sb="14" eb="16">
      <t xml:space="preserve">シュトク </t>
    </rPh>
    <phoneticPr fontId="1"/>
  </si>
  <si>
    <t>・GoogleMap上にSVG画像を重ねてレンダリング</t>
    <rPh sb="10" eb="11">
      <t xml:space="preserve">ジョウ </t>
    </rPh>
    <rPh sb="15" eb="17">
      <t xml:space="preserve">ガゾウ </t>
    </rPh>
    <rPh sb="18" eb="19">
      <t xml:space="preserve">カサネテ </t>
    </rPh>
    <phoneticPr fontId="1"/>
  </si>
  <si>
    <t>・&lt;Overlay /&gt;関数でレンダリング
・SVGは直接サポートしてないので, react-native-svgを使用する。</t>
    <rPh sb="12" eb="14">
      <t xml:space="preserve">カンスウ </t>
    </rPh>
    <rPh sb="58" eb="60">
      <t xml:space="preserve">シヨウ </t>
    </rPh>
    <phoneticPr fontId="1"/>
  </si>
  <si>
    <t>完了日</t>
    <rPh sb="0" eb="2">
      <t xml:space="preserve">カンリョウジョウキョウ </t>
    </rPh>
    <rPh sb="2" eb="3">
      <t xml:space="preserve">ビ </t>
    </rPh>
    <phoneticPr fontId="1"/>
  </si>
  <si>
    <t>着手中</t>
    <rPh sb="0" eb="3">
      <t xml:space="preserve">チャクシュチュウ </t>
    </rPh>
    <phoneticPr fontId="1"/>
  </si>
  <si>
    <t>機能説明 / 作業内容</t>
    <rPh sb="0" eb="2">
      <t xml:space="preserve">キノウ </t>
    </rPh>
    <rPh sb="2" eb="4">
      <t xml:space="preserve">セツメイ </t>
    </rPh>
    <rPh sb="7" eb="11">
      <t xml:space="preserve">サギョウナイヨウ </t>
    </rPh>
    <phoneticPr fontId="1"/>
  </si>
  <si>
    <t>【バグ】地図上、グリッド線開始位置ずれ</t>
    <rPh sb="4" eb="6">
      <t xml:space="preserve">チズ </t>
    </rPh>
    <rPh sb="6" eb="7">
      <t xml:space="preserve">ジョウ </t>
    </rPh>
    <rPh sb="13" eb="17">
      <t xml:space="preserve">カイシイチズレ </t>
    </rPh>
    <phoneticPr fontId="1"/>
  </si>
  <si>
    <t>FlexGrowの動作理解
→正しい開始位置を指定</t>
    <rPh sb="9" eb="11">
      <t xml:space="preserve">ドウサ </t>
    </rPh>
    <rPh sb="11" eb="13">
      <t xml:space="preserve">リカイ </t>
    </rPh>
    <rPh sb="15" eb="16">
      <t xml:space="preserve">タダシイ </t>
    </rPh>
    <rPh sb="18" eb="22">
      <t xml:space="preserve">カイシイチ </t>
    </rPh>
    <rPh sb="23" eb="25">
      <t xml:space="preserve">シテイ </t>
    </rPh>
    <phoneticPr fontId="1"/>
  </si>
  <si>
    <t>・何らかの図形描画コンポーネント使用
→react-native-art というものがあるがサポート終了。
→react-native-svgが推奨されているので試す。</t>
    <rPh sb="1" eb="2">
      <t xml:space="preserve">ナンラカノ </t>
    </rPh>
    <rPh sb="5" eb="7">
      <t xml:space="preserve">ズケイビョウガ </t>
    </rPh>
    <rPh sb="7" eb="9">
      <t xml:space="preserve">ビョウガ </t>
    </rPh>
    <rPh sb="16" eb="18">
      <t xml:space="preserve">シヨウ </t>
    </rPh>
    <rPh sb="50" eb="52">
      <t xml:space="preserve">シュウリョウ </t>
    </rPh>
    <rPh sb="72" eb="74">
      <t xml:space="preserve">スイショウ </t>
    </rPh>
    <rPh sb="81" eb="82">
      <t xml:space="preserve">タメス </t>
    </rPh>
    <phoneticPr fontId="1"/>
  </si>
  <si>
    <t>・アイコン配置のためのグリッド線表示
 props: 左上座標、右下座標、垂直分割数、水平分割数</t>
    <rPh sb="5" eb="7">
      <t xml:space="preserve">ハイチノタメノ </t>
    </rPh>
    <rPh sb="15" eb="16">
      <t xml:space="preserve">セン </t>
    </rPh>
    <rPh sb="27" eb="29">
      <t xml:space="preserve">ヒダリウエ </t>
    </rPh>
    <rPh sb="29" eb="31">
      <t xml:space="preserve">ザヒョウ </t>
    </rPh>
    <rPh sb="32" eb="34">
      <t xml:space="preserve">ミギシタ </t>
    </rPh>
    <rPh sb="34" eb="36">
      <t xml:space="preserve">ザヒョウ </t>
    </rPh>
    <rPh sb="37" eb="39">
      <t xml:space="preserve">スイチョク </t>
    </rPh>
    <rPh sb="39" eb="42">
      <t xml:space="preserve">ブンカツスウ </t>
    </rPh>
    <rPh sb="43" eb="45">
      <t xml:space="preserve">スイヘイ </t>
    </rPh>
    <rPh sb="45" eb="48">
      <t xml:space="preserve">ブンカツスウ </t>
    </rPh>
    <phoneticPr fontId="1"/>
  </si>
  <si>
    <t>◆地図作成オプション選択</t>
    <rPh sb="1" eb="3">
      <t xml:space="preserve">チズ </t>
    </rPh>
    <rPh sb="3" eb="5">
      <t xml:space="preserve">サクセイジョウホウ </t>
    </rPh>
    <rPh sb="10" eb="12">
      <t xml:space="preserve">センタク </t>
    </rPh>
    <phoneticPr fontId="1"/>
  </si>
  <si>
    <r>
      <t xml:space="preserve">・react-native-svg で罫線の描画を実施
</t>
    </r>
    <r>
      <rPr>
        <sz val="12"/>
        <color rgb="FFFF0000"/>
        <rFont val="MeiryoUI"/>
        <charset val="128"/>
      </rPr>
      <t>・forで生成した&lt;Line /&gt;を return する方法に悩み中</t>
    </r>
    <r>
      <rPr>
        <sz val="12"/>
        <color theme="1"/>
        <rFont val="MeiryoUI"/>
        <family val="2"/>
        <charset val="128"/>
      </rPr>
      <t xml:space="preserve">
〜</t>
    </r>
    <rPh sb="19" eb="21">
      <t xml:space="preserve">ケイセｎ </t>
    </rPh>
    <rPh sb="22" eb="24">
      <t xml:space="preserve">ビョウガヲ </t>
    </rPh>
    <rPh sb="25" eb="27">
      <t xml:space="preserve">ジッシ </t>
    </rPh>
    <rPh sb="33" eb="35">
      <t xml:space="preserve">セイセイ </t>
    </rPh>
    <rPh sb="56" eb="58">
      <t xml:space="preserve">ホウホウ </t>
    </rPh>
    <rPh sb="59" eb="60">
      <t xml:space="preserve">ナヤミチュウ </t>
    </rPh>
    <phoneticPr fontId="1"/>
  </si>
  <si>
    <t>mapContainer</t>
    <phoneticPr fontId="1"/>
  </si>
  <si>
    <t>コントロールボタン(controllerLayout)</t>
    <phoneticPr fontId="1"/>
  </si>
  <si>
    <t>メニューバー
(menuLayout)</t>
    <phoneticPr fontId="1"/>
  </si>
  <si>
    <t>マップ表示
(mapLayout)</t>
    <rPh sb="3" eb="5">
      <t xml:space="preserve">ヒョウジ </t>
    </rPh>
    <phoneticPr fontId="1"/>
  </si>
  <si>
    <t>移動ボタン</t>
    <rPh sb="0" eb="2">
      <t xml:space="preserve">イドウ </t>
    </rPh>
    <phoneticPr fontId="1"/>
  </si>
  <si>
    <t>追加ボタン</t>
    <rPh sb="0" eb="2">
      <t xml:space="preserve">ツイカ </t>
    </rPh>
    <phoneticPr fontId="1"/>
  </si>
  <si>
    <t>削除ボタン</t>
    <rPh sb="0" eb="2">
      <t xml:space="preserve">サクジョ </t>
    </rPh>
    <phoneticPr fontId="1"/>
  </si>
  <si>
    <t>アイコン単体表示</t>
    <rPh sb="4" eb="6">
      <t xml:space="preserve">タンタイ </t>
    </rPh>
    <rPh sb="6" eb="8">
      <t xml:space="preserve">ヒョウジ </t>
    </rPh>
    <phoneticPr fontId="1"/>
  </si>
  <si>
    <t>・アイコン（PNG画像）のレンダリング
・画像サイズが指定できると尚良し</t>
    <rPh sb="9" eb="11">
      <t xml:space="preserve">ガゾウ </t>
    </rPh>
    <rPh sb="21" eb="23">
      <t xml:space="preserve">ガゾウサイズ </t>
    </rPh>
    <rPh sb="27" eb="29">
      <t xml:space="preserve">シテイ </t>
    </rPh>
    <rPh sb="33" eb="35">
      <t xml:space="preserve">ナオヨシ </t>
    </rPh>
    <phoneticPr fontId="1"/>
  </si>
  <si>
    <t>&lt;Image /&gt;コンポーネント</t>
    <phoneticPr fontId="1"/>
  </si>
  <si>
    <t>&lt;Image /&gt;コンポーネントで表示できた。
サイズの指定も可能。縦横比も変更可。</t>
    <rPh sb="17" eb="19">
      <t xml:space="preserve">ヒョウジデキタ </t>
    </rPh>
    <rPh sb="28" eb="30">
      <t xml:space="preserve">シテイモ </t>
    </rPh>
    <rPh sb="31" eb="33">
      <t xml:space="preserve">カノウ </t>
    </rPh>
    <rPh sb="34" eb="37">
      <t xml:space="preserve">ジュウオウヒ </t>
    </rPh>
    <rPh sb="38" eb="40">
      <t xml:space="preserve">ヘンコウカ </t>
    </rPh>
    <rPh sb="40" eb="41">
      <t xml:space="preserve">カノウ </t>
    </rPh>
    <phoneticPr fontId="1"/>
  </si>
  <si>
    <t>アセット（画像群）の扱い方</t>
    <rPh sb="5" eb="7">
      <t xml:space="preserve">ガゾウグン </t>
    </rPh>
    <rPh sb="7" eb="8">
      <t xml:space="preserve">グｎ </t>
    </rPh>
    <rPh sb="10" eb="11">
      <t xml:space="preserve">アツカイカタ </t>
    </rPh>
    <phoneticPr fontId="1"/>
  </si>
  <si>
    <t>アイコンの一覧表示</t>
    <rPh sb="5" eb="7">
      <t xml:space="preserve">イチラｎ </t>
    </rPh>
    <rPh sb="7" eb="9">
      <t xml:space="preserve">ヒョウジ </t>
    </rPh>
    <phoneticPr fontId="1"/>
  </si>
  <si>
    <t>&lt;TouchableOppacity&gt;のonPressでタッチ判定＋タッチした画像のファイル名or何らかのkeyを親コンポーネントで記録</t>
    <rPh sb="39" eb="41">
      <t xml:space="preserve">ガゾウ </t>
    </rPh>
    <rPh sb="49" eb="50">
      <t xml:space="preserve">ナンラカ </t>
    </rPh>
    <rPh sb="57" eb="58">
      <t xml:space="preserve">オヤ </t>
    </rPh>
    <rPh sb="66" eb="68">
      <t xml:space="preserve">キロク </t>
    </rPh>
    <phoneticPr fontId="1"/>
  </si>
  <si>
    <t>保留
(着手日)</t>
    <rPh sb="0" eb="2">
      <t xml:space="preserve">ホリュウ </t>
    </rPh>
    <rPh sb="4" eb="7">
      <t xml:space="preserve">チャクシュビ </t>
    </rPh>
    <phoneticPr fontId="1"/>
  </si>
  <si>
    <t>&lt;Mapview&gt;</t>
    <phoneticPr fontId="1"/>
  </si>
  <si>
    <t>&lt;GridLine&gt;</t>
    <phoneticPr fontId="1"/>
  </si>
  <si>
    <t>・グリッドライン、カーソルの表示</t>
    <phoneticPr fontId="1"/>
  </si>
  <si>
    <t>&lt;ImgObjView&gt;</t>
    <phoneticPr fontId="1"/>
  </si>
  <si>
    <t>・画像配置情報のオブジェクトから画像を配置</t>
    <rPh sb="1" eb="3">
      <t xml:space="preserve">ガゾウ </t>
    </rPh>
    <rPh sb="3" eb="7">
      <t xml:space="preserve">ハイチジョウホウ </t>
    </rPh>
    <rPh sb="16" eb="18">
      <t xml:space="preserve">ガゾウ </t>
    </rPh>
    <rPh sb="19" eb="21">
      <t xml:space="preserve">ハイチ </t>
    </rPh>
    <phoneticPr fontId="1"/>
  </si>
  <si>
    <t>&lt;View&gt;</t>
    <phoneticPr fontId="1"/>
  </si>
  <si>
    <t>・ImageObjViewタグをreturnするために覆うView</t>
    <rPh sb="27" eb="28">
      <t xml:space="preserve">オオウ </t>
    </rPh>
    <phoneticPr fontId="1"/>
  </si>
  <si>
    <t>width, heightの パーセンテージ指定で一時的に回避中。これで不具合ないなら良い気がする。。</t>
    <rPh sb="22" eb="24">
      <t xml:space="preserve">シテイ </t>
    </rPh>
    <rPh sb="25" eb="28">
      <t xml:space="preserve">イチジテキニ </t>
    </rPh>
    <rPh sb="29" eb="32">
      <t xml:space="preserve">カイヒチュウ </t>
    </rPh>
    <rPh sb="36" eb="39">
      <t xml:space="preserve">フグアイ </t>
    </rPh>
    <rPh sb="43" eb="44">
      <t xml:space="preserve">ヨイキガスル </t>
    </rPh>
    <phoneticPr fontId="1"/>
  </si>
  <si>
    <t>(T.B.D.)</t>
    <phoneticPr fontId="1"/>
  </si>
  <si>
    <t>メニュー系ボタン</t>
    <rPh sb="4" eb="5">
      <t xml:space="preserve">ケイ </t>
    </rPh>
    <phoneticPr fontId="1"/>
  </si>
  <si>
    <t>地図領域設定</t>
    <rPh sb="0" eb="6">
      <t xml:space="preserve">チズリョウイキセッテイ </t>
    </rPh>
    <phoneticPr fontId="1"/>
  </si>
  <si>
    <t>地図表示情報取得</t>
    <rPh sb="0" eb="1">
      <t xml:space="preserve">チズ </t>
    </rPh>
    <rPh sb="2" eb="6">
      <t xml:space="preserve">ヒョウジジョウホウ </t>
    </rPh>
    <rPh sb="6" eb="8">
      <t xml:space="preserve">シュトク </t>
    </rPh>
    <phoneticPr fontId="1"/>
  </si>
  <si>
    <t>・倍率の設定値
・緯度経度
・角度
・画面上の座標値換算の取得
・その他、再現に必要な値</t>
    <rPh sb="1" eb="3">
      <t xml:space="preserve">バイリツ </t>
    </rPh>
    <rPh sb="4" eb="7">
      <t xml:space="preserve">セッテイチ </t>
    </rPh>
    <rPh sb="9" eb="13">
      <t xml:space="preserve">イドケイド </t>
    </rPh>
    <rPh sb="15" eb="17">
      <t xml:space="preserve">カクド </t>
    </rPh>
    <rPh sb="19" eb="21">
      <t xml:space="preserve">ガメｎ </t>
    </rPh>
    <rPh sb="21" eb="22">
      <t xml:space="preserve">ジョウ </t>
    </rPh>
    <rPh sb="23" eb="26">
      <t xml:space="preserve">ザヒョウチ </t>
    </rPh>
    <rPh sb="26" eb="28">
      <t xml:space="preserve">カンサｎ </t>
    </rPh>
    <rPh sb="29" eb="31">
      <t xml:space="preserve">シュトク </t>
    </rPh>
    <rPh sb="36" eb="38">
      <t xml:space="preserve">サイゲｎ </t>
    </rPh>
    <rPh sb="39" eb="41">
      <t xml:space="preserve">ヒツヨウｎ </t>
    </rPh>
    <rPh sb="42" eb="43">
      <t xml:space="preserve">アタイ </t>
    </rPh>
    <phoneticPr fontId="1"/>
  </si>
  <si>
    <t>地図移動</t>
    <rPh sb="0" eb="2">
      <t xml:space="preserve">チズ </t>
    </rPh>
    <rPh sb="2" eb="4">
      <t xml:space="preserve">イドウ </t>
    </rPh>
    <phoneticPr fontId="1"/>
  </si>
  <si>
    <t>・地図の編集領域を上下左右に移動する</t>
    <rPh sb="1" eb="3">
      <t xml:space="preserve">チズ </t>
    </rPh>
    <rPh sb="4" eb="8">
      <t xml:space="preserve">ヘンシュウリョウイキ </t>
    </rPh>
    <rPh sb="9" eb="13">
      <t xml:space="preserve">ジョウゲサユウ </t>
    </rPh>
    <rPh sb="14" eb="16">
      <t xml:space="preserve">イドウ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</si>
</sst>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yyyy"/>
    <numFmt numFmtId="178" formatCode="mm"/>
  </numFmts>
  <fonts count="6">
    <font>
      <sz val="12"/>
      <color theme="1"/>
      <name val="MeiryoUI"/>
      <family val="2"/>
      <charset val="128"/>
    </font>
    <font>
      <sz val="6"/>
      <name val="MeiryoUI"/>
      <family val="2"/>
      <charset val="128"/>
    </font>
    <font>
      <sz val="12"/>
      <color theme="1"/>
      <name val="MeiryoUI"/>
      <charset val="128"/>
    </font>
    <font>
      <sz val="12"/>
      <color rgb="FFFF0000"/>
      <name val="MeiryoUI"/>
      <charset val="128"/>
    </font>
    <font>
      <u/>
      <sz val="12"/>
      <color theme="1"/>
      <name val="MeiryoUI"/>
      <family val="2"/>
      <charset val="128"/>
    </font>
    <font>
      <sz val="12"/>
      <color rgb="FF000000"/>
      <name val="MeiryoUI"/>
      <charset val="128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0" xfId="0" applyAlignment="1">
      <alignment vertical="center" textRotation="90"/>
    </xf>
    <xf numFmtId="0" fontId="0" fillId="3" borderId="1" xfId="0" applyFill="1" applyBorder="1" applyAlignment="1">
      <alignment horizontal="center" vertical="center"/>
    </xf>
    <xf numFmtId="56" fontId="0" fillId="0" borderId="0" xfId="0" applyNumberFormat="1">
      <alignment vertical="center"/>
    </xf>
    <xf numFmtId="177" fontId="0" fillId="2" borderId="1" xfId="0" applyNumberFormat="1" applyFill="1" applyBorder="1" applyAlignment="1">
      <alignment vertical="center" textRotation="90"/>
    </xf>
    <xf numFmtId="178" fontId="0" fillId="2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0" fontId="0" fillId="4" borderId="0" xfId="0" applyFill="1">
      <alignment vertical="center"/>
    </xf>
    <xf numFmtId="176" fontId="0" fillId="2" borderId="3" xfId="0" applyNumberFormat="1" applyFill="1" applyBorder="1">
      <alignment vertical="center"/>
    </xf>
    <xf numFmtId="178" fontId="0" fillId="2" borderId="4" xfId="0" applyNumberFormat="1" applyFill="1" applyBorder="1">
      <alignment vertical="center"/>
    </xf>
    <xf numFmtId="176" fontId="0" fillId="5" borderId="8" xfId="0" applyNumberFormat="1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2" xfId="0" applyFill="1" applyBorder="1">
      <alignment vertical="center"/>
    </xf>
    <xf numFmtId="0" fontId="0" fillId="3" borderId="1" xfId="0" applyFill="1" applyBorder="1" applyAlignment="1">
      <alignment vertical="center"/>
    </xf>
    <xf numFmtId="0" fontId="0" fillId="0" borderId="0" xfId="0" applyFill="1" applyBorder="1">
      <alignment vertical="center"/>
    </xf>
    <xf numFmtId="0" fontId="0" fillId="8" borderId="1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56" fontId="0" fillId="0" borderId="0" xfId="0" applyNumberFormat="1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 wrapText="1"/>
    </xf>
    <xf numFmtId="0" fontId="5" fillId="0" borderId="0" xfId="0" applyFont="1">
      <alignment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1">
    <cellStyle name="標準" xfId="0" builtinId="0"/>
  </cellStyles>
  <dxfs count="30">
    <dxf>
      <fill>
        <patternFill patternType="solid">
          <fgColor auto="1"/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fgColor auto="1"/>
          <bgColor theme="7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4.9989318521683403E-2"/>
      </font>
    </dxf>
    <dxf>
      <font>
        <color theme="0" tint="-0.24994659260841701"/>
      </font>
    </dxf>
    <dxf>
      <font>
        <color theme="0" tint="-0.24994659260841701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font>
        <color theme="0" tint="-4.9989318521683403E-2"/>
      </font>
    </dxf>
    <dxf>
      <font>
        <color theme="0" tint="-0.24994659260841701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0.24994659260841701"/>
      </font>
    </dxf>
    <dxf>
      <fill>
        <patternFill>
          <bgColor theme="9" tint="0.39994506668294322"/>
        </patternFill>
      </fill>
    </dxf>
    <dxf>
      <font>
        <color theme="0" tint="-0.24994659260841701"/>
      </font>
    </dxf>
    <dxf>
      <font>
        <color theme="0" tint="-4.9989318521683403E-2"/>
      </font>
    </dxf>
    <dxf>
      <fill>
        <patternFill>
          <fgColor theme="0"/>
          <bgColor rgb="FFFF8AD8"/>
        </patternFill>
      </fill>
    </dxf>
    <dxf>
      <fill>
        <patternFill>
          <bgColor theme="8" tint="0.39994506668294322"/>
        </patternFill>
      </fill>
    </dxf>
    <dxf>
      <font>
        <color theme="0" tint="-0.24994659260841701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0.24994659260841701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4659260841701"/>
      </font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F5B283"/>
      <color rgb="FFFF8AD8"/>
      <color rgb="FF73FD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906720</xdr:colOff>
      <xdr:row>1</xdr:row>
      <xdr:rowOff>0</xdr:rowOff>
    </xdr:from>
    <xdr:to>
      <xdr:col>10</xdr:col>
      <xdr:colOff>60516</xdr:colOff>
      <xdr:row>28</xdr:row>
      <xdr:rowOff>51487</xdr:rowOff>
    </xdr:to>
    <xdr:sp macro="" textlink="">
      <xdr:nvSpPr>
        <xdr:cNvPr id="2" name="角丸四角形 1">
          <a:extLst>
            <a:ext uri="{FF2B5EF4-FFF2-40B4-BE49-F238E27FC236}">
              <a16:creationId xmlns:a16="http://schemas.microsoft.com/office/drawing/2014/main" id="{515F7544-B461-B346-A1CD-68F66B0758E1}"/>
            </a:ext>
          </a:extLst>
        </xdr:cNvPr>
        <xdr:cNvSpPr/>
      </xdr:nvSpPr>
      <xdr:spPr>
        <a:xfrm>
          <a:off x="5712125" y="223108"/>
          <a:ext cx="3959202" cy="6075406"/>
        </a:xfrm>
        <a:prstGeom prst="roundRect">
          <a:avLst>
            <a:gd name="adj" fmla="val 8096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159411</xdr:colOff>
      <xdr:row>2</xdr:row>
      <xdr:rowOff>75888</xdr:rowOff>
    </xdr:from>
    <xdr:to>
      <xdr:col>9</xdr:col>
      <xdr:colOff>803568</xdr:colOff>
      <xdr:row>25</xdr:row>
      <xdr:rowOff>126365</xdr:rowOff>
    </xdr:to>
    <xdr:sp macro="" textlink="">
      <xdr:nvSpPr>
        <xdr:cNvPr id="3" name="角丸四角形 2">
          <a:extLst>
            <a:ext uri="{FF2B5EF4-FFF2-40B4-BE49-F238E27FC236}">
              <a16:creationId xmlns:a16="http://schemas.microsoft.com/office/drawing/2014/main" id="{81A60867-8348-BD40-A6DA-06BE4C9CA210}"/>
            </a:ext>
          </a:extLst>
        </xdr:cNvPr>
        <xdr:cNvSpPr/>
      </xdr:nvSpPr>
      <xdr:spPr>
        <a:xfrm>
          <a:off x="5925897" y="522104"/>
          <a:ext cx="3527401" cy="5181964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646996</xdr:colOff>
      <xdr:row>26</xdr:row>
      <xdr:rowOff>38197</xdr:rowOff>
    </xdr:from>
    <xdr:to>
      <xdr:col>8</xdr:col>
      <xdr:colOff>383488</xdr:colOff>
      <xdr:row>27</xdr:row>
      <xdr:rowOff>172467</xdr:rowOff>
    </xdr:to>
    <xdr:sp macro="" textlink="">
      <xdr:nvSpPr>
        <xdr:cNvPr id="4" name="角丸四角形 3">
          <a:extLst>
            <a:ext uri="{FF2B5EF4-FFF2-40B4-BE49-F238E27FC236}">
              <a16:creationId xmlns:a16="http://schemas.microsoft.com/office/drawing/2014/main" id="{41103104-1896-1449-9451-54F9894046D3}"/>
            </a:ext>
          </a:extLst>
        </xdr:cNvPr>
        <xdr:cNvSpPr/>
      </xdr:nvSpPr>
      <xdr:spPr>
        <a:xfrm>
          <a:off x="7374564" y="5839008"/>
          <a:ext cx="697573" cy="357378"/>
        </a:xfrm>
        <a:prstGeom prst="roundRect">
          <a:avLst>
            <a:gd name="adj" fmla="val 4721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159411</xdr:colOff>
      <xdr:row>2</xdr:row>
      <xdr:rowOff>75887</xdr:rowOff>
    </xdr:from>
    <xdr:to>
      <xdr:col>9</xdr:col>
      <xdr:colOff>803568</xdr:colOff>
      <xdr:row>3</xdr:row>
      <xdr:rowOff>42405</xdr:rowOff>
    </xdr:to>
    <xdr:sp macro="" textlink="">
      <xdr:nvSpPr>
        <xdr:cNvPr id="6" name="角丸四角形 5">
          <a:extLst>
            <a:ext uri="{FF2B5EF4-FFF2-40B4-BE49-F238E27FC236}">
              <a16:creationId xmlns:a16="http://schemas.microsoft.com/office/drawing/2014/main" id="{D01A321F-875B-3649-A2B7-1C02D7D318DE}"/>
            </a:ext>
          </a:extLst>
        </xdr:cNvPr>
        <xdr:cNvSpPr/>
      </xdr:nvSpPr>
      <xdr:spPr>
        <a:xfrm>
          <a:off x="5925897" y="522103"/>
          <a:ext cx="3527401" cy="189626"/>
        </a:xfrm>
        <a:prstGeom prst="roundRect">
          <a:avLst>
            <a:gd name="adj" fmla="val 0"/>
          </a:avLst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429382</xdr:colOff>
      <xdr:row>3</xdr:row>
      <xdr:rowOff>54962</xdr:rowOff>
    </xdr:from>
    <xdr:to>
      <xdr:col>8</xdr:col>
      <xdr:colOff>541096</xdr:colOff>
      <xdr:row>4</xdr:row>
      <xdr:rowOff>167359</xdr:rowOff>
    </xdr:to>
    <xdr:sp macro="" textlink="">
      <xdr:nvSpPr>
        <xdr:cNvPr id="7" name="角丸四角形 6">
          <a:extLst>
            <a:ext uri="{FF2B5EF4-FFF2-40B4-BE49-F238E27FC236}">
              <a16:creationId xmlns:a16="http://schemas.microsoft.com/office/drawing/2014/main" id="{1A2582F0-537E-BA4F-9F37-2BF538526AFA}"/>
            </a:ext>
          </a:extLst>
        </xdr:cNvPr>
        <xdr:cNvSpPr/>
      </xdr:nvSpPr>
      <xdr:spPr>
        <a:xfrm>
          <a:off x="7156950" y="724286"/>
          <a:ext cx="1072795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保存</a:t>
          </a:r>
          <a:endParaRPr kumimoji="1" lang="en-US" altLang="ja-JP" sz="1600"/>
        </a:p>
      </xdr:txBody>
    </xdr:sp>
    <xdr:clientData/>
  </xdr:twoCellAnchor>
  <xdr:twoCellAnchor>
    <xdr:from>
      <xdr:col>6</xdr:col>
      <xdr:colOff>193164</xdr:colOff>
      <xdr:row>4</xdr:row>
      <xdr:rowOff>187609</xdr:rowOff>
    </xdr:from>
    <xdr:to>
      <xdr:col>9</xdr:col>
      <xdr:colOff>758563</xdr:colOff>
      <xdr:row>21</xdr:row>
      <xdr:rowOff>42720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7B21D3CD-B21C-1E45-A06D-56D801BCC2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59000"/>
        </a:blip>
        <a:srcRect l="25973" t="17530" r="18507" b="16592"/>
        <a:stretch/>
      </xdr:blipFill>
      <xdr:spPr>
        <a:xfrm rot="10800000">
          <a:off x="5959650" y="1080041"/>
          <a:ext cx="3448643" cy="3647949"/>
        </a:xfrm>
        <a:prstGeom prst="rect">
          <a:avLst/>
        </a:prstGeom>
      </xdr:spPr>
    </xdr:pic>
    <xdr:clientData/>
  </xdr:twoCellAnchor>
  <xdr:twoCellAnchor>
    <xdr:from>
      <xdr:col>6</xdr:col>
      <xdr:colOff>204417</xdr:colOff>
      <xdr:row>4</xdr:row>
      <xdr:rowOff>187612</xdr:rowOff>
    </xdr:from>
    <xdr:to>
      <xdr:col>9</xdr:col>
      <xdr:colOff>758563</xdr:colOff>
      <xdr:row>21</xdr:row>
      <xdr:rowOff>42720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B399449-D30D-824C-A37C-20C2A9553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70903" y="1080044"/>
          <a:ext cx="3437390" cy="3647946"/>
        </a:xfrm>
        <a:prstGeom prst="rect">
          <a:avLst/>
        </a:prstGeom>
      </xdr:spPr>
    </xdr:pic>
    <xdr:clientData/>
  </xdr:twoCellAnchor>
  <xdr:twoCellAnchor>
    <xdr:from>
      <xdr:col>9</xdr:col>
      <xdr:colOff>157992</xdr:colOff>
      <xdr:row>6</xdr:row>
      <xdr:rowOff>109708</xdr:rowOff>
    </xdr:from>
    <xdr:to>
      <xdr:col>9</xdr:col>
      <xdr:colOff>668554</xdr:colOff>
      <xdr:row>9</xdr:row>
      <xdr:rowOff>45766</xdr:rowOff>
    </xdr:to>
    <xdr:sp macro="" textlink="">
      <xdr:nvSpPr>
        <xdr:cNvPr id="10" name="右矢印 9">
          <a:extLst>
            <a:ext uri="{FF2B5EF4-FFF2-40B4-BE49-F238E27FC236}">
              <a16:creationId xmlns:a16="http://schemas.microsoft.com/office/drawing/2014/main" id="{9C29E632-4E2A-AF41-9256-A98AF2CA1E96}"/>
            </a:ext>
          </a:extLst>
        </xdr:cNvPr>
        <xdr:cNvSpPr/>
      </xdr:nvSpPr>
      <xdr:spPr>
        <a:xfrm>
          <a:off x="8807722" y="1448357"/>
          <a:ext cx="510562" cy="605382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283173</xdr:colOff>
      <xdr:row>6</xdr:row>
      <xdr:rowOff>98770</xdr:rowOff>
    </xdr:from>
    <xdr:to>
      <xdr:col>6</xdr:col>
      <xdr:colOff>793734</xdr:colOff>
      <xdr:row>9</xdr:row>
      <xdr:rowOff>34828</xdr:rowOff>
    </xdr:to>
    <xdr:sp macro="" textlink="">
      <xdr:nvSpPr>
        <xdr:cNvPr id="13" name="右矢印 12">
          <a:extLst>
            <a:ext uri="{FF2B5EF4-FFF2-40B4-BE49-F238E27FC236}">
              <a16:creationId xmlns:a16="http://schemas.microsoft.com/office/drawing/2014/main" id="{E4074D8F-5DB8-E64A-B3F8-E93228014FB2}"/>
            </a:ext>
          </a:extLst>
        </xdr:cNvPr>
        <xdr:cNvSpPr/>
      </xdr:nvSpPr>
      <xdr:spPr>
        <a:xfrm rot="10800000">
          <a:off x="6049659" y="1437419"/>
          <a:ext cx="510561" cy="605382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630119</xdr:colOff>
      <xdr:row>5</xdr:row>
      <xdr:rowOff>2783</xdr:rowOff>
    </xdr:from>
    <xdr:to>
      <xdr:col>8</xdr:col>
      <xdr:colOff>321607</xdr:colOff>
      <xdr:row>7</xdr:row>
      <xdr:rowOff>87164</xdr:rowOff>
    </xdr:to>
    <xdr:sp macro="" textlink="">
      <xdr:nvSpPr>
        <xdr:cNvPr id="17" name="右矢印 16">
          <a:extLst>
            <a:ext uri="{FF2B5EF4-FFF2-40B4-BE49-F238E27FC236}">
              <a16:creationId xmlns:a16="http://schemas.microsoft.com/office/drawing/2014/main" id="{B03E2514-6241-1449-B45D-2DEF3ED4F667}"/>
            </a:ext>
          </a:extLst>
        </xdr:cNvPr>
        <xdr:cNvSpPr/>
      </xdr:nvSpPr>
      <xdr:spPr>
        <a:xfrm rot="16200000">
          <a:off x="7418673" y="1057338"/>
          <a:ext cx="530597" cy="652569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630120</xdr:colOff>
      <xdr:row>8</xdr:row>
      <xdr:rowOff>37276</xdr:rowOff>
    </xdr:from>
    <xdr:to>
      <xdr:col>8</xdr:col>
      <xdr:colOff>321608</xdr:colOff>
      <xdr:row>10</xdr:row>
      <xdr:rowOff>121657</xdr:rowOff>
    </xdr:to>
    <xdr:sp macro="" textlink="">
      <xdr:nvSpPr>
        <xdr:cNvPr id="18" name="右矢印 17">
          <a:extLst>
            <a:ext uri="{FF2B5EF4-FFF2-40B4-BE49-F238E27FC236}">
              <a16:creationId xmlns:a16="http://schemas.microsoft.com/office/drawing/2014/main" id="{74B0C7B6-7E22-6A48-9317-69228CA187A9}"/>
            </a:ext>
          </a:extLst>
        </xdr:cNvPr>
        <xdr:cNvSpPr/>
      </xdr:nvSpPr>
      <xdr:spPr>
        <a:xfrm rot="5400000">
          <a:off x="7418674" y="1761155"/>
          <a:ext cx="530597" cy="652569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193580</xdr:colOff>
      <xdr:row>21</xdr:row>
      <xdr:rowOff>70669</xdr:rowOff>
    </xdr:from>
    <xdr:to>
      <xdr:col>9</xdr:col>
      <xdr:colOff>746477</xdr:colOff>
      <xdr:row>25</xdr:row>
      <xdr:rowOff>93958</xdr:rowOff>
    </xdr:to>
    <xdr:sp macro="" textlink="">
      <xdr:nvSpPr>
        <xdr:cNvPr id="20" name="角丸四角形 19">
          <a:extLst>
            <a:ext uri="{FF2B5EF4-FFF2-40B4-BE49-F238E27FC236}">
              <a16:creationId xmlns:a16="http://schemas.microsoft.com/office/drawing/2014/main" id="{1E7D9AA2-31EB-E04E-A245-2F8BB0159789}"/>
            </a:ext>
          </a:extLst>
        </xdr:cNvPr>
        <xdr:cNvSpPr/>
      </xdr:nvSpPr>
      <xdr:spPr>
        <a:xfrm>
          <a:off x="5960066" y="4755939"/>
          <a:ext cx="3436141" cy="915722"/>
        </a:xfrm>
        <a:prstGeom prst="roundRect">
          <a:avLst>
            <a:gd name="adj" fmla="val 0"/>
          </a:avLst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2000"/>
        </a:p>
      </xdr:txBody>
    </xdr:sp>
    <xdr:clientData/>
  </xdr:twoCellAnchor>
  <xdr:twoCellAnchor>
    <xdr:from>
      <xdr:col>6</xdr:col>
      <xdr:colOff>185246</xdr:colOff>
      <xdr:row>3</xdr:row>
      <xdr:rowOff>54962</xdr:rowOff>
    </xdr:from>
    <xdr:to>
      <xdr:col>7</xdr:col>
      <xdr:colOff>370627</xdr:colOff>
      <xdr:row>4</xdr:row>
      <xdr:rowOff>167359</xdr:rowOff>
    </xdr:to>
    <xdr:sp macro="" textlink="">
      <xdr:nvSpPr>
        <xdr:cNvPr id="22" name="角丸四角形 21">
          <a:extLst>
            <a:ext uri="{FF2B5EF4-FFF2-40B4-BE49-F238E27FC236}">
              <a16:creationId xmlns:a16="http://schemas.microsoft.com/office/drawing/2014/main" id="{B336BADB-B87E-F94E-B5DB-D1ED9D552F7C}"/>
            </a:ext>
          </a:extLst>
        </xdr:cNvPr>
        <xdr:cNvSpPr/>
      </xdr:nvSpPr>
      <xdr:spPr>
        <a:xfrm>
          <a:off x="5951732" y="724286"/>
          <a:ext cx="1146463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取り消し</a:t>
          </a:r>
          <a:endParaRPr kumimoji="1" lang="en-US" altLang="ja-JP" sz="1600"/>
        </a:p>
      </xdr:txBody>
    </xdr:sp>
    <xdr:clientData/>
  </xdr:twoCellAnchor>
  <xdr:twoCellAnchor>
    <xdr:from>
      <xdr:col>8</xdr:col>
      <xdr:colOff>592767</xdr:colOff>
      <xdr:row>3</xdr:row>
      <xdr:rowOff>54962</xdr:rowOff>
    </xdr:from>
    <xdr:to>
      <xdr:col>9</xdr:col>
      <xdr:colOff>746477</xdr:colOff>
      <xdr:row>4</xdr:row>
      <xdr:rowOff>167359</xdr:rowOff>
    </xdr:to>
    <xdr:sp macro="" textlink="">
      <xdr:nvSpPr>
        <xdr:cNvPr id="23" name="角丸四角形 22">
          <a:extLst>
            <a:ext uri="{FF2B5EF4-FFF2-40B4-BE49-F238E27FC236}">
              <a16:creationId xmlns:a16="http://schemas.microsoft.com/office/drawing/2014/main" id="{BD517634-82F2-BF49-B9C9-B86CF8B35822}"/>
            </a:ext>
          </a:extLst>
        </xdr:cNvPr>
        <xdr:cNvSpPr/>
      </xdr:nvSpPr>
      <xdr:spPr>
        <a:xfrm>
          <a:off x="8281416" y="724286"/>
          <a:ext cx="1114791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終了</a:t>
          </a:r>
          <a:endParaRPr kumimoji="1" lang="en-US" altLang="ja-JP" sz="1600"/>
        </a:p>
      </xdr:txBody>
    </xdr:sp>
    <xdr:clientData/>
  </xdr:twoCellAnchor>
  <xdr:twoCellAnchor>
    <xdr:from>
      <xdr:col>9</xdr:col>
      <xdr:colOff>171667</xdr:colOff>
      <xdr:row>22</xdr:row>
      <xdr:rowOff>217046</xdr:rowOff>
    </xdr:from>
    <xdr:to>
      <xdr:col>9</xdr:col>
      <xdr:colOff>640826</xdr:colOff>
      <xdr:row>25</xdr:row>
      <xdr:rowOff>6057</xdr:rowOff>
    </xdr:to>
    <xdr:sp macro="" textlink="">
      <xdr:nvSpPr>
        <xdr:cNvPr id="27" name="角丸四角形 26">
          <a:extLst>
            <a:ext uri="{FF2B5EF4-FFF2-40B4-BE49-F238E27FC236}">
              <a16:creationId xmlns:a16="http://schemas.microsoft.com/office/drawing/2014/main" id="{63D88F19-5D81-CF44-AF2E-0DFCFB726B0D}"/>
            </a:ext>
          </a:extLst>
        </xdr:cNvPr>
        <xdr:cNvSpPr/>
      </xdr:nvSpPr>
      <xdr:spPr>
        <a:xfrm>
          <a:off x="8821397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→</a:t>
          </a:r>
          <a:endParaRPr kumimoji="1" lang="en-US" altLang="ja-JP" sz="2000"/>
        </a:p>
      </xdr:txBody>
    </xdr:sp>
    <xdr:clientData/>
  </xdr:twoCellAnchor>
  <xdr:twoCellAnchor>
    <xdr:from>
      <xdr:col>8</xdr:col>
      <xdr:colOff>597111</xdr:colOff>
      <xdr:row>22</xdr:row>
      <xdr:rowOff>217046</xdr:rowOff>
    </xdr:from>
    <xdr:to>
      <xdr:col>9</xdr:col>
      <xdr:colOff>98119</xdr:colOff>
      <xdr:row>25</xdr:row>
      <xdr:rowOff>6057</xdr:rowOff>
    </xdr:to>
    <xdr:sp macro="" textlink="">
      <xdr:nvSpPr>
        <xdr:cNvPr id="28" name="角丸四角形 27">
          <a:extLst>
            <a:ext uri="{FF2B5EF4-FFF2-40B4-BE49-F238E27FC236}">
              <a16:creationId xmlns:a16="http://schemas.microsoft.com/office/drawing/2014/main" id="{0448D1A7-CFE5-CD40-95F1-153864355D6E}"/>
            </a:ext>
          </a:extLst>
        </xdr:cNvPr>
        <xdr:cNvSpPr/>
      </xdr:nvSpPr>
      <xdr:spPr>
        <a:xfrm>
          <a:off x="8285760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↑</a:t>
          </a:r>
          <a:endParaRPr kumimoji="1" lang="en-US" altLang="ja-JP" sz="2000"/>
        </a:p>
      </xdr:txBody>
    </xdr:sp>
    <xdr:clientData/>
  </xdr:twoCellAnchor>
  <xdr:twoCellAnchor>
    <xdr:from>
      <xdr:col>8</xdr:col>
      <xdr:colOff>41947</xdr:colOff>
      <xdr:row>22</xdr:row>
      <xdr:rowOff>217046</xdr:rowOff>
    </xdr:from>
    <xdr:to>
      <xdr:col>8</xdr:col>
      <xdr:colOff>511106</xdr:colOff>
      <xdr:row>25</xdr:row>
      <xdr:rowOff>6057</xdr:rowOff>
    </xdr:to>
    <xdr:sp macro="" textlink="">
      <xdr:nvSpPr>
        <xdr:cNvPr id="29" name="角丸四角形 28">
          <a:extLst>
            <a:ext uri="{FF2B5EF4-FFF2-40B4-BE49-F238E27FC236}">
              <a16:creationId xmlns:a16="http://schemas.microsoft.com/office/drawing/2014/main" id="{AED316CA-D153-9447-8F53-59752D1B2CDD}"/>
            </a:ext>
          </a:extLst>
        </xdr:cNvPr>
        <xdr:cNvSpPr/>
      </xdr:nvSpPr>
      <xdr:spPr>
        <a:xfrm>
          <a:off x="7730596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↓</a:t>
          </a:r>
        </a:p>
      </xdr:txBody>
    </xdr:sp>
    <xdr:clientData/>
  </xdr:twoCellAnchor>
  <xdr:twoCellAnchor>
    <xdr:from>
      <xdr:col>7</xdr:col>
      <xdr:colOff>435407</xdr:colOff>
      <xdr:row>22</xdr:row>
      <xdr:rowOff>217046</xdr:rowOff>
    </xdr:from>
    <xdr:to>
      <xdr:col>7</xdr:col>
      <xdr:colOff>904566</xdr:colOff>
      <xdr:row>25</xdr:row>
      <xdr:rowOff>6057</xdr:rowOff>
    </xdr:to>
    <xdr:sp macro="" textlink="">
      <xdr:nvSpPr>
        <xdr:cNvPr id="30" name="角丸四角形 29">
          <a:extLst>
            <a:ext uri="{FF2B5EF4-FFF2-40B4-BE49-F238E27FC236}">
              <a16:creationId xmlns:a16="http://schemas.microsoft.com/office/drawing/2014/main" id="{17E38A52-085D-3E4B-A89A-3CD808155D32}"/>
            </a:ext>
          </a:extLst>
        </xdr:cNvPr>
        <xdr:cNvSpPr/>
      </xdr:nvSpPr>
      <xdr:spPr>
        <a:xfrm>
          <a:off x="7162975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←</a:t>
          </a:r>
          <a:endParaRPr kumimoji="1" lang="en-US" altLang="ja-JP" sz="2000"/>
        </a:p>
      </xdr:txBody>
    </xdr:sp>
    <xdr:clientData/>
  </xdr:twoCellAnchor>
  <xdr:twoCellAnchor>
    <xdr:from>
      <xdr:col>6</xdr:col>
      <xdr:colOff>244873</xdr:colOff>
      <xdr:row>21</xdr:row>
      <xdr:rowOff>105223</xdr:rowOff>
    </xdr:from>
    <xdr:to>
      <xdr:col>9</xdr:col>
      <xdr:colOff>689520</xdr:colOff>
      <xdr:row>22</xdr:row>
      <xdr:rowOff>114743</xdr:rowOff>
    </xdr:to>
    <xdr:sp macro="" textlink="">
      <xdr:nvSpPr>
        <xdr:cNvPr id="32" name="角丸四角形 31">
          <a:extLst>
            <a:ext uri="{FF2B5EF4-FFF2-40B4-BE49-F238E27FC236}">
              <a16:creationId xmlns:a16="http://schemas.microsoft.com/office/drawing/2014/main" id="{F7341C07-BDE9-1A43-8446-3FF6889F23FA}"/>
            </a:ext>
          </a:extLst>
        </xdr:cNvPr>
        <xdr:cNvSpPr/>
      </xdr:nvSpPr>
      <xdr:spPr>
        <a:xfrm>
          <a:off x="6011359" y="4790493"/>
          <a:ext cx="3327891" cy="23262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/>
            <a:t>▲</a:t>
          </a:r>
          <a:endParaRPr kumimoji="1" lang="en-US" altLang="ja-JP" sz="1800"/>
        </a:p>
      </xdr:txBody>
    </xdr:sp>
    <xdr:clientData/>
  </xdr:twoCellAnchor>
  <xdr:twoCellAnchor>
    <xdr:from>
      <xdr:col>7</xdr:col>
      <xdr:colOff>829525</xdr:colOff>
      <xdr:row>12</xdr:row>
      <xdr:rowOff>146953</xdr:rowOff>
    </xdr:from>
    <xdr:to>
      <xdr:col>8</xdr:col>
      <xdr:colOff>126547</xdr:colOff>
      <xdr:row>13</xdr:row>
      <xdr:rowOff>80422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6D0D5CC1-4ACE-E449-A9A0-2A25A133707A}"/>
            </a:ext>
          </a:extLst>
        </xdr:cNvPr>
        <xdr:cNvSpPr/>
      </xdr:nvSpPr>
      <xdr:spPr>
        <a:xfrm>
          <a:off x="7557093" y="2824250"/>
          <a:ext cx="258103" cy="15657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640257</xdr:colOff>
      <xdr:row>1</xdr:row>
      <xdr:rowOff>0</xdr:rowOff>
    </xdr:from>
    <xdr:to>
      <xdr:col>15</xdr:col>
      <xdr:colOff>51486</xdr:colOff>
      <xdr:row>28</xdr:row>
      <xdr:rowOff>51487</xdr:rowOff>
    </xdr:to>
    <xdr:sp macro="" textlink="">
      <xdr:nvSpPr>
        <xdr:cNvPr id="34" name="角丸四角形 33">
          <a:extLst>
            <a:ext uri="{FF2B5EF4-FFF2-40B4-BE49-F238E27FC236}">
              <a16:creationId xmlns:a16="http://schemas.microsoft.com/office/drawing/2014/main" id="{AB5F20A0-07AA-CB49-B62D-2FDE8036FD7E}"/>
            </a:ext>
          </a:extLst>
        </xdr:cNvPr>
        <xdr:cNvSpPr/>
      </xdr:nvSpPr>
      <xdr:spPr>
        <a:xfrm>
          <a:off x="10251068" y="223108"/>
          <a:ext cx="3959202" cy="6075406"/>
        </a:xfrm>
        <a:prstGeom prst="roundRect">
          <a:avLst>
            <a:gd name="adj" fmla="val 8096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854029</xdr:colOff>
      <xdr:row>2</xdr:row>
      <xdr:rowOff>75888</xdr:rowOff>
    </xdr:from>
    <xdr:to>
      <xdr:col>14</xdr:col>
      <xdr:colOff>794538</xdr:colOff>
      <xdr:row>25</xdr:row>
      <xdr:rowOff>126365</xdr:rowOff>
    </xdr:to>
    <xdr:sp macro="" textlink="">
      <xdr:nvSpPr>
        <xdr:cNvPr id="35" name="角丸四角形 34">
          <a:extLst>
            <a:ext uri="{FF2B5EF4-FFF2-40B4-BE49-F238E27FC236}">
              <a16:creationId xmlns:a16="http://schemas.microsoft.com/office/drawing/2014/main" id="{B2904556-33BC-0F43-90CF-112644C63180}"/>
            </a:ext>
          </a:extLst>
        </xdr:cNvPr>
        <xdr:cNvSpPr/>
      </xdr:nvSpPr>
      <xdr:spPr>
        <a:xfrm>
          <a:off x="10464840" y="522104"/>
          <a:ext cx="3527401" cy="5181964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380534</xdr:colOff>
      <xdr:row>26</xdr:row>
      <xdr:rowOff>38197</xdr:rowOff>
    </xdr:from>
    <xdr:to>
      <xdr:col>13</xdr:col>
      <xdr:colOff>374458</xdr:colOff>
      <xdr:row>27</xdr:row>
      <xdr:rowOff>172467</xdr:rowOff>
    </xdr:to>
    <xdr:sp macro="" textlink="">
      <xdr:nvSpPr>
        <xdr:cNvPr id="36" name="角丸四角形 35">
          <a:extLst>
            <a:ext uri="{FF2B5EF4-FFF2-40B4-BE49-F238E27FC236}">
              <a16:creationId xmlns:a16="http://schemas.microsoft.com/office/drawing/2014/main" id="{4993266F-F24A-6B4F-AD7B-F74973135198}"/>
            </a:ext>
          </a:extLst>
        </xdr:cNvPr>
        <xdr:cNvSpPr/>
      </xdr:nvSpPr>
      <xdr:spPr>
        <a:xfrm>
          <a:off x="11913507" y="5839008"/>
          <a:ext cx="697573" cy="357378"/>
        </a:xfrm>
        <a:prstGeom prst="roundRect">
          <a:avLst>
            <a:gd name="adj" fmla="val 4721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854029</xdr:colOff>
      <xdr:row>2</xdr:row>
      <xdr:rowOff>75887</xdr:rowOff>
    </xdr:from>
    <xdr:to>
      <xdr:col>14</xdr:col>
      <xdr:colOff>794538</xdr:colOff>
      <xdr:row>3</xdr:row>
      <xdr:rowOff>42405</xdr:rowOff>
    </xdr:to>
    <xdr:sp macro="" textlink="">
      <xdr:nvSpPr>
        <xdr:cNvPr id="37" name="角丸四角形 36">
          <a:extLst>
            <a:ext uri="{FF2B5EF4-FFF2-40B4-BE49-F238E27FC236}">
              <a16:creationId xmlns:a16="http://schemas.microsoft.com/office/drawing/2014/main" id="{F26D0622-DE35-654B-BF9C-FB9322E650BE}"/>
            </a:ext>
          </a:extLst>
        </xdr:cNvPr>
        <xdr:cNvSpPr/>
      </xdr:nvSpPr>
      <xdr:spPr>
        <a:xfrm>
          <a:off x="10464840" y="522103"/>
          <a:ext cx="3527401" cy="189626"/>
        </a:xfrm>
        <a:prstGeom prst="roundRect">
          <a:avLst>
            <a:gd name="adj" fmla="val 0"/>
          </a:avLst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162920</xdr:colOff>
      <xdr:row>3</xdr:row>
      <xdr:rowOff>54962</xdr:rowOff>
    </xdr:from>
    <xdr:to>
      <xdr:col>13</xdr:col>
      <xdr:colOff>532066</xdr:colOff>
      <xdr:row>4</xdr:row>
      <xdr:rowOff>167359</xdr:rowOff>
    </xdr:to>
    <xdr:sp macro="" textlink="">
      <xdr:nvSpPr>
        <xdr:cNvPr id="38" name="角丸四角形 37">
          <a:extLst>
            <a:ext uri="{FF2B5EF4-FFF2-40B4-BE49-F238E27FC236}">
              <a16:creationId xmlns:a16="http://schemas.microsoft.com/office/drawing/2014/main" id="{6194DB32-4307-6B42-84A8-F2612F1C87F7}"/>
            </a:ext>
          </a:extLst>
        </xdr:cNvPr>
        <xdr:cNvSpPr/>
      </xdr:nvSpPr>
      <xdr:spPr>
        <a:xfrm>
          <a:off x="11695893" y="724286"/>
          <a:ext cx="1072795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保存</a:t>
          </a:r>
          <a:endParaRPr kumimoji="1" lang="en-US" altLang="ja-JP" sz="1600"/>
        </a:p>
      </xdr:txBody>
    </xdr:sp>
    <xdr:clientData/>
  </xdr:twoCellAnchor>
  <xdr:twoCellAnchor>
    <xdr:from>
      <xdr:col>10</xdr:col>
      <xdr:colOff>887782</xdr:colOff>
      <xdr:row>4</xdr:row>
      <xdr:rowOff>187609</xdr:rowOff>
    </xdr:from>
    <xdr:to>
      <xdr:col>14</xdr:col>
      <xdr:colOff>749533</xdr:colOff>
      <xdr:row>21</xdr:row>
      <xdr:rowOff>42720</xdr:rowOff>
    </xdr:to>
    <xdr:pic>
      <xdr:nvPicPr>
        <xdr:cNvPr id="39" name="図 38">
          <a:extLst>
            <a:ext uri="{FF2B5EF4-FFF2-40B4-BE49-F238E27FC236}">
              <a16:creationId xmlns:a16="http://schemas.microsoft.com/office/drawing/2014/main" id="{C3633DD3-2D88-714D-8DAC-060F74AFC3C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59000"/>
        </a:blip>
        <a:srcRect l="25973" t="17530" r="18507" b="16592"/>
        <a:stretch/>
      </xdr:blipFill>
      <xdr:spPr>
        <a:xfrm rot="10800000">
          <a:off x="10498593" y="1080041"/>
          <a:ext cx="3448643" cy="3647949"/>
        </a:xfrm>
        <a:prstGeom prst="rect">
          <a:avLst/>
        </a:prstGeom>
      </xdr:spPr>
    </xdr:pic>
    <xdr:clientData/>
  </xdr:twoCellAnchor>
  <xdr:twoCellAnchor>
    <xdr:from>
      <xdr:col>10</xdr:col>
      <xdr:colOff>899035</xdr:colOff>
      <xdr:row>4</xdr:row>
      <xdr:rowOff>187612</xdr:rowOff>
    </xdr:from>
    <xdr:to>
      <xdr:col>14</xdr:col>
      <xdr:colOff>749533</xdr:colOff>
      <xdr:row>21</xdr:row>
      <xdr:rowOff>42720</xdr:rowOff>
    </xdr:to>
    <xdr:pic>
      <xdr:nvPicPr>
        <xdr:cNvPr id="40" name="図 39">
          <a:extLst>
            <a:ext uri="{FF2B5EF4-FFF2-40B4-BE49-F238E27FC236}">
              <a16:creationId xmlns:a16="http://schemas.microsoft.com/office/drawing/2014/main" id="{03EFA196-1F0E-7E49-9CF4-308F3F017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46" y="1080044"/>
          <a:ext cx="3437390" cy="3647946"/>
        </a:xfrm>
        <a:prstGeom prst="rect">
          <a:avLst/>
        </a:prstGeom>
      </xdr:spPr>
    </xdr:pic>
    <xdr:clientData/>
  </xdr:twoCellAnchor>
  <xdr:twoCellAnchor>
    <xdr:from>
      <xdr:col>14</xdr:col>
      <xdr:colOff>148962</xdr:colOff>
      <xdr:row>6</xdr:row>
      <xdr:rowOff>109708</xdr:rowOff>
    </xdr:from>
    <xdr:to>
      <xdr:col>14</xdr:col>
      <xdr:colOff>659524</xdr:colOff>
      <xdr:row>9</xdr:row>
      <xdr:rowOff>45766</xdr:rowOff>
    </xdr:to>
    <xdr:sp macro="" textlink="">
      <xdr:nvSpPr>
        <xdr:cNvPr id="41" name="右矢印 40">
          <a:extLst>
            <a:ext uri="{FF2B5EF4-FFF2-40B4-BE49-F238E27FC236}">
              <a16:creationId xmlns:a16="http://schemas.microsoft.com/office/drawing/2014/main" id="{98260905-53DF-9D4D-9C0F-33E672A1E4AB}"/>
            </a:ext>
          </a:extLst>
        </xdr:cNvPr>
        <xdr:cNvSpPr/>
      </xdr:nvSpPr>
      <xdr:spPr>
        <a:xfrm>
          <a:off x="13346665" y="1448357"/>
          <a:ext cx="510562" cy="605382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16710</xdr:colOff>
      <xdr:row>6</xdr:row>
      <xdr:rowOff>98770</xdr:rowOff>
    </xdr:from>
    <xdr:to>
      <xdr:col>11</xdr:col>
      <xdr:colOff>527271</xdr:colOff>
      <xdr:row>9</xdr:row>
      <xdr:rowOff>34828</xdr:rowOff>
    </xdr:to>
    <xdr:sp macro="" textlink="">
      <xdr:nvSpPr>
        <xdr:cNvPr id="42" name="右矢印 41">
          <a:extLst>
            <a:ext uri="{FF2B5EF4-FFF2-40B4-BE49-F238E27FC236}">
              <a16:creationId xmlns:a16="http://schemas.microsoft.com/office/drawing/2014/main" id="{ADAE6920-536C-A743-BEB2-C13B93AFE5BB}"/>
            </a:ext>
          </a:extLst>
        </xdr:cNvPr>
        <xdr:cNvSpPr/>
      </xdr:nvSpPr>
      <xdr:spPr>
        <a:xfrm rot="10800000">
          <a:off x="10588602" y="1437419"/>
          <a:ext cx="510561" cy="605382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363657</xdr:colOff>
      <xdr:row>5</xdr:row>
      <xdr:rowOff>2783</xdr:rowOff>
    </xdr:from>
    <xdr:to>
      <xdr:col>13</xdr:col>
      <xdr:colOff>312577</xdr:colOff>
      <xdr:row>7</xdr:row>
      <xdr:rowOff>87164</xdr:rowOff>
    </xdr:to>
    <xdr:sp macro="" textlink="">
      <xdr:nvSpPr>
        <xdr:cNvPr id="43" name="右矢印 42">
          <a:extLst>
            <a:ext uri="{FF2B5EF4-FFF2-40B4-BE49-F238E27FC236}">
              <a16:creationId xmlns:a16="http://schemas.microsoft.com/office/drawing/2014/main" id="{48F78CD9-265A-FC45-BB77-798AB1F0C452}"/>
            </a:ext>
          </a:extLst>
        </xdr:cNvPr>
        <xdr:cNvSpPr/>
      </xdr:nvSpPr>
      <xdr:spPr>
        <a:xfrm rot="16200000">
          <a:off x="11957616" y="1057338"/>
          <a:ext cx="530597" cy="652569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363658</xdr:colOff>
      <xdr:row>8</xdr:row>
      <xdr:rowOff>37276</xdr:rowOff>
    </xdr:from>
    <xdr:to>
      <xdr:col>13</xdr:col>
      <xdr:colOff>312578</xdr:colOff>
      <xdr:row>10</xdr:row>
      <xdr:rowOff>121657</xdr:rowOff>
    </xdr:to>
    <xdr:sp macro="" textlink="">
      <xdr:nvSpPr>
        <xdr:cNvPr id="44" name="右矢印 43">
          <a:extLst>
            <a:ext uri="{FF2B5EF4-FFF2-40B4-BE49-F238E27FC236}">
              <a16:creationId xmlns:a16="http://schemas.microsoft.com/office/drawing/2014/main" id="{1C8D29F2-292E-E045-AD60-A53EA9B7F9E1}"/>
            </a:ext>
          </a:extLst>
        </xdr:cNvPr>
        <xdr:cNvSpPr/>
      </xdr:nvSpPr>
      <xdr:spPr>
        <a:xfrm rot="5400000">
          <a:off x="11957617" y="1761155"/>
          <a:ext cx="530597" cy="652569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888198</xdr:colOff>
      <xdr:row>21</xdr:row>
      <xdr:rowOff>70669</xdr:rowOff>
    </xdr:from>
    <xdr:to>
      <xdr:col>14</xdr:col>
      <xdr:colOff>737447</xdr:colOff>
      <xdr:row>25</xdr:row>
      <xdr:rowOff>93958</xdr:rowOff>
    </xdr:to>
    <xdr:sp macro="" textlink="">
      <xdr:nvSpPr>
        <xdr:cNvPr id="45" name="角丸四角形 44">
          <a:extLst>
            <a:ext uri="{FF2B5EF4-FFF2-40B4-BE49-F238E27FC236}">
              <a16:creationId xmlns:a16="http://schemas.microsoft.com/office/drawing/2014/main" id="{1746B3CC-0574-AC40-97EF-D705C8FDAF3E}"/>
            </a:ext>
          </a:extLst>
        </xdr:cNvPr>
        <xdr:cNvSpPr/>
      </xdr:nvSpPr>
      <xdr:spPr>
        <a:xfrm>
          <a:off x="10499009" y="4755939"/>
          <a:ext cx="3436141" cy="915722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2000"/>
        </a:p>
      </xdr:txBody>
    </xdr:sp>
    <xdr:clientData/>
  </xdr:twoCellAnchor>
  <xdr:twoCellAnchor>
    <xdr:from>
      <xdr:col>10</xdr:col>
      <xdr:colOff>879864</xdr:colOff>
      <xdr:row>3</xdr:row>
      <xdr:rowOff>54962</xdr:rowOff>
    </xdr:from>
    <xdr:to>
      <xdr:col>12</xdr:col>
      <xdr:colOff>104165</xdr:colOff>
      <xdr:row>4</xdr:row>
      <xdr:rowOff>167359</xdr:rowOff>
    </xdr:to>
    <xdr:sp macro="" textlink="">
      <xdr:nvSpPr>
        <xdr:cNvPr id="46" name="角丸四角形 45">
          <a:extLst>
            <a:ext uri="{FF2B5EF4-FFF2-40B4-BE49-F238E27FC236}">
              <a16:creationId xmlns:a16="http://schemas.microsoft.com/office/drawing/2014/main" id="{E54F7F65-EB7D-304C-B458-D79CCFD29EF5}"/>
            </a:ext>
          </a:extLst>
        </xdr:cNvPr>
        <xdr:cNvSpPr/>
      </xdr:nvSpPr>
      <xdr:spPr>
        <a:xfrm>
          <a:off x="10490675" y="724286"/>
          <a:ext cx="1146463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取り消し</a:t>
          </a:r>
          <a:endParaRPr kumimoji="1" lang="en-US" altLang="ja-JP" sz="1600"/>
        </a:p>
      </xdr:txBody>
    </xdr:sp>
    <xdr:clientData/>
  </xdr:twoCellAnchor>
  <xdr:twoCellAnchor>
    <xdr:from>
      <xdr:col>13</xdr:col>
      <xdr:colOff>583737</xdr:colOff>
      <xdr:row>3</xdr:row>
      <xdr:rowOff>54962</xdr:rowOff>
    </xdr:from>
    <xdr:to>
      <xdr:col>14</xdr:col>
      <xdr:colOff>737447</xdr:colOff>
      <xdr:row>4</xdr:row>
      <xdr:rowOff>167359</xdr:rowOff>
    </xdr:to>
    <xdr:sp macro="" textlink="">
      <xdr:nvSpPr>
        <xdr:cNvPr id="47" name="角丸四角形 46">
          <a:extLst>
            <a:ext uri="{FF2B5EF4-FFF2-40B4-BE49-F238E27FC236}">
              <a16:creationId xmlns:a16="http://schemas.microsoft.com/office/drawing/2014/main" id="{E328DB74-0052-4A4C-B822-4BA1F87217B3}"/>
            </a:ext>
          </a:extLst>
        </xdr:cNvPr>
        <xdr:cNvSpPr/>
      </xdr:nvSpPr>
      <xdr:spPr>
        <a:xfrm>
          <a:off x="12820359" y="724286"/>
          <a:ext cx="1114791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終了</a:t>
          </a:r>
          <a:endParaRPr kumimoji="1" lang="en-US" altLang="ja-JP" sz="1600"/>
        </a:p>
      </xdr:txBody>
    </xdr:sp>
    <xdr:clientData/>
  </xdr:twoCellAnchor>
  <xdr:twoCellAnchor>
    <xdr:from>
      <xdr:col>10</xdr:col>
      <xdr:colOff>939491</xdr:colOff>
      <xdr:row>5</xdr:row>
      <xdr:rowOff>179699</xdr:rowOff>
    </xdr:from>
    <xdr:to>
      <xdr:col>14</xdr:col>
      <xdr:colOff>680490</xdr:colOff>
      <xdr:row>22</xdr:row>
      <xdr:rowOff>114744</xdr:rowOff>
    </xdr:to>
    <xdr:sp macro="" textlink="">
      <xdr:nvSpPr>
        <xdr:cNvPr id="53" name="角丸四角形 52">
          <a:extLst>
            <a:ext uri="{FF2B5EF4-FFF2-40B4-BE49-F238E27FC236}">
              <a16:creationId xmlns:a16="http://schemas.microsoft.com/office/drawing/2014/main" id="{F75C45D1-14CC-8443-A81D-F9545DB46126}"/>
            </a:ext>
          </a:extLst>
        </xdr:cNvPr>
        <xdr:cNvSpPr/>
      </xdr:nvSpPr>
      <xdr:spPr>
        <a:xfrm>
          <a:off x="10550302" y="1295240"/>
          <a:ext cx="3327891" cy="3727882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▼</a:t>
          </a:r>
          <a:endParaRPr kumimoji="1" lang="en-US" altLang="ja-JP" sz="1800"/>
        </a:p>
      </xdr:txBody>
    </xdr:sp>
    <xdr:clientData/>
  </xdr:twoCellAnchor>
  <xdr:twoCellAnchor>
    <xdr:from>
      <xdr:col>11</xdr:col>
      <xdr:colOff>41915</xdr:colOff>
      <xdr:row>7</xdr:row>
      <xdr:rowOff>88476</xdr:rowOff>
    </xdr:from>
    <xdr:to>
      <xdr:col>11</xdr:col>
      <xdr:colOff>868634</xdr:colOff>
      <xdr:row>8</xdr:row>
      <xdr:rowOff>182058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DA76E4BF-32B1-F743-952F-E458EF6B8D62}"/>
            </a:ext>
          </a:extLst>
        </xdr:cNvPr>
        <xdr:cNvSpPr/>
      </xdr:nvSpPr>
      <xdr:spPr>
        <a:xfrm>
          <a:off x="10613807" y="1650233"/>
          <a:ext cx="826719" cy="31669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海</a:t>
          </a:r>
        </a:p>
      </xdr:txBody>
    </xdr:sp>
    <xdr:clientData/>
  </xdr:twoCellAnchor>
  <xdr:twoCellAnchor>
    <xdr:from>
      <xdr:col>12</xdr:col>
      <xdr:colOff>26140</xdr:colOff>
      <xdr:row>7</xdr:row>
      <xdr:rowOff>88476</xdr:rowOff>
    </xdr:from>
    <xdr:to>
      <xdr:col>12</xdr:col>
      <xdr:colOff>385484</xdr:colOff>
      <xdr:row>8</xdr:row>
      <xdr:rowOff>182058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0D96D94F-233E-1749-B4CB-7B5D8F023692}"/>
            </a:ext>
          </a:extLst>
        </xdr:cNvPr>
        <xdr:cNvSpPr/>
      </xdr:nvSpPr>
      <xdr:spPr>
        <a:xfrm>
          <a:off x="11559113" y="1650233"/>
          <a:ext cx="359344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7</xdr:row>
      <xdr:rowOff>88476</xdr:rowOff>
    </xdr:from>
    <xdr:to>
      <xdr:col>13</xdr:col>
      <xdr:colOff>149211</xdr:colOff>
      <xdr:row>8</xdr:row>
      <xdr:rowOff>182058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07439A3C-8F20-5E4B-8FAB-BCCC6E5CF5C5}"/>
            </a:ext>
          </a:extLst>
        </xdr:cNvPr>
        <xdr:cNvSpPr/>
      </xdr:nvSpPr>
      <xdr:spPr>
        <a:xfrm>
          <a:off x="12037046" y="1650233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7</xdr:row>
      <xdr:rowOff>88476</xdr:rowOff>
    </xdr:from>
    <xdr:to>
      <xdr:col>13</xdr:col>
      <xdr:colOff>627143</xdr:colOff>
      <xdr:row>8</xdr:row>
      <xdr:rowOff>182058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58FF877A-7D3C-C14A-8DE3-35DA5E7312FF}"/>
            </a:ext>
          </a:extLst>
        </xdr:cNvPr>
        <xdr:cNvSpPr/>
      </xdr:nvSpPr>
      <xdr:spPr>
        <a:xfrm>
          <a:off x="12504420" y="1650233"/>
          <a:ext cx="359345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7</xdr:row>
      <xdr:rowOff>88476</xdr:rowOff>
    </xdr:from>
    <xdr:to>
      <xdr:col>14</xdr:col>
      <xdr:colOff>133437</xdr:colOff>
      <xdr:row>8</xdr:row>
      <xdr:rowOff>182058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08E5443F-99F3-134B-8E13-5BFFFABD481E}"/>
            </a:ext>
          </a:extLst>
        </xdr:cNvPr>
        <xdr:cNvSpPr/>
      </xdr:nvSpPr>
      <xdr:spPr>
        <a:xfrm>
          <a:off x="12982353" y="1650233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7</xdr:row>
      <xdr:rowOff>88476</xdr:rowOff>
    </xdr:from>
    <xdr:to>
      <xdr:col>14</xdr:col>
      <xdr:colOff>611368</xdr:colOff>
      <xdr:row>8</xdr:row>
      <xdr:rowOff>182058</xdr:rowOff>
    </xdr:to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id="{0F4A5080-7598-084F-AF76-913ADC53509F}"/>
            </a:ext>
          </a:extLst>
        </xdr:cNvPr>
        <xdr:cNvSpPr/>
      </xdr:nvSpPr>
      <xdr:spPr>
        <a:xfrm>
          <a:off x="13460284" y="1650233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41914</xdr:colOff>
      <xdr:row>9</xdr:row>
      <xdr:rowOff>69829</xdr:rowOff>
    </xdr:from>
    <xdr:to>
      <xdr:col>11</xdr:col>
      <xdr:colOff>390701</xdr:colOff>
      <xdr:row>10</xdr:row>
      <xdr:rowOff>163411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3D98F3C7-43C7-4C4D-BCBA-4A26162ADBC3}"/>
            </a:ext>
          </a:extLst>
        </xdr:cNvPr>
        <xdr:cNvSpPr/>
      </xdr:nvSpPr>
      <xdr:spPr>
        <a:xfrm>
          <a:off x="10613806" y="2077802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519847</xdr:colOff>
      <xdr:row>9</xdr:row>
      <xdr:rowOff>69829</xdr:rowOff>
    </xdr:from>
    <xdr:to>
      <xdr:col>11</xdr:col>
      <xdr:colOff>868634</xdr:colOff>
      <xdr:row>10</xdr:row>
      <xdr:rowOff>163411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358FFD63-45F2-B545-9565-BC785F7D857A}"/>
            </a:ext>
          </a:extLst>
        </xdr:cNvPr>
        <xdr:cNvSpPr/>
      </xdr:nvSpPr>
      <xdr:spPr>
        <a:xfrm>
          <a:off x="11091739" y="2077802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26140</xdr:colOff>
      <xdr:row>9</xdr:row>
      <xdr:rowOff>69829</xdr:rowOff>
    </xdr:from>
    <xdr:to>
      <xdr:col>12</xdr:col>
      <xdr:colOff>385484</xdr:colOff>
      <xdr:row>10</xdr:row>
      <xdr:rowOff>163411</xdr:rowOff>
    </xdr:to>
    <xdr:sp macro="" textlink="">
      <xdr:nvSpPr>
        <xdr:cNvPr id="64" name="正方形/長方形 63">
          <a:extLst>
            <a:ext uri="{FF2B5EF4-FFF2-40B4-BE49-F238E27FC236}">
              <a16:creationId xmlns:a16="http://schemas.microsoft.com/office/drawing/2014/main" id="{A3F34B60-0BA8-1B4E-9477-53DA3367912B}"/>
            </a:ext>
          </a:extLst>
        </xdr:cNvPr>
        <xdr:cNvSpPr/>
      </xdr:nvSpPr>
      <xdr:spPr>
        <a:xfrm>
          <a:off x="11559113" y="2077802"/>
          <a:ext cx="359344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9</xdr:row>
      <xdr:rowOff>69829</xdr:rowOff>
    </xdr:from>
    <xdr:to>
      <xdr:col>13</xdr:col>
      <xdr:colOff>149211</xdr:colOff>
      <xdr:row>10</xdr:row>
      <xdr:rowOff>163411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58466119-CD2F-1148-B8CA-A2DB23788113}"/>
            </a:ext>
          </a:extLst>
        </xdr:cNvPr>
        <xdr:cNvSpPr/>
      </xdr:nvSpPr>
      <xdr:spPr>
        <a:xfrm>
          <a:off x="12037046" y="2077802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9</xdr:row>
      <xdr:rowOff>69829</xdr:rowOff>
    </xdr:from>
    <xdr:to>
      <xdr:col>13</xdr:col>
      <xdr:colOff>627143</xdr:colOff>
      <xdr:row>10</xdr:row>
      <xdr:rowOff>163411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A0E6AD6D-556E-854A-8EBD-588F9E6B5583}"/>
            </a:ext>
          </a:extLst>
        </xdr:cNvPr>
        <xdr:cNvSpPr/>
      </xdr:nvSpPr>
      <xdr:spPr>
        <a:xfrm>
          <a:off x="12504420" y="2077802"/>
          <a:ext cx="359345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9</xdr:row>
      <xdr:rowOff>69829</xdr:rowOff>
    </xdr:from>
    <xdr:to>
      <xdr:col>14</xdr:col>
      <xdr:colOff>133437</xdr:colOff>
      <xdr:row>10</xdr:row>
      <xdr:rowOff>163411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0536A3BF-018B-6643-8485-8102214C2169}"/>
            </a:ext>
          </a:extLst>
        </xdr:cNvPr>
        <xdr:cNvSpPr/>
      </xdr:nvSpPr>
      <xdr:spPr>
        <a:xfrm>
          <a:off x="12982353" y="2077802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9</xdr:row>
      <xdr:rowOff>69829</xdr:rowOff>
    </xdr:from>
    <xdr:to>
      <xdr:col>14</xdr:col>
      <xdr:colOff>611368</xdr:colOff>
      <xdr:row>10</xdr:row>
      <xdr:rowOff>163411</xdr:rowOff>
    </xdr:to>
    <xdr:sp macro="" textlink="">
      <xdr:nvSpPr>
        <xdr:cNvPr id="68" name="正方形/長方形 67">
          <a:extLst>
            <a:ext uri="{FF2B5EF4-FFF2-40B4-BE49-F238E27FC236}">
              <a16:creationId xmlns:a16="http://schemas.microsoft.com/office/drawing/2014/main" id="{053D73A0-863F-394C-940C-2BA448BECC2A}"/>
            </a:ext>
          </a:extLst>
        </xdr:cNvPr>
        <xdr:cNvSpPr/>
      </xdr:nvSpPr>
      <xdr:spPr>
        <a:xfrm>
          <a:off x="13460284" y="2077802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26140</xdr:colOff>
      <xdr:row>11</xdr:row>
      <xdr:rowOff>62361</xdr:rowOff>
    </xdr:from>
    <xdr:to>
      <xdr:col>12</xdr:col>
      <xdr:colOff>385484</xdr:colOff>
      <xdr:row>12</xdr:row>
      <xdr:rowOff>155944</xdr:rowOff>
    </xdr:to>
    <xdr:sp macro="" textlink="">
      <xdr:nvSpPr>
        <xdr:cNvPr id="71" name="正方形/長方形 70">
          <a:extLst>
            <a:ext uri="{FF2B5EF4-FFF2-40B4-BE49-F238E27FC236}">
              <a16:creationId xmlns:a16="http://schemas.microsoft.com/office/drawing/2014/main" id="{C8222EE4-F64B-A942-80A7-805D60713224}"/>
            </a:ext>
          </a:extLst>
        </xdr:cNvPr>
        <xdr:cNvSpPr/>
      </xdr:nvSpPr>
      <xdr:spPr>
        <a:xfrm>
          <a:off x="11559113" y="2516550"/>
          <a:ext cx="359344" cy="316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11</xdr:row>
      <xdr:rowOff>62361</xdr:rowOff>
    </xdr:from>
    <xdr:to>
      <xdr:col>13</xdr:col>
      <xdr:colOff>149211</xdr:colOff>
      <xdr:row>12</xdr:row>
      <xdr:rowOff>155944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9C989595-9689-F145-9F4F-64FAA53DF2D5}"/>
            </a:ext>
          </a:extLst>
        </xdr:cNvPr>
        <xdr:cNvSpPr/>
      </xdr:nvSpPr>
      <xdr:spPr>
        <a:xfrm>
          <a:off x="12037046" y="2516550"/>
          <a:ext cx="348787" cy="316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11</xdr:row>
      <xdr:rowOff>62361</xdr:rowOff>
    </xdr:from>
    <xdr:to>
      <xdr:col>13</xdr:col>
      <xdr:colOff>627143</xdr:colOff>
      <xdr:row>12</xdr:row>
      <xdr:rowOff>155944</xdr:rowOff>
    </xdr:to>
    <xdr:sp macro="" textlink="">
      <xdr:nvSpPr>
        <xdr:cNvPr id="73" name="正方形/長方形 72">
          <a:extLst>
            <a:ext uri="{FF2B5EF4-FFF2-40B4-BE49-F238E27FC236}">
              <a16:creationId xmlns:a16="http://schemas.microsoft.com/office/drawing/2014/main" id="{B59F3D45-9FC2-FA47-9B4E-923D33BF3656}"/>
            </a:ext>
          </a:extLst>
        </xdr:cNvPr>
        <xdr:cNvSpPr/>
      </xdr:nvSpPr>
      <xdr:spPr>
        <a:xfrm>
          <a:off x="12504420" y="2516550"/>
          <a:ext cx="359345" cy="316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11</xdr:row>
      <xdr:rowOff>62361</xdr:rowOff>
    </xdr:from>
    <xdr:to>
      <xdr:col>14</xdr:col>
      <xdr:colOff>133437</xdr:colOff>
      <xdr:row>12</xdr:row>
      <xdr:rowOff>155944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DAD33C93-0291-4D48-AFF7-EE8C8F6CC0BF}"/>
            </a:ext>
          </a:extLst>
        </xdr:cNvPr>
        <xdr:cNvSpPr/>
      </xdr:nvSpPr>
      <xdr:spPr>
        <a:xfrm>
          <a:off x="12982353" y="2516550"/>
          <a:ext cx="348787" cy="316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11</xdr:row>
      <xdr:rowOff>62361</xdr:rowOff>
    </xdr:from>
    <xdr:to>
      <xdr:col>14</xdr:col>
      <xdr:colOff>611368</xdr:colOff>
      <xdr:row>12</xdr:row>
      <xdr:rowOff>155944</xdr:rowOff>
    </xdr:to>
    <xdr:sp macro="" textlink="">
      <xdr:nvSpPr>
        <xdr:cNvPr id="75" name="正方形/長方形 74">
          <a:extLst>
            <a:ext uri="{FF2B5EF4-FFF2-40B4-BE49-F238E27FC236}">
              <a16:creationId xmlns:a16="http://schemas.microsoft.com/office/drawing/2014/main" id="{54D9A366-7070-9348-B3C6-14587D0BD500}"/>
            </a:ext>
          </a:extLst>
        </xdr:cNvPr>
        <xdr:cNvSpPr/>
      </xdr:nvSpPr>
      <xdr:spPr>
        <a:xfrm>
          <a:off x="13460284" y="2516550"/>
          <a:ext cx="348787" cy="316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41914</xdr:colOff>
      <xdr:row>13</xdr:row>
      <xdr:rowOff>43715</xdr:rowOff>
    </xdr:from>
    <xdr:to>
      <xdr:col>11</xdr:col>
      <xdr:colOff>390701</xdr:colOff>
      <xdr:row>14</xdr:row>
      <xdr:rowOff>138305</xdr:rowOff>
    </xdr:to>
    <xdr:sp macro="" textlink="">
      <xdr:nvSpPr>
        <xdr:cNvPr id="76" name="正方形/長方形 75">
          <a:extLst>
            <a:ext uri="{FF2B5EF4-FFF2-40B4-BE49-F238E27FC236}">
              <a16:creationId xmlns:a16="http://schemas.microsoft.com/office/drawing/2014/main" id="{DCFA2586-07FA-A645-AC2F-FF99F9B192B7}"/>
            </a:ext>
          </a:extLst>
        </xdr:cNvPr>
        <xdr:cNvSpPr/>
      </xdr:nvSpPr>
      <xdr:spPr>
        <a:xfrm>
          <a:off x="10613806" y="2944120"/>
          <a:ext cx="348787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519847</xdr:colOff>
      <xdr:row>13</xdr:row>
      <xdr:rowOff>43715</xdr:rowOff>
    </xdr:from>
    <xdr:to>
      <xdr:col>11</xdr:col>
      <xdr:colOff>868634</xdr:colOff>
      <xdr:row>14</xdr:row>
      <xdr:rowOff>138305</xdr:rowOff>
    </xdr:to>
    <xdr:sp macro="" textlink="">
      <xdr:nvSpPr>
        <xdr:cNvPr id="77" name="正方形/長方形 76">
          <a:extLst>
            <a:ext uri="{FF2B5EF4-FFF2-40B4-BE49-F238E27FC236}">
              <a16:creationId xmlns:a16="http://schemas.microsoft.com/office/drawing/2014/main" id="{7C90CF5C-E35E-584B-B08B-37023F8BB6D0}"/>
            </a:ext>
          </a:extLst>
        </xdr:cNvPr>
        <xdr:cNvSpPr/>
      </xdr:nvSpPr>
      <xdr:spPr>
        <a:xfrm>
          <a:off x="11091739" y="2944120"/>
          <a:ext cx="348787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26140</xdr:colOff>
      <xdr:row>13</xdr:row>
      <xdr:rowOff>43715</xdr:rowOff>
    </xdr:from>
    <xdr:to>
      <xdr:col>12</xdr:col>
      <xdr:colOff>385484</xdr:colOff>
      <xdr:row>14</xdr:row>
      <xdr:rowOff>138305</xdr:rowOff>
    </xdr:to>
    <xdr:sp macro="" textlink="">
      <xdr:nvSpPr>
        <xdr:cNvPr id="78" name="正方形/長方形 77">
          <a:extLst>
            <a:ext uri="{FF2B5EF4-FFF2-40B4-BE49-F238E27FC236}">
              <a16:creationId xmlns:a16="http://schemas.microsoft.com/office/drawing/2014/main" id="{4C8090C2-32D2-254A-9E11-ABD727D48031}"/>
            </a:ext>
          </a:extLst>
        </xdr:cNvPr>
        <xdr:cNvSpPr/>
      </xdr:nvSpPr>
      <xdr:spPr>
        <a:xfrm>
          <a:off x="11559113" y="2944120"/>
          <a:ext cx="359344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13</xdr:row>
      <xdr:rowOff>43715</xdr:rowOff>
    </xdr:from>
    <xdr:to>
      <xdr:col>13</xdr:col>
      <xdr:colOff>149211</xdr:colOff>
      <xdr:row>14</xdr:row>
      <xdr:rowOff>138305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91858465-F4A3-A749-9567-3B81F6032E65}"/>
            </a:ext>
          </a:extLst>
        </xdr:cNvPr>
        <xdr:cNvSpPr/>
      </xdr:nvSpPr>
      <xdr:spPr>
        <a:xfrm>
          <a:off x="12037046" y="2944120"/>
          <a:ext cx="348787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13</xdr:row>
      <xdr:rowOff>43715</xdr:rowOff>
    </xdr:from>
    <xdr:to>
      <xdr:col>13</xdr:col>
      <xdr:colOff>627143</xdr:colOff>
      <xdr:row>14</xdr:row>
      <xdr:rowOff>138305</xdr:rowOff>
    </xdr:to>
    <xdr:sp macro="" textlink="">
      <xdr:nvSpPr>
        <xdr:cNvPr id="80" name="正方形/長方形 79">
          <a:extLst>
            <a:ext uri="{FF2B5EF4-FFF2-40B4-BE49-F238E27FC236}">
              <a16:creationId xmlns:a16="http://schemas.microsoft.com/office/drawing/2014/main" id="{4DC2221D-BA64-284F-9966-288B42E4B033}"/>
            </a:ext>
          </a:extLst>
        </xdr:cNvPr>
        <xdr:cNvSpPr/>
      </xdr:nvSpPr>
      <xdr:spPr>
        <a:xfrm>
          <a:off x="12504420" y="2944120"/>
          <a:ext cx="359345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13</xdr:row>
      <xdr:rowOff>43715</xdr:rowOff>
    </xdr:from>
    <xdr:to>
      <xdr:col>14</xdr:col>
      <xdr:colOff>133437</xdr:colOff>
      <xdr:row>14</xdr:row>
      <xdr:rowOff>138305</xdr:rowOff>
    </xdr:to>
    <xdr:sp macro="" textlink="">
      <xdr:nvSpPr>
        <xdr:cNvPr id="81" name="正方形/長方形 80">
          <a:extLst>
            <a:ext uri="{FF2B5EF4-FFF2-40B4-BE49-F238E27FC236}">
              <a16:creationId xmlns:a16="http://schemas.microsoft.com/office/drawing/2014/main" id="{9FBF0CB6-DBF3-B94D-9650-9939C9D0F260}"/>
            </a:ext>
          </a:extLst>
        </xdr:cNvPr>
        <xdr:cNvSpPr/>
      </xdr:nvSpPr>
      <xdr:spPr>
        <a:xfrm>
          <a:off x="12982353" y="2944120"/>
          <a:ext cx="348787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13</xdr:row>
      <xdr:rowOff>43715</xdr:rowOff>
    </xdr:from>
    <xdr:to>
      <xdr:col>14</xdr:col>
      <xdr:colOff>611368</xdr:colOff>
      <xdr:row>14</xdr:row>
      <xdr:rowOff>138305</xdr:rowOff>
    </xdr:to>
    <xdr:sp macro="" textlink="">
      <xdr:nvSpPr>
        <xdr:cNvPr id="82" name="正方形/長方形 81">
          <a:extLst>
            <a:ext uri="{FF2B5EF4-FFF2-40B4-BE49-F238E27FC236}">
              <a16:creationId xmlns:a16="http://schemas.microsoft.com/office/drawing/2014/main" id="{F6842C38-2DAE-3B46-9669-A5F1704CB279}"/>
            </a:ext>
          </a:extLst>
        </xdr:cNvPr>
        <xdr:cNvSpPr/>
      </xdr:nvSpPr>
      <xdr:spPr>
        <a:xfrm>
          <a:off x="13460284" y="2944120"/>
          <a:ext cx="348787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26140</xdr:colOff>
      <xdr:row>15</xdr:row>
      <xdr:rowOff>22684</xdr:rowOff>
    </xdr:from>
    <xdr:to>
      <xdr:col>12</xdr:col>
      <xdr:colOff>385484</xdr:colOff>
      <xdr:row>16</xdr:row>
      <xdr:rowOff>106095</xdr:rowOff>
    </xdr:to>
    <xdr:sp macro="" textlink="">
      <xdr:nvSpPr>
        <xdr:cNvPr id="85" name="正方形/長方形 84">
          <a:extLst>
            <a:ext uri="{FF2B5EF4-FFF2-40B4-BE49-F238E27FC236}">
              <a16:creationId xmlns:a16="http://schemas.microsoft.com/office/drawing/2014/main" id="{53770354-0DDA-5345-A289-4CD90A152586}"/>
            </a:ext>
          </a:extLst>
        </xdr:cNvPr>
        <xdr:cNvSpPr/>
      </xdr:nvSpPr>
      <xdr:spPr>
        <a:xfrm>
          <a:off x="11559113" y="3369306"/>
          <a:ext cx="359344" cy="3065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15</xdr:row>
      <xdr:rowOff>22684</xdr:rowOff>
    </xdr:from>
    <xdr:to>
      <xdr:col>13</xdr:col>
      <xdr:colOff>149211</xdr:colOff>
      <xdr:row>16</xdr:row>
      <xdr:rowOff>106095</xdr:rowOff>
    </xdr:to>
    <xdr:sp macro="" textlink="">
      <xdr:nvSpPr>
        <xdr:cNvPr id="86" name="正方形/長方形 85">
          <a:extLst>
            <a:ext uri="{FF2B5EF4-FFF2-40B4-BE49-F238E27FC236}">
              <a16:creationId xmlns:a16="http://schemas.microsoft.com/office/drawing/2014/main" id="{EC2095B6-EAA4-6D44-A9ED-82BBC2B8AE86}"/>
            </a:ext>
          </a:extLst>
        </xdr:cNvPr>
        <xdr:cNvSpPr/>
      </xdr:nvSpPr>
      <xdr:spPr>
        <a:xfrm>
          <a:off x="12037046" y="3369306"/>
          <a:ext cx="348787" cy="3065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15</xdr:row>
      <xdr:rowOff>22684</xdr:rowOff>
    </xdr:from>
    <xdr:to>
      <xdr:col>13</xdr:col>
      <xdr:colOff>627143</xdr:colOff>
      <xdr:row>16</xdr:row>
      <xdr:rowOff>106095</xdr:rowOff>
    </xdr:to>
    <xdr:sp macro="" textlink="">
      <xdr:nvSpPr>
        <xdr:cNvPr id="87" name="正方形/長方形 86">
          <a:extLst>
            <a:ext uri="{FF2B5EF4-FFF2-40B4-BE49-F238E27FC236}">
              <a16:creationId xmlns:a16="http://schemas.microsoft.com/office/drawing/2014/main" id="{992492D6-D363-C44F-80DD-683CF14C6AD0}"/>
            </a:ext>
          </a:extLst>
        </xdr:cNvPr>
        <xdr:cNvSpPr/>
      </xdr:nvSpPr>
      <xdr:spPr>
        <a:xfrm>
          <a:off x="12504420" y="3369306"/>
          <a:ext cx="359345" cy="3065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15</xdr:row>
      <xdr:rowOff>22684</xdr:rowOff>
    </xdr:from>
    <xdr:to>
      <xdr:col>14</xdr:col>
      <xdr:colOff>133437</xdr:colOff>
      <xdr:row>16</xdr:row>
      <xdr:rowOff>106095</xdr:rowOff>
    </xdr:to>
    <xdr:sp macro="" textlink="">
      <xdr:nvSpPr>
        <xdr:cNvPr id="88" name="正方形/長方形 87">
          <a:extLst>
            <a:ext uri="{FF2B5EF4-FFF2-40B4-BE49-F238E27FC236}">
              <a16:creationId xmlns:a16="http://schemas.microsoft.com/office/drawing/2014/main" id="{BA087CEB-406E-F54B-9D93-409CB13CA4FB}"/>
            </a:ext>
          </a:extLst>
        </xdr:cNvPr>
        <xdr:cNvSpPr/>
      </xdr:nvSpPr>
      <xdr:spPr>
        <a:xfrm>
          <a:off x="12982353" y="3369306"/>
          <a:ext cx="348787" cy="3065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15</xdr:row>
      <xdr:rowOff>22684</xdr:rowOff>
    </xdr:from>
    <xdr:to>
      <xdr:col>14</xdr:col>
      <xdr:colOff>611368</xdr:colOff>
      <xdr:row>16</xdr:row>
      <xdr:rowOff>106095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9B445852-DDC1-6B40-AA45-04FF049CC95C}"/>
            </a:ext>
          </a:extLst>
        </xdr:cNvPr>
        <xdr:cNvSpPr/>
      </xdr:nvSpPr>
      <xdr:spPr>
        <a:xfrm>
          <a:off x="13460284" y="3369306"/>
          <a:ext cx="348787" cy="3065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41914</xdr:colOff>
      <xdr:row>17</xdr:row>
      <xdr:rowOff>31161</xdr:rowOff>
    </xdr:from>
    <xdr:to>
      <xdr:col>11</xdr:col>
      <xdr:colOff>390701</xdr:colOff>
      <xdr:row>18</xdr:row>
      <xdr:rowOff>125751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D2B69D99-DB9F-8A4D-9608-62C1935E6548}"/>
            </a:ext>
          </a:extLst>
        </xdr:cNvPr>
        <xdr:cNvSpPr/>
      </xdr:nvSpPr>
      <xdr:spPr>
        <a:xfrm>
          <a:off x="10613806" y="3823999"/>
          <a:ext cx="348787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519847</xdr:colOff>
      <xdr:row>17</xdr:row>
      <xdr:rowOff>31161</xdr:rowOff>
    </xdr:from>
    <xdr:to>
      <xdr:col>11</xdr:col>
      <xdr:colOff>868634</xdr:colOff>
      <xdr:row>18</xdr:row>
      <xdr:rowOff>125751</xdr:rowOff>
    </xdr:to>
    <xdr:sp macro="" textlink="">
      <xdr:nvSpPr>
        <xdr:cNvPr id="91" name="正方形/長方形 90">
          <a:extLst>
            <a:ext uri="{FF2B5EF4-FFF2-40B4-BE49-F238E27FC236}">
              <a16:creationId xmlns:a16="http://schemas.microsoft.com/office/drawing/2014/main" id="{A0C39794-1AF5-D24D-A1E9-27BB11BEF181}"/>
            </a:ext>
          </a:extLst>
        </xdr:cNvPr>
        <xdr:cNvSpPr/>
      </xdr:nvSpPr>
      <xdr:spPr>
        <a:xfrm>
          <a:off x="11091739" y="3823999"/>
          <a:ext cx="348787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26140</xdr:colOff>
      <xdr:row>17</xdr:row>
      <xdr:rowOff>31161</xdr:rowOff>
    </xdr:from>
    <xdr:to>
      <xdr:col>12</xdr:col>
      <xdr:colOff>385484</xdr:colOff>
      <xdr:row>18</xdr:row>
      <xdr:rowOff>125751</xdr:rowOff>
    </xdr:to>
    <xdr:sp macro="" textlink="">
      <xdr:nvSpPr>
        <xdr:cNvPr id="92" name="正方形/長方形 91">
          <a:extLst>
            <a:ext uri="{FF2B5EF4-FFF2-40B4-BE49-F238E27FC236}">
              <a16:creationId xmlns:a16="http://schemas.microsoft.com/office/drawing/2014/main" id="{CD617140-B95A-BC4D-AE7F-40722ACE27A6}"/>
            </a:ext>
          </a:extLst>
        </xdr:cNvPr>
        <xdr:cNvSpPr/>
      </xdr:nvSpPr>
      <xdr:spPr>
        <a:xfrm>
          <a:off x="11559113" y="3823999"/>
          <a:ext cx="359344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17</xdr:row>
      <xdr:rowOff>31161</xdr:rowOff>
    </xdr:from>
    <xdr:to>
      <xdr:col>13</xdr:col>
      <xdr:colOff>149211</xdr:colOff>
      <xdr:row>18</xdr:row>
      <xdr:rowOff>125751</xdr:rowOff>
    </xdr:to>
    <xdr:sp macro="" textlink="">
      <xdr:nvSpPr>
        <xdr:cNvPr id="93" name="正方形/長方形 92">
          <a:extLst>
            <a:ext uri="{FF2B5EF4-FFF2-40B4-BE49-F238E27FC236}">
              <a16:creationId xmlns:a16="http://schemas.microsoft.com/office/drawing/2014/main" id="{98CA04C0-A4B2-E24C-ACC3-2C2592F9E1C6}"/>
            </a:ext>
          </a:extLst>
        </xdr:cNvPr>
        <xdr:cNvSpPr/>
      </xdr:nvSpPr>
      <xdr:spPr>
        <a:xfrm>
          <a:off x="12037046" y="3823999"/>
          <a:ext cx="348787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17</xdr:row>
      <xdr:rowOff>31161</xdr:rowOff>
    </xdr:from>
    <xdr:to>
      <xdr:col>13</xdr:col>
      <xdr:colOff>627143</xdr:colOff>
      <xdr:row>18</xdr:row>
      <xdr:rowOff>125751</xdr:rowOff>
    </xdr:to>
    <xdr:sp macro="" textlink="">
      <xdr:nvSpPr>
        <xdr:cNvPr id="94" name="正方形/長方形 93">
          <a:extLst>
            <a:ext uri="{FF2B5EF4-FFF2-40B4-BE49-F238E27FC236}">
              <a16:creationId xmlns:a16="http://schemas.microsoft.com/office/drawing/2014/main" id="{F00B4E02-42FB-E547-BE60-51E8918D1B5E}"/>
            </a:ext>
          </a:extLst>
        </xdr:cNvPr>
        <xdr:cNvSpPr/>
      </xdr:nvSpPr>
      <xdr:spPr>
        <a:xfrm>
          <a:off x="12504420" y="3823999"/>
          <a:ext cx="359345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17</xdr:row>
      <xdr:rowOff>31161</xdr:rowOff>
    </xdr:from>
    <xdr:to>
      <xdr:col>14</xdr:col>
      <xdr:colOff>133437</xdr:colOff>
      <xdr:row>18</xdr:row>
      <xdr:rowOff>125751</xdr:rowOff>
    </xdr:to>
    <xdr:sp macro="" textlink="">
      <xdr:nvSpPr>
        <xdr:cNvPr id="95" name="正方形/長方形 94">
          <a:extLst>
            <a:ext uri="{FF2B5EF4-FFF2-40B4-BE49-F238E27FC236}">
              <a16:creationId xmlns:a16="http://schemas.microsoft.com/office/drawing/2014/main" id="{C526E533-7F4E-E447-8355-259C5ADBA1CA}"/>
            </a:ext>
          </a:extLst>
        </xdr:cNvPr>
        <xdr:cNvSpPr/>
      </xdr:nvSpPr>
      <xdr:spPr>
        <a:xfrm>
          <a:off x="12982353" y="3823999"/>
          <a:ext cx="348787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17</xdr:row>
      <xdr:rowOff>31161</xdr:rowOff>
    </xdr:from>
    <xdr:to>
      <xdr:col>14</xdr:col>
      <xdr:colOff>611368</xdr:colOff>
      <xdr:row>18</xdr:row>
      <xdr:rowOff>125751</xdr:rowOff>
    </xdr:to>
    <xdr:sp macro="" textlink="">
      <xdr:nvSpPr>
        <xdr:cNvPr id="96" name="正方形/長方形 95">
          <a:extLst>
            <a:ext uri="{FF2B5EF4-FFF2-40B4-BE49-F238E27FC236}">
              <a16:creationId xmlns:a16="http://schemas.microsoft.com/office/drawing/2014/main" id="{EF8ED65B-836E-FC4E-95DB-95FFEF0165D2}"/>
            </a:ext>
          </a:extLst>
        </xdr:cNvPr>
        <xdr:cNvSpPr/>
      </xdr:nvSpPr>
      <xdr:spPr>
        <a:xfrm>
          <a:off x="13460284" y="3823999"/>
          <a:ext cx="348787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41915</xdr:colOff>
      <xdr:row>11</xdr:row>
      <xdr:rowOff>62361</xdr:rowOff>
    </xdr:from>
    <xdr:to>
      <xdr:col>11</xdr:col>
      <xdr:colOff>868634</xdr:colOff>
      <xdr:row>12</xdr:row>
      <xdr:rowOff>155944</xdr:rowOff>
    </xdr:to>
    <xdr:sp macro="" textlink="">
      <xdr:nvSpPr>
        <xdr:cNvPr id="97" name="正方形/長方形 96">
          <a:extLst>
            <a:ext uri="{FF2B5EF4-FFF2-40B4-BE49-F238E27FC236}">
              <a16:creationId xmlns:a16="http://schemas.microsoft.com/office/drawing/2014/main" id="{E60A026E-AE60-6D44-80B0-72CBA08609A5}"/>
            </a:ext>
          </a:extLst>
        </xdr:cNvPr>
        <xdr:cNvSpPr/>
      </xdr:nvSpPr>
      <xdr:spPr>
        <a:xfrm>
          <a:off x="10613807" y="2516550"/>
          <a:ext cx="826719" cy="31669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海底</a:t>
          </a:r>
        </a:p>
      </xdr:txBody>
    </xdr:sp>
    <xdr:clientData/>
  </xdr:twoCellAnchor>
  <xdr:twoCellAnchor>
    <xdr:from>
      <xdr:col>11</xdr:col>
      <xdr:colOff>41915</xdr:colOff>
      <xdr:row>15</xdr:row>
      <xdr:rowOff>22684</xdr:rowOff>
    </xdr:from>
    <xdr:to>
      <xdr:col>11</xdr:col>
      <xdr:colOff>868634</xdr:colOff>
      <xdr:row>16</xdr:row>
      <xdr:rowOff>116267</xdr:rowOff>
    </xdr:to>
    <xdr:sp macro="" textlink="">
      <xdr:nvSpPr>
        <xdr:cNvPr id="98" name="正方形/長方形 97">
          <a:extLst>
            <a:ext uri="{FF2B5EF4-FFF2-40B4-BE49-F238E27FC236}">
              <a16:creationId xmlns:a16="http://schemas.microsoft.com/office/drawing/2014/main" id="{ABD72B58-E0B0-CC4F-B952-74B47628FE07}"/>
            </a:ext>
          </a:extLst>
        </xdr:cNvPr>
        <xdr:cNvSpPr/>
      </xdr:nvSpPr>
      <xdr:spPr>
        <a:xfrm>
          <a:off x="10613807" y="3369306"/>
          <a:ext cx="826719" cy="31669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陸</a:t>
          </a:r>
        </a:p>
      </xdr:txBody>
    </xdr:sp>
    <xdr:clientData/>
  </xdr:twoCellAnchor>
  <xdr:twoCellAnchor>
    <xdr:from>
      <xdr:col>12</xdr:col>
      <xdr:colOff>26140</xdr:colOff>
      <xdr:row>18</xdr:row>
      <xdr:rowOff>206116</xdr:rowOff>
    </xdr:from>
    <xdr:to>
      <xdr:col>12</xdr:col>
      <xdr:colOff>385484</xdr:colOff>
      <xdr:row>20</xdr:row>
      <xdr:rowOff>66420</xdr:rowOff>
    </xdr:to>
    <xdr:sp macro="" textlink="">
      <xdr:nvSpPr>
        <xdr:cNvPr id="99" name="正方形/長方形 98">
          <a:extLst>
            <a:ext uri="{FF2B5EF4-FFF2-40B4-BE49-F238E27FC236}">
              <a16:creationId xmlns:a16="http://schemas.microsoft.com/office/drawing/2014/main" id="{F5E86447-A0B6-6D49-8D51-42B333D4A87E}"/>
            </a:ext>
          </a:extLst>
        </xdr:cNvPr>
        <xdr:cNvSpPr/>
      </xdr:nvSpPr>
      <xdr:spPr>
        <a:xfrm>
          <a:off x="11559113" y="4222062"/>
          <a:ext cx="359344" cy="306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18</xdr:row>
      <xdr:rowOff>206116</xdr:rowOff>
    </xdr:from>
    <xdr:to>
      <xdr:col>13</xdr:col>
      <xdr:colOff>149211</xdr:colOff>
      <xdr:row>20</xdr:row>
      <xdr:rowOff>66420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5AEC62BD-7492-F549-94FF-D5E5818ED7BC}"/>
            </a:ext>
          </a:extLst>
        </xdr:cNvPr>
        <xdr:cNvSpPr/>
      </xdr:nvSpPr>
      <xdr:spPr>
        <a:xfrm>
          <a:off x="12037046" y="4222062"/>
          <a:ext cx="348787" cy="306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18</xdr:row>
      <xdr:rowOff>206116</xdr:rowOff>
    </xdr:from>
    <xdr:to>
      <xdr:col>13</xdr:col>
      <xdr:colOff>627143</xdr:colOff>
      <xdr:row>20</xdr:row>
      <xdr:rowOff>66420</xdr:rowOff>
    </xdr:to>
    <xdr:sp macro="" textlink="">
      <xdr:nvSpPr>
        <xdr:cNvPr id="101" name="正方形/長方形 100">
          <a:extLst>
            <a:ext uri="{FF2B5EF4-FFF2-40B4-BE49-F238E27FC236}">
              <a16:creationId xmlns:a16="http://schemas.microsoft.com/office/drawing/2014/main" id="{761F730A-291A-9F41-8328-D10178C39E5A}"/>
            </a:ext>
          </a:extLst>
        </xdr:cNvPr>
        <xdr:cNvSpPr/>
      </xdr:nvSpPr>
      <xdr:spPr>
        <a:xfrm>
          <a:off x="12504420" y="4222062"/>
          <a:ext cx="359345" cy="306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18</xdr:row>
      <xdr:rowOff>206116</xdr:rowOff>
    </xdr:from>
    <xdr:to>
      <xdr:col>14</xdr:col>
      <xdr:colOff>133437</xdr:colOff>
      <xdr:row>20</xdr:row>
      <xdr:rowOff>66420</xdr:rowOff>
    </xdr:to>
    <xdr:sp macro="" textlink="">
      <xdr:nvSpPr>
        <xdr:cNvPr id="102" name="正方形/長方形 101">
          <a:extLst>
            <a:ext uri="{FF2B5EF4-FFF2-40B4-BE49-F238E27FC236}">
              <a16:creationId xmlns:a16="http://schemas.microsoft.com/office/drawing/2014/main" id="{A2266107-B57B-3C4D-ADB5-606009731203}"/>
            </a:ext>
          </a:extLst>
        </xdr:cNvPr>
        <xdr:cNvSpPr/>
      </xdr:nvSpPr>
      <xdr:spPr>
        <a:xfrm>
          <a:off x="12982353" y="4222062"/>
          <a:ext cx="348787" cy="306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18</xdr:row>
      <xdr:rowOff>206116</xdr:rowOff>
    </xdr:from>
    <xdr:to>
      <xdr:col>14</xdr:col>
      <xdr:colOff>611368</xdr:colOff>
      <xdr:row>20</xdr:row>
      <xdr:rowOff>66420</xdr:rowOff>
    </xdr:to>
    <xdr:sp macro="" textlink="">
      <xdr:nvSpPr>
        <xdr:cNvPr id="103" name="正方形/長方形 102">
          <a:extLst>
            <a:ext uri="{FF2B5EF4-FFF2-40B4-BE49-F238E27FC236}">
              <a16:creationId xmlns:a16="http://schemas.microsoft.com/office/drawing/2014/main" id="{A1C58170-062F-B14C-B407-8E8C58500297}"/>
            </a:ext>
          </a:extLst>
        </xdr:cNvPr>
        <xdr:cNvSpPr/>
      </xdr:nvSpPr>
      <xdr:spPr>
        <a:xfrm>
          <a:off x="13460284" y="4222062"/>
          <a:ext cx="348787" cy="306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41914</xdr:colOff>
      <xdr:row>20</xdr:row>
      <xdr:rowOff>218992</xdr:rowOff>
    </xdr:from>
    <xdr:to>
      <xdr:col>11</xdr:col>
      <xdr:colOff>390701</xdr:colOff>
      <xdr:row>22</xdr:row>
      <xdr:rowOff>86076</xdr:rowOff>
    </xdr:to>
    <xdr:sp macro="" textlink="">
      <xdr:nvSpPr>
        <xdr:cNvPr id="104" name="正方形/長方形 103">
          <a:extLst>
            <a:ext uri="{FF2B5EF4-FFF2-40B4-BE49-F238E27FC236}">
              <a16:creationId xmlns:a16="http://schemas.microsoft.com/office/drawing/2014/main" id="{80780F07-C5FC-B84F-9FE8-AB2F13C61B61}"/>
            </a:ext>
          </a:extLst>
        </xdr:cNvPr>
        <xdr:cNvSpPr/>
      </xdr:nvSpPr>
      <xdr:spPr>
        <a:xfrm>
          <a:off x="10613806" y="4681154"/>
          <a:ext cx="348787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519847</xdr:colOff>
      <xdr:row>20</xdr:row>
      <xdr:rowOff>218992</xdr:rowOff>
    </xdr:from>
    <xdr:to>
      <xdr:col>11</xdr:col>
      <xdr:colOff>868634</xdr:colOff>
      <xdr:row>22</xdr:row>
      <xdr:rowOff>86076</xdr:rowOff>
    </xdr:to>
    <xdr:sp macro="" textlink="">
      <xdr:nvSpPr>
        <xdr:cNvPr id="105" name="正方形/長方形 104">
          <a:extLst>
            <a:ext uri="{FF2B5EF4-FFF2-40B4-BE49-F238E27FC236}">
              <a16:creationId xmlns:a16="http://schemas.microsoft.com/office/drawing/2014/main" id="{87BEF272-439D-B54D-B4D3-FEB0075CCA41}"/>
            </a:ext>
          </a:extLst>
        </xdr:cNvPr>
        <xdr:cNvSpPr/>
      </xdr:nvSpPr>
      <xdr:spPr>
        <a:xfrm>
          <a:off x="11091739" y="4681154"/>
          <a:ext cx="348787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26140</xdr:colOff>
      <xdr:row>20</xdr:row>
      <xdr:rowOff>218992</xdr:rowOff>
    </xdr:from>
    <xdr:to>
      <xdr:col>12</xdr:col>
      <xdr:colOff>385484</xdr:colOff>
      <xdr:row>22</xdr:row>
      <xdr:rowOff>86076</xdr:rowOff>
    </xdr:to>
    <xdr:sp macro="" textlink="">
      <xdr:nvSpPr>
        <xdr:cNvPr id="106" name="正方形/長方形 105">
          <a:extLst>
            <a:ext uri="{FF2B5EF4-FFF2-40B4-BE49-F238E27FC236}">
              <a16:creationId xmlns:a16="http://schemas.microsoft.com/office/drawing/2014/main" id="{C561FDE2-24E4-724A-9B32-635BB429FB0A}"/>
            </a:ext>
          </a:extLst>
        </xdr:cNvPr>
        <xdr:cNvSpPr/>
      </xdr:nvSpPr>
      <xdr:spPr>
        <a:xfrm>
          <a:off x="11559113" y="4681154"/>
          <a:ext cx="359344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20</xdr:row>
      <xdr:rowOff>218992</xdr:rowOff>
    </xdr:from>
    <xdr:to>
      <xdr:col>13</xdr:col>
      <xdr:colOff>149211</xdr:colOff>
      <xdr:row>22</xdr:row>
      <xdr:rowOff>86076</xdr:rowOff>
    </xdr:to>
    <xdr:sp macro="" textlink="">
      <xdr:nvSpPr>
        <xdr:cNvPr id="107" name="正方形/長方形 106">
          <a:extLst>
            <a:ext uri="{FF2B5EF4-FFF2-40B4-BE49-F238E27FC236}">
              <a16:creationId xmlns:a16="http://schemas.microsoft.com/office/drawing/2014/main" id="{41CADE33-2D05-EE49-ACEA-F518FDCF3933}"/>
            </a:ext>
          </a:extLst>
        </xdr:cNvPr>
        <xdr:cNvSpPr/>
      </xdr:nvSpPr>
      <xdr:spPr>
        <a:xfrm>
          <a:off x="12037046" y="4681154"/>
          <a:ext cx="348787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20</xdr:row>
      <xdr:rowOff>218992</xdr:rowOff>
    </xdr:from>
    <xdr:to>
      <xdr:col>13</xdr:col>
      <xdr:colOff>627143</xdr:colOff>
      <xdr:row>22</xdr:row>
      <xdr:rowOff>86076</xdr:rowOff>
    </xdr:to>
    <xdr:sp macro="" textlink="">
      <xdr:nvSpPr>
        <xdr:cNvPr id="108" name="正方形/長方形 107">
          <a:extLst>
            <a:ext uri="{FF2B5EF4-FFF2-40B4-BE49-F238E27FC236}">
              <a16:creationId xmlns:a16="http://schemas.microsoft.com/office/drawing/2014/main" id="{CF658938-77D5-4240-A53A-D23FB194CB17}"/>
            </a:ext>
          </a:extLst>
        </xdr:cNvPr>
        <xdr:cNvSpPr/>
      </xdr:nvSpPr>
      <xdr:spPr>
        <a:xfrm>
          <a:off x="12504420" y="4681154"/>
          <a:ext cx="359345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20</xdr:row>
      <xdr:rowOff>218992</xdr:rowOff>
    </xdr:from>
    <xdr:to>
      <xdr:col>14</xdr:col>
      <xdr:colOff>133437</xdr:colOff>
      <xdr:row>22</xdr:row>
      <xdr:rowOff>86076</xdr:rowOff>
    </xdr:to>
    <xdr:sp macro="" textlink="">
      <xdr:nvSpPr>
        <xdr:cNvPr id="109" name="正方形/長方形 108">
          <a:extLst>
            <a:ext uri="{FF2B5EF4-FFF2-40B4-BE49-F238E27FC236}">
              <a16:creationId xmlns:a16="http://schemas.microsoft.com/office/drawing/2014/main" id="{EEE8F74B-0639-974C-8106-6F4E8BE24308}"/>
            </a:ext>
          </a:extLst>
        </xdr:cNvPr>
        <xdr:cNvSpPr/>
      </xdr:nvSpPr>
      <xdr:spPr>
        <a:xfrm>
          <a:off x="12982353" y="4681154"/>
          <a:ext cx="348787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20</xdr:row>
      <xdr:rowOff>218992</xdr:rowOff>
    </xdr:from>
    <xdr:to>
      <xdr:col>14</xdr:col>
      <xdr:colOff>611368</xdr:colOff>
      <xdr:row>22</xdr:row>
      <xdr:rowOff>86076</xdr:rowOff>
    </xdr:to>
    <xdr:sp macro="" textlink="">
      <xdr:nvSpPr>
        <xdr:cNvPr id="110" name="正方形/長方形 109">
          <a:extLst>
            <a:ext uri="{FF2B5EF4-FFF2-40B4-BE49-F238E27FC236}">
              <a16:creationId xmlns:a16="http://schemas.microsoft.com/office/drawing/2014/main" id="{416E85D7-D4A8-2E49-933D-D731655FDE29}"/>
            </a:ext>
          </a:extLst>
        </xdr:cNvPr>
        <xdr:cNvSpPr/>
      </xdr:nvSpPr>
      <xdr:spPr>
        <a:xfrm>
          <a:off x="13460284" y="4681154"/>
          <a:ext cx="348787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41915</xdr:colOff>
      <xdr:row>18</xdr:row>
      <xdr:rowOff>206116</xdr:rowOff>
    </xdr:from>
    <xdr:to>
      <xdr:col>11</xdr:col>
      <xdr:colOff>868634</xdr:colOff>
      <xdr:row>20</xdr:row>
      <xdr:rowOff>76591</xdr:rowOff>
    </xdr:to>
    <xdr:sp macro="" textlink="">
      <xdr:nvSpPr>
        <xdr:cNvPr id="111" name="正方形/長方形 110">
          <a:extLst>
            <a:ext uri="{FF2B5EF4-FFF2-40B4-BE49-F238E27FC236}">
              <a16:creationId xmlns:a16="http://schemas.microsoft.com/office/drawing/2014/main" id="{7991D9E7-9CCF-1847-893B-3193D937852A}"/>
            </a:ext>
          </a:extLst>
        </xdr:cNvPr>
        <xdr:cNvSpPr/>
      </xdr:nvSpPr>
      <xdr:spPr>
        <a:xfrm>
          <a:off x="10613807" y="4222062"/>
          <a:ext cx="826719" cy="31669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建造物</a:t>
          </a:r>
        </a:p>
      </xdr:txBody>
    </xdr:sp>
    <xdr:clientData/>
  </xdr:twoCellAnchor>
  <xdr:twoCellAnchor>
    <xdr:from>
      <xdr:col>6</xdr:col>
      <xdr:colOff>247936</xdr:colOff>
      <xdr:row>22</xdr:row>
      <xdr:rowOff>217046</xdr:rowOff>
    </xdr:from>
    <xdr:to>
      <xdr:col>6</xdr:col>
      <xdr:colOff>710025</xdr:colOff>
      <xdr:row>25</xdr:row>
      <xdr:rowOff>6057</xdr:rowOff>
    </xdr:to>
    <xdr:sp macro="" textlink="">
      <xdr:nvSpPr>
        <xdr:cNvPr id="112" name="角丸四角形 111">
          <a:extLst>
            <a:ext uri="{FF2B5EF4-FFF2-40B4-BE49-F238E27FC236}">
              <a16:creationId xmlns:a16="http://schemas.microsoft.com/office/drawing/2014/main" id="{0F959E10-744D-AD4D-9C15-A3F8B34C5BB3}"/>
            </a:ext>
          </a:extLst>
        </xdr:cNvPr>
        <xdr:cNvSpPr/>
      </xdr:nvSpPr>
      <xdr:spPr>
        <a:xfrm>
          <a:off x="6014422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＋</a:t>
          </a:r>
          <a:endParaRPr kumimoji="1" lang="en-US" altLang="ja-JP" sz="2000"/>
        </a:p>
      </xdr:txBody>
    </xdr:sp>
    <xdr:clientData/>
  </xdr:twoCellAnchor>
  <xdr:twoCellAnchor>
    <xdr:from>
      <xdr:col>6</xdr:col>
      <xdr:colOff>813857</xdr:colOff>
      <xdr:row>22</xdr:row>
      <xdr:rowOff>217046</xdr:rowOff>
    </xdr:from>
    <xdr:to>
      <xdr:col>7</xdr:col>
      <xdr:colOff>314864</xdr:colOff>
      <xdr:row>25</xdr:row>
      <xdr:rowOff>6057</xdr:rowOff>
    </xdr:to>
    <xdr:sp macro="" textlink="">
      <xdr:nvSpPr>
        <xdr:cNvPr id="113" name="角丸四角形 112">
          <a:extLst>
            <a:ext uri="{FF2B5EF4-FFF2-40B4-BE49-F238E27FC236}">
              <a16:creationId xmlns:a16="http://schemas.microsoft.com/office/drawing/2014/main" id="{0B455709-4732-4245-982F-ADB6583D573B}"/>
            </a:ext>
          </a:extLst>
        </xdr:cNvPr>
        <xdr:cNvSpPr/>
      </xdr:nvSpPr>
      <xdr:spPr>
        <a:xfrm>
          <a:off x="6580343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ー</a:t>
          </a:r>
          <a:endParaRPr kumimoji="1" lang="en-US" altLang="ja-JP" sz="2000"/>
        </a:p>
      </xdr:txBody>
    </xdr:sp>
    <xdr:clientData/>
  </xdr:twoCellAnchor>
  <xdr:twoCellAnchor>
    <xdr:from>
      <xdr:col>14</xdr:col>
      <xdr:colOff>186418</xdr:colOff>
      <xdr:row>22</xdr:row>
      <xdr:rowOff>217046</xdr:rowOff>
    </xdr:from>
    <xdr:to>
      <xdr:col>14</xdr:col>
      <xdr:colOff>655577</xdr:colOff>
      <xdr:row>25</xdr:row>
      <xdr:rowOff>6057</xdr:rowOff>
    </xdr:to>
    <xdr:sp macro="" textlink="">
      <xdr:nvSpPr>
        <xdr:cNvPr id="114" name="角丸四角形 113">
          <a:extLst>
            <a:ext uri="{FF2B5EF4-FFF2-40B4-BE49-F238E27FC236}">
              <a16:creationId xmlns:a16="http://schemas.microsoft.com/office/drawing/2014/main" id="{542001E4-56AC-8941-A81B-50F361A1AFD9}"/>
            </a:ext>
          </a:extLst>
        </xdr:cNvPr>
        <xdr:cNvSpPr/>
      </xdr:nvSpPr>
      <xdr:spPr>
        <a:xfrm>
          <a:off x="13384121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→</a:t>
          </a:r>
          <a:endParaRPr kumimoji="1" lang="en-US" altLang="ja-JP" sz="2000"/>
        </a:p>
      </xdr:txBody>
    </xdr:sp>
    <xdr:clientData/>
  </xdr:twoCellAnchor>
  <xdr:twoCellAnchor>
    <xdr:from>
      <xdr:col>13</xdr:col>
      <xdr:colOff>611862</xdr:colOff>
      <xdr:row>22</xdr:row>
      <xdr:rowOff>217046</xdr:rowOff>
    </xdr:from>
    <xdr:to>
      <xdr:col>14</xdr:col>
      <xdr:colOff>112870</xdr:colOff>
      <xdr:row>25</xdr:row>
      <xdr:rowOff>6057</xdr:rowOff>
    </xdr:to>
    <xdr:sp macro="" textlink="">
      <xdr:nvSpPr>
        <xdr:cNvPr id="115" name="角丸四角形 114">
          <a:extLst>
            <a:ext uri="{FF2B5EF4-FFF2-40B4-BE49-F238E27FC236}">
              <a16:creationId xmlns:a16="http://schemas.microsoft.com/office/drawing/2014/main" id="{576EA861-FE00-B843-896F-7FE2F57E08FF}"/>
            </a:ext>
          </a:extLst>
        </xdr:cNvPr>
        <xdr:cNvSpPr/>
      </xdr:nvSpPr>
      <xdr:spPr>
        <a:xfrm>
          <a:off x="12848484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↑</a:t>
          </a:r>
          <a:endParaRPr kumimoji="1" lang="en-US" altLang="ja-JP" sz="2000"/>
        </a:p>
      </xdr:txBody>
    </xdr:sp>
    <xdr:clientData/>
  </xdr:twoCellAnchor>
  <xdr:twoCellAnchor>
    <xdr:from>
      <xdr:col>13</xdr:col>
      <xdr:colOff>56699</xdr:colOff>
      <xdr:row>22</xdr:row>
      <xdr:rowOff>217046</xdr:rowOff>
    </xdr:from>
    <xdr:to>
      <xdr:col>13</xdr:col>
      <xdr:colOff>525858</xdr:colOff>
      <xdr:row>25</xdr:row>
      <xdr:rowOff>6057</xdr:rowOff>
    </xdr:to>
    <xdr:sp macro="" textlink="">
      <xdr:nvSpPr>
        <xdr:cNvPr id="116" name="角丸四角形 115">
          <a:extLst>
            <a:ext uri="{FF2B5EF4-FFF2-40B4-BE49-F238E27FC236}">
              <a16:creationId xmlns:a16="http://schemas.microsoft.com/office/drawing/2014/main" id="{786D1737-A9C3-C845-9EFD-E97B26ED360A}"/>
            </a:ext>
          </a:extLst>
        </xdr:cNvPr>
        <xdr:cNvSpPr/>
      </xdr:nvSpPr>
      <xdr:spPr>
        <a:xfrm>
          <a:off x="12293321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↓</a:t>
          </a:r>
        </a:p>
      </xdr:txBody>
    </xdr:sp>
    <xdr:clientData/>
  </xdr:twoCellAnchor>
  <xdr:twoCellAnchor>
    <xdr:from>
      <xdr:col>12</xdr:col>
      <xdr:colOff>192727</xdr:colOff>
      <xdr:row>22</xdr:row>
      <xdr:rowOff>217046</xdr:rowOff>
    </xdr:from>
    <xdr:to>
      <xdr:col>12</xdr:col>
      <xdr:colOff>661886</xdr:colOff>
      <xdr:row>25</xdr:row>
      <xdr:rowOff>6057</xdr:rowOff>
    </xdr:to>
    <xdr:sp macro="" textlink="">
      <xdr:nvSpPr>
        <xdr:cNvPr id="117" name="角丸四角形 116">
          <a:extLst>
            <a:ext uri="{FF2B5EF4-FFF2-40B4-BE49-F238E27FC236}">
              <a16:creationId xmlns:a16="http://schemas.microsoft.com/office/drawing/2014/main" id="{A9D37857-AEA6-0446-A078-71D17C80B08D}"/>
            </a:ext>
          </a:extLst>
        </xdr:cNvPr>
        <xdr:cNvSpPr/>
      </xdr:nvSpPr>
      <xdr:spPr>
        <a:xfrm>
          <a:off x="11725700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←</a:t>
          </a:r>
          <a:endParaRPr kumimoji="1" lang="en-US" altLang="ja-JP" sz="2000"/>
        </a:p>
      </xdr:txBody>
    </xdr:sp>
    <xdr:clientData/>
  </xdr:twoCellAnchor>
  <xdr:twoCellAnchor>
    <xdr:from>
      <xdr:col>11</xdr:col>
      <xdr:colOff>5254</xdr:colOff>
      <xdr:row>22</xdr:row>
      <xdr:rowOff>217046</xdr:rowOff>
    </xdr:from>
    <xdr:to>
      <xdr:col>11</xdr:col>
      <xdr:colOff>474413</xdr:colOff>
      <xdr:row>25</xdr:row>
      <xdr:rowOff>6057</xdr:rowOff>
    </xdr:to>
    <xdr:sp macro="" textlink="">
      <xdr:nvSpPr>
        <xdr:cNvPr id="118" name="角丸四角形 117">
          <a:extLst>
            <a:ext uri="{FF2B5EF4-FFF2-40B4-BE49-F238E27FC236}">
              <a16:creationId xmlns:a16="http://schemas.microsoft.com/office/drawing/2014/main" id="{764681E3-91FD-154B-8E39-589D7A4D1B82}"/>
            </a:ext>
          </a:extLst>
        </xdr:cNvPr>
        <xdr:cNvSpPr/>
      </xdr:nvSpPr>
      <xdr:spPr>
        <a:xfrm>
          <a:off x="10577146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＋</a:t>
          </a:r>
          <a:endParaRPr kumimoji="1" lang="en-US" altLang="ja-JP" sz="2000"/>
        </a:p>
      </xdr:txBody>
    </xdr:sp>
    <xdr:clientData/>
  </xdr:twoCellAnchor>
  <xdr:twoCellAnchor>
    <xdr:from>
      <xdr:col>11</xdr:col>
      <xdr:colOff>571175</xdr:colOff>
      <xdr:row>22</xdr:row>
      <xdr:rowOff>217046</xdr:rowOff>
    </xdr:from>
    <xdr:to>
      <xdr:col>12</xdr:col>
      <xdr:colOff>72183</xdr:colOff>
      <xdr:row>25</xdr:row>
      <xdr:rowOff>6057</xdr:rowOff>
    </xdr:to>
    <xdr:sp macro="" textlink="">
      <xdr:nvSpPr>
        <xdr:cNvPr id="119" name="角丸四角形 118">
          <a:extLst>
            <a:ext uri="{FF2B5EF4-FFF2-40B4-BE49-F238E27FC236}">
              <a16:creationId xmlns:a16="http://schemas.microsoft.com/office/drawing/2014/main" id="{94CEB100-096B-A641-9726-A3D984A69EA3}"/>
            </a:ext>
          </a:extLst>
        </xdr:cNvPr>
        <xdr:cNvSpPr/>
      </xdr:nvSpPr>
      <xdr:spPr>
        <a:xfrm>
          <a:off x="11143067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ー</a:t>
          </a:r>
          <a:endParaRPr kumimoji="1" lang="en-US" altLang="ja-JP" sz="2000"/>
        </a:p>
      </xdr:txBody>
    </xdr:sp>
    <xdr:clientData/>
  </xdr:twoCellAnchor>
  <xdr:twoCellAnchor>
    <xdr:from>
      <xdr:col>1</xdr:col>
      <xdr:colOff>0</xdr:colOff>
      <xdr:row>1</xdr:row>
      <xdr:rowOff>0</xdr:rowOff>
    </xdr:from>
    <xdr:to>
      <xdr:col>5</xdr:col>
      <xdr:colOff>114878</xdr:colOff>
      <xdr:row>28</xdr:row>
      <xdr:rowOff>51487</xdr:rowOff>
    </xdr:to>
    <xdr:sp macro="" textlink="">
      <xdr:nvSpPr>
        <xdr:cNvPr id="120" name="角丸四角形 119">
          <a:extLst>
            <a:ext uri="{FF2B5EF4-FFF2-40B4-BE49-F238E27FC236}">
              <a16:creationId xmlns:a16="http://schemas.microsoft.com/office/drawing/2014/main" id="{EEA45DD1-7429-EC43-A575-64CFBFFD8148}"/>
            </a:ext>
          </a:extLst>
        </xdr:cNvPr>
        <xdr:cNvSpPr/>
      </xdr:nvSpPr>
      <xdr:spPr>
        <a:xfrm>
          <a:off x="961081" y="223108"/>
          <a:ext cx="3959202" cy="6075406"/>
        </a:xfrm>
        <a:prstGeom prst="roundRect">
          <a:avLst>
            <a:gd name="adj" fmla="val 8096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213771</xdr:colOff>
      <xdr:row>2</xdr:row>
      <xdr:rowOff>75888</xdr:rowOff>
    </xdr:from>
    <xdr:to>
      <xdr:col>4</xdr:col>
      <xdr:colOff>857929</xdr:colOff>
      <xdr:row>25</xdr:row>
      <xdr:rowOff>126365</xdr:rowOff>
    </xdr:to>
    <xdr:sp macro="" textlink="">
      <xdr:nvSpPr>
        <xdr:cNvPr id="121" name="角丸四角形 120">
          <a:extLst>
            <a:ext uri="{FF2B5EF4-FFF2-40B4-BE49-F238E27FC236}">
              <a16:creationId xmlns:a16="http://schemas.microsoft.com/office/drawing/2014/main" id="{50426554-2493-7944-8D56-1E295DED90D9}"/>
            </a:ext>
          </a:extLst>
        </xdr:cNvPr>
        <xdr:cNvSpPr/>
      </xdr:nvSpPr>
      <xdr:spPr>
        <a:xfrm>
          <a:off x="1174852" y="522104"/>
          <a:ext cx="3527401" cy="5181964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701359</xdr:colOff>
      <xdr:row>26</xdr:row>
      <xdr:rowOff>38197</xdr:rowOff>
    </xdr:from>
    <xdr:to>
      <xdr:col>3</xdr:col>
      <xdr:colOff>437851</xdr:colOff>
      <xdr:row>27</xdr:row>
      <xdr:rowOff>172467</xdr:rowOff>
    </xdr:to>
    <xdr:sp macro="" textlink="">
      <xdr:nvSpPr>
        <xdr:cNvPr id="122" name="角丸四角形 121">
          <a:extLst>
            <a:ext uri="{FF2B5EF4-FFF2-40B4-BE49-F238E27FC236}">
              <a16:creationId xmlns:a16="http://schemas.microsoft.com/office/drawing/2014/main" id="{AF2C8CB6-66C8-6945-ADEB-20AD46FAB6EF}"/>
            </a:ext>
          </a:extLst>
        </xdr:cNvPr>
        <xdr:cNvSpPr/>
      </xdr:nvSpPr>
      <xdr:spPr>
        <a:xfrm>
          <a:off x="2623521" y="5839008"/>
          <a:ext cx="697573" cy="357378"/>
        </a:xfrm>
        <a:prstGeom prst="roundRect">
          <a:avLst>
            <a:gd name="adj" fmla="val 4721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213771</xdr:colOff>
      <xdr:row>2</xdr:row>
      <xdr:rowOff>75887</xdr:rowOff>
    </xdr:from>
    <xdr:to>
      <xdr:col>4</xdr:col>
      <xdr:colOff>857929</xdr:colOff>
      <xdr:row>3</xdr:row>
      <xdr:rowOff>42405</xdr:rowOff>
    </xdr:to>
    <xdr:sp macro="" textlink="">
      <xdr:nvSpPr>
        <xdr:cNvPr id="123" name="角丸四角形 122">
          <a:extLst>
            <a:ext uri="{FF2B5EF4-FFF2-40B4-BE49-F238E27FC236}">
              <a16:creationId xmlns:a16="http://schemas.microsoft.com/office/drawing/2014/main" id="{590FF013-4455-8E4C-8F49-332BBE86CD25}"/>
            </a:ext>
          </a:extLst>
        </xdr:cNvPr>
        <xdr:cNvSpPr/>
      </xdr:nvSpPr>
      <xdr:spPr>
        <a:xfrm>
          <a:off x="1174852" y="522103"/>
          <a:ext cx="3527401" cy="189626"/>
        </a:xfrm>
        <a:prstGeom prst="roundRect">
          <a:avLst>
            <a:gd name="adj" fmla="val 0"/>
          </a:avLst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483745</xdr:colOff>
      <xdr:row>3</xdr:row>
      <xdr:rowOff>54962</xdr:rowOff>
    </xdr:from>
    <xdr:to>
      <xdr:col>3</xdr:col>
      <xdr:colOff>595458</xdr:colOff>
      <xdr:row>4</xdr:row>
      <xdr:rowOff>167359</xdr:rowOff>
    </xdr:to>
    <xdr:sp macro="" textlink="">
      <xdr:nvSpPr>
        <xdr:cNvPr id="124" name="角丸四角形 123">
          <a:extLst>
            <a:ext uri="{FF2B5EF4-FFF2-40B4-BE49-F238E27FC236}">
              <a16:creationId xmlns:a16="http://schemas.microsoft.com/office/drawing/2014/main" id="{CD75E63F-D502-404F-A8D5-04383A032993}"/>
            </a:ext>
          </a:extLst>
        </xdr:cNvPr>
        <xdr:cNvSpPr/>
      </xdr:nvSpPr>
      <xdr:spPr>
        <a:xfrm>
          <a:off x="2405907" y="724286"/>
          <a:ext cx="1072794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保存</a:t>
          </a:r>
          <a:endParaRPr kumimoji="1" lang="en-US" altLang="ja-JP" sz="1600"/>
        </a:p>
      </xdr:txBody>
    </xdr:sp>
    <xdr:clientData/>
  </xdr:twoCellAnchor>
  <xdr:twoCellAnchor>
    <xdr:from>
      <xdr:col>1</xdr:col>
      <xdr:colOff>247524</xdr:colOff>
      <xdr:row>4</xdr:row>
      <xdr:rowOff>187609</xdr:rowOff>
    </xdr:from>
    <xdr:to>
      <xdr:col>4</xdr:col>
      <xdr:colOff>812924</xdr:colOff>
      <xdr:row>21</xdr:row>
      <xdr:rowOff>42720</xdr:rowOff>
    </xdr:to>
    <xdr:pic>
      <xdr:nvPicPr>
        <xdr:cNvPr id="125" name="図 124">
          <a:extLst>
            <a:ext uri="{FF2B5EF4-FFF2-40B4-BE49-F238E27FC236}">
              <a16:creationId xmlns:a16="http://schemas.microsoft.com/office/drawing/2014/main" id="{47E9F929-C202-8041-A933-C20CBF79C7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59000"/>
        </a:blip>
        <a:srcRect l="25973" t="17530" r="18507" b="16592"/>
        <a:stretch/>
      </xdr:blipFill>
      <xdr:spPr>
        <a:xfrm rot="10800000">
          <a:off x="1208605" y="1080041"/>
          <a:ext cx="3448643" cy="3647949"/>
        </a:xfrm>
        <a:prstGeom prst="rect">
          <a:avLst/>
        </a:prstGeom>
      </xdr:spPr>
    </xdr:pic>
    <xdr:clientData/>
  </xdr:twoCellAnchor>
  <xdr:twoCellAnchor>
    <xdr:from>
      <xdr:col>1</xdr:col>
      <xdr:colOff>247941</xdr:colOff>
      <xdr:row>21</xdr:row>
      <xdr:rowOff>70669</xdr:rowOff>
    </xdr:from>
    <xdr:to>
      <xdr:col>4</xdr:col>
      <xdr:colOff>800840</xdr:colOff>
      <xdr:row>25</xdr:row>
      <xdr:rowOff>93958</xdr:rowOff>
    </xdr:to>
    <xdr:sp macro="" textlink="">
      <xdr:nvSpPr>
        <xdr:cNvPr id="131" name="角丸四角形 130">
          <a:extLst>
            <a:ext uri="{FF2B5EF4-FFF2-40B4-BE49-F238E27FC236}">
              <a16:creationId xmlns:a16="http://schemas.microsoft.com/office/drawing/2014/main" id="{9269A6E5-51EC-2D48-A4D5-B6AB1161FF63}"/>
            </a:ext>
          </a:extLst>
        </xdr:cNvPr>
        <xdr:cNvSpPr/>
      </xdr:nvSpPr>
      <xdr:spPr>
        <a:xfrm>
          <a:off x="1209022" y="4755939"/>
          <a:ext cx="3436142" cy="915722"/>
        </a:xfrm>
        <a:prstGeom prst="roundRect">
          <a:avLst>
            <a:gd name="adj" fmla="val 0"/>
          </a:avLst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2000"/>
        </a:p>
      </xdr:txBody>
    </xdr:sp>
    <xdr:clientData/>
  </xdr:twoCellAnchor>
  <xdr:twoCellAnchor>
    <xdr:from>
      <xdr:col>1</xdr:col>
      <xdr:colOff>239607</xdr:colOff>
      <xdr:row>3</xdr:row>
      <xdr:rowOff>54962</xdr:rowOff>
    </xdr:from>
    <xdr:to>
      <xdr:col>2</xdr:col>
      <xdr:colOff>424990</xdr:colOff>
      <xdr:row>4</xdr:row>
      <xdr:rowOff>167359</xdr:rowOff>
    </xdr:to>
    <xdr:sp macro="" textlink="">
      <xdr:nvSpPr>
        <xdr:cNvPr id="132" name="角丸四角形 131">
          <a:extLst>
            <a:ext uri="{FF2B5EF4-FFF2-40B4-BE49-F238E27FC236}">
              <a16:creationId xmlns:a16="http://schemas.microsoft.com/office/drawing/2014/main" id="{4011C50C-FD4C-5C4B-9F36-DD9CB1BAD535}"/>
            </a:ext>
          </a:extLst>
        </xdr:cNvPr>
        <xdr:cNvSpPr/>
      </xdr:nvSpPr>
      <xdr:spPr>
        <a:xfrm>
          <a:off x="1200688" y="724286"/>
          <a:ext cx="1146464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位置確定</a:t>
          </a:r>
          <a:endParaRPr kumimoji="1" lang="en-US" altLang="ja-JP" sz="1600"/>
        </a:p>
      </xdr:txBody>
    </xdr:sp>
    <xdr:clientData/>
  </xdr:twoCellAnchor>
  <xdr:twoCellAnchor>
    <xdr:from>
      <xdr:col>3</xdr:col>
      <xdr:colOff>647129</xdr:colOff>
      <xdr:row>3</xdr:row>
      <xdr:rowOff>54962</xdr:rowOff>
    </xdr:from>
    <xdr:to>
      <xdr:col>4</xdr:col>
      <xdr:colOff>800840</xdr:colOff>
      <xdr:row>4</xdr:row>
      <xdr:rowOff>167359</xdr:rowOff>
    </xdr:to>
    <xdr:sp macro="" textlink="">
      <xdr:nvSpPr>
        <xdr:cNvPr id="133" name="角丸四角形 132">
          <a:extLst>
            <a:ext uri="{FF2B5EF4-FFF2-40B4-BE49-F238E27FC236}">
              <a16:creationId xmlns:a16="http://schemas.microsoft.com/office/drawing/2014/main" id="{A96F279E-48C8-A048-866A-03B8329EB756}"/>
            </a:ext>
          </a:extLst>
        </xdr:cNvPr>
        <xdr:cNvSpPr/>
      </xdr:nvSpPr>
      <xdr:spPr>
        <a:xfrm>
          <a:off x="3530372" y="724286"/>
          <a:ext cx="1114792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終了</a:t>
          </a:r>
          <a:endParaRPr kumimoji="1" lang="en-US" altLang="ja-JP" sz="1600"/>
        </a:p>
      </xdr:txBody>
    </xdr:sp>
    <xdr:clientData/>
  </xdr:twoCellAnchor>
  <xdr:twoCellAnchor>
    <xdr:from>
      <xdr:col>4</xdr:col>
      <xdr:colOff>226029</xdr:colOff>
      <xdr:row>22</xdr:row>
      <xdr:rowOff>217046</xdr:rowOff>
    </xdr:from>
    <xdr:to>
      <xdr:col>4</xdr:col>
      <xdr:colOff>695189</xdr:colOff>
      <xdr:row>25</xdr:row>
      <xdr:rowOff>6057</xdr:rowOff>
    </xdr:to>
    <xdr:sp macro="" textlink="">
      <xdr:nvSpPr>
        <xdr:cNvPr id="134" name="角丸四角形 133">
          <a:extLst>
            <a:ext uri="{FF2B5EF4-FFF2-40B4-BE49-F238E27FC236}">
              <a16:creationId xmlns:a16="http://schemas.microsoft.com/office/drawing/2014/main" id="{D3410111-4449-334F-A852-3E79A5F7FC43}"/>
            </a:ext>
          </a:extLst>
        </xdr:cNvPr>
        <xdr:cNvSpPr/>
      </xdr:nvSpPr>
      <xdr:spPr>
        <a:xfrm>
          <a:off x="4070353" y="5125424"/>
          <a:ext cx="469160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→</a:t>
          </a:r>
          <a:endParaRPr kumimoji="1" lang="en-US" altLang="ja-JP" sz="2000"/>
        </a:p>
      </xdr:txBody>
    </xdr:sp>
    <xdr:clientData/>
  </xdr:twoCellAnchor>
  <xdr:twoCellAnchor>
    <xdr:from>
      <xdr:col>3</xdr:col>
      <xdr:colOff>651473</xdr:colOff>
      <xdr:row>22</xdr:row>
      <xdr:rowOff>217046</xdr:rowOff>
    </xdr:from>
    <xdr:to>
      <xdr:col>4</xdr:col>
      <xdr:colOff>152481</xdr:colOff>
      <xdr:row>25</xdr:row>
      <xdr:rowOff>6057</xdr:rowOff>
    </xdr:to>
    <xdr:sp macro="" textlink="">
      <xdr:nvSpPr>
        <xdr:cNvPr id="135" name="角丸四角形 134">
          <a:extLst>
            <a:ext uri="{FF2B5EF4-FFF2-40B4-BE49-F238E27FC236}">
              <a16:creationId xmlns:a16="http://schemas.microsoft.com/office/drawing/2014/main" id="{A992DF30-D44F-5B47-846C-F23E4A624FBB}"/>
            </a:ext>
          </a:extLst>
        </xdr:cNvPr>
        <xdr:cNvSpPr/>
      </xdr:nvSpPr>
      <xdr:spPr>
        <a:xfrm>
          <a:off x="3534716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↑</a:t>
          </a:r>
          <a:endParaRPr kumimoji="1" lang="en-US" altLang="ja-JP" sz="2000"/>
        </a:p>
      </xdr:txBody>
    </xdr:sp>
    <xdr:clientData/>
  </xdr:twoCellAnchor>
  <xdr:twoCellAnchor>
    <xdr:from>
      <xdr:col>3</xdr:col>
      <xdr:colOff>96310</xdr:colOff>
      <xdr:row>22</xdr:row>
      <xdr:rowOff>217046</xdr:rowOff>
    </xdr:from>
    <xdr:to>
      <xdr:col>3</xdr:col>
      <xdr:colOff>565468</xdr:colOff>
      <xdr:row>25</xdr:row>
      <xdr:rowOff>6057</xdr:rowOff>
    </xdr:to>
    <xdr:sp macro="" textlink="">
      <xdr:nvSpPr>
        <xdr:cNvPr id="136" name="角丸四角形 135">
          <a:extLst>
            <a:ext uri="{FF2B5EF4-FFF2-40B4-BE49-F238E27FC236}">
              <a16:creationId xmlns:a16="http://schemas.microsoft.com/office/drawing/2014/main" id="{83C81EF1-75E3-CE4E-880C-3F13F17C59BA}"/>
            </a:ext>
          </a:extLst>
        </xdr:cNvPr>
        <xdr:cNvSpPr/>
      </xdr:nvSpPr>
      <xdr:spPr>
        <a:xfrm>
          <a:off x="2979553" y="5125424"/>
          <a:ext cx="469158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↓</a:t>
          </a:r>
        </a:p>
      </xdr:txBody>
    </xdr:sp>
    <xdr:clientData/>
  </xdr:twoCellAnchor>
  <xdr:twoCellAnchor>
    <xdr:from>
      <xdr:col>2</xdr:col>
      <xdr:colOff>489770</xdr:colOff>
      <xdr:row>22</xdr:row>
      <xdr:rowOff>217046</xdr:rowOff>
    </xdr:from>
    <xdr:to>
      <xdr:col>2</xdr:col>
      <xdr:colOff>958929</xdr:colOff>
      <xdr:row>25</xdr:row>
      <xdr:rowOff>6057</xdr:rowOff>
    </xdr:to>
    <xdr:sp macro="" textlink="">
      <xdr:nvSpPr>
        <xdr:cNvPr id="137" name="角丸四角形 136">
          <a:extLst>
            <a:ext uri="{FF2B5EF4-FFF2-40B4-BE49-F238E27FC236}">
              <a16:creationId xmlns:a16="http://schemas.microsoft.com/office/drawing/2014/main" id="{48280C2F-4EC9-234E-A7A8-6AE1B36007DC}"/>
            </a:ext>
          </a:extLst>
        </xdr:cNvPr>
        <xdr:cNvSpPr/>
      </xdr:nvSpPr>
      <xdr:spPr>
        <a:xfrm>
          <a:off x="2411932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←</a:t>
          </a:r>
          <a:endParaRPr kumimoji="1" lang="en-US" altLang="ja-JP" sz="2000"/>
        </a:p>
      </xdr:txBody>
    </xdr:sp>
    <xdr:clientData/>
  </xdr:twoCellAnchor>
  <xdr:twoCellAnchor>
    <xdr:from>
      <xdr:col>1</xdr:col>
      <xdr:colOff>299234</xdr:colOff>
      <xdr:row>21</xdr:row>
      <xdr:rowOff>105223</xdr:rowOff>
    </xdr:from>
    <xdr:to>
      <xdr:col>4</xdr:col>
      <xdr:colOff>743883</xdr:colOff>
      <xdr:row>22</xdr:row>
      <xdr:rowOff>114743</xdr:rowOff>
    </xdr:to>
    <xdr:sp macro="" textlink="">
      <xdr:nvSpPr>
        <xdr:cNvPr id="138" name="角丸四角形 137">
          <a:extLst>
            <a:ext uri="{FF2B5EF4-FFF2-40B4-BE49-F238E27FC236}">
              <a16:creationId xmlns:a16="http://schemas.microsoft.com/office/drawing/2014/main" id="{DFB7BD8A-9C81-2445-A1F4-88583D8A8F31}"/>
            </a:ext>
          </a:extLst>
        </xdr:cNvPr>
        <xdr:cNvSpPr/>
      </xdr:nvSpPr>
      <xdr:spPr>
        <a:xfrm>
          <a:off x="1260315" y="4790493"/>
          <a:ext cx="3327892" cy="23262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/>
            <a:t>▲</a:t>
          </a:r>
          <a:endParaRPr kumimoji="1" lang="en-US" altLang="ja-JP" sz="1800"/>
        </a:p>
      </xdr:txBody>
    </xdr:sp>
    <xdr:clientData/>
  </xdr:twoCellAnchor>
  <xdr:twoCellAnchor>
    <xdr:from>
      <xdr:col>1</xdr:col>
      <xdr:colOff>302296</xdr:colOff>
      <xdr:row>22</xdr:row>
      <xdr:rowOff>217046</xdr:rowOff>
    </xdr:from>
    <xdr:to>
      <xdr:col>1</xdr:col>
      <xdr:colOff>764385</xdr:colOff>
      <xdr:row>25</xdr:row>
      <xdr:rowOff>6057</xdr:rowOff>
    </xdr:to>
    <xdr:sp macro="" textlink="">
      <xdr:nvSpPr>
        <xdr:cNvPr id="140" name="角丸四角形 139">
          <a:extLst>
            <a:ext uri="{FF2B5EF4-FFF2-40B4-BE49-F238E27FC236}">
              <a16:creationId xmlns:a16="http://schemas.microsoft.com/office/drawing/2014/main" id="{AFCE4047-4D6C-7843-9B5B-C117947BA156}"/>
            </a:ext>
          </a:extLst>
        </xdr:cNvPr>
        <xdr:cNvSpPr/>
      </xdr:nvSpPr>
      <xdr:spPr>
        <a:xfrm>
          <a:off x="1263377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＋</a:t>
          </a:r>
          <a:endParaRPr kumimoji="1" lang="en-US" altLang="ja-JP" sz="2000"/>
        </a:p>
      </xdr:txBody>
    </xdr:sp>
    <xdr:clientData/>
  </xdr:twoCellAnchor>
  <xdr:twoCellAnchor>
    <xdr:from>
      <xdr:col>1</xdr:col>
      <xdr:colOff>868218</xdr:colOff>
      <xdr:row>22</xdr:row>
      <xdr:rowOff>217046</xdr:rowOff>
    </xdr:from>
    <xdr:to>
      <xdr:col>2</xdr:col>
      <xdr:colOff>369226</xdr:colOff>
      <xdr:row>25</xdr:row>
      <xdr:rowOff>6057</xdr:rowOff>
    </xdr:to>
    <xdr:sp macro="" textlink="">
      <xdr:nvSpPr>
        <xdr:cNvPr id="141" name="角丸四角形 140">
          <a:extLst>
            <a:ext uri="{FF2B5EF4-FFF2-40B4-BE49-F238E27FC236}">
              <a16:creationId xmlns:a16="http://schemas.microsoft.com/office/drawing/2014/main" id="{125B9F46-2223-DA40-965B-27664C085BEE}"/>
            </a:ext>
          </a:extLst>
        </xdr:cNvPr>
        <xdr:cNvSpPr/>
      </xdr:nvSpPr>
      <xdr:spPr>
        <a:xfrm>
          <a:off x="1829299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ー</a:t>
          </a:r>
          <a:endParaRPr kumimoji="1" lang="en-US" altLang="ja-JP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71583</xdr:colOff>
      <xdr:row>5</xdr:row>
      <xdr:rowOff>217571</xdr:rowOff>
    </xdr:from>
    <xdr:to>
      <xdr:col>10</xdr:col>
      <xdr:colOff>952005</xdr:colOff>
      <xdr:row>38</xdr:row>
      <xdr:rowOff>132741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B3DEE9AF-F0EE-FD46-8D6E-5D899B1DE010}"/>
            </a:ext>
          </a:extLst>
        </xdr:cNvPr>
        <xdr:cNvGrpSpPr/>
      </xdr:nvGrpSpPr>
      <xdr:grpSpPr>
        <a:xfrm>
          <a:off x="1019850" y="1402904"/>
          <a:ext cx="9414822" cy="7738370"/>
          <a:chOff x="1033704" y="1372116"/>
          <a:chExt cx="9539513" cy="7535170"/>
        </a:xfrm>
      </xdr:grpSpPr>
      <xdr:grpSp>
        <xdr:nvGrpSpPr>
          <xdr:cNvPr id="24" name="グループ化 23">
            <a:extLst>
              <a:ext uri="{FF2B5EF4-FFF2-40B4-BE49-F238E27FC236}">
                <a16:creationId xmlns:a16="http://schemas.microsoft.com/office/drawing/2014/main" id="{C1E6AE5A-F078-7746-A87C-EDDC567C02BD}"/>
              </a:ext>
            </a:extLst>
          </xdr:cNvPr>
          <xdr:cNvGrpSpPr/>
        </xdr:nvGrpSpPr>
        <xdr:grpSpPr>
          <a:xfrm>
            <a:off x="2909545" y="1372116"/>
            <a:ext cx="4097289" cy="7535170"/>
            <a:chOff x="2857500" y="486833"/>
            <a:chExt cx="4724400" cy="8356600"/>
          </a:xfrm>
        </xdr:grpSpPr>
        <xdr:sp macro="" textlink="">
          <xdr:nvSpPr>
            <xdr:cNvPr id="2" name="角丸四角形 1">
              <a:extLst>
                <a:ext uri="{FF2B5EF4-FFF2-40B4-BE49-F238E27FC236}">
                  <a16:creationId xmlns:a16="http://schemas.microsoft.com/office/drawing/2014/main" id="{8BC9AE9B-1DBC-384A-AE0E-EE0CE3719600}"/>
                </a:ext>
              </a:extLst>
            </xdr:cNvPr>
            <xdr:cNvSpPr/>
          </xdr:nvSpPr>
          <xdr:spPr>
            <a:xfrm>
              <a:off x="2857500" y="486833"/>
              <a:ext cx="4724400" cy="8356600"/>
            </a:xfrm>
            <a:prstGeom prst="roundRect">
              <a:avLst>
                <a:gd name="adj" fmla="val 8096"/>
              </a:avLst>
            </a:prstGeom>
            <a:ln>
              <a:solidFill>
                <a:schemeClr val="tx1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" name="角丸四角形 2">
              <a:extLst>
                <a:ext uri="{FF2B5EF4-FFF2-40B4-BE49-F238E27FC236}">
                  <a16:creationId xmlns:a16="http://schemas.microsoft.com/office/drawing/2014/main" id="{C65A6B21-D021-EE49-9D30-CF99EC4F8F14}"/>
                </a:ext>
              </a:extLst>
            </xdr:cNvPr>
            <xdr:cNvSpPr/>
          </xdr:nvSpPr>
          <xdr:spPr>
            <a:xfrm>
              <a:off x="3116961" y="882581"/>
              <a:ext cx="4213124" cy="7128934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" name="角丸四角形 3">
              <a:extLst>
                <a:ext uri="{FF2B5EF4-FFF2-40B4-BE49-F238E27FC236}">
                  <a16:creationId xmlns:a16="http://schemas.microsoft.com/office/drawing/2014/main" id="{9521E5B5-16A0-7045-8760-E1EA11C69E7F}"/>
                </a:ext>
              </a:extLst>
            </xdr:cNvPr>
            <xdr:cNvSpPr/>
          </xdr:nvSpPr>
          <xdr:spPr>
            <a:xfrm>
              <a:off x="4841158" y="8202424"/>
              <a:ext cx="846666" cy="491068"/>
            </a:xfrm>
            <a:prstGeom prst="roundRect">
              <a:avLst>
                <a:gd name="adj" fmla="val 47210"/>
              </a:avLst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9" name="正方形/長方形 38">
            <a:extLst>
              <a:ext uri="{FF2B5EF4-FFF2-40B4-BE49-F238E27FC236}">
                <a16:creationId xmlns:a16="http://schemas.microsoft.com/office/drawing/2014/main" id="{D8054549-F7AF-9D47-9A97-D7C74B172A84}"/>
              </a:ext>
            </a:extLst>
          </xdr:cNvPr>
          <xdr:cNvSpPr/>
        </xdr:nvSpPr>
        <xdr:spPr>
          <a:xfrm>
            <a:off x="3156747" y="1950542"/>
            <a:ext cx="3609279" cy="616806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4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23" name="正方形/長方形 22">
            <a:extLst>
              <a:ext uri="{FF2B5EF4-FFF2-40B4-BE49-F238E27FC236}">
                <a16:creationId xmlns:a16="http://schemas.microsoft.com/office/drawing/2014/main" id="{4AF02D5A-445C-4740-BDD6-808A2BCD2C6B}"/>
              </a:ext>
            </a:extLst>
          </xdr:cNvPr>
          <xdr:cNvSpPr/>
        </xdr:nvSpPr>
        <xdr:spPr>
          <a:xfrm>
            <a:off x="3250419" y="2743716"/>
            <a:ext cx="3410044" cy="4211534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25" name="正方形/長方形 24">
            <a:extLst>
              <a:ext uri="{FF2B5EF4-FFF2-40B4-BE49-F238E27FC236}">
                <a16:creationId xmlns:a16="http://schemas.microsoft.com/office/drawing/2014/main" id="{BDD6C41C-F1DA-EF40-9E90-340129C5E21C}"/>
              </a:ext>
            </a:extLst>
          </xdr:cNvPr>
          <xdr:cNvSpPr/>
        </xdr:nvSpPr>
        <xdr:spPr>
          <a:xfrm>
            <a:off x="3164955" y="1759129"/>
            <a:ext cx="3586469" cy="165592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>
                <a:latin typeface="Meiryo UI" panose="020B0604030504040204" pitchFamily="34" charset="-128"/>
                <a:ea typeface="Meiryo UI" panose="020B0604030504040204" pitchFamily="34" charset="-128"/>
              </a:rPr>
              <a:t>status</a:t>
            </a:r>
            <a:r>
              <a:rPr kumimoji="1" lang="en-US" altLang="ja-JP" sz="1400" baseline="0">
                <a:latin typeface="Meiryo UI" panose="020B0604030504040204" pitchFamily="34" charset="-128"/>
                <a:ea typeface="Meiryo UI" panose="020B0604030504040204" pitchFamily="34" charset="-128"/>
              </a:rPr>
              <a:t> bar</a:t>
            </a:r>
            <a:endParaRPr kumimoji="1" lang="ja-JP" altLang="en-US" sz="14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26" name="正方形/長方形 25">
            <a:extLst>
              <a:ext uri="{FF2B5EF4-FFF2-40B4-BE49-F238E27FC236}">
                <a16:creationId xmlns:a16="http://schemas.microsoft.com/office/drawing/2014/main" id="{C30C7B12-C883-1C4D-ABCD-4BB5571AE4CC}"/>
              </a:ext>
            </a:extLst>
          </xdr:cNvPr>
          <xdr:cNvSpPr/>
        </xdr:nvSpPr>
        <xdr:spPr>
          <a:xfrm>
            <a:off x="3250419" y="1979660"/>
            <a:ext cx="3410044" cy="691897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27" name="正方形/長方形 26">
            <a:extLst>
              <a:ext uri="{FF2B5EF4-FFF2-40B4-BE49-F238E27FC236}">
                <a16:creationId xmlns:a16="http://schemas.microsoft.com/office/drawing/2014/main" id="{F1842D40-A205-BB46-99AC-C27E3DCD21E0}"/>
              </a:ext>
            </a:extLst>
          </xdr:cNvPr>
          <xdr:cNvSpPr/>
        </xdr:nvSpPr>
        <xdr:spPr>
          <a:xfrm>
            <a:off x="3250419" y="7376556"/>
            <a:ext cx="3410044" cy="701087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7" name="四角形吹き出し 6">
            <a:extLst>
              <a:ext uri="{FF2B5EF4-FFF2-40B4-BE49-F238E27FC236}">
                <a16:creationId xmlns:a16="http://schemas.microsoft.com/office/drawing/2014/main" id="{95DC931A-A26C-1A47-8E0B-96A64666C57B}"/>
              </a:ext>
            </a:extLst>
          </xdr:cNvPr>
          <xdr:cNvSpPr/>
        </xdr:nvSpPr>
        <xdr:spPr>
          <a:xfrm>
            <a:off x="1537308" y="4144756"/>
            <a:ext cx="1293533" cy="555476"/>
          </a:xfrm>
          <a:prstGeom prst="wedgeRectCallout">
            <a:avLst>
              <a:gd name="adj1" fmla="val 77523"/>
              <a:gd name="adj2" fmla="val -10485"/>
            </a:avLst>
          </a:prstGeom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/>
              <a:t>mainContainer</a:t>
            </a:r>
            <a:endParaRPr kumimoji="1" lang="ja-JP" altLang="en-US" sz="1400"/>
          </a:p>
        </xdr:txBody>
      </xdr:sp>
      <xdr:sp macro="" textlink="">
        <xdr:nvSpPr>
          <xdr:cNvPr id="43" name="四角形吹き出し 42">
            <a:extLst>
              <a:ext uri="{FF2B5EF4-FFF2-40B4-BE49-F238E27FC236}">
                <a16:creationId xmlns:a16="http://schemas.microsoft.com/office/drawing/2014/main" id="{7FD05680-7BBD-024C-8781-910BFAC381F3}"/>
              </a:ext>
            </a:extLst>
          </xdr:cNvPr>
          <xdr:cNvSpPr/>
        </xdr:nvSpPr>
        <xdr:spPr>
          <a:xfrm>
            <a:off x="7382829" y="7892915"/>
            <a:ext cx="1402883" cy="478633"/>
          </a:xfrm>
          <a:prstGeom prst="wedgeRectCallout">
            <a:avLst>
              <a:gd name="adj1" fmla="val -103866"/>
              <a:gd name="adj2" fmla="val -74606"/>
            </a:avLst>
          </a:prstGeom>
          <a:solidFill>
            <a:schemeClr val="accent2">
              <a:lumMod val="60000"/>
              <a:lumOff val="40000"/>
            </a:schemeClr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controllerLayout</a:t>
            </a:r>
            <a:endPara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5" name="四角形吹き出し 44">
            <a:extLst>
              <a:ext uri="{FF2B5EF4-FFF2-40B4-BE49-F238E27FC236}">
                <a16:creationId xmlns:a16="http://schemas.microsoft.com/office/drawing/2014/main" id="{B22F5EEF-019C-8B4B-9055-DF4B96FC6471}"/>
              </a:ext>
            </a:extLst>
          </xdr:cNvPr>
          <xdr:cNvSpPr/>
        </xdr:nvSpPr>
        <xdr:spPr>
          <a:xfrm>
            <a:off x="7378787" y="2182030"/>
            <a:ext cx="1152623" cy="343285"/>
          </a:xfrm>
          <a:prstGeom prst="wedgeRectCallout">
            <a:avLst>
              <a:gd name="adj1" fmla="val -118205"/>
              <a:gd name="adj2" fmla="val -22187"/>
            </a:avLst>
          </a:prstGeom>
          <a:solidFill>
            <a:schemeClr val="accent2">
              <a:lumMod val="60000"/>
              <a:lumOff val="40000"/>
            </a:schemeClr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>
                <a:solidFill>
                  <a:schemeClr val="tx1"/>
                </a:solidFill>
              </a:rPr>
              <a:t>menuLayout</a:t>
            </a:r>
            <a:endParaRPr kumimoji="1" lang="ja-JP" altLang="en-US" sz="1400">
              <a:solidFill>
                <a:schemeClr val="tx1"/>
              </a:solidFill>
            </a:endParaRPr>
          </a:p>
        </xdr:txBody>
      </xdr:sp>
      <xdr:sp macro="" textlink="">
        <xdr:nvSpPr>
          <xdr:cNvPr id="48" name="正方形/長方形 47">
            <a:extLst>
              <a:ext uri="{FF2B5EF4-FFF2-40B4-BE49-F238E27FC236}">
                <a16:creationId xmlns:a16="http://schemas.microsoft.com/office/drawing/2014/main" id="{D2E60363-7768-454D-9155-C15CD0AE48B6}"/>
              </a:ext>
            </a:extLst>
          </xdr:cNvPr>
          <xdr:cNvSpPr/>
        </xdr:nvSpPr>
        <xdr:spPr>
          <a:xfrm>
            <a:off x="3250419" y="7005947"/>
            <a:ext cx="3410044" cy="307109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49" name="四角形吹き出し 48">
            <a:extLst>
              <a:ext uri="{FF2B5EF4-FFF2-40B4-BE49-F238E27FC236}">
                <a16:creationId xmlns:a16="http://schemas.microsoft.com/office/drawing/2014/main" id="{1C9FC93A-E4E3-2248-8BF1-E4A73517DFEF}"/>
              </a:ext>
            </a:extLst>
          </xdr:cNvPr>
          <xdr:cNvSpPr/>
        </xdr:nvSpPr>
        <xdr:spPr>
          <a:xfrm>
            <a:off x="7306629" y="6569530"/>
            <a:ext cx="3266588" cy="956892"/>
          </a:xfrm>
          <a:prstGeom prst="wedgeRectCallout">
            <a:avLst>
              <a:gd name="adj1" fmla="val -74436"/>
              <a:gd name="adj2" fmla="val 12484"/>
            </a:avLst>
          </a:prstGeom>
          <a:solidFill>
            <a:srgbClr val="92D05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assetButtonLayout</a:t>
            </a:r>
          </a:p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(Touchable Opacity as button)</a:t>
            </a:r>
            <a:endPara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57" name="正方形/長方形 56">
            <a:extLst>
              <a:ext uri="{FF2B5EF4-FFF2-40B4-BE49-F238E27FC236}">
                <a16:creationId xmlns:a16="http://schemas.microsoft.com/office/drawing/2014/main" id="{6DA3134D-16B0-514A-BC30-37EF0C1BB589}"/>
              </a:ext>
            </a:extLst>
          </xdr:cNvPr>
          <xdr:cNvSpPr/>
        </xdr:nvSpPr>
        <xdr:spPr>
          <a:xfrm>
            <a:off x="3313150" y="7421006"/>
            <a:ext cx="487120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58" name="正方形/長方形 57">
            <a:extLst>
              <a:ext uri="{FF2B5EF4-FFF2-40B4-BE49-F238E27FC236}">
                <a16:creationId xmlns:a16="http://schemas.microsoft.com/office/drawing/2014/main" id="{2F7687EF-B6D6-DB43-84EC-285F06AAAE55}"/>
              </a:ext>
            </a:extLst>
          </xdr:cNvPr>
          <xdr:cNvSpPr/>
        </xdr:nvSpPr>
        <xdr:spPr>
          <a:xfrm>
            <a:off x="3876491" y="7421006"/>
            <a:ext cx="487119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59" name="正方形/長方形 58">
            <a:extLst>
              <a:ext uri="{FF2B5EF4-FFF2-40B4-BE49-F238E27FC236}">
                <a16:creationId xmlns:a16="http://schemas.microsoft.com/office/drawing/2014/main" id="{B00E15CE-56BB-D547-874A-06BA6C54D9C9}"/>
              </a:ext>
            </a:extLst>
          </xdr:cNvPr>
          <xdr:cNvSpPr/>
        </xdr:nvSpPr>
        <xdr:spPr>
          <a:xfrm>
            <a:off x="4434334" y="7421006"/>
            <a:ext cx="488494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0" name="正方形/長方形 59">
            <a:extLst>
              <a:ext uri="{FF2B5EF4-FFF2-40B4-BE49-F238E27FC236}">
                <a16:creationId xmlns:a16="http://schemas.microsoft.com/office/drawing/2014/main" id="{24DC7BBD-EA1B-6D48-B783-3948CBEAC68D}"/>
              </a:ext>
            </a:extLst>
          </xdr:cNvPr>
          <xdr:cNvSpPr/>
        </xdr:nvSpPr>
        <xdr:spPr>
          <a:xfrm>
            <a:off x="4993552" y="7421006"/>
            <a:ext cx="487120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1" name="正方形/長方形 60">
            <a:extLst>
              <a:ext uri="{FF2B5EF4-FFF2-40B4-BE49-F238E27FC236}">
                <a16:creationId xmlns:a16="http://schemas.microsoft.com/office/drawing/2014/main" id="{E0B151BE-8A94-D64F-863E-DB0990F79DE5}"/>
              </a:ext>
            </a:extLst>
          </xdr:cNvPr>
          <xdr:cNvSpPr/>
        </xdr:nvSpPr>
        <xdr:spPr>
          <a:xfrm>
            <a:off x="5551396" y="7421006"/>
            <a:ext cx="488494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2" name="正方形/長方形 61">
            <a:extLst>
              <a:ext uri="{FF2B5EF4-FFF2-40B4-BE49-F238E27FC236}">
                <a16:creationId xmlns:a16="http://schemas.microsoft.com/office/drawing/2014/main" id="{F2C4B766-5F24-F54B-A62A-081BF83C05C4}"/>
              </a:ext>
            </a:extLst>
          </xdr:cNvPr>
          <xdr:cNvSpPr/>
        </xdr:nvSpPr>
        <xdr:spPr>
          <a:xfrm>
            <a:off x="6110614" y="7421006"/>
            <a:ext cx="487119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6" name="正方形/長方形 65">
            <a:extLst>
              <a:ext uri="{FF2B5EF4-FFF2-40B4-BE49-F238E27FC236}">
                <a16:creationId xmlns:a16="http://schemas.microsoft.com/office/drawing/2014/main" id="{FE9D8278-7BEA-D745-B02B-F842A644D552}"/>
              </a:ext>
            </a:extLst>
          </xdr:cNvPr>
          <xdr:cNvSpPr/>
        </xdr:nvSpPr>
        <xdr:spPr>
          <a:xfrm>
            <a:off x="3313150" y="2033897"/>
            <a:ext cx="937117" cy="57207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7" name="正方形/長方形 66">
            <a:extLst>
              <a:ext uri="{FF2B5EF4-FFF2-40B4-BE49-F238E27FC236}">
                <a16:creationId xmlns:a16="http://schemas.microsoft.com/office/drawing/2014/main" id="{EFAD6B66-E3F1-0346-B772-634D3C7C4907}"/>
              </a:ext>
            </a:extLst>
          </xdr:cNvPr>
          <xdr:cNvSpPr/>
        </xdr:nvSpPr>
        <xdr:spPr>
          <a:xfrm>
            <a:off x="4463544" y="2033897"/>
            <a:ext cx="937118" cy="57207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8" name="正方形/長方形 67">
            <a:extLst>
              <a:ext uri="{FF2B5EF4-FFF2-40B4-BE49-F238E27FC236}">
                <a16:creationId xmlns:a16="http://schemas.microsoft.com/office/drawing/2014/main" id="{A9668B8C-D750-7B40-9946-A309C3450C78}"/>
              </a:ext>
            </a:extLst>
          </xdr:cNvPr>
          <xdr:cNvSpPr/>
        </xdr:nvSpPr>
        <xdr:spPr>
          <a:xfrm>
            <a:off x="5609816" y="2033897"/>
            <a:ext cx="937117" cy="57207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9" name="正方形/長方形 68">
            <a:extLst>
              <a:ext uri="{FF2B5EF4-FFF2-40B4-BE49-F238E27FC236}">
                <a16:creationId xmlns:a16="http://schemas.microsoft.com/office/drawing/2014/main" id="{E4B2A581-6D0C-8542-AA74-3DCCF5227507}"/>
              </a:ext>
            </a:extLst>
          </xdr:cNvPr>
          <xdr:cNvSpPr/>
        </xdr:nvSpPr>
        <xdr:spPr>
          <a:xfrm>
            <a:off x="3275050" y="2777424"/>
            <a:ext cx="3360783" cy="4124614"/>
          </a:xfrm>
          <a:prstGeom prst="rect">
            <a:avLst/>
          </a:prstGeom>
          <a:pattFill prst="wdUpDiag">
            <a:fgClr>
              <a:srgbClr val="92D050"/>
            </a:fgClr>
            <a:bgClr>
              <a:srgbClr val="F5B283"/>
            </a:bgClr>
          </a:pattFill>
          <a:ln>
            <a:solidFill>
              <a:srgbClr val="F5B28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42" name="四角形吹き出し 41">
            <a:extLst>
              <a:ext uri="{FF2B5EF4-FFF2-40B4-BE49-F238E27FC236}">
                <a16:creationId xmlns:a16="http://schemas.microsoft.com/office/drawing/2014/main" id="{40D62C96-780A-BD45-BFFA-106CAD86CD6D}"/>
              </a:ext>
            </a:extLst>
          </xdr:cNvPr>
          <xdr:cNvSpPr/>
        </xdr:nvSpPr>
        <xdr:spPr>
          <a:xfrm>
            <a:off x="7315287" y="5307384"/>
            <a:ext cx="1092389" cy="338508"/>
          </a:xfrm>
          <a:prstGeom prst="wedgeRectCallout">
            <a:avLst>
              <a:gd name="adj1" fmla="val -118205"/>
              <a:gd name="adj2" fmla="val -22187"/>
            </a:avLst>
          </a:prstGeom>
          <a:solidFill>
            <a:schemeClr val="accent2">
              <a:lumMod val="60000"/>
              <a:lumOff val="40000"/>
            </a:schemeClr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mapLayout</a:t>
            </a:r>
          </a:p>
        </xdr:txBody>
      </xdr:sp>
      <xdr:sp macro="" textlink="">
        <xdr:nvSpPr>
          <xdr:cNvPr id="70" name="四角形吹き出し 69">
            <a:extLst>
              <a:ext uri="{FF2B5EF4-FFF2-40B4-BE49-F238E27FC236}">
                <a16:creationId xmlns:a16="http://schemas.microsoft.com/office/drawing/2014/main" id="{7328C474-C2B2-B642-8DDA-351B5D15B0FF}"/>
              </a:ext>
            </a:extLst>
          </xdr:cNvPr>
          <xdr:cNvSpPr/>
        </xdr:nvSpPr>
        <xdr:spPr>
          <a:xfrm>
            <a:off x="7327987" y="4152839"/>
            <a:ext cx="2029110" cy="658317"/>
          </a:xfrm>
          <a:prstGeom prst="wedgeRectCallout">
            <a:avLst>
              <a:gd name="adj1" fmla="val -91666"/>
              <a:gd name="adj2" fmla="val -26086"/>
            </a:avLst>
          </a:prstGeom>
          <a:pattFill prst="wdUpDiag">
            <a:fgClr>
              <a:srgbClr val="92D050"/>
            </a:fgClr>
            <a:bgClr>
              <a:srgbClr val="F5B283"/>
            </a:bgClr>
          </a:patt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20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Touchable</a:t>
            </a:r>
            <a:r>
              <a:rPr kumimoji="1" lang="en-US" altLang="ja-JP" sz="1200" baseline="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 </a:t>
            </a:r>
            <a:r>
              <a:rPr kumimoji="1" lang="en-US" altLang="ja-JP" sz="120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Opacity</a:t>
            </a:r>
          </a:p>
          <a:p>
            <a:pPr marL="0" indent="0" algn="ctr"/>
            <a:r>
              <a:rPr kumimoji="1" lang="en-US" altLang="ja-JP" sz="120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(Invidible)</a:t>
            </a:r>
            <a:endParaRPr kumimoji="1" lang="ja-JP" altLang="en-US" sz="12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endParaRPr>
          </a:p>
        </xdr:txBody>
      </xdr:sp>
      <xdr:sp macro="" textlink="">
        <xdr:nvSpPr>
          <xdr:cNvPr id="71" name="四角形吹き出し 70">
            <a:extLst>
              <a:ext uri="{FF2B5EF4-FFF2-40B4-BE49-F238E27FC236}">
                <a16:creationId xmlns:a16="http://schemas.microsoft.com/office/drawing/2014/main" id="{A71D66A7-011B-FE46-9E52-B8F03BFE18D3}"/>
              </a:ext>
            </a:extLst>
          </xdr:cNvPr>
          <xdr:cNvSpPr/>
        </xdr:nvSpPr>
        <xdr:spPr>
          <a:xfrm>
            <a:off x="1033704" y="7892915"/>
            <a:ext cx="1719781" cy="676286"/>
          </a:xfrm>
          <a:prstGeom prst="wedgeRectCallout">
            <a:avLst>
              <a:gd name="adj1" fmla="val 94877"/>
              <a:gd name="adj2" fmla="val -78515"/>
            </a:avLst>
          </a:prstGeom>
          <a:solidFill>
            <a:srgbClr val="92D05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Touchable</a:t>
            </a:r>
            <a:r>
              <a:rPr kumimoji="1" lang="en-US" altLang="ja-JP" sz="14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Opacity</a:t>
            </a:r>
          </a:p>
          <a:p>
            <a:pPr marL="0" indent="0" algn="ctr"/>
            <a:r>
              <a:rPr kumimoji="1" lang="en-US" altLang="ja-JP" sz="14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(as button)</a:t>
            </a:r>
            <a:endPara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14</xdr:col>
      <xdr:colOff>312263</xdr:colOff>
      <xdr:row>5</xdr:row>
      <xdr:rowOff>217571</xdr:rowOff>
    </xdr:from>
    <xdr:to>
      <xdr:col>18</xdr:col>
      <xdr:colOff>557152</xdr:colOff>
      <xdr:row>38</xdr:row>
      <xdr:rowOff>132741</xdr:rowOff>
    </xdr:to>
    <xdr:grpSp>
      <xdr:nvGrpSpPr>
        <xdr:cNvPr id="75" name="グループ化 74">
          <a:extLst>
            <a:ext uri="{FF2B5EF4-FFF2-40B4-BE49-F238E27FC236}">
              <a16:creationId xmlns:a16="http://schemas.microsoft.com/office/drawing/2014/main" id="{BF238A37-D6DC-4146-8209-A27FB0445574}"/>
            </a:ext>
          </a:extLst>
        </xdr:cNvPr>
        <xdr:cNvGrpSpPr/>
      </xdr:nvGrpSpPr>
      <xdr:grpSpPr>
        <a:xfrm>
          <a:off x="13587996" y="1402904"/>
          <a:ext cx="4037956" cy="7738370"/>
          <a:chOff x="2857500" y="486833"/>
          <a:chExt cx="4724400" cy="8356600"/>
        </a:xfrm>
      </xdr:grpSpPr>
      <xdr:sp macro="" textlink="">
        <xdr:nvSpPr>
          <xdr:cNvPr id="99" name="角丸四角形 98">
            <a:extLst>
              <a:ext uri="{FF2B5EF4-FFF2-40B4-BE49-F238E27FC236}">
                <a16:creationId xmlns:a16="http://schemas.microsoft.com/office/drawing/2014/main" id="{B6D6A138-739E-484D-8619-CF6DF7994040}"/>
              </a:ext>
            </a:extLst>
          </xdr:cNvPr>
          <xdr:cNvSpPr/>
        </xdr:nvSpPr>
        <xdr:spPr>
          <a:xfrm>
            <a:off x="2857500" y="486833"/>
            <a:ext cx="4724400" cy="8356600"/>
          </a:xfrm>
          <a:prstGeom prst="roundRect">
            <a:avLst>
              <a:gd name="adj" fmla="val 8096"/>
            </a:avLst>
          </a:prstGeom>
          <a:ln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0" name="角丸四角形 99">
            <a:extLst>
              <a:ext uri="{FF2B5EF4-FFF2-40B4-BE49-F238E27FC236}">
                <a16:creationId xmlns:a16="http://schemas.microsoft.com/office/drawing/2014/main" id="{76EFDE43-FA4A-314E-9AA4-277D02D22D3F}"/>
              </a:ext>
            </a:extLst>
          </xdr:cNvPr>
          <xdr:cNvSpPr/>
        </xdr:nvSpPr>
        <xdr:spPr>
          <a:xfrm>
            <a:off x="3116961" y="882581"/>
            <a:ext cx="4213124" cy="7128934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1" name="角丸四角形 100">
            <a:extLst>
              <a:ext uri="{FF2B5EF4-FFF2-40B4-BE49-F238E27FC236}">
                <a16:creationId xmlns:a16="http://schemas.microsoft.com/office/drawing/2014/main" id="{B641108E-E22F-BF4E-AB41-005D20D1E84A}"/>
              </a:ext>
            </a:extLst>
          </xdr:cNvPr>
          <xdr:cNvSpPr/>
        </xdr:nvSpPr>
        <xdr:spPr>
          <a:xfrm>
            <a:off x="4841158" y="8202424"/>
            <a:ext cx="846666" cy="491068"/>
          </a:xfrm>
          <a:prstGeom prst="roundRect">
            <a:avLst>
              <a:gd name="adj" fmla="val 47210"/>
            </a:avLst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14</xdr:col>
      <xdr:colOff>556026</xdr:colOff>
      <xdr:row>8</xdr:row>
      <xdr:rowOff>102030</xdr:rowOff>
    </xdr:from>
    <xdr:to>
      <xdr:col>18</xdr:col>
      <xdr:colOff>319694</xdr:colOff>
      <xdr:row>35</xdr:row>
      <xdr:rowOff>35585</xdr:rowOff>
    </xdr:to>
    <xdr:sp macro="" textlink="">
      <xdr:nvSpPr>
        <xdr:cNvPr id="76" name="正方形/長方形 75">
          <a:extLst>
            <a:ext uri="{FF2B5EF4-FFF2-40B4-BE49-F238E27FC236}">
              <a16:creationId xmlns:a16="http://schemas.microsoft.com/office/drawing/2014/main" id="{C00AED25-77BA-C442-9DE2-31C94EFE220B}"/>
            </a:ext>
          </a:extLst>
        </xdr:cNvPr>
        <xdr:cNvSpPr/>
      </xdr:nvSpPr>
      <xdr:spPr>
        <a:xfrm>
          <a:off x="13839934" y="1970536"/>
          <a:ext cx="3559070" cy="623976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40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14</xdr:col>
      <xdr:colOff>648395</xdr:colOff>
      <xdr:row>11</xdr:row>
      <xdr:rowOff>203735</xdr:rowOff>
    </xdr:from>
    <xdr:to>
      <xdr:col>18</xdr:col>
      <xdr:colOff>215599</xdr:colOff>
      <xdr:row>30</xdr:row>
      <xdr:rowOff>26520</xdr:rowOff>
    </xdr:to>
    <xdr:sp macro="" textlink="">
      <xdr:nvSpPr>
        <xdr:cNvPr id="77" name="正方形/長方形 76">
          <a:extLst>
            <a:ext uri="{FF2B5EF4-FFF2-40B4-BE49-F238E27FC236}">
              <a16:creationId xmlns:a16="http://schemas.microsoft.com/office/drawing/2014/main" id="{A990454B-B0DB-D443-9194-596AFA03F1D4}"/>
            </a:ext>
          </a:extLst>
        </xdr:cNvPr>
        <xdr:cNvSpPr/>
      </xdr:nvSpPr>
      <xdr:spPr>
        <a:xfrm>
          <a:off x="13932303" y="2772930"/>
          <a:ext cx="3362606" cy="4260487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0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14</xdr:col>
      <xdr:colOff>564120</xdr:colOff>
      <xdr:row>7</xdr:row>
      <xdr:rowOff>141955</xdr:rowOff>
    </xdr:from>
    <xdr:to>
      <xdr:col>18</xdr:col>
      <xdr:colOff>305295</xdr:colOff>
      <xdr:row>8</xdr:row>
      <xdr:rowOff>75909</xdr:rowOff>
    </xdr:to>
    <xdr:sp macro="" textlink="">
      <xdr:nvSpPr>
        <xdr:cNvPr id="78" name="正方形/長方形 77">
          <a:extLst>
            <a:ext uri="{FF2B5EF4-FFF2-40B4-BE49-F238E27FC236}">
              <a16:creationId xmlns:a16="http://schemas.microsoft.com/office/drawing/2014/main" id="{96A93BF9-83C4-254A-9780-DB60628677EC}"/>
            </a:ext>
          </a:extLst>
        </xdr:cNvPr>
        <xdr:cNvSpPr/>
      </xdr:nvSpPr>
      <xdr:spPr>
        <a:xfrm>
          <a:off x="13848028" y="1776898"/>
          <a:ext cx="3536577" cy="167517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latin typeface="Meiryo UI" panose="020B0604030504040204" pitchFamily="34" charset="-128"/>
              <a:ea typeface="Meiryo UI" panose="020B0604030504040204" pitchFamily="34" charset="-128"/>
            </a:rPr>
            <a:t>status</a:t>
          </a:r>
          <a:r>
            <a:rPr kumimoji="1" lang="en-US" altLang="ja-JP" sz="1400" baseline="0">
              <a:latin typeface="Meiryo UI" panose="020B0604030504040204" pitchFamily="34" charset="-128"/>
              <a:ea typeface="Meiryo UI" panose="020B0604030504040204" pitchFamily="34" charset="-128"/>
            </a:rPr>
            <a:t> bar</a:t>
          </a:r>
          <a:endParaRPr kumimoji="1" lang="ja-JP" altLang="en-US" sz="14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14</xdr:col>
      <xdr:colOff>648395</xdr:colOff>
      <xdr:row>8</xdr:row>
      <xdr:rowOff>131487</xdr:rowOff>
    </xdr:from>
    <xdr:to>
      <xdr:col>18</xdr:col>
      <xdr:colOff>215599</xdr:colOff>
      <xdr:row>11</xdr:row>
      <xdr:rowOff>130737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FAE23325-8467-CE44-8851-AE6490396BA0}"/>
            </a:ext>
          </a:extLst>
        </xdr:cNvPr>
        <xdr:cNvSpPr/>
      </xdr:nvSpPr>
      <xdr:spPr>
        <a:xfrm>
          <a:off x="13932303" y="1999993"/>
          <a:ext cx="3362606" cy="699939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0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14</xdr:col>
      <xdr:colOff>648395</xdr:colOff>
      <xdr:row>31</xdr:row>
      <xdr:rowOff>219160</xdr:rowOff>
    </xdr:from>
    <xdr:to>
      <xdr:col>18</xdr:col>
      <xdr:colOff>215599</xdr:colOff>
      <xdr:row>34</xdr:row>
      <xdr:rowOff>227707</xdr:rowOff>
    </xdr:to>
    <xdr:sp macro="" textlink="">
      <xdr:nvSpPr>
        <xdr:cNvPr id="80" name="正方形/長方形 79">
          <a:extLst>
            <a:ext uri="{FF2B5EF4-FFF2-40B4-BE49-F238E27FC236}">
              <a16:creationId xmlns:a16="http://schemas.microsoft.com/office/drawing/2014/main" id="{EBD496E1-E370-C845-B97F-6B73B60A891F}"/>
            </a:ext>
          </a:extLst>
        </xdr:cNvPr>
        <xdr:cNvSpPr/>
      </xdr:nvSpPr>
      <xdr:spPr>
        <a:xfrm>
          <a:off x="13932303" y="7459620"/>
          <a:ext cx="3362606" cy="709236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0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12</xdr:col>
      <xdr:colOff>856816</xdr:colOff>
      <xdr:row>17</xdr:row>
      <xdr:rowOff>219680</xdr:rowOff>
    </xdr:from>
    <xdr:to>
      <xdr:col>14</xdr:col>
      <xdr:colOff>234653</xdr:colOff>
      <xdr:row>20</xdr:row>
      <xdr:rowOff>80924</xdr:rowOff>
    </xdr:to>
    <xdr:sp macro="" textlink="">
      <xdr:nvSpPr>
        <xdr:cNvPr id="81" name="四角形吹き出し 80">
          <a:extLst>
            <a:ext uri="{FF2B5EF4-FFF2-40B4-BE49-F238E27FC236}">
              <a16:creationId xmlns:a16="http://schemas.microsoft.com/office/drawing/2014/main" id="{A6C93592-BA59-BD43-939B-1E2D20C19EC0}"/>
            </a:ext>
          </a:extLst>
        </xdr:cNvPr>
        <xdr:cNvSpPr/>
      </xdr:nvSpPr>
      <xdr:spPr>
        <a:xfrm>
          <a:off x="12243023" y="4190255"/>
          <a:ext cx="1275538" cy="561933"/>
        </a:xfrm>
        <a:prstGeom prst="wedgeRectCallout">
          <a:avLst>
            <a:gd name="adj1" fmla="val 77523"/>
            <a:gd name="adj2" fmla="val -10485"/>
          </a:avLst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/>
            <a:t>mainContainer</a:t>
          </a:r>
          <a:endParaRPr kumimoji="1" lang="ja-JP" altLang="en-US" sz="1400"/>
        </a:p>
      </xdr:txBody>
    </xdr:sp>
    <xdr:clientData/>
  </xdr:twoCellAnchor>
  <xdr:twoCellAnchor>
    <xdr:from>
      <xdr:col>18</xdr:col>
      <xdr:colOff>927916</xdr:colOff>
      <xdr:row>34</xdr:row>
      <xdr:rowOff>40832</xdr:rowOff>
    </xdr:from>
    <xdr:to>
      <xdr:col>20</xdr:col>
      <xdr:colOff>413582</xdr:colOff>
      <xdr:row>36</xdr:row>
      <xdr:rowOff>57901</xdr:rowOff>
    </xdr:to>
    <xdr:sp macro="" textlink="">
      <xdr:nvSpPr>
        <xdr:cNvPr id="82" name="四角形吹き出し 81">
          <a:extLst>
            <a:ext uri="{FF2B5EF4-FFF2-40B4-BE49-F238E27FC236}">
              <a16:creationId xmlns:a16="http://schemas.microsoft.com/office/drawing/2014/main" id="{00E96101-CE8F-9442-AC44-2ECF8B2DA6CD}"/>
            </a:ext>
          </a:extLst>
        </xdr:cNvPr>
        <xdr:cNvSpPr/>
      </xdr:nvSpPr>
      <xdr:spPr>
        <a:xfrm>
          <a:off x="18007226" y="7981981"/>
          <a:ext cx="1383367" cy="484196"/>
        </a:xfrm>
        <a:prstGeom prst="wedgeRectCallout">
          <a:avLst>
            <a:gd name="adj1" fmla="val -103866"/>
            <a:gd name="adj2" fmla="val -74606"/>
          </a:avLst>
        </a:prstGeom>
        <a:solidFill>
          <a:schemeClr val="accent2">
            <a:lumMod val="60000"/>
            <a:lumOff val="4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en-US" altLang="ja-JP" sz="1400">
              <a:solidFill>
                <a:schemeClr val="tx1"/>
              </a:solidFill>
              <a:latin typeface="+mn-lt"/>
              <a:ea typeface="+mn-ea"/>
              <a:cs typeface="+mn-cs"/>
            </a:rPr>
            <a:t>controllerLayout</a:t>
          </a:r>
          <a:endParaRPr kumimoji="1" lang="ja-JP" altLang="en-US" sz="14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923930</xdr:colOff>
      <xdr:row>9</xdr:row>
      <xdr:rowOff>102646</xdr:rowOff>
    </xdr:from>
    <xdr:to>
      <xdr:col>20</xdr:col>
      <xdr:colOff>162818</xdr:colOff>
      <xdr:row>10</xdr:row>
      <xdr:rowOff>216358</xdr:rowOff>
    </xdr:to>
    <xdr:sp macro="" textlink="">
      <xdr:nvSpPr>
        <xdr:cNvPr id="83" name="四角形吹き出し 82">
          <a:extLst>
            <a:ext uri="{FF2B5EF4-FFF2-40B4-BE49-F238E27FC236}">
              <a16:creationId xmlns:a16="http://schemas.microsoft.com/office/drawing/2014/main" id="{B25BDABC-371D-4D4C-9A5F-0DEACB407359}"/>
            </a:ext>
          </a:extLst>
        </xdr:cNvPr>
        <xdr:cNvSpPr/>
      </xdr:nvSpPr>
      <xdr:spPr>
        <a:xfrm>
          <a:off x="18003240" y="2204715"/>
          <a:ext cx="1136589" cy="347275"/>
        </a:xfrm>
        <a:prstGeom prst="wedgeRectCallout">
          <a:avLst>
            <a:gd name="adj1" fmla="val -118205"/>
            <a:gd name="adj2" fmla="val -22187"/>
          </a:avLst>
        </a:prstGeom>
        <a:solidFill>
          <a:schemeClr val="accent2">
            <a:lumMod val="60000"/>
            <a:lumOff val="4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solidFill>
                <a:schemeClr val="tx1"/>
              </a:solidFill>
            </a:rPr>
            <a:t>menuLayout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648395</xdr:colOff>
      <xdr:row>30</xdr:row>
      <xdr:rowOff>77807</xdr:rowOff>
    </xdr:from>
    <xdr:to>
      <xdr:col>18</xdr:col>
      <xdr:colOff>215599</xdr:colOff>
      <xdr:row>31</xdr:row>
      <xdr:rowOff>154923</xdr:rowOff>
    </xdr:to>
    <xdr:sp macro="" textlink="">
      <xdr:nvSpPr>
        <xdr:cNvPr id="84" name="正方形/長方形 83">
          <a:extLst>
            <a:ext uri="{FF2B5EF4-FFF2-40B4-BE49-F238E27FC236}">
              <a16:creationId xmlns:a16="http://schemas.microsoft.com/office/drawing/2014/main" id="{07A5D233-9DAB-0C4D-970E-AC1A52AC73FB}"/>
            </a:ext>
          </a:extLst>
        </xdr:cNvPr>
        <xdr:cNvSpPr/>
      </xdr:nvSpPr>
      <xdr:spPr>
        <a:xfrm>
          <a:off x="13932303" y="7084704"/>
          <a:ext cx="3362606" cy="310679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0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18</xdr:col>
      <xdr:colOff>852776</xdr:colOff>
      <xdr:row>28</xdr:row>
      <xdr:rowOff>103444</xdr:rowOff>
    </xdr:from>
    <xdr:to>
      <xdr:col>22</xdr:col>
      <xdr:colOff>278519</xdr:colOff>
      <xdr:row>32</xdr:row>
      <xdr:rowOff>137206</xdr:rowOff>
    </xdr:to>
    <xdr:sp macro="" textlink="">
      <xdr:nvSpPr>
        <xdr:cNvPr id="85" name="四角形吹き出し 84">
          <a:extLst>
            <a:ext uri="{FF2B5EF4-FFF2-40B4-BE49-F238E27FC236}">
              <a16:creationId xmlns:a16="http://schemas.microsoft.com/office/drawing/2014/main" id="{B06D8F90-580B-004D-8E11-74AE95C12768}"/>
            </a:ext>
          </a:extLst>
        </xdr:cNvPr>
        <xdr:cNvSpPr/>
      </xdr:nvSpPr>
      <xdr:spPr>
        <a:xfrm>
          <a:off x="17932086" y="6643214"/>
          <a:ext cx="3221146" cy="968015"/>
        </a:xfrm>
        <a:prstGeom prst="wedgeRectCallout">
          <a:avLst>
            <a:gd name="adj1" fmla="val -74436"/>
            <a:gd name="adj2" fmla="val 12484"/>
          </a:avLst>
        </a:prstGeom>
        <a:solidFill>
          <a:srgbClr val="92D05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en-US" altLang="ja-JP" sz="1400">
              <a:solidFill>
                <a:schemeClr val="tx1"/>
              </a:solidFill>
              <a:latin typeface="+mn-lt"/>
              <a:ea typeface="+mn-ea"/>
              <a:cs typeface="+mn-cs"/>
            </a:rPr>
            <a:t>assetButtonLayout</a:t>
          </a:r>
        </a:p>
        <a:p>
          <a:pPr marL="0" indent="0" algn="ctr"/>
          <a:r>
            <a:rPr kumimoji="1" lang="en-US" altLang="ja-JP" sz="1400">
              <a:solidFill>
                <a:schemeClr val="tx1"/>
              </a:solidFill>
              <a:latin typeface="+mn-lt"/>
              <a:ea typeface="+mn-ea"/>
              <a:cs typeface="+mn-cs"/>
            </a:rPr>
            <a:t>(Touchable Opacity as button)</a:t>
          </a:r>
          <a:endParaRPr kumimoji="1" lang="ja-JP" altLang="en-US" sz="14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710253</xdr:colOff>
      <xdr:row>32</xdr:row>
      <xdr:rowOff>30564</xdr:rowOff>
    </xdr:from>
    <xdr:to>
      <xdr:col>15</xdr:col>
      <xdr:colOff>241746</xdr:colOff>
      <xdr:row>34</xdr:row>
      <xdr:rowOff>174284</xdr:rowOff>
    </xdr:to>
    <xdr:sp macro="" textlink="">
      <xdr:nvSpPr>
        <xdr:cNvPr id="86" name="正方形/長方形 85">
          <a:extLst>
            <a:ext uri="{FF2B5EF4-FFF2-40B4-BE49-F238E27FC236}">
              <a16:creationId xmlns:a16="http://schemas.microsoft.com/office/drawing/2014/main" id="{9E788E7A-68F6-0749-A18F-F200DEF6FE09}"/>
            </a:ext>
          </a:extLst>
        </xdr:cNvPr>
        <xdr:cNvSpPr/>
      </xdr:nvSpPr>
      <xdr:spPr>
        <a:xfrm>
          <a:off x="13994161" y="7504587"/>
          <a:ext cx="480344" cy="610846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0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15</xdr:col>
      <xdr:colOff>316906</xdr:colOff>
      <xdr:row>32</xdr:row>
      <xdr:rowOff>30564</xdr:rowOff>
    </xdr:from>
    <xdr:to>
      <xdr:col>15</xdr:col>
      <xdr:colOff>797249</xdr:colOff>
      <xdr:row>34</xdr:row>
      <xdr:rowOff>174284</xdr:rowOff>
    </xdr:to>
    <xdr:sp macro="" textlink="">
      <xdr:nvSpPr>
        <xdr:cNvPr id="87" name="正方形/長方形 86">
          <a:extLst>
            <a:ext uri="{FF2B5EF4-FFF2-40B4-BE49-F238E27FC236}">
              <a16:creationId xmlns:a16="http://schemas.microsoft.com/office/drawing/2014/main" id="{93D789D5-2AD0-F04B-AA76-EF2081BF366F}"/>
            </a:ext>
          </a:extLst>
        </xdr:cNvPr>
        <xdr:cNvSpPr/>
      </xdr:nvSpPr>
      <xdr:spPr>
        <a:xfrm>
          <a:off x="14549665" y="7504587"/>
          <a:ext cx="480343" cy="610846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0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15</xdr:col>
      <xdr:colOff>866989</xdr:colOff>
      <xdr:row>32</xdr:row>
      <xdr:rowOff>30564</xdr:rowOff>
    </xdr:from>
    <xdr:to>
      <xdr:col>16</xdr:col>
      <xdr:colOff>399837</xdr:colOff>
      <xdr:row>34</xdr:row>
      <xdr:rowOff>174284</xdr:rowOff>
    </xdr:to>
    <xdr:sp macro="" textlink="">
      <xdr:nvSpPr>
        <xdr:cNvPr id="88" name="正方形/長方形 87">
          <a:extLst>
            <a:ext uri="{FF2B5EF4-FFF2-40B4-BE49-F238E27FC236}">
              <a16:creationId xmlns:a16="http://schemas.microsoft.com/office/drawing/2014/main" id="{97CEE455-AE6F-CC44-9B2A-27D90369E3BA}"/>
            </a:ext>
          </a:extLst>
        </xdr:cNvPr>
        <xdr:cNvSpPr/>
      </xdr:nvSpPr>
      <xdr:spPr>
        <a:xfrm>
          <a:off x="15099748" y="7504587"/>
          <a:ext cx="481698" cy="610846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0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16</xdr:col>
      <xdr:colOff>469578</xdr:colOff>
      <xdr:row>32</xdr:row>
      <xdr:rowOff>30564</xdr:rowOff>
    </xdr:from>
    <xdr:to>
      <xdr:col>17</xdr:col>
      <xdr:colOff>1071</xdr:colOff>
      <xdr:row>34</xdr:row>
      <xdr:rowOff>174284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24002256-3FE6-D54F-AE3E-70DCEBEB77BB}"/>
            </a:ext>
          </a:extLst>
        </xdr:cNvPr>
        <xdr:cNvSpPr/>
      </xdr:nvSpPr>
      <xdr:spPr>
        <a:xfrm>
          <a:off x="15651187" y="7504587"/>
          <a:ext cx="480344" cy="610846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0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17</xdr:col>
      <xdr:colOff>70811</xdr:colOff>
      <xdr:row>32</xdr:row>
      <xdr:rowOff>30564</xdr:rowOff>
    </xdr:from>
    <xdr:to>
      <xdr:col>17</xdr:col>
      <xdr:colOff>552509</xdr:colOff>
      <xdr:row>34</xdr:row>
      <xdr:rowOff>174284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18326176-7DE0-F644-A79F-56D81E76EC2E}"/>
            </a:ext>
          </a:extLst>
        </xdr:cNvPr>
        <xdr:cNvSpPr/>
      </xdr:nvSpPr>
      <xdr:spPr>
        <a:xfrm>
          <a:off x="16201271" y="7504587"/>
          <a:ext cx="481698" cy="610846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0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17</xdr:col>
      <xdr:colOff>622249</xdr:colOff>
      <xdr:row>32</xdr:row>
      <xdr:rowOff>30564</xdr:rowOff>
    </xdr:from>
    <xdr:to>
      <xdr:col>18</xdr:col>
      <xdr:colOff>153742</xdr:colOff>
      <xdr:row>34</xdr:row>
      <xdr:rowOff>174284</xdr:rowOff>
    </xdr:to>
    <xdr:sp macro="" textlink="">
      <xdr:nvSpPr>
        <xdr:cNvPr id="91" name="正方形/長方形 90">
          <a:extLst>
            <a:ext uri="{FF2B5EF4-FFF2-40B4-BE49-F238E27FC236}">
              <a16:creationId xmlns:a16="http://schemas.microsoft.com/office/drawing/2014/main" id="{E72FA013-4A1E-CE43-9832-DD42A62AA2EB}"/>
            </a:ext>
          </a:extLst>
        </xdr:cNvPr>
        <xdr:cNvSpPr/>
      </xdr:nvSpPr>
      <xdr:spPr>
        <a:xfrm>
          <a:off x="16752709" y="7504587"/>
          <a:ext cx="480343" cy="610846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0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14</xdr:col>
      <xdr:colOff>710253</xdr:colOff>
      <xdr:row>8</xdr:row>
      <xdr:rowOff>186354</xdr:rowOff>
    </xdr:from>
    <xdr:to>
      <xdr:col>15</xdr:col>
      <xdr:colOff>685483</xdr:colOff>
      <xdr:row>11</xdr:row>
      <xdr:rowOff>64392</xdr:rowOff>
    </xdr:to>
    <xdr:sp macro="" textlink="">
      <xdr:nvSpPr>
        <xdr:cNvPr id="92" name="正方形/長方形 91">
          <a:extLst>
            <a:ext uri="{FF2B5EF4-FFF2-40B4-BE49-F238E27FC236}">
              <a16:creationId xmlns:a16="http://schemas.microsoft.com/office/drawing/2014/main" id="{B3C4022D-2795-4E40-B3A9-4C3883C90896}"/>
            </a:ext>
          </a:extLst>
        </xdr:cNvPr>
        <xdr:cNvSpPr/>
      </xdr:nvSpPr>
      <xdr:spPr>
        <a:xfrm>
          <a:off x="13994161" y="2054860"/>
          <a:ext cx="924081" cy="57872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0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15</xdr:col>
      <xdr:colOff>895793</xdr:colOff>
      <xdr:row>8</xdr:row>
      <xdr:rowOff>186354</xdr:rowOff>
    </xdr:from>
    <xdr:to>
      <xdr:col>16</xdr:col>
      <xdr:colOff>871025</xdr:colOff>
      <xdr:row>11</xdr:row>
      <xdr:rowOff>64392</xdr:rowOff>
    </xdr:to>
    <xdr:sp macro="" textlink="">
      <xdr:nvSpPr>
        <xdr:cNvPr id="93" name="正方形/長方形 92">
          <a:extLst>
            <a:ext uri="{FF2B5EF4-FFF2-40B4-BE49-F238E27FC236}">
              <a16:creationId xmlns:a16="http://schemas.microsoft.com/office/drawing/2014/main" id="{884932C5-15CF-5A48-8923-1525F5BFD1ED}"/>
            </a:ext>
          </a:extLst>
        </xdr:cNvPr>
        <xdr:cNvSpPr/>
      </xdr:nvSpPr>
      <xdr:spPr>
        <a:xfrm>
          <a:off x="15128552" y="2054860"/>
          <a:ext cx="924082" cy="57872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0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17</xdr:col>
      <xdr:colOff>128418</xdr:colOff>
      <xdr:row>8</xdr:row>
      <xdr:rowOff>186354</xdr:rowOff>
    </xdr:from>
    <xdr:to>
      <xdr:col>18</xdr:col>
      <xdr:colOff>103649</xdr:colOff>
      <xdr:row>11</xdr:row>
      <xdr:rowOff>64392</xdr:rowOff>
    </xdr:to>
    <xdr:sp macro="" textlink="">
      <xdr:nvSpPr>
        <xdr:cNvPr id="94" name="正方形/長方形 93">
          <a:extLst>
            <a:ext uri="{FF2B5EF4-FFF2-40B4-BE49-F238E27FC236}">
              <a16:creationId xmlns:a16="http://schemas.microsoft.com/office/drawing/2014/main" id="{E4E9CC3D-1092-E34D-BB6B-C5FD043319FE}"/>
            </a:ext>
          </a:extLst>
        </xdr:cNvPr>
        <xdr:cNvSpPr/>
      </xdr:nvSpPr>
      <xdr:spPr>
        <a:xfrm>
          <a:off x="16258878" y="2054860"/>
          <a:ext cx="924081" cy="57872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0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18</xdr:col>
      <xdr:colOff>875912</xdr:colOff>
      <xdr:row>26</xdr:row>
      <xdr:rowOff>9040</xdr:rowOff>
    </xdr:from>
    <xdr:to>
      <xdr:col>20</xdr:col>
      <xdr:colOff>55404</xdr:colOff>
      <xdr:row>27</xdr:row>
      <xdr:rowOff>117920</xdr:rowOff>
    </xdr:to>
    <xdr:sp macro="" textlink="">
      <xdr:nvSpPr>
        <xdr:cNvPr id="96" name="四角形吹き出し 95">
          <a:extLst>
            <a:ext uri="{FF2B5EF4-FFF2-40B4-BE49-F238E27FC236}">
              <a16:creationId xmlns:a16="http://schemas.microsoft.com/office/drawing/2014/main" id="{6CBF9ACB-770C-9544-9C87-0A0B46E952E8}"/>
            </a:ext>
          </a:extLst>
        </xdr:cNvPr>
        <xdr:cNvSpPr/>
      </xdr:nvSpPr>
      <xdr:spPr>
        <a:xfrm>
          <a:off x="17955222" y="6081684"/>
          <a:ext cx="1077193" cy="342443"/>
        </a:xfrm>
        <a:prstGeom prst="wedgeRectCallout">
          <a:avLst>
            <a:gd name="adj1" fmla="val -115495"/>
            <a:gd name="adj2" fmla="val -56290"/>
          </a:avLst>
        </a:prstGeom>
        <a:solidFill>
          <a:schemeClr val="accent2">
            <a:lumMod val="60000"/>
            <a:lumOff val="4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en-US" altLang="ja-JP" sz="1400">
              <a:solidFill>
                <a:schemeClr val="tx1"/>
              </a:solidFill>
              <a:latin typeface="+mn-lt"/>
              <a:ea typeface="+mn-ea"/>
              <a:cs typeface="+mn-cs"/>
            </a:rPr>
            <a:t>mapLayout</a:t>
          </a:r>
        </a:p>
      </xdr:txBody>
    </xdr:sp>
    <xdr:clientData/>
  </xdr:twoCellAnchor>
  <xdr:twoCellAnchor>
    <xdr:from>
      <xdr:col>12</xdr:col>
      <xdr:colOff>360218</xdr:colOff>
      <xdr:row>34</xdr:row>
      <xdr:rowOff>40832</xdr:rowOff>
    </xdr:from>
    <xdr:to>
      <xdr:col>14</xdr:col>
      <xdr:colOff>158374</xdr:colOff>
      <xdr:row>37</xdr:row>
      <xdr:rowOff>24289</xdr:rowOff>
    </xdr:to>
    <xdr:sp macro="" textlink="">
      <xdr:nvSpPr>
        <xdr:cNvPr id="98" name="四角形吹き出し 97">
          <a:extLst>
            <a:ext uri="{FF2B5EF4-FFF2-40B4-BE49-F238E27FC236}">
              <a16:creationId xmlns:a16="http://schemas.microsoft.com/office/drawing/2014/main" id="{E6B7544A-55BF-9945-A6C8-A7E5E705D424}"/>
            </a:ext>
          </a:extLst>
        </xdr:cNvPr>
        <xdr:cNvSpPr/>
      </xdr:nvSpPr>
      <xdr:spPr>
        <a:xfrm>
          <a:off x="11746425" y="7981981"/>
          <a:ext cx="1695857" cy="684147"/>
        </a:xfrm>
        <a:prstGeom prst="wedgeRectCallout">
          <a:avLst>
            <a:gd name="adj1" fmla="val 94877"/>
            <a:gd name="adj2" fmla="val -78515"/>
          </a:avLst>
        </a:prstGeom>
        <a:solidFill>
          <a:srgbClr val="92D05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en-US" altLang="ja-JP" sz="1400">
              <a:solidFill>
                <a:schemeClr val="tx1"/>
              </a:solidFill>
              <a:latin typeface="+mn-lt"/>
              <a:ea typeface="+mn-ea"/>
              <a:cs typeface="+mn-cs"/>
            </a:rPr>
            <a:t>Touchable</a:t>
          </a:r>
          <a:r>
            <a:rPr kumimoji="1" lang="en-US" altLang="ja-JP" sz="1400" baseline="0">
              <a:solidFill>
                <a:schemeClr val="tx1"/>
              </a:solidFill>
              <a:latin typeface="+mn-lt"/>
              <a:ea typeface="+mn-ea"/>
              <a:cs typeface="+mn-cs"/>
            </a:rPr>
            <a:t> Opacity</a:t>
          </a:r>
        </a:p>
        <a:p>
          <a:pPr marL="0" indent="0" algn="ctr"/>
          <a:r>
            <a:rPr kumimoji="1" lang="en-US" altLang="ja-JP" sz="1400" baseline="0">
              <a:solidFill>
                <a:schemeClr val="tx1"/>
              </a:solidFill>
              <a:latin typeface="+mn-lt"/>
              <a:ea typeface="+mn-ea"/>
              <a:cs typeface="+mn-cs"/>
            </a:rPr>
            <a:t>(as button)</a:t>
          </a:r>
          <a:endParaRPr kumimoji="1" lang="ja-JP" altLang="en-US" sz="14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5</xdr:col>
      <xdr:colOff>838200</xdr:colOff>
      <xdr:row>18</xdr:row>
      <xdr:rowOff>0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E86EAA6D-AB5B-4102-FF36-5DF538850802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alphaModFix/>
        </a:blip>
        <a:srcRect l="25973" t="17530" r="18507" b="16592"/>
        <a:stretch/>
      </xdr:blipFill>
      <xdr:spPr>
        <a:xfrm rot="10800000">
          <a:off x="2857500" y="457200"/>
          <a:ext cx="2743200" cy="3657600"/>
        </a:xfrm>
        <a:prstGeom prst="rect">
          <a:avLst/>
        </a:prstGeom>
        <a:ln w="50800">
          <a:noFill/>
        </a:ln>
      </xdr:spPr>
    </xdr:pic>
    <xdr:clientData/>
  </xdr:twoCellAnchor>
  <xdr:twoCellAnchor>
    <xdr:from>
      <xdr:col>4</xdr:col>
      <xdr:colOff>0</xdr:colOff>
      <xdr:row>6</xdr:row>
      <xdr:rowOff>25400</xdr:rowOff>
    </xdr:from>
    <xdr:to>
      <xdr:col>6</xdr:col>
      <xdr:colOff>838200</xdr:colOff>
      <xdr:row>22</xdr:row>
      <xdr:rowOff>25400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903D8AEB-0B35-9BE9-2032-C53B054C6DD2}"/>
            </a:ext>
          </a:extLst>
        </xdr:cNvPr>
        <xdr:cNvSpPr/>
      </xdr:nvSpPr>
      <xdr:spPr>
        <a:xfrm>
          <a:off x="3810000" y="1397000"/>
          <a:ext cx="2743200" cy="3657600"/>
        </a:xfrm>
        <a:prstGeom prst="rect">
          <a:avLst/>
        </a:prstGeom>
        <a:pattFill prst="lgCheck">
          <a:fgClr>
            <a:schemeClr val="accent2">
              <a:lumMod val="40000"/>
              <a:lumOff val="60000"/>
            </a:schemeClr>
          </a:fgClr>
          <a:bgClr>
            <a:schemeClr val="bg1"/>
          </a:bgClr>
        </a:patt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7622</xdr:colOff>
      <xdr:row>10</xdr:row>
      <xdr:rowOff>38100</xdr:rowOff>
    </xdr:from>
    <xdr:to>
      <xdr:col>7</xdr:col>
      <xdr:colOff>850900</xdr:colOff>
      <xdr:row>26</xdr:row>
      <xdr:rowOff>38100</xdr:rowOff>
    </xdr:to>
    <xdr:grpSp>
      <xdr:nvGrpSpPr>
        <xdr:cNvPr id="28" name="グループ化 27">
          <a:extLst>
            <a:ext uri="{FF2B5EF4-FFF2-40B4-BE49-F238E27FC236}">
              <a16:creationId xmlns:a16="http://schemas.microsoft.com/office/drawing/2014/main" id="{CEB34619-E5E8-1804-958E-77D4CB353CF8}"/>
            </a:ext>
          </a:extLst>
        </xdr:cNvPr>
        <xdr:cNvGrpSpPr/>
      </xdr:nvGrpSpPr>
      <xdr:grpSpPr>
        <a:xfrm>
          <a:off x="4770122" y="2324100"/>
          <a:ext cx="2748278" cy="3657600"/>
          <a:chOff x="4770122" y="2311400"/>
          <a:chExt cx="2748278" cy="3657600"/>
        </a:xfrm>
      </xdr:grpSpPr>
      <xdr:sp macro="" textlink="">
        <xdr:nvSpPr>
          <xdr:cNvPr id="14" name="正方形/長方形 13">
            <a:extLst>
              <a:ext uri="{FF2B5EF4-FFF2-40B4-BE49-F238E27FC236}">
                <a16:creationId xmlns:a16="http://schemas.microsoft.com/office/drawing/2014/main" id="{5552A718-D2C6-009D-BB1E-34DAC04C2BA9}"/>
              </a:ext>
            </a:extLst>
          </xdr:cNvPr>
          <xdr:cNvSpPr/>
        </xdr:nvSpPr>
        <xdr:spPr>
          <a:xfrm>
            <a:off x="4775200" y="2311400"/>
            <a:ext cx="2743200" cy="3657600"/>
          </a:xfrm>
          <a:prstGeom prst="rect">
            <a:avLst/>
          </a:prstGeom>
          <a:pattFill prst="lgCheck">
            <a:fgClr>
              <a:schemeClr val="accent1"/>
            </a:fgClr>
            <a:bgClr>
              <a:schemeClr val="bg1"/>
            </a:bgClr>
          </a:patt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pic>
        <xdr:nvPicPr>
          <xdr:cNvPr id="23" name="図 22">
            <a:extLst>
              <a:ext uri="{FF2B5EF4-FFF2-40B4-BE49-F238E27FC236}">
                <a16:creationId xmlns:a16="http://schemas.microsoft.com/office/drawing/2014/main" id="{057986FD-46DC-6E42-8DEF-E15131219D3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773445" y="2629148"/>
            <a:ext cx="304800" cy="299354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24" name="図 23">
            <a:extLst>
              <a:ext uri="{FF2B5EF4-FFF2-40B4-BE49-F238E27FC236}">
                <a16:creationId xmlns:a16="http://schemas.microsoft.com/office/drawing/2014/main" id="{5AB9D012-94DD-8CFF-6564-F03536C453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077142" y="2933671"/>
            <a:ext cx="304800" cy="300183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25" name="図 24">
            <a:extLst>
              <a:ext uri="{FF2B5EF4-FFF2-40B4-BE49-F238E27FC236}">
                <a16:creationId xmlns:a16="http://schemas.microsoft.com/office/drawing/2014/main" id="{2288228C-4D3F-0A3A-8B91-A6D00778BDD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981326" y="3813560"/>
            <a:ext cx="304800" cy="299354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26" name="図 25">
            <a:extLst>
              <a:ext uri="{FF2B5EF4-FFF2-40B4-BE49-F238E27FC236}">
                <a16:creationId xmlns:a16="http://schemas.microsoft.com/office/drawing/2014/main" id="{2509A2EA-30CB-D8E4-1687-4928EE4673A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770122" y="4499359"/>
            <a:ext cx="304800" cy="304529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27" name="図 26">
            <a:extLst>
              <a:ext uri="{FF2B5EF4-FFF2-40B4-BE49-F238E27FC236}">
                <a16:creationId xmlns:a16="http://schemas.microsoft.com/office/drawing/2014/main" id="{32D9459B-1A91-4EC0-DF3A-3BF532A3355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569289" y="3262286"/>
            <a:ext cx="304800" cy="299354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31" name="図 30">
            <a:extLst>
              <a:ext uri="{FF2B5EF4-FFF2-40B4-BE49-F238E27FC236}">
                <a16:creationId xmlns:a16="http://schemas.microsoft.com/office/drawing/2014/main" id="{8DB8C7A5-E626-8009-DA85-996D3D8B06F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788342" y="2933671"/>
            <a:ext cx="304800" cy="300183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32" name="図 31">
            <a:extLst>
              <a:ext uri="{FF2B5EF4-FFF2-40B4-BE49-F238E27FC236}">
                <a16:creationId xmlns:a16="http://schemas.microsoft.com/office/drawing/2014/main" id="{CE676AB5-9507-8DA9-65B6-41B7A2D7D9A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7185342" y="2920971"/>
            <a:ext cx="304800" cy="300183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33" name="図 32">
            <a:extLst>
              <a:ext uri="{FF2B5EF4-FFF2-40B4-BE49-F238E27FC236}">
                <a16:creationId xmlns:a16="http://schemas.microsoft.com/office/drawing/2014/main" id="{297668EE-0F53-2359-2E71-10C209A709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512242" y="2324071"/>
            <a:ext cx="304800" cy="300183"/>
          </a:xfrm>
          <a:prstGeom prst="rect">
            <a:avLst/>
          </a:prstGeom>
          <a:ln>
            <a:solidFill>
              <a:srgbClr val="FF0000"/>
            </a:solidFill>
          </a:ln>
        </xdr:spPr>
      </xdr:pic>
    </xdr:grpSp>
    <xdr:clientData/>
  </xdr:twoCellAnchor>
  <xdr:twoCellAnchor>
    <xdr:from>
      <xdr:col>5</xdr:col>
      <xdr:colOff>952499</xdr:colOff>
      <xdr:row>13</xdr:row>
      <xdr:rowOff>215900</xdr:rowOff>
    </xdr:from>
    <xdr:to>
      <xdr:col>8</xdr:col>
      <xdr:colOff>838199</xdr:colOff>
      <xdr:row>29</xdr:row>
      <xdr:rowOff>215900</xdr:rowOff>
    </xdr:to>
    <xdr:pic>
      <xdr:nvPicPr>
        <xdr:cNvPr id="30" name="図 29">
          <a:extLst>
            <a:ext uri="{FF2B5EF4-FFF2-40B4-BE49-F238E27FC236}">
              <a16:creationId xmlns:a16="http://schemas.microsoft.com/office/drawing/2014/main" id="{23D4E281-6FF6-E545-AE91-F21C30C8C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4999" y="3187700"/>
          <a:ext cx="2743200" cy="365760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 w="25400">
          <a:solidFill>
            <a:srgbClr val="FF0000"/>
          </a:solidFill>
          <a:prstDash val="solid"/>
          <a:headEnd type="triangle" w="lg" len="lg"/>
          <a:tailEnd type="none" w="lg" len="lg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64E8C-6EAB-244E-ABE9-249F7AF9AA96}">
  <dimension ref="B1:D35"/>
  <sheetViews>
    <sheetView showGridLines="0" zoomScale="107" workbookViewId="0">
      <selection activeCell="C28" sqref="C28:D28"/>
    </sheetView>
  </sheetViews>
  <sheetFormatPr baseColWidth="10" defaultRowHeight="18"/>
  <cols>
    <col min="2" max="2" width="29.5703125" style="1" customWidth="1"/>
    <col min="3" max="3" width="13.28515625" customWidth="1"/>
    <col min="4" max="4" width="54.7109375" bestFit="1" customWidth="1"/>
  </cols>
  <sheetData>
    <row r="1" spans="2:4">
      <c r="B1" s="2"/>
    </row>
    <row r="2" spans="2:4">
      <c r="C2" s="10" t="s">
        <v>13</v>
      </c>
      <c r="D2" s="10" t="s">
        <v>19</v>
      </c>
    </row>
    <row r="3" spans="2:4">
      <c r="B3" s="6" t="s">
        <v>1</v>
      </c>
      <c r="C3" s="7" t="s">
        <v>12</v>
      </c>
      <c r="D3" s="7" t="s">
        <v>0</v>
      </c>
    </row>
    <row r="4" spans="2:4">
      <c r="B4" s="6"/>
      <c r="C4" s="7"/>
      <c r="D4" s="7"/>
    </row>
    <row r="5" spans="2:4">
      <c r="B5" s="6" t="s">
        <v>28</v>
      </c>
      <c r="C5" s="7" t="s">
        <v>12</v>
      </c>
      <c r="D5" s="7" t="s">
        <v>3</v>
      </c>
    </row>
    <row r="6" spans="2:4">
      <c r="B6" s="6"/>
      <c r="C6" s="8"/>
      <c r="D6" s="7"/>
    </row>
    <row r="7" spans="2:4">
      <c r="B7" s="6" t="s">
        <v>10</v>
      </c>
      <c r="C7" s="8" t="s">
        <v>18</v>
      </c>
      <c r="D7" s="7"/>
    </row>
    <row r="8" spans="2:4">
      <c r="B8" s="6"/>
      <c r="C8" s="8"/>
      <c r="D8" s="7"/>
    </row>
    <row r="9" spans="2:4" ht="19" customHeight="1">
      <c r="B9" s="37" t="s">
        <v>9</v>
      </c>
      <c r="C9" s="4" t="s">
        <v>76</v>
      </c>
      <c r="D9" s="5" t="s">
        <v>6</v>
      </c>
    </row>
    <row r="10" spans="2:4" ht="19" customHeight="1">
      <c r="B10" s="38"/>
      <c r="C10" s="4" t="s">
        <v>77</v>
      </c>
      <c r="D10" s="5" t="s">
        <v>5</v>
      </c>
    </row>
    <row r="11" spans="2:4" ht="19" customHeight="1">
      <c r="B11" s="38"/>
      <c r="C11" s="4" t="s">
        <v>78</v>
      </c>
      <c r="D11" s="5" t="s">
        <v>4</v>
      </c>
    </row>
    <row r="12" spans="2:4" ht="19" customHeight="1">
      <c r="B12" s="6"/>
      <c r="C12" s="4"/>
      <c r="D12" s="5"/>
    </row>
    <row r="13" spans="2:4">
      <c r="B13" s="6" t="s">
        <v>2</v>
      </c>
      <c r="C13" s="7" t="s">
        <v>12</v>
      </c>
      <c r="D13" s="7" t="s">
        <v>25</v>
      </c>
    </row>
    <row r="14" spans="2:4">
      <c r="B14" s="9"/>
      <c r="C14" s="7"/>
      <c r="D14" s="7"/>
    </row>
    <row r="15" spans="2:4">
      <c r="B15" s="39" t="s">
        <v>27</v>
      </c>
      <c r="C15" s="7" t="s">
        <v>12</v>
      </c>
      <c r="D15" s="7" t="s">
        <v>16</v>
      </c>
    </row>
    <row r="16" spans="2:4">
      <c r="B16" s="40"/>
      <c r="C16" s="3" t="s">
        <v>12</v>
      </c>
      <c r="D16" s="3" t="s">
        <v>26</v>
      </c>
    </row>
    <row r="17" spans="2:4">
      <c r="B17" s="6"/>
      <c r="C17" s="41"/>
      <c r="D17" s="41"/>
    </row>
    <row r="18" spans="2:4">
      <c r="B18" s="39" t="s">
        <v>14</v>
      </c>
      <c r="C18" s="7" t="s">
        <v>75</v>
      </c>
      <c r="D18" s="7" t="s">
        <v>11</v>
      </c>
    </row>
    <row r="19" spans="2:4">
      <c r="B19" s="42"/>
      <c r="C19" s="7" t="s">
        <v>79</v>
      </c>
      <c r="D19" s="7" t="s">
        <v>15</v>
      </c>
    </row>
    <row r="20" spans="2:4">
      <c r="B20" s="42"/>
      <c r="C20" s="7" t="s">
        <v>80</v>
      </c>
      <c r="D20" s="7" t="s">
        <v>17</v>
      </c>
    </row>
    <row r="21" spans="2:4">
      <c r="B21" s="40"/>
      <c r="C21" s="7" t="s">
        <v>81</v>
      </c>
      <c r="D21" s="7" t="s">
        <v>70</v>
      </c>
    </row>
    <row r="22" spans="2:4">
      <c r="B22" s="6"/>
      <c r="C22" s="41"/>
      <c r="D22" s="41"/>
    </row>
    <row r="23" spans="2:4">
      <c r="B23" s="6" t="s">
        <v>7</v>
      </c>
      <c r="C23" s="7" t="s">
        <v>12</v>
      </c>
      <c r="D23" s="7" t="s">
        <v>8</v>
      </c>
    </row>
    <row r="24" spans="2:4">
      <c r="C24" s="43"/>
      <c r="D24" s="43"/>
    </row>
    <row r="25" spans="2:4">
      <c r="C25" s="43"/>
      <c r="D25" s="43"/>
    </row>
    <row r="26" spans="2:4">
      <c r="C26" s="43"/>
      <c r="D26" s="43"/>
    </row>
    <row r="27" spans="2:4">
      <c r="C27" s="43"/>
      <c r="D27" s="43"/>
    </row>
    <row r="28" spans="2:4">
      <c r="C28" s="43"/>
      <c r="D28" s="43"/>
    </row>
    <row r="29" spans="2:4">
      <c r="C29" s="43"/>
      <c r="D29" s="43"/>
    </row>
    <row r="30" spans="2:4">
      <c r="C30" s="43"/>
      <c r="D30" s="43"/>
    </row>
    <row r="31" spans="2:4">
      <c r="C31" s="43"/>
      <c r="D31" s="43"/>
    </row>
    <row r="32" spans="2:4">
      <c r="C32" s="43"/>
      <c r="D32" s="43"/>
    </row>
    <row r="33" spans="3:4">
      <c r="C33" s="43"/>
      <c r="D33" s="43"/>
    </row>
    <row r="34" spans="3:4">
      <c r="C34" s="43"/>
      <c r="D34" s="43"/>
    </row>
    <row r="35" spans="3:4">
      <c r="C35" s="43"/>
      <c r="D35" s="43"/>
    </row>
  </sheetData>
  <mergeCells count="17">
    <mergeCell ref="C35:D35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B9:B11"/>
    <mergeCell ref="B15:B16"/>
    <mergeCell ref="C17:D17"/>
    <mergeCell ref="C22:D22"/>
    <mergeCell ref="B18:B21"/>
  </mergeCells>
  <phoneticPr fontId="1"/>
  <conditionalFormatting sqref="B2:B15 B17:B18 B22:B1048576">
    <cfRule type="expression" dxfId="29" priority="1">
      <formula>B2&lt;&gt;""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51FC9-1DAD-834F-981A-94EE3C637F88}">
  <dimension ref="G3:L16"/>
  <sheetViews>
    <sheetView workbookViewId="0">
      <selection activeCell="H8" sqref="H8"/>
    </sheetView>
  </sheetViews>
  <sheetFormatPr baseColWidth="10" defaultRowHeight="18"/>
  <sheetData>
    <row r="3" spans="7:12">
      <c r="G3" t="s">
        <v>136</v>
      </c>
    </row>
    <row r="7" spans="7:12">
      <c r="H7" t="s">
        <v>141</v>
      </c>
    </row>
    <row r="8" spans="7:12">
      <c r="H8" t="s">
        <v>142</v>
      </c>
    </row>
    <row r="11" spans="7:12">
      <c r="I11" t="s">
        <v>139</v>
      </c>
      <c r="L11" s="36"/>
    </row>
    <row r="12" spans="7:12">
      <c r="I12" t="s">
        <v>140</v>
      </c>
    </row>
    <row r="15" spans="7:12">
      <c r="J15" t="s">
        <v>137</v>
      </c>
    </row>
    <row r="16" spans="7:12">
      <c r="J16" t="s">
        <v>138</v>
      </c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63889-6F30-0649-809E-000FE7728596}">
  <sheetPr>
    <tabColor rgb="FF00B0F0"/>
  </sheetPr>
  <dimension ref="A1"/>
  <sheetViews>
    <sheetView zoomScale="82" workbookViewId="0">
      <selection activeCell="H9" sqref="H9"/>
    </sheetView>
  </sheetViews>
  <sheetFormatPr baseColWidth="10" defaultRowHeight="18"/>
  <cols>
    <col min="1" max="1" width="2.85546875" customWidth="1"/>
  </cols>
  <sheetData>
    <row r="1" spans="1:1">
      <c r="A1" s="34" t="s">
        <v>132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9D6A3-7720-D34D-BC23-3F819B376C4F}">
  <dimension ref="A2:P27"/>
  <sheetViews>
    <sheetView showGridLines="0" tabSelected="1" zoomScale="90" workbookViewId="0">
      <pane xSplit="12" ySplit="3" topLeftCell="M4" activePane="bottomRight" state="frozen"/>
      <selection pane="topRight" activeCell="F1" sqref="F1"/>
      <selection pane="bottomLeft" activeCell="A4" sqref="A4"/>
      <selection pane="bottomRight" activeCell="I13" sqref="I13"/>
    </sheetView>
  </sheetViews>
  <sheetFormatPr baseColWidth="10" defaultRowHeight="18" outlineLevelRow="1" outlineLevelCol="2"/>
  <cols>
    <col min="1" max="1" width="8.28515625" style="32" customWidth="1"/>
    <col min="2" max="2" width="9.42578125" style="32" customWidth="1"/>
    <col min="3" max="3" width="8.5703125" style="32" bestFit="1" customWidth="1"/>
    <col min="4" max="4" width="4.85546875" hidden="1" customWidth="1" outlineLevel="1"/>
    <col min="5" max="5" width="6.28515625" style="27" hidden="1" customWidth="1" outlineLevel="1"/>
    <col min="6" max="6" width="21.42578125" customWidth="1" collapsed="1"/>
    <col min="7" max="7" width="4.140625" hidden="1" customWidth="1" outlineLevel="1"/>
    <col min="8" max="8" width="7" hidden="1" customWidth="1" outlineLevel="2"/>
    <col min="9" max="9" width="27.85546875" customWidth="1" collapsed="1"/>
    <col min="10" max="10" width="3.7109375" hidden="1" customWidth="1" outlineLevel="1"/>
    <col min="11" max="11" width="15.7109375" hidden="1" customWidth="1" outlineLevel="2"/>
    <col min="12" max="12" width="24.28515625" customWidth="1" collapsed="1"/>
    <col min="13" max="13" width="39" style="30" customWidth="1"/>
    <col min="14" max="14" width="43.7109375" style="30" customWidth="1"/>
    <col min="15" max="15" width="40.42578125" style="30" bestFit="1" customWidth="1"/>
    <col min="16" max="16" width="24.7109375" customWidth="1"/>
  </cols>
  <sheetData>
    <row r="2" spans="1:16" ht="38" customHeight="1">
      <c r="A2" s="35" t="s">
        <v>135</v>
      </c>
      <c r="B2" s="32" t="s">
        <v>113</v>
      </c>
      <c r="C2" s="32" t="s">
        <v>112</v>
      </c>
      <c r="E2" s="44" t="s">
        <v>83</v>
      </c>
      <c r="F2" s="45"/>
      <c r="G2" s="31"/>
      <c r="H2" s="48" t="s">
        <v>84</v>
      </c>
      <c r="I2" s="49"/>
      <c r="J2" s="31"/>
      <c r="K2" s="50" t="s">
        <v>85</v>
      </c>
      <c r="L2" s="49"/>
      <c r="M2" s="46" t="s">
        <v>114</v>
      </c>
      <c r="N2" s="51" t="s">
        <v>96</v>
      </c>
      <c r="O2" s="46" t="s">
        <v>97</v>
      </c>
      <c r="P2" s="47" t="s">
        <v>48</v>
      </c>
    </row>
    <row r="3" spans="1:16" outlineLevel="1">
      <c r="E3" s="28" t="s">
        <v>43</v>
      </c>
      <c r="F3" s="26" t="s">
        <v>42</v>
      </c>
      <c r="G3" s="26"/>
      <c r="H3" s="29" t="s">
        <v>43</v>
      </c>
      <c r="I3" s="26" t="s">
        <v>42</v>
      </c>
      <c r="J3" s="26"/>
      <c r="K3" s="29" t="s">
        <v>43</v>
      </c>
      <c r="L3" s="26" t="s">
        <v>42</v>
      </c>
      <c r="M3" s="46"/>
      <c r="N3" s="52"/>
      <c r="O3" s="46"/>
      <c r="P3" s="47"/>
    </row>
    <row r="4" spans="1:16" ht="35" customHeight="1">
      <c r="C4" s="33">
        <v>44653</v>
      </c>
      <c r="D4">
        <v>1</v>
      </c>
      <c r="E4" s="27" t="s">
        <v>75</v>
      </c>
      <c r="F4" t="str">
        <f>VLOOKUP(E4, 概要!$C$18:$D$40, 2, FALSE)</f>
        <v>釣り場マップ作成</v>
      </c>
      <c r="G4">
        <v>1</v>
      </c>
      <c r="H4" t="str">
        <f t="shared" ref="H4:H27" si="0">"[FC_"&amp;TEXT(D4,"00")&amp;"_"&amp;TEXT(G4,"00")&amp;"]"</f>
        <v>[FC_01_01]</v>
      </c>
      <c r="I4" t="s">
        <v>44</v>
      </c>
      <c r="J4">
        <v>1</v>
      </c>
      <c r="K4" t="str">
        <f t="shared" ref="K4:K27" si="1">"[FC_"&amp;TEXT(D4,"00")&amp;"_"&amp;TEXT(G4,"00")&amp;"_"&amp;TEXT(J4,"00"&amp;"]")</f>
        <v>[FC_01_01_01]</v>
      </c>
      <c r="L4" t="s">
        <v>66</v>
      </c>
      <c r="M4" s="30" t="s">
        <v>106</v>
      </c>
      <c r="N4" s="30" t="s">
        <v>105</v>
      </c>
      <c r="P4" t="s">
        <v>56</v>
      </c>
    </row>
    <row r="5" spans="1:16" ht="35" customHeight="1">
      <c r="C5" s="33">
        <v>44664</v>
      </c>
      <c r="D5">
        <v>1</v>
      </c>
      <c r="E5" s="27" t="s">
        <v>75</v>
      </c>
      <c r="F5" t="str">
        <f>VLOOKUP(E5, 概要!$C$18:$D$40, 2, FALSE)</f>
        <v>釣り場マップ作成</v>
      </c>
      <c r="G5">
        <f>IF(I5=I4, G4, G4+1)</f>
        <v>2</v>
      </c>
      <c r="H5" t="str">
        <f t="shared" si="0"/>
        <v>[FC_01_02]</v>
      </c>
      <c r="I5" s="30" t="s">
        <v>98</v>
      </c>
      <c r="J5">
        <f>IF(I5=I4, J4+1, 1)</f>
        <v>1</v>
      </c>
      <c r="K5" t="str">
        <f t="shared" si="1"/>
        <v>[FC_01_02_01]</v>
      </c>
      <c r="L5" t="s">
        <v>128</v>
      </c>
      <c r="M5" s="30" t="s">
        <v>129</v>
      </c>
      <c r="N5" s="30" t="s">
        <v>130</v>
      </c>
      <c r="O5" s="30" t="s">
        <v>131</v>
      </c>
    </row>
    <row r="6" spans="1:16" ht="35" customHeight="1">
      <c r="C6" s="33">
        <v>44664</v>
      </c>
      <c r="D6">
        <v>1</v>
      </c>
      <c r="E6" s="27" t="s">
        <v>75</v>
      </c>
      <c r="F6" t="str">
        <f>VLOOKUP(E6, 概要!$C$18:$D$40, 2, FALSE)</f>
        <v>釣り場マップ作成</v>
      </c>
      <c r="G6">
        <f t="shared" ref="G6:G26" si="2">IF(I6=I5, G5, G5+1)</f>
        <v>2</v>
      </c>
      <c r="H6" t="str">
        <f t="shared" si="0"/>
        <v>[FC_01_02]</v>
      </c>
      <c r="I6" s="30" t="s">
        <v>98</v>
      </c>
      <c r="J6">
        <f t="shared" ref="J6:J26" si="3">IF(I6=I5, J5+1, 1)</f>
        <v>2</v>
      </c>
      <c r="K6" t="str">
        <f t="shared" si="1"/>
        <v>[FC_01_02_02]</v>
      </c>
      <c r="L6" s="25" t="s">
        <v>133</v>
      </c>
      <c r="M6" s="30" t="s">
        <v>107</v>
      </c>
      <c r="N6" s="30" t="s">
        <v>108</v>
      </c>
    </row>
    <row r="7" spans="1:16" ht="35" customHeight="1">
      <c r="B7" s="33"/>
      <c r="C7" s="33">
        <v>44666</v>
      </c>
      <c r="D7">
        <v>1</v>
      </c>
      <c r="E7" s="27" t="s">
        <v>75</v>
      </c>
      <c r="F7" t="str">
        <f>VLOOKUP(E7, 概要!$C$18:$D$40, 2, FALSE)</f>
        <v>釣り場マップ作成</v>
      </c>
      <c r="G7">
        <f t="shared" si="2"/>
        <v>2</v>
      </c>
      <c r="H7" t="str">
        <f t="shared" si="0"/>
        <v>[FC_01_02]</v>
      </c>
      <c r="I7" s="30" t="s">
        <v>98</v>
      </c>
      <c r="J7">
        <f t="shared" si="3"/>
        <v>3</v>
      </c>
      <c r="K7" t="str">
        <f t="shared" si="1"/>
        <v>[FC_01_02_03]</v>
      </c>
      <c r="L7" s="25" t="s">
        <v>95</v>
      </c>
      <c r="M7" s="30" t="s">
        <v>109</v>
      </c>
      <c r="N7" s="30" t="s">
        <v>134</v>
      </c>
    </row>
    <row r="8" spans="1:16" ht="57">
      <c r="A8" s="33"/>
      <c r="C8" s="33">
        <v>44656</v>
      </c>
      <c r="D8">
        <v>1</v>
      </c>
      <c r="E8" s="27" t="s">
        <v>75</v>
      </c>
      <c r="F8" t="str">
        <f>VLOOKUP(E8, 概要!$C$18:$D$40, 2, FALSE)</f>
        <v>釣り場マップ作成</v>
      </c>
      <c r="G8">
        <f t="shared" si="2"/>
        <v>3</v>
      </c>
      <c r="H8" t="str">
        <f t="shared" si="0"/>
        <v>[FC_01_03]</v>
      </c>
      <c r="I8" s="30" t="s">
        <v>100</v>
      </c>
      <c r="J8">
        <f t="shared" si="3"/>
        <v>1</v>
      </c>
      <c r="K8" t="str">
        <f t="shared" si="1"/>
        <v>[FC_01_03_01]</v>
      </c>
      <c r="L8" s="25" t="s">
        <v>101</v>
      </c>
      <c r="M8" s="30" t="s">
        <v>118</v>
      </c>
      <c r="N8" s="30" t="s">
        <v>117</v>
      </c>
      <c r="O8" s="30" t="s">
        <v>120</v>
      </c>
    </row>
    <row r="9" spans="1:16" ht="44" customHeight="1">
      <c r="A9" s="33">
        <v>44656</v>
      </c>
      <c r="D9">
        <v>1</v>
      </c>
      <c r="E9" s="27" t="s">
        <v>75</v>
      </c>
      <c r="F9" t="str">
        <f>VLOOKUP(E9, 概要!$C$18:$D$40, 2, FALSE)</f>
        <v>釣り場マップ作成</v>
      </c>
      <c r="G9">
        <f t="shared" si="2"/>
        <v>3</v>
      </c>
      <c r="H9" t="str">
        <f t="shared" si="0"/>
        <v>[FC_01_03]</v>
      </c>
      <c r="I9" s="30" t="s">
        <v>100</v>
      </c>
      <c r="J9">
        <f t="shared" si="3"/>
        <v>2</v>
      </c>
      <c r="K9" t="str">
        <f t="shared" si="1"/>
        <v>[FC_01_03_02]</v>
      </c>
      <c r="L9" s="25" t="s">
        <v>101</v>
      </c>
      <c r="M9" s="30" t="s">
        <v>115</v>
      </c>
      <c r="N9" s="30" t="s">
        <v>116</v>
      </c>
      <c r="O9" s="30" t="s">
        <v>143</v>
      </c>
    </row>
    <row r="10" spans="1:16" ht="19">
      <c r="C10" s="33">
        <v>44671</v>
      </c>
      <c r="D10">
        <v>1</v>
      </c>
      <c r="E10" s="27" t="s">
        <v>75</v>
      </c>
      <c r="F10" t="str">
        <f>VLOOKUP(E10, 概要!$C$18:$D$40, 2, FALSE)</f>
        <v>釣り場マップ作成</v>
      </c>
      <c r="G10">
        <f t="shared" si="2"/>
        <v>3</v>
      </c>
      <c r="H10" t="str">
        <f t="shared" si="0"/>
        <v>[FC_01_03]</v>
      </c>
      <c r="I10" s="30" t="s">
        <v>103</v>
      </c>
      <c r="J10">
        <f t="shared" si="3"/>
        <v>3</v>
      </c>
      <c r="K10" t="str">
        <f t="shared" si="1"/>
        <v>[FC_01_03_03]</v>
      </c>
      <c r="L10" s="25" t="s">
        <v>102</v>
      </c>
      <c r="M10" s="30" t="s">
        <v>110</v>
      </c>
      <c r="N10" s="30" t="s">
        <v>87</v>
      </c>
    </row>
    <row r="11" spans="1:16" ht="19">
      <c r="B11" s="32" t="s">
        <v>12</v>
      </c>
      <c r="C11" s="33"/>
      <c r="D11">
        <v>1</v>
      </c>
      <c r="E11" s="27" t="s">
        <v>75</v>
      </c>
      <c r="F11" t="str">
        <f>VLOOKUP(E11, 概要!$C$18:$D$40, 2, FALSE)</f>
        <v>釣り場マップ作成</v>
      </c>
      <c r="G11">
        <f t="shared" si="2"/>
        <v>3</v>
      </c>
      <c r="H11" t="str">
        <f t="shared" si="0"/>
        <v>[FC_01_03]</v>
      </c>
      <c r="I11" s="30" t="s">
        <v>103</v>
      </c>
      <c r="J11">
        <f>IF(I11=I10, J10+1, 1)</f>
        <v>4</v>
      </c>
      <c r="K11" t="str">
        <f t="shared" si="1"/>
        <v>[FC_01_03_04]</v>
      </c>
      <c r="L11" s="25" t="s">
        <v>149</v>
      </c>
      <c r="M11" s="30" t="s">
        <v>150</v>
      </c>
    </row>
    <row r="12" spans="1:16" ht="95">
      <c r="B12" s="33">
        <v>44672</v>
      </c>
      <c r="C12" s="33"/>
      <c r="D12">
        <v>1</v>
      </c>
      <c r="E12" s="27" t="s">
        <v>75</v>
      </c>
      <c r="F12" t="str">
        <f>VLOOKUP(E12, 概要!$C$18:$D$40, 2, FALSE)</f>
        <v>釣り場マップ作成</v>
      </c>
      <c r="G12">
        <f>IF(I12=I11, G11, G11+1)</f>
        <v>4</v>
      </c>
      <c r="H12" t="str">
        <f t="shared" si="0"/>
        <v>[FC_01_04]</v>
      </c>
      <c r="I12" s="30" t="s">
        <v>146</v>
      </c>
      <c r="J12">
        <f t="shared" si="3"/>
        <v>1</v>
      </c>
      <c r="K12" t="str">
        <f t="shared" si="1"/>
        <v>[FC_01_04_01]</v>
      </c>
      <c r="L12" s="25" t="s">
        <v>147</v>
      </c>
      <c r="M12" s="30" t="s">
        <v>148</v>
      </c>
    </row>
    <row r="13" spans="1:16" ht="35" customHeight="1">
      <c r="D13">
        <v>1</v>
      </c>
      <c r="E13" s="27" t="s">
        <v>75</v>
      </c>
      <c r="F13" t="str">
        <f>VLOOKUP(E13, 概要!$C$18:$D$40, 2, FALSE)</f>
        <v>釣り場マップ作成</v>
      </c>
      <c r="G13" t="e">
        <f>IF(I13=#REF!,#REF!,#REF!+ 1)</f>
        <v>#REF!</v>
      </c>
      <c r="H13" t="e">
        <f t="shared" si="0"/>
        <v>#REF!</v>
      </c>
      <c r="I13" s="30" t="s">
        <v>104</v>
      </c>
      <c r="J13" t="e">
        <f>IF(I13=#REF!,#REF!+ 1, 1)</f>
        <v>#REF!</v>
      </c>
      <c r="K13" t="e">
        <f t="shared" si="1"/>
        <v>#REF!</v>
      </c>
      <c r="L13" s="25" t="s">
        <v>99</v>
      </c>
      <c r="M13" s="30" t="s">
        <v>89</v>
      </c>
      <c r="N13" s="30" t="s">
        <v>87</v>
      </c>
    </row>
    <row r="14" spans="1:16" ht="35" customHeight="1">
      <c r="D14">
        <v>1</v>
      </c>
      <c r="E14" s="27" t="s">
        <v>75</v>
      </c>
      <c r="F14" t="str">
        <f>VLOOKUP(E14, 概要!$C$18:$D$40, 2, FALSE)</f>
        <v>釣り場マップ作成</v>
      </c>
      <c r="G14" t="e">
        <f t="shared" si="2"/>
        <v>#REF!</v>
      </c>
      <c r="H14" t="e">
        <f t="shared" si="0"/>
        <v>#REF!</v>
      </c>
      <c r="I14" s="30" t="s">
        <v>104</v>
      </c>
      <c r="J14" t="e">
        <f t="shared" si="3"/>
        <v>#REF!</v>
      </c>
      <c r="K14" t="e">
        <f t="shared" si="1"/>
        <v>#REF!</v>
      </c>
      <c r="L14" s="25" t="s">
        <v>88</v>
      </c>
      <c r="M14" s="30" t="s">
        <v>90</v>
      </c>
      <c r="N14" s="30" t="s">
        <v>87</v>
      </c>
    </row>
    <row r="15" spans="1:16" ht="64" customHeight="1">
      <c r="A15" s="33">
        <v>44672</v>
      </c>
      <c r="D15">
        <v>1</v>
      </c>
      <c r="E15" s="27" t="s">
        <v>75</v>
      </c>
      <c r="F15" t="str">
        <f>VLOOKUP(E15, 概要!$C$18:$D$40, 2, FALSE)</f>
        <v>釣り場マップ作成</v>
      </c>
      <c r="G15" t="e">
        <f t="shared" si="2"/>
        <v>#REF!</v>
      </c>
      <c r="H15" t="e">
        <f t="shared" si="0"/>
        <v>#REF!</v>
      </c>
      <c r="I15" s="30" t="s">
        <v>54</v>
      </c>
      <c r="J15">
        <f t="shared" si="3"/>
        <v>1</v>
      </c>
      <c r="K15" t="e">
        <f t="shared" si="1"/>
        <v>#REF!</v>
      </c>
      <c r="L15" t="s">
        <v>45</v>
      </c>
      <c r="M15" s="30" t="s">
        <v>53</v>
      </c>
      <c r="N15" s="30" t="s">
        <v>111</v>
      </c>
      <c r="O15" s="30" t="s">
        <v>55</v>
      </c>
    </row>
    <row r="16" spans="1:16" ht="35" customHeight="1">
      <c r="D16">
        <v>1</v>
      </c>
      <c r="E16" s="27" t="s">
        <v>75</v>
      </c>
      <c r="F16" t="str">
        <f>VLOOKUP(E16, 概要!$C$18:$D$40, 2, FALSE)</f>
        <v>釣り場マップ作成</v>
      </c>
      <c r="G16" t="e">
        <f t="shared" si="2"/>
        <v>#REF!</v>
      </c>
      <c r="H16" t="e">
        <f t="shared" si="0"/>
        <v>#REF!</v>
      </c>
      <c r="I16" s="30" t="s">
        <v>46</v>
      </c>
      <c r="J16">
        <f t="shared" si="3"/>
        <v>1</v>
      </c>
      <c r="K16" t="e">
        <f t="shared" si="1"/>
        <v>#REF!</v>
      </c>
      <c r="L16" t="s">
        <v>67</v>
      </c>
      <c r="M16" s="30" t="s">
        <v>86</v>
      </c>
    </row>
    <row r="17" spans="3:13" ht="35" customHeight="1">
      <c r="D17">
        <v>1</v>
      </c>
      <c r="E17" s="27" t="s">
        <v>75</v>
      </c>
      <c r="F17" t="str">
        <f>VLOOKUP(E17, 概要!$C$18:$D$40, 2, FALSE)</f>
        <v>釣り場マップ作成</v>
      </c>
      <c r="G17" t="e">
        <f t="shared" si="2"/>
        <v>#REF!</v>
      </c>
      <c r="H17" t="e">
        <f t="shared" si="0"/>
        <v>#REF!</v>
      </c>
      <c r="I17" s="30" t="s">
        <v>47</v>
      </c>
      <c r="J17">
        <f t="shared" si="3"/>
        <v>1</v>
      </c>
      <c r="K17" t="e">
        <f t="shared" si="1"/>
        <v>#REF!</v>
      </c>
      <c r="L17" t="s">
        <v>69</v>
      </c>
      <c r="M17" s="30" t="s">
        <v>87</v>
      </c>
    </row>
    <row r="18" spans="3:13" ht="35" customHeight="1">
      <c r="D18">
        <v>1</v>
      </c>
      <c r="E18" s="27" t="s">
        <v>82</v>
      </c>
      <c r="F18" t="str">
        <f>VLOOKUP(E18, 概要!$C$18:$D$40, 2, FALSE)</f>
        <v>釣果記録</v>
      </c>
      <c r="G18" t="e">
        <f t="shared" si="2"/>
        <v>#REF!</v>
      </c>
      <c r="H18" t="e">
        <f t="shared" si="0"/>
        <v>#REF!</v>
      </c>
      <c r="I18" s="30" t="s">
        <v>52</v>
      </c>
      <c r="J18">
        <f t="shared" si="3"/>
        <v>1</v>
      </c>
      <c r="K18" t="e">
        <f t="shared" si="1"/>
        <v>#REF!</v>
      </c>
      <c r="L18" t="s">
        <v>87</v>
      </c>
    </row>
    <row r="19" spans="3:13" ht="35" hidden="1" customHeight="1" outlineLevel="1">
      <c r="D19">
        <v>1</v>
      </c>
      <c r="E19" s="27" t="s">
        <v>82</v>
      </c>
      <c r="F19" t="str">
        <f>VLOOKUP(E19, 概要!$C$18:$D$40, 2, FALSE)</f>
        <v>釣果記録</v>
      </c>
      <c r="G19" t="e">
        <f t="shared" si="2"/>
        <v>#REF!</v>
      </c>
      <c r="H19" t="e">
        <f t="shared" si="0"/>
        <v>#REF!</v>
      </c>
      <c r="I19" s="30" t="s">
        <v>51</v>
      </c>
      <c r="J19">
        <f t="shared" si="3"/>
        <v>1</v>
      </c>
      <c r="K19" t="e">
        <f t="shared" si="1"/>
        <v>#REF!</v>
      </c>
      <c r="L19" t="s">
        <v>72</v>
      </c>
    </row>
    <row r="20" spans="3:13" ht="35" hidden="1" customHeight="1" outlineLevel="1">
      <c r="D20">
        <v>1</v>
      </c>
      <c r="E20" s="27" t="s">
        <v>82</v>
      </c>
      <c r="F20" t="str">
        <f>VLOOKUP(E20, 概要!$C$18:$D$40, 2, FALSE)</f>
        <v>釣果記録</v>
      </c>
      <c r="G20" t="e">
        <f t="shared" si="2"/>
        <v>#REF!</v>
      </c>
      <c r="H20" t="e">
        <f t="shared" si="0"/>
        <v>#REF!</v>
      </c>
      <c r="I20" s="30" t="s">
        <v>49</v>
      </c>
      <c r="J20">
        <f t="shared" si="3"/>
        <v>1</v>
      </c>
      <c r="K20" t="e">
        <f t="shared" si="1"/>
        <v>#REF!</v>
      </c>
      <c r="L20" t="s">
        <v>73</v>
      </c>
    </row>
    <row r="21" spans="3:13" ht="35" hidden="1" customHeight="1" outlineLevel="1">
      <c r="D21">
        <v>1</v>
      </c>
      <c r="E21" s="27" t="s">
        <v>82</v>
      </c>
      <c r="F21" t="str">
        <f>VLOOKUP(E21, 概要!$C$18:$D$40, 2, FALSE)</f>
        <v>釣果記録</v>
      </c>
      <c r="G21" t="e">
        <f t="shared" si="2"/>
        <v>#REF!</v>
      </c>
      <c r="H21" t="e">
        <f t="shared" si="0"/>
        <v>#REF!</v>
      </c>
      <c r="I21" s="30" t="s">
        <v>50</v>
      </c>
      <c r="J21">
        <f t="shared" si="3"/>
        <v>1</v>
      </c>
      <c r="K21" t="e">
        <f t="shared" si="1"/>
        <v>#REF!</v>
      </c>
      <c r="L21" t="s">
        <v>74</v>
      </c>
    </row>
    <row r="22" spans="3:13" ht="35" customHeight="1" collapsed="1">
      <c r="D22">
        <v>1</v>
      </c>
      <c r="E22" s="27" t="s">
        <v>80</v>
      </c>
      <c r="F22" t="str">
        <f>VLOOKUP(E22, 概要!$C$18:$D$40, 2, FALSE)</f>
        <v>データ分析</v>
      </c>
      <c r="G22" t="e">
        <f t="shared" si="2"/>
        <v>#REF!</v>
      </c>
      <c r="H22" t="e">
        <f t="shared" si="0"/>
        <v>#REF!</v>
      </c>
      <c r="I22" s="30" t="s">
        <v>71</v>
      </c>
      <c r="J22">
        <f t="shared" si="3"/>
        <v>1</v>
      </c>
      <c r="K22" t="e">
        <f t="shared" si="1"/>
        <v>#REF!</v>
      </c>
      <c r="L22" t="s">
        <v>144</v>
      </c>
    </row>
    <row r="23" spans="3:13" ht="35" customHeight="1">
      <c r="C23" s="33">
        <v>44652</v>
      </c>
      <c r="D23">
        <v>1</v>
      </c>
      <c r="E23" s="27" t="s">
        <v>81</v>
      </c>
      <c r="F23" t="str">
        <f>VLOOKUP(E23, 概要!$C$18:$D$40, 2, FALSE)</f>
        <v>ユーザインターフェース</v>
      </c>
      <c r="G23" t="e">
        <f t="shared" si="2"/>
        <v>#REF!</v>
      </c>
      <c r="H23" t="e">
        <f t="shared" si="0"/>
        <v>#REF!</v>
      </c>
      <c r="I23" s="30" t="s">
        <v>123</v>
      </c>
      <c r="J23">
        <f t="shared" si="3"/>
        <v>1</v>
      </c>
      <c r="K23" t="e">
        <f t="shared" si="1"/>
        <v>#REF!</v>
      </c>
      <c r="L23" t="s">
        <v>145</v>
      </c>
    </row>
    <row r="24" spans="3:13" ht="35" customHeight="1">
      <c r="C24" s="33">
        <v>44652</v>
      </c>
      <c r="D24">
        <v>1</v>
      </c>
      <c r="E24" s="27" t="s">
        <v>81</v>
      </c>
      <c r="F24" t="str">
        <f>VLOOKUP(E24, 概要!$C$18:$D$40, 2, FALSE)</f>
        <v>ユーザインターフェース</v>
      </c>
      <c r="G24" t="e">
        <f t="shared" si="2"/>
        <v>#REF!</v>
      </c>
      <c r="H24" t="e">
        <f t="shared" si="0"/>
        <v>#REF!</v>
      </c>
      <c r="I24" s="30" t="s">
        <v>122</v>
      </c>
      <c r="J24">
        <f t="shared" si="3"/>
        <v>1</v>
      </c>
      <c r="K24" t="e">
        <f t="shared" si="1"/>
        <v>#REF!</v>
      </c>
      <c r="L24" t="s">
        <v>125</v>
      </c>
    </row>
    <row r="25" spans="3:13" ht="35" customHeight="1">
      <c r="C25" s="33">
        <v>44652</v>
      </c>
      <c r="D25">
        <v>1</v>
      </c>
      <c r="E25" s="27" t="s">
        <v>81</v>
      </c>
      <c r="F25" t="str">
        <f>VLOOKUP(E25, 概要!$C$18:$D$40, 2, FALSE)</f>
        <v>ユーザインターフェース</v>
      </c>
      <c r="G25" t="e">
        <f>IF(I25=I24, G24, G24+1)</f>
        <v>#REF!</v>
      </c>
      <c r="H25" t="e">
        <f t="shared" si="0"/>
        <v>#REF!</v>
      </c>
      <c r="I25" s="30" t="s">
        <v>122</v>
      </c>
      <c r="J25">
        <f>IF(I25=I24, J24+1, 1)</f>
        <v>2</v>
      </c>
      <c r="K25" t="e">
        <f t="shared" si="1"/>
        <v>#REF!</v>
      </c>
      <c r="L25" t="s">
        <v>126</v>
      </c>
    </row>
    <row r="26" spans="3:13" ht="35" customHeight="1">
      <c r="C26" s="33">
        <v>44652</v>
      </c>
      <c r="D26">
        <v>1</v>
      </c>
      <c r="E26" s="27" t="s">
        <v>81</v>
      </c>
      <c r="F26" t="str">
        <f>VLOOKUP(E26, 概要!$C$18:$D$40, 2, FALSE)</f>
        <v>ユーザインターフェース</v>
      </c>
      <c r="G26" t="e">
        <f t="shared" si="2"/>
        <v>#REF!</v>
      </c>
      <c r="H26" t="e">
        <f t="shared" si="0"/>
        <v>#REF!</v>
      </c>
      <c r="I26" s="30" t="s">
        <v>122</v>
      </c>
      <c r="J26">
        <f t="shared" si="3"/>
        <v>3</v>
      </c>
      <c r="K26" t="e">
        <f t="shared" si="1"/>
        <v>#REF!</v>
      </c>
      <c r="L26" t="s">
        <v>127</v>
      </c>
    </row>
    <row r="27" spans="3:13" ht="35" customHeight="1">
      <c r="C27" s="33">
        <v>44652</v>
      </c>
      <c r="D27">
        <v>1</v>
      </c>
      <c r="E27" s="27" t="s">
        <v>81</v>
      </c>
      <c r="F27" t="str">
        <f>VLOOKUP(E27, 概要!$C$18:$D$40, 2, FALSE)</f>
        <v>ユーザインターフェース</v>
      </c>
      <c r="G27" t="e">
        <f>IF(I27=I26, G26, G26+1)</f>
        <v>#REF!</v>
      </c>
      <c r="H27" t="e">
        <f t="shared" si="0"/>
        <v>#REF!</v>
      </c>
      <c r="I27" s="30" t="s">
        <v>124</v>
      </c>
      <c r="J27">
        <f>IF(I27=I26, J26+1, 1)</f>
        <v>1</v>
      </c>
      <c r="K27" t="e">
        <f t="shared" si="1"/>
        <v>#REF!</v>
      </c>
      <c r="L27" t="s">
        <v>121</v>
      </c>
    </row>
  </sheetData>
  <mergeCells count="7">
    <mergeCell ref="E2:F2"/>
    <mergeCell ref="M2:M3"/>
    <mergeCell ref="O2:O3"/>
    <mergeCell ref="P2:P3"/>
    <mergeCell ref="H2:I2"/>
    <mergeCell ref="K2:L2"/>
    <mergeCell ref="N2:N3"/>
  </mergeCells>
  <phoneticPr fontId="1"/>
  <conditionalFormatting sqref="D28:W1005 D14:W26 D4:W11 D5:D12 D14:D27 G12:H12 G14:H27 J11:K12 J14:K27">
    <cfRule type="expression" dxfId="28" priority="9">
      <formula>D4=D3</formula>
    </cfRule>
  </conditionalFormatting>
  <conditionalFormatting sqref="E4:P1048574">
    <cfRule type="expression" dxfId="27" priority="25">
      <formula>COUNTA($E4:$K4)&gt;=1</formula>
    </cfRule>
  </conditionalFormatting>
  <conditionalFormatting sqref="E18:L18 L19:L27 E19:E27">
    <cfRule type="expression" dxfId="26" priority="27">
      <formula>E18=#REF!</formula>
    </cfRule>
  </conditionalFormatting>
  <conditionalFormatting sqref="G17 J17:K17 G23:G26 J23:K26">
    <cfRule type="expression" dxfId="25" priority="29">
      <formula>G17=G15</formula>
    </cfRule>
  </conditionalFormatting>
  <conditionalFormatting sqref="F8:L9 G16:G17 H17:H19 J16:J17">
    <cfRule type="expression" dxfId="24" priority="30">
      <formula>F8=F5</formula>
    </cfRule>
  </conditionalFormatting>
  <conditionalFormatting sqref="D12:W12 F8:L11 G16:G20 H17:H21 J16:J20 K13:K14">
    <cfRule type="expression" dxfId="23" priority="32">
      <formula>D8=D6</formula>
    </cfRule>
  </conditionalFormatting>
  <conditionalFormatting sqref="C4:Q1006">
    <cfRule type="expression" dxfId="22" priority="3">
      <formula>$C4&lt;&gt;""</formula>
    </cfRule>
  </conditionalFormatting>
  <conditionalFormatting sqref="A4:XFD106">
    <cfRule type="expression" dxfId="21" priority="2">
      <formula>$B4&lt;&gt;""</formula>
    </cfRule>
  </conditionalFormatting>
  <conditionalFormatting sqref="J27:K27 G27 I10:I11">
    <cfRule type="expression" dxfId="20" priority="54">
      <formula>G10=G6</formula>
    </cfRule>
  </conditionalFormatting>
  <conditionalFormatting sqref="D27:W27 F12:L12 I10:I11 G20:G21 H21:H22 J20:J21 K16:K27 D13:W13">
    <cfRule type="expression" dxfId="19" priority="73">
      <formula>D10=D7</formula>
    </cfRule>
  </conditionalFormatting>
  <conditionalFormatting sqref="A4:XFD105">
    <cfRule type="expression" dxfId="18" priority="1">
      <formula>$A4&lt;&gt;""</formula>
    </cfRule>
  </conditionalFormatting>
  <conditionalFormatting sqref="D27:W27 I12 K26">
    <cfRule type="expression" dxfId="17" priority="79">
      <formula>D12=D8</formula>
    </cfRule>
  </conditionalFormatting>
  <conditionalFormatting sqref="I13:I14">
    <cfRule type="expression" dxfId="16" priority="88">
      <formula>I13=I7</formula>
    </cfRule>
  </conditionalFormatting>
  <conditionalFormatting sqref="F15:L15">
    <cfRule type="expression" dxfId="15" priority="92">
      <formula>F15=F10</formula>
    </cfRule>
  </conditionalFormatting>
  <conditionalFormatting sqref="I13">
    <cfRule type="expression" dxfId="14" priority="94">
      <formula>I13=I8</formula>
    </cfRule>
  </conditionalFormatting>
  <conditionalFormatting sqref="I12">
    <cfRule type="expression" dxfId="13" priority="103">
      <formula>I12=I7</formula>
    </cfRule>
  </conditionalFormatting>
  <conditionalFormatting sqref="I14">
    <cfRule type="expression" dxfId="12" priority="107">
      <formula>I14=I10</formula>
    </cfRule>
  </conditionalFormatting>
  <conditionalFormatting sqref="D13 G13:H13 J13:K13">
    <cfRule type="expression" dxfId="11" priority="109">
      <formula>D13=#REF!</formula>
    </cfRule>
  </conditionalFormatting>
  <conditionalFormatting sqref="E1048575:P1048576">
    <cfRule type="expression" dxfId="10" priority="118">
      <formula>COUNTA($E1048575:$K1048576)&gt;=1</formula>
    </cfRule>
  </conditionalFormatting>
  <conditionalFormatting sqref="K15">
    <cfRule type="expression" dxfId="9" priority="126">
      <formula>K15=#REF!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1CCEB-B7EE-0145-95D5-14C4BE27F322}">
  <dimension ref="A1:BG28"/>
  <sheetViews>
    <sheetView showGridLines="0" zoomScaleNormal="100" workbookViewId="0">
      <pane xSplit="7" ySplit="3" topLeftCell="H4" activePane="bottomRight" state="frozen"/>
      <selection pane="topRight" activeCell="G1" sqref="G1"/>
      <selection pane="bottomLeft" activeCell="A4" sqref="A4"/>
      <selection pane="bottomRight" activeCell="B32" sqref="B32"/>
    </sheetView>
  </sheetViews>
  <sheetFormatPr baseColWidth="10" defaultRowHeight="18" outlineLevelRow="1"/>
  <cols>
    <col min="1" max="1" width="5.140625" bestFit="1" customWidth="1"/>
    <col min="2" max="2" width="20.140625" customWidth="1"/>
    <col min="3" max="3" width="31" customWidth="1"/>
    <col min="8" max="59" width="3.7109375" bestFit="1" customWidth="1"/>
  </cols>
  <sheetData>
    <row r="1" spans="1:59" ht="33">
      <c r="A1" s="11"/>
      <c r="B1" s="54"/>
      <c r="C1" s="55"/>
      <c r="D1" s="55"/>
      <c r="E1" s="55"/>
      <c r="F1" s="55"/>
      <c r="G1" s="56"/>
      <c r="H1" s="14">
        <f>H3</f>
        <v>44636</v>
      </c>
      <c r="I1" s="14">
        <f>I3</f>
        <v>44637</v>
      </c>
      <c r="J1" s="14">
        <f t="shared" ref="J1:AX1" si="0">J3</f>
        <v>44638</v>
      </c>
      <c r="K1" s="14">
        <f t="shared" si="0"/>
        <v>44639</v>
      </c>
      <c r="L1" s="14">
        <f t="shared" si="0"/>
        <v>44640</v>
      </c>
      <c r="M1" s="14">
        <f t="shared" si="0"/>
        <v>44641</v>
      </c>
      <c r="N1" s="14">
        <f t="shared" si="0"/>
        <v>44642</v>
      </c>
      <c r="O1" s="14">
        <f t="shared" si="0"/>
        <v>44643</v>
      </c>
      <c r="P1" s="14">
        <f t="shared" si="0"/>
        <v>44644</v>
      </c>
      <c r="Q1" s="14">
        <f t="shared" si="0"/>
        <v>44645</v>
      </c>
      <c r="R1" s="14">
        <f t="shared" si="0"/>
        <v>44646</v>
      </c>
      <c r="S1" s="14">
        <f t="shared" si="0"/>
        <v>44647</v>
      </c>
      <c r="T1" s="14">
        <f t="shared" si="0"/>
        <v>44648</v>
      </c>
      <c r="U1" s="14">
        <f t="shared" si="0"/>
        <v>44649</v>
      </c>
      <c r="V1" s="14">
        <f t="shared" si="0"/>
        <v>44650</v>
      </c>
      <c r="W1" s="14">
        <f t="shared" si="0"/>
        <v>44651</v>
      </c>
      <c r="X1" s="14">
        <f t="shared" si="0"/>
        <v>44652</v>
      </c>
      <c r="Y1" s="14">
        <f t="shared" si="0"/>
        <v>44653</v>
      </c>
      <c r="Z1" s="14">
        <f t="shared" si="0"/>
        <v>44654</v>
      </c>
      <c r="AA1" s="14">
        <f t="shared" si="0"/>
        <v>44655</v>
      </c>
      <c r="AB1" s="14">
        <f t="shared" si="0"/>
        <v>44656</v>
      </c>
      <c r="AC1" s="14">
        <f t="shared" si="0"/>
        <v>44657</v>
      </c>
      <c r="AD1" s="14">
        <f t="shared" si="0"/>
        <v>44658</v>
      </c>
      <c r="AE1" s="14">
        <f t="shared" si="0"/>
        <v>44659</v>
      </c>
      <c r="AF1" s="14">
        <f t="shared" si="0"/>
        <v>44660</v>
      </c>
      <c r="AG1" s="14">
        <f t="shared" si="0"/>
        <v>44661</v>
      </c>
      <c r="AH1" s="14">
        <f t="shared" si="0"/>
        <v>44662</v>
      </c>
      <c r="AI1" s="14">
        <f t="shared" si="0"/>
        <v>44663</v>
      </c>
      <c r="AJ1" s="14">
        <f t="shared" si="0"/>
        <v>44664</v>
      </c>
      <c r="AK1" s="14">
        <f t="shared" si="0"/>
        <v>44665</v>
      </c>
      <c r="AL1" s="14">
        <f t="shared" si="0"/>
        <v>44666</v>
      </c>
      <c r="AM1" s="14">
        <f t="shared" si="0"/>
        <v>44667</v>
      </c>
      <c r="AN1" s="14">
        <f t="shared" si="0"/>
        <v>44668</v>
      </c>
      <c r="AO1" s="14">
        <f t="shared" si="0"/>
        <v>44669</v>
      </c>
      <c r="AP1" s="14">
        <f t="shared" si="0"/>
        <v>44670</v>
      </c>
      <c r="AQ1" s="14">
        <f t="shared" si="0"/>
        <v>44671</v>
      </c>
      <c r="AR1" s="14">
        <f t="shared" si="0"/>
        <v>44672</v>
      </c>
      <c r="AS1" s="14">
        <f t="shared" si="0"/>
        <v>44673</v>
      </c>
      <c r="AT1" s="14">
        <f t="shared" si="0"/>
        <v>44674</v>
      </c>
      <c r="AU1" s="14">
        <f t="shared" si="0"/>
        <v>44675</v>
      </c>
      <c r="AV1" s="14">
        <f t="shared" si="0"/>
        <v>44676</v>
      </c>
      <c r="AW1" s="14">
        <f t="shared" si="0"/>
        <v>44677</v>
      </c>
      <c r="AX1" s="14">
        <f t="shared" si="0"/>
        <v>44678</v>
      </c>
      <c r="AY1" s="14">
        <f t="shared" ref="AY1:BB1" si="1">AY3</f>
        <v>44679</v>
      </c>
      <c r="AZ1" s="14">
        <f t="shared" si="1"/>
        <v>44680</v>
      </c>
      <c r="BA1" s="14">
        <f t="shared" si="1"/>
        <v>44681</v>
      </c>
      <c r="BB1" s="14">
        <f t="shared" si="1"/>
        <v>44682</v>
      </c>
      <c r="BC1" s="14">
        <f t="shared" ref="BC1:BG1" si="2">BC3</f>
        <v>44683</v>
      </c>
      <c r="BD1" s="14">
        <f t="shared" si="2"/>
        <v>44684</v>
      </c>
      <c r="BE1" s="14">
        <f t="shared" si="2"/>
        <v>44685</v>
      </c>
      <c r="BF1" s="14">
        <f t="shared" si="2"/>
        <v>44686</v>
      </c>
      <c r="BG1" s="14">
        <f t="shared" si="2"/>
        <v>44687</v>
      </c>
    </row>
    <row r="2" spans="1:59" ht="19" thickBot="1">
      <c r="B2" s="57" t="s">
        <v>24</v>
      </c>
      <c r="C2" s="58"/>
      <c r="D2" s="53" t="s">
        <v>22</v>
      </c>
      <c r="E2" s="53"/>
      <c r="F2" s="53" t="s">
        <v>23</v>
      </c>
      <c r="G2" s="53"/>
      <c r="H2" s="19">
        <f>H3</f>
        <v>44636</v>
      </c>
      <c r="I2" s="15">
        <f>I3</f>
        <v>44637</v>
      </c>
      <c r="J2" s="15">
        <f t="shared" ref="J2:AX2" si="3">J3</f>
        <v>44638</v>
      </c>
      <c r="K2" s="15">
        <f t="shared" si="3"/>
        <v>44639</v>
      </c>
      <c r="L2" s="15">
        <f t="shared" si="3"/>
        <v>44640</v>
      </c>
      <c r="M2" s="15">
        <f t="shared" si="3"/>
        <v>44641</v>
      </c>
      <c r="N2" s="15">
        <f t="shared" si="3"/>
        <v>44642</v>
      </c>
      <c r="O2" s="15">
        <f t="shared" si="3"/>
        <v>44643</v>
      </c>
      <c r="P2" s="15">
        <f t="shared" si="3"/>
        <v>44644</v>
      </c>
      <c r="Q2" s="15">
        <f t="shared" si="3"/>
        <v>44645</v>
      </c>
      <c r="R2" s="15">
        <f t="shared" si="3"/>
        <v>44646</v>
      </c>
      <c r="S2" s="15">
        <f t="shared" si="3"/>
        <v>44647</v>
      </c>
      <c r="T2" s="15">
        <f t="shared" si="3"/>
        <v>44648</v>
      </c>
      <c r="U2" s="15">
        <f t="shared" si="3"/>
        <v>44649</v>
      </c>
      <c r="V2" s="15">
        <f t="shared" si="3"/>
        <v>44650</v>
      </c>
      <c r="W2" s="15">
        <f t="shared" si="3"/>
        <v>44651</v>
      </c>
      <c r="X2" s="15">
        <f t="shared" si="3"/>
        <v>44652</v>
      </c>
      <c r="Y2" s="15">
        <f t="shared" si="3"/>
        <v>44653</v>
      </c>
      <c r="Z2" s="15">
        <f t="shared" si="3"/>
        <v>44654</v>
      </c>
      <c r="AA2" s="15">
        <f t="shared" si="3"/>
        <v>44655</v>
      </c>
      <c r="AB2" s="15">
        <f t="shared" si="3"/>
        <v>44656</v>
      </c>
      <c r="AC2" s="15">
        <f t="shared" si="3"/>
        <v>44657</v>
      </c>
      <c r="AD2" s="15">
        <f t="shared" si="3"/>
        <v>44658</v>
      </c>
      <c r="AE2" s="15">
        <f t="shared" si="3"/>
        <v>44659</v>
      </c>
      <c r="AF2" s="15">
        <f t="shared" si="3"/>
        <v>44660</v>
      </c>
      <c r="AG2" s="15">
        <f t="shared" si="3"/>
        <v>44661</v>
      </c>
      <c r="AH2" s="15">
        <f t="shared" si="3"/>
        <v>44662</v>
      </c>
      <c r="AI2" s="15">
        <f t="shared" si="3"/>
        <v>44663</v>
      </c>
      <c r="AJ2" s="15">
        <f t="shared" si="3"/>
        <v>44664</v>
      </c>
      <c r="AK2" s="15">
        <f t="shared" si="3"/>
        <v>44665</v>
      </c>
      <c r="AL2" s="15">
        <f t="shared" si="3"/>
        <v>44666</v>
      </c>
      <c r="AM2" s="15">
        <f t="shared" si="3"/>
        <v>44667</v>
      </c>
      <c r="AN2" s="15">
        <f t="shared" si="3"/>
        <v>44668</v>
      </c>
      <c r="AO2" s="15">
        <f t="shared" si="3"/>
        <v>44669</v>
      </c>
      <c r="AP2" s="15">
        <f t="shared" si="3"/>
        <v>44670</v>
      </c>
      <c r="AQ2" s="15">
        <f t="shared" si="3"/>
        <v>44671</v>
      </c>
      <c r="AR2" s="15">
        <f t="shared" si="3"/>
        <v>44672</v>
      </c>
      <c r="AS2" s="15">
        <f t="shared" si="3"/>
        <v>44673</v>
      </c>
      <c r="AT2" s="15">
        <f t="shared" si="3"/>
        <v>44674</v>
      </c>
      <c r="AU2" s="15">
        <f t="shared" si="3"/>
        <v>44675</v>
      </c>
      <c r="AV2" s="15">
        <f t="shared" si="3"/>
        <v>44676</v>
      </c>
      <c r="AW2" s="15">
        <f t="shared" si="3"/>
        <v>44677</v>
      </c>
      <c r="AX2" s="15">
        <f t="shared" si="3"/>
        <v>44678</v>
      </c>
      <c r="AY2" s="15">
        <f t="shared" ref="AY2" si="4">AY3</f>
        <v>44679</v>
      </c>
      <c r="AZ2" s="15">
        <f t="shared" ref="AZ2" si="5">AZ3</f>
        <v>44680</v>
      </c>
      <c r="BA2" s="15">
        <f t="shared" ref="BA2" si="6">BA3</f>
        <v>44681</v>
      </c>
      <c r="BB2" s="15">
        <f t="shared" ref="BB2" si="7">BB3</f>
        <v>44682</v>
      </c>
      <c r="BC2" s="15">
        <f t="shared" ref="BC2" si="8">BC3</f>
        <v>44683</v>
      </c>
      <c r="BD2" s="15">
        <f t="shared" ref="BD2" si="9">BD3</f>
        <v>44684</v>
      </c>
      <c r="BE2" s="15">
        <f t="shared" ref="BE2" si="10">BE3</f>
        <v>44685</v>
      </c>
      <c r="BF2" s="15">
        <f t="shared" ref="BF2" si="11">BF3</f>
        <v>44686</v>
      </c>
      <c r="BG2" s="15">
        <f t="shared" ref="BG2" si="12">BG3</f>
        <v>44687</v>
      </c>
    </row>
    <row r="3" spans="1:59" ht="19" thickBot="1">
      <c r="A3" t="s">
        <v>35</v>
      </c>
      <c r="B3" s="24" t="s">
        <v>43</v>
      </c>
      <c r="C3" s="12" t="s">
        <v>41</v>
      </c>
      <c r="D3" s="21" t="s">
        <v>20</v>
      </c>
      <c r="E3" s="21" t="s">
        <v>21</v>
      </c>
      <c r="F3" s="22" t="s">
        <v>20</v>
      </c>
      <c r="G3" s="23" t="s">
        <v>21</v>
      </c>
      <c r="H3" s="20">
        <v>44636</v>
      </c>
      <c r="I3" s="18">
        <f>H3+1</f>
        <v>44637</v>
      </c>
      <c r="J3" s="16">
        <f t="shared" ref="J3:AX3" si="13">I3+1</f>
        <v>44638</v>
      </c>
      <c r="K3" s="16">
        <f t="shared" si="13"/>
        <v>44639</v>
      </c>
      <c r="L3" s="16">
        <f t="shared" si="13"/>
        <v>44640</v>
      </c>
      <c r="M3" s="16">
        <f t="shared" si="13"/>
        <v>44641</v>
      </c>
      <c r="N3" s="16">
        <f t="shared" si="13"/>
        <v>44642</v>
      </c>
      <c r="O3" s="16">
        <f t="shared" si="13"/>
        <v>44643</v>
      </c>
      <c r="P3" s="16">
        <f t="shared" si="13"/>
        <v>44644</v>
      </c>
      <c r="Q3" s="16">
        <f t="shared" si="13"/>
        <v>44645</v>
      </c>
      <c r="R3" s="16">
        <f t="shared" si="13"/>
        <v>44646</v>
      </c>
      <c r="S3" s="16">
        <f t="shared" si="13"/>
        <v>44647</v>
      </c>
      <c r="T3" s="16">
        <f t="shared" si="13"/>
        <v>44648</v>
      </c>
      <c r="U3" s="16">
        <f t="shared" si="13"/>
        <v>44649</v>
      </c>
      <c r="V3" s="16">
        <f t="shared" si="13"/>
        <v>44650</v>
      </c>
      <c r="W3" s="16">
        <f t="shared" si="13"/>
        <v>44651</v>
      </c>
      <c r="X3" s="16">
        <f t="shared" si="13"/>
        <v>44652</v>
      </c>
      <c r="Y3" s="16">
        <f t="shared" si="13"/>
        <v>44653</v>
      </c>
      <c r="Z3" s="16">
        <f t="shared" si="13"/>
        <v>44654</v>
      </c>
      <c r="AA3" s="16">
        <f t="shared" si="13"/>
        <v>44655</v>
      </c>
      <c r="AB3" s="16">
        <f t="shared" si="13"/>
        <v>44656</v>
      </c>
      <c r="AC3" s="16">
        <f t="shared" si="13"/>
        <v>44657</v>
      </c>
      <c r="AD3" s="16">
        <f t="shared" si="13"/>
        <v>44658</v>
      </c>
      <c r="AE3" s="16">
        <f t="shared" si="13"/>
        <v>44659</v>
      </c>
      <c r="AF3" s="16">
        <f t="shared" si="13"/>
        <v>44660</v>
      </c>
      <c r="AG3" s="16">
        <f t="shared" si="13"/>
        <v>44661</v>
      </c>
      <c r="AH3" s="16">
        <f t="shared" si="13"/>
        <v>44662</v>
      </c>
      <c r="AI3" s="16">
        <f t="shared" si="13"/>
        <v>44663</v>
      </c>
      <c r="AJ3" s="16">
        <f t="shared" si="13"/>
        <v>44664</v>
      </c>
      <c r="AK3" s="16">
        <f t="shared" si="13"/>
        <v>44665</v>
      </c>
      <c r="AL3" s="16">
        <f t="shared" si="13"/>
        <v>44666</v>
      </c>
      <c r="AM3" s="16">
        <f t="shared" si="13"/>
        <v>44667</v>
      </c>
      <c r="AN3" s="16">
        <f t="shared" si="13"/>
        <v>44668</v>
      </c>
      <c r="AO3" s="16">
        <f t="shared" si="13"/>
        <v>44669</v>
      </c>
      <c r="AP3" s="16">
        <f t="shared" si="13"/>
        <v>44670</v>
      </c>
      <c r="AQ3" s="16">
        <f t="shared" si="13"/>
        <v>44671</v>
      </c>
      <c r="AR3" s="16">
        <f t="shared" si="13"/>
        <v>44672</v>
      </c>
      <c r="AS3" s="16">
        <f t="shared" si="13"/>
        <v>44673</v>
      </c>
      <c r="AT3" s="16">
        <f t="shared" si="13"/>
        <v>44674</v>
      </c>
      <c r="AU3" s="16">
        <f t="shared" si="13"/>
        <v>44675</v>
      </c>
      <c r="AV3" s="16">
        <f t="shared" si="13"/>
        <v>44676</v>
      </c>
      <c r="AW3" s="16">
        <f t="shared" si="13"/>
        <v>44677</v>
      </c>
      <c r="AX3" s="16">
        <f t="shared" si="13"/>
        <v>44678</v>
      </c>
      <c r="AY3" s="16">
        <f t="shared" ref="AY3:BB3" si="14">AX3+1</f>
        <v>44679</v>
      </c>
      <c r="AZ3" s="16">
        <f t="shared" si="14"/>
        <v>44680</v>
      </c>
      <c r="BA3" s="16">
        <f t="shared" si="14"/>
        <v>44681</v>
      </c>
      <c r="BB3" s="16">
        <f t="shared" si="14"/>
        <v>44682</v>
      </c>
      <c r="BC3" s="16">
        <f t="shared" ref="BC3:BG3" si="15">BB3+1</f>
        <v>44683</v>
      </c>
      <c r="BD3" s="16">
        <f t="shared" si="15"/>
        <v>44684</v>
      </c>
      <c r="BE3" s="16">
        <f t="shared" si="15"/>
        <v>44685</v>
      </c>
      <c r="BF3" s="16">
        <f t="shared" si="15"/>
        <v>44686</v>
      </c>
      <c r="BG3" s="16">
        <f t="shared" si="15"/>
        <v>44687</v>
      </c>
    </row>
    <row r="4" spans="1:59">
      <c r="A4" s="17"/>
      <c r="B4" t="s">
        <v>12</v>
      </c>
      <c r="C4" t="s">
        <v>29</v>
      </c>
      <c r="D4" s="13">
        <v>44640</v>
      </c>
      <c r="E4" s="13">
        <v>44640</v>
      </c>
      <c r="F4" s="13">
        <v>44640</v>
      </c>
      <c r="G4" s="13">
        <v>44640</v>
      </c>
    </row>
    <row r="5" spans="1:59">
      <c r="A5" s="17"/>
      <c r="D5" s="13"/>
      <c r="E5" s="13"/>
      <c r="F5" s="13"/>
      <c r="G5" s="13"/>
    </row>
    <row r="6" spans="1:59">
      <c r="A6" s="17"/>
      <c r="B6" t="s">
        <v>12</v>
      </c>
      <c r="C6" t="s">
        <v>30</v>
      </c>
      <c r="D6" s="13">
        <v>44641</v>
      </c>
      <c r="E6" s="13">
        <v>44641</v>
      </c>
      <c r="F6" s="13">
        <v>44641</v>
      </c>
      <c r="G6" s="13">
        <v>44641</v>
      </c>
    </row>
    <row r="7" spans="1:59">
      <c r="A7" s="17"/>
      <c r="D7" s="13"/>
      <c r="E7" s="13"/>
      <c r="F7" s="13"/>
      <c r="G7" s="13"/>
    </row>
    <row r="8" spans="1:59">
      <c r="A8" s="17"/>
      <c r="B8" s="25" t="s">
        <v>12</v>
      </c>
      <c r="C8" t="s">
        <v>31</v>
      </c>
      <c r="D8" s="13" t="s">
        <v>12</v>
      </c>
      <c r="E8" s="13" t="s">
        <v>12</v>
      </c>
      <c r="F8" t="s">
        <v>12</v>
      </c>
      <c r="G8" t="s">
        <v>12</v>
      </c>
    </row>
    <row r="9" spans="1:59" outlineLevel="1">
      <c r="A9" s="17"/>
      <c r="B9" s="25" t="s">
        <v>12</v>
      </c>
      <c r="C9" t="s">
        <v>32</v>
      </c>
      <c r="D9" s="13">
        <v>44641</v>
      </c>
      <c r="E9" s="13">
        <v>44641</v>
      </c>
      <c r="F9" s="13">
        <v>44641</v>
      </c>
      <c r="G9" s="13">
        <v>44641</v>
      </c>
    </row>
    <row r="10" spans="1:59" ht="38" outlineLevel="1">
      <c r="A10" s="17"/>
      <c r="B10" s="25" t="s">
        <v>12</v>
      </c>
      <c r="C10" s="30" t="s">
        <v>63</v>
      </c>
      <c r="D10" s="13">
        <v>44641</v>
      </c>
      <c r="E10" s="13">
        <v>44651</v>
      </c>
      <c r="F10" s="13">
        <v>44641</v>
      </c>
    </row>
    <row r="11" spans="1:59" outlineLevel="1">
      <c r="A11" s="17" t="s">
        <v>34</v>
      </c>
      <c r="B11" s="25" t="s">
        <v>12</v>
      </c>
      <c r="C11" t="s">
        <v>33</v>
      </c>
      <c r="D11" s="13" t="s">
        <v>12</v>
      </c>
      <c r="E11" s="13" t="s">
        <v>12</v>
      </c>
      <c r="F11" t="s">
        <v>12</v>
      </c>
      <c r="G11" t="s">
        <v>12</v>
      </c>
    </row>
    <row r="12" spans="1:59">
      <c r="A12" s="17"/>
    </row>
    <row r="13" spans="1:59">
      <c r="A13" s="17"/>
      <c r="B13" t="s">
        <v>12</v>
      </c>
      <c r="C13" t="s">
        <v>37</v>
      </c>
      <c r="D13" t="s">
        <v>12</v>
      </c>
      <c r="E13" t="s">
        <v>12</v>
      </c>
      <c r="F13" t="s">
        <v>12</v>
      </c>
      <c r="G13" t="s">
        <v>12</v>
      </c>
    </row>
    <row r="14" spans="1:59" outlineLevel="1">
      <c r="A14" s="17"/>
      <c r="B14" t="s">
        <v>12</v>
      </c>
      <c r="C14" t="s">
        <v>38</v>
      </c>
      <c r="D14" s="13">
        <v>44638</v>
      </c>
      <c r="E14" s="13">
        <v>44640</v>
      </c>
      <c r="F14" s="13">
        <v>44640</v>
      </c>
      <c r="G14" s="13">
        <v>44640</v>
      </c>
    </row>
    <row r="15" spans="1:59" outlineLevel="1">
      <c r="A15" s="17"/>
      <c r="B15" t="s">
        <v>12</v>
      </c>
      <c r="C15" t="s">
        <v>39</v>
      </c>
      <c r="D15" s="13">
        <v>44638</v>
      </c>
      <c r="E15" s="13">
        <v>44640</v>
      </c>
      <c r="F15" s="13">
        <v>44640</v>
      </c>
      <c r="G15" s="13">
        <v>44640</v>
      </c>
    </row>
    <row r="16" spans="1:59" outlineLevel="1">
      <c r="A16" s="17"/>
      <c r="B16" t="s">
        <v>12</v>
      </c>
      <c r="C16" t="s">
        <v>64</v>
      </c>
      <c r="D16" s="13">
        <v>44644</v>
      </c>
      <c r="E16" s="13">
        <v>44644</v>
      </c>
      <c r="F16" s="13">
        <v>44644</v>
      </c>
      <c r="G16" s="13">
        <v>44644</v>
      </c>
    </row>
    <row r="17" spans="1:7">
      <c r="A17" s="17"/>
    </row>
    <row r="18" spans="1:7">
      <c r="A18" s="17"/>
      <c r="B18" t="s">
        <v>12</v>
      </c>
      <c r="C18" t="s">
        <v>36</v>
      </c>
      <c r="D18" t="s">
        <v>12</v>
      </c>
      <c r="E18" t="s">
        <v>12</v>
      </c>
      <c r="F18" t="s">
        <v>12</v>
      </c>
      <c r="G18" t="s">
        <v>12</v>
      </c>
    </row>
    <row r="19" spans="1:7">
      <c r="A19" s="17"/>
      <c r="B19" t="s">
        <v>57</v>
      </c>
      <c r="C19" t="e">
        <f>VLOOKUP(B19,機能詳細!$K$3:$L$91, 2, FALSE)</f>
        <v>#N/A</v>
      </c>
      <c r="D19" s="13">
        <v>44648</v>
      </c>
    </row>
    <row r="20" spans="1:7">
      <c r="A20" s="17"/>
      <c r="B20" t="s">
        <v>58</v>
      </c>
      <c r="C20" t="e">
        <f>VLOOKUP(B20,機能詳細!$K$3:$L$91, 2, FALSE)</f>
        <v>#N/A</v>
      </c>
    </row>
    <row r="21" spans="1:7">
      <c r="A21" s="17"/>
      <c r="B21" t="s">
        <v>59</v>
      </c>
      <c r="C21" t="e">
        <f>VLOOKUP(B21,機能詳細!$K$3:$L$91, 2, FALSE)</f>
        <v>#N/A</v>
      </c>
    </row>
    <row r="22" spans="1:7">
      <c r="A22" s="17"/>
      <c r="B22" t="s">
        <v>61</v>
      </c>
      <c r="C22" t="e">
        <f>VLOOKUP(B22,機能詳細!$K$3:$L$91, 2, FALSE)</f>
        <v>#N/A</v>
      </c>
    </row>
    <row r="23" spans="1:7">
      <c r="A23" s="17"/>
      <c r="B23" t="s">
        <v>65</v>
      </c>
      <c r="C23" t="e">
        <f>VLOOKUP(B23,機能詳細!$K$3:$L$91, 2, FALSE)</f>
        <v>#N/A</v>
      </c>
    </row>
    <row r="24" spans="1:7">
      <c r="A24" s="17"/>
      <c r="B24" t="s">
        <v>68</v>
      </c>
      <c r="C24" t="e">
        <f>VLOOKUP(B24,機能詳細!$K$3:$L$91, 2, FALSE)</f>
        <v>#N/A</v>
      </c>
    </row>
    <row r="25" spans="1:7">
      <c r="A25" s="17"/>
      <c r="B25" t="s">
        <v>60</v>
      </c>
      <c r="C25" t="e">
        <f>VLOOKUP(B25,機能詳細!$K$3:$L$91, 2, FALSE)</f>
        <v>#N/A</v>
      </c>
    </row>
    <row r="26" spans="1:7">
      <c r="A26" s="17"/>
      <c r="B26" t="s">
        <v>62</v>
      </c>
      <c r="C26" t="e">
        <f>VLOOKUP(B26,機能詳細!$K$3:$L$91, 2, FALSE)</f>
        <v>#N/A</v>
      </c>
    </row>
    <row r="27" spans="1:7">
      <c r="A27" s="17"/>
    </row>
    <row r="28" spans="1:7">
      <c r="B28" t="s">
        <v>40</v>
      </c>
    </row>
  </sheetData>
  <mergeCells count="4">
    <mergeCell ref="D2:E2"/>
    <mergeCell ref="F2:G2"/>
    <mergeCell ref="B1:G1"/>
    <mergeCell ref="B2:C2"/>
  </mergeCells>
  <phoneticPr fontId="1"/>
  <conditionalFormatting sqref="H1:BG1">
    <cfRule type="expression" dxfId="8" priority="9">
      <formula>YEAR(H1)=YEAR(G1)</formula>
    </cfRule>
  </conditionalFormatting>
  <conditionalFormatting sqref="H2:BG2">
    <cfRule type="expression" dxfId="7" priority="8">
      <formula>MONTH(H2)=MONTH(G1)</formula>
    </cfRule>
  </conditionalFormatting>
  <conditionalFormatting sqref="B4:BG27">
    <cfRule type="expression" dxfId="6" priority="7">
      <formula>AND($B4&lt;&gt;"", B$3&lt;&gt;"")</formula>
    </cfRule>
  </conditionalFormatting>
  <conditionalFormatting sqref="B4:C1048576">
    <cfRule type="expression" dxfId="5" priority="6">
      <formula>$B4&lt;&gt;""</formula>
    </cfRule>
  </conditionalFormatting>
  <conditionalFormatting sqref="H4:BG35">
    <cfRule type="expression" dxfId="4" priority="10">
      <formula>AND(H$3&gt;=$D4, H$3&lt;=$E4)</formula>
    </cfRule>
  </conditionalFormatting>
  <conditionalFormatting sqref="H1:BG3">
    <cfRule type="expression" dxfId="3" priority="4">
      <formula>H1 = TODAY()</formula>
    </cfRule>
  </conditionalFormatting>
  <conditionalFormatting sqref="A1:BG1 A2:B2 D2:BG2 A3:BG1048576">
    <cfRule type="expression" dxfId="2" priority="3">
      <formula>OR(A1="n/a", A1="-")</formula>
    </cfRule>
  </conditionalFormatting>
  <conditionalFormatting sqref="H4:XFD1048576">
    <cfRule type="expression" dxfId="1" priority="5">
      <formula>AND(H$3&gt;=$F4, H$3&lt;=$G4)</formula>
    </cfRule>
    <cfRule type="expression" dxfId="0" priority="11">
      <formula>AND($G4&lt;&gt;"", H$3&lt;&gt;"")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9A5A0-887B-5840-B59F-E03380C8F716}">
  <sheetPr>
    <tabColor rgb="FF00B0F0"/>
  </sheetPr>
  <dimension ref="A1"/>
  <sheetViews>
    <sheetView workbookViewId="0">
      <selection activeCell="D17" sqref="D17"/>
    </sheetView>
  </sheetViews>
  <sheetFormatPr baseColWidth="10" defaultRowHeight="18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09B59-BBA1-B848-8F83-705E0AB4787D}">
  <dimension ref="A1"/>
  <sheetViews>
    <sheetView workbookViewId="0">
      <selection activeCell="C1" sqref="C1"/>
    </sheetView>
  </sheetViews>
  <sheetFormatPr baseColWidth="10" defaultRowHeight="18"/>
  <sheetData/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F3BB-FEDC-344A-9D5C-9513C0E18240}">
  <dimension ref="A1"/>
  <sheetViews>
    <sheetView workbookViewId="0"/>
  </sheetViews>
  <sheetFormatPr baseColWidth="10" defaultRowHeight="18"/>
  <sheetData/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EC24F-6385-5942-9F41-DE45E3D45689}">
  <sheetPr>
    <tabColor rgb="FF00B0F0"/>
  </sheetPr>
  <dimension ref="A1"/>
  <sheetViews>
    <sheetView workbookViewId="0">
      <selection activeCell="I34" sqref="I34"/>
    </sheetView>
  </sheetViews>
  <sheetFormatPr baseColWidth="10" defaultRowHeight="18"/>
  <sheetData/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7A91-BABB-AD4B-96E9-145DE3E9B023}">
  <dimension ref="B1:N1"/>
  <sheetViews>
    <sheetView zoomScale="71" zoomScaleNormal="100" workbookViewId="0">
      <selection activeCell="P42" sqref="P42"/>
    </sheetView>
  </sheetViews>
  <sheetFormatPr baseColWidth="10" defaultRowHeight="18"/>
  <cols>
    <col min="13" max="13" width="7.85546875" customWidth="1"/>
  </cols>
  <sheetData>
    <row r="1" spans="2:14">
      <c r="B1" t="s">
        <v>119</v>
      </c>
      <c r="H1" t="s">
        <v>92</v>
      </c>
      <c r="N1" t="s">
        <v>91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FB6F0-7BFB-6F41-A7BD-EC6D75B01C8A}">
  <dimension ref="D2:D3"/>
  <sheetViews>
    <sheetView showGridLines="0" zoomScale="75" zoomScaleNormal="57" workbookViewId="0">
      <selection activeCell="M10" sqref="M10"/>
    </sheetView>
  </sheetViews>
  <sheetFormatPr baseColWidth="10" defaultRowHeight="18"/>
  <sheetData>
    <row r="2" spans="4:4">
      <c r="D2" t="s">
        <v>93</v>
      </c>
    </row>
    <row r="3" spans="4:4">
      <c r="D3" t="s">
        <v>94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概要</vt:lpstr>
      <vt:lpstr>機能詳細</vt:lpstr>
      <vt:lpstr>Schedule</vt:lpstr>
      <vt:lpstr>Functions=&gt;</vt:lpstr>
      <vt:lpstr>Sheet2</vt:lpstr>
      <vt:lpstr>Sheet3</vt:lpstr>
      <vt:lpstr>UI=&gt;</vt:lpstr>
      <vt:lpstr>TOP</vt:lpstr>
      <vt:lpstr>Styles</vt:lpstr>
      <vt:lpstr>Layers</vt:lpstr>
      <vt:lpstr>DB=&gt;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KOTA</dc:creator>
  <cp:lastModifiedBy>KOTA</cp:lastModifiedBy>
  <dcterms:created xsi:type="dcterms:W3CDTF">2022-03-19T17:50:24Z</dcterms:created>
  <dcterms:modified xsi:type="dcterms:W3CDTF">2022-04-23T14:02:42Z</dcterms:modified>
</cp:coreProperties>
</file>