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ota_ly/work/TsuriMapMaker/doc/"/>
    </mc:Choice>
  </mc:AlternateContent>
  <xr:revisionPtr revIDLastSave="0" documentId="13_ncr:1_{693BFE35-5D1C-264B-B5D1-305A6701F5B0}" xr6:coauthVersionLast="47" xr6:coauthVersionMax="47" xr10:uidLastSave="{00000000-0000-0000-0000-000000000000}"/>
  <bookViews>
    <workbookView xWindow="0" yWindow="0" windowWidth="28800" windowHeight="18000" activeTab="12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UI=&gt;" sheetId="7" r:id="rId5"/>
    <sheet name="TOP" sheetId="8" r:id="rId6"/>
    <sheet name="Styles" sheetId="9" r:id="rId7"/>
    <sheet name="MapEditor" sheetId="15" r:id="rId8"/>
    <sheet name="Layers" sheetId="11" r:id="rId9"/>
    <sheet name="DB=&gt;" sheetId="10" r:id="rId10"/>
    <sheet name="遷移図=&gt;" sheetId="13" r:id="rId11"/>
    <sheet name="遷移図1" sheetId="14" r:id="rId12"/>
    <sheet name="Asset.j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8" i="18" l="1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3" i="18"/>
  <c r="F19" i="2"/>
  <c r="G19" i="2"/>
  <c r="H19" i="2"/>
  <c r="F18" i="2"/>
  <c r="F17" i="2"/>
  <c r="F28" i="2"/>
  <c r="F29" i="2"/>
  <c r="F27" i="2"/>
  <c r="J33" i="2"/>
  <c r="J13" i="2"/>
  <c r="J14" i="2" s="1"/>
  <c r="J15" i="2"/>
  <c r="J16" i="2"/>
  <c r="J20" i="2"/>
  <c r="J21" i="2"/>
  <c r="J22" i="2"/>
  <c r="J23" i="2"/>
  <c r="J24" i="2"/>
  <c r="J25" i="2"/>
  <c r="J26" i="2"/>
  <c r="J30" i="2"/>
  <c r="J31" i="2" s="1"/>
  <c r="J32" i="2" s="1"/>
  <c r="J12" i="2"/>
  <c r="J8" i="2"/>
  <c r="J9" i="2" s="1"/>
  <c r="J10" i="2" s="1"/>
  <c r="J11" i="2" s="1"/>
  <c r="G13" i="2"/>
  <c r="H13" i="2" s="1"/>
  <c r="G5" i="2"/>
  <c r="G6" i="2" s="1"/>
  <c r="G7" i="2" s="1"/>
  <c r="G8" i="2" s="1"/>
  <c r="G9" i="2" s="1"/>
  <c r="G10" i="2" s="1"/>
  <c r="G11" i="2" s="1"/>
  <c r="H11" i="2" s="1"/>
  <c r="F11" i="2"/>
  <c r="F12" i="2"/>
  <c r="F32" i="2"/>
  <c r="F31" i="2"/>
  <c r="F30" i="2"/>
  <c r="F33" i="2"/>
  <c r="J5" i="2"/>
  <c r="J6" i="2" s="1"/>
  <c r="J7" i="2" s="1"/>
  <c r="F9" i="2"/>
  <c r="F7" i="2"/>
  <c r="F8" i="2"/>
  <c r="F10" i="2"/>
  <c r="F13" i="2"/>
  <c r="F14" i="2"/>
  <c r="F6" i="2"/>
  <c r="F15" i="2"/>
  <c r="F16" i="2"/>
  <c r="F20" i="2"/>
  <c r="F21" i="2"/>
  <c r="F22" i="2"/>
  <c r="F23" i="2"/>
  <c r="F24" i="2"/>
  <c r="F25" i="2"/>
  <c r="F26" i="2"/>
  <c r="K4" i="2"/>
  <c r="H4" i="2"/>
  <c r="F5" i="2"/>
  <c r="F4" i="2"/>
  <c r="I3" i="3"/>
  <c r="I1" i="3" s="1"/>
  <c r="H1" i="3"/>
  <c r="H2" i="3"/>
  <c r="G14" i="2" l="1"/>
  <c r="K5" i="2"/>
  <c r="H5" i="2"/>
  <c r="K7" i="2"/>
  <c r="K11" i="2"/>
  <c r="K13" i="2"/>
  <c r="H9" i="2"/>
  <c r="G12" i="2"/>
  <c r="H8" i="2"/>
  <c r="K10" i="2"/>
  <c r="K6" i="2"/>
  <c r="H7" i="2"/>
  <c r="K9" i="2"/>
  <c r="H10" i="2"/>
  <c r="H6" i="2"/>
  <c r="K8" i="2"/>
  <c r="K14" i="2"/>
  <c r="J3" i="3"/>
  <c r="I2" i="3"/>
  <c r="G15" i="2" l="1"/>
  <c r="H14" i="2"/>
  <c r="K12" i="2"/>
  <c r="H12" i="2"/>
  <c r="J2" i="3"/>
  <c r="J1" i="3"/>
  <c r="K3" i="3"/>
  <c r="G16" i="2" l="1"/>
  <c r="G17" i="2" s="1"/>
  <c r="K15" i="2"/>
  <c r="H15" i="2"/>
  <c r="L3" i="3"/>
  <c r="K1" i="3"/>
  <c r="K2" i="3"/>
  <c r="H17" i="2" l="1"/>
  <c r="G18" i="2"/>
  <c r="H18" i="2" s="1"/>
  <c r="G20" i="2"/>
  <c r="K16" i="2"/>
  <c r="H16" i="2"/>
  <c r="M3" i="3"/>
  <c r="L1" i="3"/>
  <c r="L2" i="3"/>
  <c r="G21" i="2" l="1"/>
  <c r="K20" i="2"/>
  <c r="H20" i="2"/>
  <c r="M2" i="3"/>
  <c r="N3" i="3"/>
  <c r="M1" i="3"/>
  <c r="G22" i="2" l="1"/>
  <c r="H21" i="2"/>
  <c r="K21" i="2"/>
  <c r="O3" i="3"/>
  <c r="N1" i="3"/>
  <c r="N2" i="3"/>
  <c r="G23" i="2" l="1"/>
  <c r="H22" i="2"/>
  <c r="K22" i="2"/>
  <c r="O2" i="3"/>
  <c r="O1" i="3"/>
  <c r="P3" i="3"/>
  <c r="G24" i="2" l="1"/>
  <c r="K23" i="2"/>
  <c r="H23" i="2"/>
  <c r="P1" i="3"/>
  <c r="P2" i="3"/>
  <c r="Q3" i="3"/>
  <c r="G25" i="2" l="1"/>
  <c r="H24" i="2"/>
  <c r="K24" i="2"/>
  <c r="Q2" i="3"/>
  <c r="R3" i="3"/>
  <c r="Q1" i="3"/>
  <c r="G26" i="2" l="1"/>
  <c r="H25" i="2"/>
  <c r="K25" i="2"/>
  <c r="R2" i="3"/>
  <c r="S3" i="3"/>
  <c r="R1" i="3"/>
  <c r="G30" i="2" l="1"/>
  <c r="H26" i="2"/>
  <c r="K26" i="2"/>
  <c r="S1" i="3"/>
  <c r="S2" i="3"/>
  <c r="T3" i="3"/>
  <c r="H30" i="2" l="1"/>
  <c r="K30" i="2"/>
  <c r="G31" i="2"/>
  <c r="T2" i="3"/>
  <c r="T1" i="3"/>
  <c r="U3" i="3"/>
  <c r="G32" i="2" l="1"/>
  <c r="K31" i="2"/>
  <c r="H31" i="2"/>
  <c r="V3" i="3"/>
  <c r="U1" i="3"/>
  <c r="U2" i="3"/>
  <c r="H32" i="2" l="1"/>
  <c r="G33" i="2"/>
  <c r="K32" i="2"/>
  <c r="W3" i="3"/>
  <c r="V2" i="3"/>
  <c r="V1" i="3"/>
  <c r="K33" i="2" l="1"/>
  <c r="H33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<sst xmlns="http://schemas.openxmlformats.org/spreadsheetml/2006/main" count="406" uniqueCount="179">
  <si>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</si>
  <si>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</si>
  <si>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</si>
  <si>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</si>
  <si>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</si>
  <si>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</si>
  <si>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</si>
  <si>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</si>
  <si>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</si>
  <si>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</si>
  <si>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</si>
  <si>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</si>
  <si>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</si>
  <si>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</si>
  <si>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</si>
  <si>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</si>
  <si>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</si>
  <si>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</si>
  <si>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</si>
  <si>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</si>
  <si>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</si>
  <si>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</si>
  <si>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</si>
  <si>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</si>
  <si>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</si>
  <si>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</si>
  <si>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</si>
  <si>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</si>
  <si>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</si>
  <si>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</si>
  <si>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</si>
  <si>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</si>
  <si>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</si>
  <si>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</si>
  <si>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</si>
  <si>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</si>
  <si>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</si>
  <si>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</si>
  <si>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</si>
  <si>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</si>
  <si>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</si>
  <si>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</si>
  <si>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</si>
  <si>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</si>
  <si>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</si>
  <si>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</si>
  <si>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</si>
  <si>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</si>
  <si>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</si>
  <si>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</si>
  <si>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</si>
  <si>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</si>
  <si>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</si>
  <si>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</si>
  <si>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</si>
  <si>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</si>
  <si>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</si>
  <si>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</si>
  <si>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</si>
  <si>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</si>
  <si>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</si>
  <si>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</si>
  <si>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</si>
  <si>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</si>
  <si>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</si>
  <si>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</si>
  <si>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</si>
  <si>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</si>
  <si>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</si>
  <si>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</si>
  <si>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</si>
  <si>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</si>
  <si>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</si>
  <si>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</si>
  <si>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</si>
  <si>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</si>
  <si>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</si>
  <si>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</si>
  <si>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</si>
  <si>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</si>
  <si>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</si>
  <si>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</si>
  <si>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</si>
  <si>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</si>
  <si>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</si>
  <si>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</si>
  <si>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</si>
  <si>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</si>
  <si>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</si>
  <si>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</si>
  <si>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</si>
  <si>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</si>
  <si>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</si>
  <si>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</si>
  <si>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</si>
  <si>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</si>
  <si>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</si>
  <si>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</si>
  <si>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</si>
  <si>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</si>
  <si>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</si>
  <si>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</si>
  <si>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</si>
  <si>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</si>
  <si>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</si>
  <si>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</si>
  <si>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</si>
  <si>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</si>
  <si>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</si>
  <si>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</si>
  <si>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</si>
  <si>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</si>
  <si>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</si>
  <si>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</si>
  <si>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</si>
  <si>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</si>
  <si>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</si>
  <si>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</si>
  <si>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</si>
  <si>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</si>
  <si>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</si>
  <si>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</si>
  <si>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</si>
  <si>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</si>
  <si>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</si>
  <si>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</si>
  <si>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</si>
  <si>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</si>
  <si>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</si>
  <si>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</si>
  <si>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</si>
  <si>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</si>
  <si>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</si>
  <si>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</si>
  <si>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</si>
  <si>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</si>
  <si>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</si>
  <si>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</si>
  <si>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</si>
  <si>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</si>
  <si>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</si>
  <si>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</si>
  <si>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</si>
  <si>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</si>
  <si>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</si>
  <si>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</si>
  <si>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</si>
  <si>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</si>
  <si>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</si>
  <si>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</si>
  <si>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</si>
  <si>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</si>
  <si>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</si>
  <si>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</si>
  <si>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</si>
  <si>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</si>
  <si>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</si>
  <si>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</si>
  <si>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</si>
  <si>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</si>
  <si>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</si>
  <si>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State ID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</si>
  <si>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</si>
  <si>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</si>
  <si>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</si>
  <si>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</si>
  <si>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Mode</t>
    <phoneticPr fontId="1"/>
  </si>
  <si>
    <t>storageControl
IsOpen</t>
    <phoneticPr fontId="1"/>
  </si>
  <si>
    <t>Rendered Component</t>
    <phoneticPr fontId="1"/>
  </si>
  <si>
    <t>忘れた</t>
    <rPh sb="0" eb="1">
      <t xml:space="preserve">ワスレタ </t>
    </rPh>
    <phoneticPr fontId="1"/>
  </si>
  <si>
    <t>忘れた</t>
    <phoneticPr fontId="1"/>
  </si>
  <si>
    <t>和sれた</t>
    <rPh sb="0" eb="1">
      <t xml:space="preserve">ワｓレタ </t>
    </rPh>
    <phoneticPr fontId="1"/>
  </si>
  <si>
    <t>export default images;</t>
  </si>
  <si>
    <t>DIR</t>
    <phoneticPr fontId="1"/>
  </si>
  <si>
    <t>Asset0</t>
    <phoneticPr fontId="1"/>
  </si>
  <si>
    <t>FileName</t>
    <phoneticPr fontId="1"/>
  </si>
  <si>
    <t>Asset1</t>
    <phoneticPr fontId="1"/>
  </si>
  <si>
    <t>const images = [</t>
    <phoneticPr fontId="1"/>
  </si>
  <si>
    <t>];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</si>
</sst>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7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  <font>
      <sz val="12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10" borderId="0" xfId="0" applyFont="1" applyFill="1">
      <alignment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188239" y="1597547"/>
          <a:ext cx="1221885" cy="842043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46694" y="3651041"/>
          <a:ext cx="1631479" cy="860788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21106" y="3544190"/>
          <a:ext cx="1513886" cy="1092964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886102" y="3544190"/>
          <a:ext cx="1521295" cy="1092964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35594" y="5700923"/>
          <a:ext cx="1635398" cy="855531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73095" y="7419511"/>
          <a:ext cx="1627559" cy="860788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398690" y="5698008"/>
          <a:ext cx="1631479" cy="851619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9" sqref="C29:D29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140</v>
      </c>
      <c r="D7" s="7"/>
    </row>
    <row r="8" spans="2:4">
      <c r="B8" s="6"/>
      <c r="C8" s="8"/>
      <c r="D8" s="7"/>
    </row>
    <row r="9" spans="2:4" ht="19" customHeight="1">
      <c r="B9" s="41" t="s">
        <v>8</v>
      </c>
      <c r="C9" s="4" t="s">
        <v>66</v>
      </c>
      <c r="D9" s="5" t="s">
        <v>6</v>
      </c>
    </row>
    <row r="10" spans="2:4" ht="19" customHeight="1">
      <c r="B10" s="42"/>
      <c r="C10" s="4" t="s">
        <v>67</v>
      </c>
      <c r="D10" s="5" t="s">
        <v>5</v>
      </c>
    </row>
    <row r="11" spans="2:4" ht="19" customHeight="1">
      <c r="B11" s="42"/>
      <c r="C11" s="4" t="s">
        <v>68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3" t="s">
        <v>25</v>
      </c>
      <c r="C15" s="7" t="s">
        <v>11</v>
      </c>
      <c r="D15" s="7" t="s">
        <v>15</v>
      </c>
    </row>
    <row r="16" spans="2:4">
      <c r="B16" s="44"/>
      <c r="C16" s="3" t="s">
        <v>11</v>
      </c>
      <c r="D16" s="3" t="s">
        <v>24</v>
      </c>
    </row>
    <row r="17" spans="2:4">
      <c r="B17" s="6"/>
      <c r="C17" s="45"/>
      <c r="D17" s="45"/>
    </row>
    <row r="18" spans="2:4">
      <c r="B18" s="43" t="s">
        <v>13</v>
      </c>
      <c r="C18" s="7" t="s">
        <v>65</v>
      </c>
      <c r="D18" s="7" t="s">
        <v>10</v>
      </c>
    </row>
    <row r="19" spans="2:4">
      <c r="B19" s="46"/>
      <c r="C19" s="7" t="s">
        <v>69</v>
      </c>
      <c r="D19" s="7" t="s">
        <v>14</v>
      </c>
    </row>
    <row r="20" spans="2:4">
      <c r="B20" s="46"/>
      <c r="C20" s="7" t="s">
        <v>70</v>
      </c>
      <c r="D20" s="7" t="s">
        <v>16</v>
      </c>
    </row>
    <row r="21" spans="2:4">
      <c r="B21" s="44"/>
      <c r="C21" s="7" t="s">
        <v>71</v>
      </c>
      <c r="D21" s="7" t="s">
        <v>60</v>
      </c>
    </row>
    <row r="22" spans="2:4">
      <c r="B22" s="6"/>
      <c r="C22" s="45"/>
      <c r="D22" s="45"/>
    </row>
    <row r="23" spans="2:4">
      <c r="B23" s="6" t="s">
        <v>7</v>
      </c>
      <c r="C23" s="7" t="s">
        <v>11</v>
      </c>
      <c r="D23" s="7" t="s">
        <v>141</v>
      </c>
    </row>
    <row r="24" spans="2:4">
      <c r="C24" s="40"/>
      <c r="D24" s="40"/>
    </row>
    <row r="25" spans="2:4">
      <c r="C25" s="40"/>
      <c r="D25" s="40"/>
    </row>
    <row r="26" spans="2:4">
      <c r="C26" s="40"/>
      <c r="D26" s="40"/>
    </row>
    <row r="27" spans="2:4">
      <c r="C27" s="40"/>
      <c r="D27" s="40"/>
    </row>
    <row r="28" spans="2:4">
      <c r="C28" s="40"/>
      <c r="D28" s="40"/>
    </row>
    <row r="29" spans="2:4">
      <c r="C29" s="40"/>
      <c r="D29" s="40"/>
    </row>
    <row r="30" spans="2:4">
      <c r="C30" s="40"/>
      <c r="D30" s="40"/>
    </row>
    <row r="31" spans="2:4">
      <c r="C31" s="40"/>
      <c r="D31" s="40"/>
    </row>
    <row r="32" spans="2:4">
      <c r="C32" s="40"/>
      <c r="D32" s="40"/>
    </row>
    <row r="33" spans="3:4">
      <c r="C33" s="40"/>
      <c r="D33" s="40"/>
    </row>
    <row r="34" spans="3:4">
      <c r="C34" s="40"/>
      <c r="D34" s="40"/>
    </row>
    <row r="35" spans="3:4">
      <c r="C35" s="40"/>
      <c r="D35" s="40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34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Q12"/>
  <sheetViews>
    <sheetView showGridLines="0" topLeftCell="A5" zoomScale="91" zoomScaleNormal="190" workbookViewId="0">
      <selection activeCell="L14" sqref="L14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</cols>
  <sheetData>
    <row r="4" spans="12:17">
      <c r="M4" s="50" t="s">
        <v>168</v>
      </c>
      <c r="N4" s="50"/>
      <c r="O4" s="50" t="s">
        <v>166</v>
      </c>
      <c r="P4" s="50"/>
      <c r="Q4" s="50"/>
    </row>
    <row r="5" spans="12:17" ht="38">
      <c r="L5" s="37" t="s">
        <v>161</v>
      </c>
      <c r="M5" s="39" t="s">
        <v>167</v>
      </c>
      <c r="N5" s="39" t="s">
        <v>164</v>
      </c>
      <c r="O5" s="39" t="s">
        <v>165</v>
      </c>
      <c r="P5" s="39" t="s">
        <v>162</v>
      </c>
      <c r="Q5" s="39" t="s">
        <v>163</v>
      </c>
    </row>
    <row r="6" spans="12:17">
      <c r="L6" s="37" t="s">
        <v>154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</row>
    <row r="7" spans="12:17">
      <c r="L7" s="37" t="s">
        <v>155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</row>
    <row r="8" spans="12:17">
      <c r="L8" s="37" t="s">
        <v>156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</row>
    <row r="9" spans="12:17">
      <c r="L9" s="37" t="s">
        <v>157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</row>
    <row r="10" spans="12:17">
      <c r="L10" s="37" t="s">
        <v>158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</row>
    <row r="11" spans="12:17">
      <c r="L11" s="37" t="s">
        <v>159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</row>
    <row r="12" spans="12:17">
      <c r="L12" s="37" t="s">
        <v>160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</row>
  </sheetData>
  <mergeCells count="2">
    <mergeCell ref="M4:N4"/>
    <mergeCell ref="O4:Q4"/>
  </mergeCells>
  <phoneticPr fontId="1"/>
  <conditionalFormatting sqref="O6:Q12">
    <cfRule type="cellIs" dxfId="2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CDE-3391-9D46-8031-EC40E3D62D72}">
  <dimension ref="B1:G148"/>
  <sheetViews>
    <sheetView tabSelected="1" workbookViewId="0">
      <selection activeCell="J7" sqref="J7"/>
    </sheetView>
  </sheetViews>
  <sheetFormatPr baseColWidth="10" defaultRowHeight="18"/>
  <cols>
    <col min="1" max="3" width="10.7109375" style="62"/>
    <col min="4" max="4" width="1.7109375" style="64" customWidth="1"/>
    <col min="5" max="5" width="7.140625" style="62" customWidth="1"/>
    <col min="6" max="6" width="30.85546875" style="62" bestFit="1" customWidth="1"/>
    <col min="7" max="7" width="1.85546875" style="64" customWidth="1"/>
    <col min="8" max="16384" width="10.7109375" style="62"/>
  </cols>
  <sheetData>
    <row r="1" spans="2:6">
      <c r="E1" s="64"/>
      <c r="F1" s="64"/>
    </row>
    <row r="2" spans="2:6">
      <c r="B2" s="62" t="s">
        <v>173</v>
      </c>
      <c r="C2" s="62" t="s">
        <v>175</v>
      </c>
      <c r="E2" s="62" t="s">
        <v>177</v>
      </c>
    </row>
    <row r="3" spans="2:6">
      <c r="B3" s="62" t="s">
        <v>174</v>
      </c>
      <c r="C3" s="62">
        <v>0</v>
      </c>
      <c r="F3" s="62" t="str">
        <f>"require('./" &amp; B3 &amp; "/" &amp; B3 &amp; "_" &amp; C3 &amp; ".png'),"</f>
        <v>require('./Asset0/Asset0_0.png'),</v>
      </c>
    </row>
    <row r="4" spans="2:6">
      <c r="B4" s="62" t="s">
        <v>174</v>
      </c>
      <c r="C4" s="62">
        <v>1</v>
      </c>
      <c r="F4" s="62" t="str">
        <f t="shared" ref="F4:F67" si="0">"require('./" &amp; B4 &amp; "/" &amp; B4 &amp; "_" &amp; C4 &amp; ".png'),"</f>
        <v>require('./Asset0/Asset0_1.png'),</v>
      </c>
    </row>
    <row r="5" spans="2:6">
      <c r="B5" s="62" t="s">
        <v>174</v>
      </c>
      <c r="C5" s="62">
        <v>2</v>
      </c>
      <c r="F5" s="62" t="str">
        <f t="shared" si="0"/>
        <v>require('./Asset0/Asset0_2.png'),</v>
      </c>
    </row>
    <row r="6" spans="2:6">
      <c r="B6" s="62" t="s">
        <v>174</v>
      </c>
      <c r="C6" s="62">
        <v>3</v>
      </c>
      <c r="F6" s="62" t="str">
        <f t="shared" si="0"/>
        <v>require('./Asset0/Asset0_3.png'),</v>
      </c>
    </row>
    <row r="7" spans="2:6">
      <c r="B7" s="62" t="s">
        <v>174</v>
      </c>
      <c r="C7" s="62">
        <v>4</v>
      </c>
      <c r="F7" s="62" t="str">
        <f t="shared" si="0"/>
        <v>require('./Asset0/Asset0_4.png'),</v>
      </c>
    </row>
    <row r="8" spans="2:6">
      <c r="B8" s="62" t="s">
        <v>174</v>
      </c>
      <c r="C8" s="62">
        <v>5</v>
      </c>
      <c r="F8" s="62" t="str">
        <f t="shared" si="0"/>
        <v>require('./Asset0/Asset0_5.png'),</v>
      </c>
    </row>
    <row r="9" spans="2:6">
      <c r="B9" s="62" t="s">
        <v>174</v>
      </c>
      <c r="C9" s="62">
        <v>6</v>
      </c>
      <c r="F9" s="62" t="str">
        <f t="shared" si="0"/>
        <v>require('./Asset0/Asset0_6.png'),</v>
      </c>
    </row>
    <row r="10" spans="2:6">
      <c r="B10" s="62" t="s">
        <v>174</v>
      </c>
      <c r="C10" s="62">
        <v>7</v>
      </c>
      <c r="F10" s="62" t="str">
        <f t="shared" si="0"/>
        <v>require('./Asset0/Asset0_7.png'),</v>
      </c>
    </row>
    <row r="11" spans="2:6">
      <c r="B11" s="62" t="s">
        <v>174</v>
      </c>
      <c r="C11" s="62">
        <v>8</v>
      </c>
      <c r="F11" s="62" t="str">
        <f t="shared" si="0"/>
        <v>require('./Asset0/Asset0_8.png'),</v>
      </c>
    </row>
    <row r="12" spans="2:6">
      <c r="B12" s="62" t="s">
        <v>174</v>
      </c>
      <c r="C12" s="62">
        <v>9</v>
      </c>
      <c r="F12" s="62" t="str">
        <f t="shared" si="0"/>
        <v>require('./Asset0/Asset0_9.png'),</v>
      </c>
    </row>
    <row r="13" spans="2:6">
      <c r="B13" s="62" t="s">
        <v>174</v>
      </c>
      <c r="C13" s="62">
        <v>10</v>
      </c>
      <c r="F13" s="62" t="str">
        <f t="shared" si="0"/>
        <v>require('./Asset0/Asset0_10.png'),</v>
      </c>
    </row>
    <row r="14" spans="2:6">
      <c r="B14" s="62" t="s">
        <v>174</v>
      </c>
      <c r="C14" s="62">
        <v>11</v>
      </c>
      <c r="F14" s="62" t="str">
        <f t="shared" si="0"/>
        <v>require('./Asset0/Asset0_11.png'),</v>
      </c>
    </row>
    <row r="15" spans="2:6">
      <c r="B15" s="62" t="s">
        <v>174</v>
      </c>
      <c r="C15" s="62">
        <v>12</v>
      </c>
      <c r="F15" s="62" t="str">
        <f t="shared" si="0"/>
        <v>require('./Asset0/Asset0_12.png'),</v>
      </c>
    </row>
    <row r="16" spans="2:6">
      <c r="B16" s="62" t="s">
        <v>174</v>
      </c>
      <c r="C16" s="62">
        <v>13</v>
      </c>
      <c r="F16" s="62" t="str">
        <f t="shared" si="0"/>
        <v>require('./Asset0/Asset0_13.png'),</v>
      </c>
    </row>
    <row r="17" spans="2:6">
      <c r="B17" s="62" t="s">
        <v>174</v>
      </c>
      <c r="C17" s="62">
        <v>14</v>
      </c>
      <c r="F17" s="62" t="str">
        <f t="shared" si="0"/>
        <v>require('./Asset0/Asset0_14.png'),</v>
      </c>
    </row>
    <row r="18" spans="2:6">
      <c r="B18" s="62" t="s">
        <v>174</v>
      </c>
      <c r="C18" s="62">
        <v>15</v>
      </c>
      <c r="F18" s="62" t="str">
        <f t="shared" si="0"/>
        <v>require('./Asset0/Asset0_15.png'),</v>
      </c>
    </row>
    <row r="19" spans="2:6">
      <c r="B19" s="62" t="s">
        <v>174</v>
      </c>
      <c r="C19" s="62">
        <v>16</v>
      </c>
      <c r="F19" s="62" t="str">
        <f t="shared" si="0"/>
        <v>require('./Asset0/Asset0_16.png'),</v>
      </c>
    </row>
    <row r="20" spans="2:6">
      <c r="B20" s="62" t="s">
        <v>174</v>
      </c>
      <c r="C20" s="62">
        <v>17</v>
      </c>
      <c r="F20" s="62" t="str">
        <f t="shared" si="0"/>
        <v>require('./Asset0/Asset0_17.png'),</v>
      </c>
    </row>
    <row r="21" spans="2:6">
      <c r="B21" s="62" t="s">
        <v>174</v>
      </c>
      <c r="C21" s="62">
        <v>18</v>
      </c>
      <c r="F21" s="62" t="str">
        <f t="shared" si="0"/>
        <v>require('./Asset0/Asset0_18.png'),</v>
      </c>
    </row>
    <row r="22" spans="2:6">
      <c r="B22" s="62" t="s">
        <v>174</v>
      </c>
      <c r="C22" s="62">
        <v>19</v>
      </c>
      <c r="F22" s="62" t="str">
        <f t="shared" si="0"/>
        <v>require('./Asset0/Asset0_19.png'),</v>
      </c>
    </row>
    <row r="23" spans="2:6">
      <c r="B23" s="62" t="s">
        <v>174</v>
      </c>
      <c r="C23" s="62">
        <v>20</v>
      </c>
      <c r="F23" s="62" t="str">
        <f t="shared" si="0"/>
        <v>require('./Asset0/Asset0_20.png'),</v>
      </c>
    </row>
    <row r="24" spans="2:6">
      <c r="B24" s="62" t="s">
        <v>174</v>
      </c>
      <c r="C24" s="62">
        <v>21</v>
      </c>
      <c r="F24" s="62" t="str">
        <f t="shared" si="0"/>
        <v>require('./Asset0/Asset0_21.png'),</v>
      </c>
    </row>
    <row r="25" spans="2:6">
      <c r="B25" s="62" t="s">
        <v>174</v>
      </c>
      <c r="C25" s="62">
        <v>22</v>
      </c>
      <c r="F25" s="62" t="str">
        <f t="shared" si="0"/>
        <v>require('./Asset0/Asset0_22.png'),</v>
      </c>
    </row>
    <row r="26" spans="2:6">
      <c r="B26" s="62" t="s">
        <v>174</v>
      </c>
      <c r="C26" s="62">
        <v>23</v>
      </c>
      <c r="F26" s="62" t="str">
        <f t="shared" si="0"/>
        <v>require('./Asset0/Asset0_23.png'),</v>
      </c>
    </row>
    <row r="27" spans="2:6">
      <c r="B27" s="62" t="s">
        <v>174</v>
      </c>
      <c r="C27" s="62">
        <v>24</v>
      </c>
      <c r="F27" s="62" t="str">
        <f t="shared" si="0"/>
        <v>require('./Asset0/Asset0_24.png'),</v>
      </c>
    </row>
    <row r="28" spans="2:6">
      <c r="B28" s="62" t="s">
        <v>174</v>
      </c>
      <c r="C28" s="62">
        <v>25</v>
      </c>
      <c r="F28" s="62" t="str">
        <f t="shared" si="0"/>
        <v>require('./Asset0/Asset0_25.png'),</v>
      </c>
    </row>
    <row r="29" spans="2:6">
      <c r="B29" s="62" t="s">
        <v>174</v>
      </c>
      <c r="C29" s="62">
        <v>26</v>
      </c>
      <c r="F29" s="62" t="str">
        <f t="shared" si="0"/>
        <v>require('./Asset0/Asset0_26.png'),</v>
      </c>
    </row>
    <row r="30" spans="2:6">
      <c r="B30" s="62" t="s">
        <v>174</v>
      </c>
      <c r="C30" s="62">
        <v>27</v>
      </c>
      <c r="F30" s="62" t="str">
        <f t="shared" si="0"/>
        <v>require('./Asset0/Asset0_27.png'),</v>
      </c>
    </row>
    <row r="31" spans="2:6">
      <c r="B31" s="62" t="s">
        <v>174</v>
      </c>
      <c r="C31" s="62">
        <v>28</v>
      </c>
      <c r="F31" s="62" t="str">
        <f t="shared" si="0"/>
        <v>require('./Asset0/Asset0_28.png'),</v>
      </c>
    </row>
    <row r="32" spans="2:6">
      <c r="B32" s="62" t="s">
        <v>174</v>
      </c>
      <c r="C32" s="62">
        <v>29</v>
      </c>
      <c r="F32" s="62" t="str">
        <f t="shared" si="0"/>
        <v>require('./Asset0/Asset0_29.png'),</v>
      </c>
    </row>
    <row r="33" spans="2:6">
      <c r="B33" s="62" t="s">
        <v>174</v>
      </c>
      <c r="C33" s="62">
        <v>30</v>
      </c>
      <c r="F33" s="62" t="str">
        <f t="shared" si="0"/>
        <v>require('./Asset0/Asset0_30.png'),</v>
      </c>
    </row>
    <row r="34" spans="2:6">
      <c r="B34" s="62" t="s">
        <v>174</v>
      </c>
      <c r="C34" s="62">
        <v>31</v>
      </c>
      <c r="F34" s="62" t="str">
        <f t="shared" si="0"/>
        <v>require('./Asset0/Asset0_31.png'),</v>
      </c>
    </row>
    <row r="35" spans="2:6">
      <c r="B35" s="62" t="s">
        <v>174</v>
      </c>
      <c r="C35" s="62">
        <v>32</v>
      </c>
      <c r="F35" s="62" t="str">
        <f t="shared" si="0"/>
        <v>require('./Asset0/Asset0_32.png'),</v>
      </c>
    </row>
    <row r="36" spans="2:6">
      <c r="B36" s="62" t="s">
        <v>174</v>
      </c>
      <c r="C36" s="62">
        <v>33</v>
      </c>
      <c r="F36" s="62" t="str">
        <f t="shared" si="0"/>
        <v>require('./Asset0/Asset0_33.png'),</v>
      </c>
    </row>
    <row r="37" spans="2:6">
      <c r="B37" s="62" t="s">
        <v>174</v>
      </c>
      <c r="C37" s="62">
        <v>34</v>
      </c>
      <c r="F37" s="62" t="str">
        <f t="shared" si="0"/>
        <v>require('./Asset0/Asset0_34.png'),</v>
      </c>
    </row>
    <row r="38" spans="2:6">
      <c r="B38" s="62" t="s">
        <v>174</v>
      </c>
      <c r="C38" s="62">
        <v>35</v>
      </c>
      <c r="F38" s="62" t="str">
        <f t="shared" si="0"/>
        <v>require('./Asset0/Asset0_35.png'),</v>
      </c>
    </row>
    <row r="39" spans="2:6">
      <c r="B39" s="62" t="s">
        <v>174</v>
      </c>
      <c r="C39" s="62">
        <v>36</v>
      </c>
      <c r="F39" s="62" t="str">
        <f t="shared" si="0"/>
        <v>require('./Asset0/Asset0_36.png'),</v>
      </c>
    </row>
    <row r="40" spans="2:6">
      <c r="B40" s="62" t="s">
        <v>174</v>
      </c>
      <c r="C40" s="62">
        <v>37</v>
      </c>
      <c r="F40" s="62" t="str">
        <f t="shared" si="0"/>
        <v>require('./Asset0/Asset0_37.png'),</v>
      </c>
    </row>
    <row r="41" spans="2:6">
      <c r="B41" s="62" t="s">
        <v>174</v>
      </c>
      <c r="C41" s="62">
        <v>38</v>
      </c>
      <c r="F41" s="62" t="str">
        <f t="shared" si="0"/>
        <v>require('./Asset0/Asset0_38.png'),</v>
      </c>
    </row>
    <row r="42" spans="2:6">
      <c r="B42" s="62" t="s">
        <v>174</v>
      </c>
      <c r="C42" s="62">
        <v>39</v>
      </c>
      <c r="F42" s="62" t="str">
        <f t="shared" si="0"/>
        <v>require('./Asset0/Asset0_39.png'),</v>
      </c>
    </row>
    <row r="43" spans="2:6">
      <c r="B43" s="62" t="s">
        <v>174</v>
      </c>
      <c r="C43" s="62">
        <v>40</v>
      </c>
      <c r="F43" s="62" t="str">
        <f t="shared" si="0"/>
        <v>require('./Asset0/Asset0_40.png'),</v>
      </c>
    </row>
    <row r="44" spans="2:6">
      <c r="B44" s="62" t="s">
        <v>174</v>
      </c>
      <c r="C44" s="62">
        <v>41</v>
      </c>
      <c r="F44" s="62" t="str">
        <f t="shared" si="0"/>
        <v>require('./Asset0/Asset0_41.png'),</v>
      </c>
    </row>
    <row r="45" spans="2:6">
      <c r="B45" s="62" t="s">
        <v>174</v>
      </c>
      <c r="C45" s="62">
        <v>42</v>
      </c>
      <c r="F45" s="62" t="str">
        <f t="shared" si="0"/>
        <v>require('./Asset0/Asset0_42.png'),</v>
      </c>
    </row>
    <row r="46" spans="2:6">
      <c r="B46" s="62" t="s">
        <v>174</v>
      </c>
      <c r="C46" s="62">
        <v>43</v>
      </c>
      <c r="F46" s="62" t="str">
        <f t="shared" si="0"/>
        <v>require('./Asset0/Asset0_43.png'),</v>
      </c>
    </row>
    <row r="47" spans="2:6">
      <c r="B47" s="62" t="s">
        <v>174</v>
      </c>
      <c r="C47" s="62">
        <v>44</v>
      </c>
      <c r="F47" s="62" t="str">
        <f t="shared" si="0"/>
        <v>require('./Asset0/Asset0_44.png'),</v>
      </c>
    </row>
    <row r="48" spans="2:6">
      <c r="B48" s="62" t="s">
        <v>174</v>
      </c>
      <c r="C48" s="62">
        <v>45</v>
      </c>
      <c r="F48" s="62" t="str">
        <f t="shared" si="0"/>
        <v>require('./Asset0/Asset0_45.png'),</v>
      </c>
    </row>
    <row r="49" spans="2:6">
      <c r="B49" s="62" t="s">
        <v>174</v>
      </c>
      <c r="C49" s="62">
        <v>46</v>
      </c>
      <c r="F49" s="62" t="str">
        <f t="shared" si="0"/>
        <v>require('./Asset0/Asset0_46.png'),</v>
      </c>
    </row>
    <row r="50" spans="2:6">
      <c r="B50" s="62" t="s">
        <v>174</v>
      </c>
      <c r="C50" s="62">
        <v>47</v>
      </c>
      <c r="F50" s="62" t="str">
        <f t="shared" si="0"/>
        <v>require('./Asset0/Asset0_47.png'),</v>
      </c>
    </row>
    <row r="51" spans="2:6">
      <c r="B51" s="62" t="s">
        <v>174</v>
      </c>
      <c r="C51" s="62">
        <v>48</v>
      </c>
      <c r="F51" s="62" t="str">
        <f t="shared" si="0"/>
        <v>require('./Asset0/Asset0_48.png'),</v>
      </c>
    </row>
    <row r="52" spans="2:6">
      <c r="B52" s="62" t="s">
        <v>174</v>
      </c>
      <c r="C52" s="62">
        <v>49</v>
      </c>
      <c r="F52" s="62" t="str">
        <f t="shared" si="0"/>
        <v>require('./Asset0/Asset0_49.png'),</v>
      </c>
    </row>
    <row r="53" spans="2:6">
      <c r="B53" s="62" t="s">
        <v>174</v>
      </c>
      <c r="C53" s="62">
        <v>50</v>
      </c>
      <c r="F53" s="62" t="str">
        <f t="shared" si="0"/>
        <v>require('./Asset0/Asset0_50.png'),</v>
      </c>
    </row>
    <row r="54" spans="2:6">
      <c r="B54" s="62" t="s">
        <v>174</v>
      </c>
      <c r="C54" s="62">
        <v>51</v>
      </c>
      <c r="F54" s="62" t="str">
        <f t="shared" si="0"/>
        <v>require('./Asset0/Asset0_51.png'),</v>
      </c>
    </row>
    <row r="55" spans="2:6">
      <c r="B55" s="62" t="s">
        <v>174</v>
      </c>
      <c r="C55" s="62">
        <v>52</v>
      </c>
      <c r="F55" s="62" t="str">
        <f t="shared" si="0"/>
        <v>require('./Asset0/Asset0_52.png'),</v>
      </c>
    </row>
    <row r="56" spans="2:6">
      <c r="B56" s="62" t="s">
        <v>174</v>
      </c>
      <c r="C56" s="62">
        <v>53</v>
      </c>
      <c r="F56" s="62" t="str">
        <f t="shared" si="0"/>
        <v>require('./Asset0/Asset0_53.png'),</v>
      </c>
    </row>
    <row r="57" spans="2:6">
      <c r="B57" s="62" t="s">
        <v>174</v>
      </c>
      <c r="C57" s="62">
        <v>54</v>
      </c>
      <c r="F57" s="62" t="str">
        <f t="shared" si="0"/>
        <v>require('./Asset0/Asset0_54.png'),</v>
      </c>
    </row>
    <row r="58" spans="2:6">
      <c r="B58" s="62" t="s">
        <v>174</v>
      </c>
      <c r="C58" s="62">
        <v>55</v>
      </c>
      <c r="F58" s="62" t="str">
        <f t="shared" si="0"/>
        <v>require('./Asset0/Asset0_55.png'),</v>
      </c>
    </row>
    <row r="59" spans="2:6">
      <c r="B59" s="62" t="s">
        <v>174</v>
      </c>
      <c r="C59" s="62">
        <v>56</v>
      </c>
      <c r="F59" s="62" t="str">
        <f t="shared" si="0"/>
        <v>require('./Asset0/Asset0_56.png'),</v>
      </c>
    </row>
    <row r="60" spans="2:6">
      <c r="B60" s="62" t="s">
        <v>174</v>
      </c>
      <c r="C60" s="62">
        <v>57</v>
      </c>
      <c r="F60" s="62" t="str">
        <f t="shared" si="0"/>
        <v>require('./Asset0/Asset0_57.png'),</v>
      </c>
    </row>
    <row r="61" spans="2:6">
      <c r="B61" s="62" t="s">
        <v>174</v>
      </c>
      <c r="C61" s="62">
        <v>58</v>
      </c>
      <c r="F61" s="62" t="str">
        <f t="shared" si="0"/>
        <v>require('./Asset0/Asset0_58.png'),</v>
      </c>
    </row>
    <row r="62" spans="2:6">
      <c r="B62" s="62" t="s">
        <v>174</v>
      </c>
      <c r="C62" s="62">
        <v>59</v>
      </c>
      <c r="F62" s="62" t="str">
        <f t="shared" si="0"/>
        <v>require('./Asset0/Asset0_59.png'),</v>
      </c>
    </row>
    <row r="63" spans="2:6">
      <c r="B63" s="62" t="s">
        <v>174</v>
      </c>
      <c r="C63" s="62">
        <v>60</v>
      </c>
      <c r="F63" s="62" t="str">
        <f t="shared" si="0"/>
        <v>require('./Asset0/Asset0_60.png'),</v>
      </c>
    </row>
    <row r="64" spans="2:6">
      <c r="B64" s="62" t="s">
        <v>174</v>
      </c>
      <c r="C64" s="62">
        <v>61</v>
      </c>
      <c r="F64" s="62" t="str">
        <f t="shared" si="0"/>
        <v>require('./Asset0/Asset0_61.png'),</v>
      </c>
    </row>
    <row r="65" spans="2:6">
      <c r="B65" s="62" t="s">
        <v>174</v>
      </c>
      <c r="C65" s="62">
        <v>62</v>
      </c>
      <c r="F65" s="62" t="str">
        <f t="shared" si="0"/>
        <v>require('./Asset0/Asset0_62.png'),</v>
      </c>
    </row>
    <row r="66" spans="2:6">
      <c r="B66" s="62" t="s">
        <v>174</v>
      </c>
      <c r="C66" s="62">
        <v>63</v>
      </c>
      <c r="F66" s="62" t="str">
        <f t="shared" si="0"/>
        <v>require('./Asset0/Asset0_63.png'),</v>
      </c>
    </row>
    <row r="67" spans="2:6">
      <c r="B67" s="62" t="s">
        <v>174</v>
      </c>
      <c r="C67" s="62">
        <v>64</v>
      </c>
      <c r="F67" s="62" t="str">
        <f t="shared" si="0"/>
        <v>require('./Asset0/Asset0_64.png'),</v>
      </c>
    </row>
    <row r="68" spans="2:6">
      <c r="B68" s="62" t="s">
        <v>174</v>
      </c>
      <c r="C68" s="62">
        <v>65</v>
      </c>
      <c r="F68" s="62" t="str">
        <f t="shared" ref="F68:F131" si="1">"require('./" &amp; B68 &amp; "/" &amp; B68 &amp; "_" &amp; C68 &amp; ".png'),"</f>
        <v>require('./Asset0/Asset0_65.png'),</v>
      </c>
    </row>
    <row r="69" spans="2:6">
      <c r="B69" s="62" t="s">
        <v>174</v>
      </c>
      <c r="C69" s="62">
        <v>66</v>
      </c>
      <c r="F69" s="62" t="str">
        <f t="shared" si="1"/>
        <v>require('./Asset0/Asset0_66.png'),</v>
      </c>
    </row>
    <row r="70" spans="2:6">
      <c r="B70" s="62" t="s">
        <v>174</v>
      </c>
      <c r="C70" s="62">
        <v>67</v>
      </c>
      <c r="F70" s="62" t="str">
        <f t="shared" si="1"/>
        <v>require('./Asset0/Asset0_67.png'),</v>
      </c>
    </row>
    <row r="71" spans="2:6">
      <c r="B71" s="62" t="s">
        <v>174</v>
      </c>
      <c r="C71" s="62">
        <v>68</v>
      </c>
      <c r="F71" s="62" t="str">
        <f t="shared" si="1"/>
        <v>require('./Asset0/Asset0_68.png'),</v>
      </c>
    </row>
    <row r="72" spans="2:6">
      <c r="B72" s="62" t="s">
        <v>174</v>
      </c>
      <c r="C72" s="62">
        <v>69</v>
      </c>
      <c r="F72" s="62" t="str">
        <f t="shared" si="1"/>
        <v>require('./Asset0/Asset0_69.png'),</v>
      </c>
    </row>
    <row r="73" spans="2:6">
      <c r="B73" s="62" t="s">
        <v>174</v>
      </c>
      <c r="C73" s="62">
        <v>70</v>
      </c>
      <c r="F73" s="62" t="str">
        <f t="shared" si="1"/>
        <v>require('./Asset0/Asset0_70.png'),</v>
      </c>
    </row>
    <row r="74" spans="2:6">
      <c r="B74" s="62" t="s">
        <v>174</v>
      </c>
      <c r="C74" s="62">
        <v>71</v>
      </c>
      <c r="F74" s="62" t="str">
        <f t="shared" si="1"/>
        <v>require('./Asset0/Asset0_71.png'),</v>
      </c>
    </row>
    <row r="75" spans="2:6">
      <c r="B75" s="62" t="s">
        <v>174</v>
      </c>
      <c r="C75" s="62">
        <v>72</v>
      </c>
      <c r="F75" s="62" t="str">
        <f t="shared" si="1"/>
        <v>require('./Asset0/Asset0_72.png'),</v>
      </c>
    </row>
    <row r="76" spans="2:6">
      <c r="B76" s="62" t="s">
        <v>174</v>
      </c>
      <c r="C76" s="62">
        <v>73</v>
      </c>
      <c r="F76" s="62" t="str">
        <f t="shared" si="1"/>
        <v>require('./Asset0/Asset0_73.png'),</v>
      </c>
    </row>
    <row r="77" spans="2:6">
      <c r="B77" s="62" t="s">
        <v>174</v>
      </c>
      <c r="C77" s="62">
        <v>74</v>
      </c>
      <c r="F77" s="62" t="str">
        <f t="shared" si="1"/>
        <v>require('./Asset0/Asset0_74.png'),</v>
      </c>
    </row>
    <row r="78" spans="2:6">
      <c r="B78" s="62" t="s">
        <v>174</v>
      </c>
      <c r="C78" s="62">
        <v>75</v>
      </c>
      <c r="F78" s="62" t="str">
        <f t="shared" si="1"/>
        <v>require('./Asset0/Asset0_75.png'),</v>
      </c>
    </row>
    <row r="79" spans="2:6">
      <c r="B79" s="62" t="s">
        <v>174</v>
      </c>
      <c r="C79" s="62">
        <v>76</v>
      </c>
      <c r="F79" s="62" t="str">
        <f t="shared" si="1"/>
        <v>require('./Asset0/Asset0_76.png'),</v>
      </c>
    </row>
    <row r="80" spans="2:6">
      <c r="B80" s="62" t="s">
        <v>174</v>
      </c>
      <c r="C80" s="62">
        <v>77</v>
      </c>
      <c r="F80" s="62" t="str">
        <f t="shared" si="1"/>
        <v>require('./Asset0/Asset0_77.png'),</v>
      </c>
    </row>
    <row r="81" spans="2:6">
      <c r="B81" s="62" t="s">
        <v>174</v>
      </c>
      <c r="C81" s="62">
        <v>78</v>
      </c>
      <c r="F81" s="62" t="str">
        <f t="shared" si="1"/>
        <v>require('./Asset0/Asset0_78.png'),</v>
      </c>
    </row>
    <row r="82" spans="2:6">
      <c r="B82" s="62" t="s">
        <v>174</v>
      </c>
      <c r="C82" s="62">
        <v>79</v>
      </c>
      <c r="F82" s="62" t="str">
        <f t="shared" si="1"/>
        <v>require('./Asset0/Asset0_79.png'),</v>
      </c>
    </row>
    <row r="83" spans="2:6">
      <c r="B83" s="62" t="s">
        <v>174</v>
      </c>
      <c r="C83" s="62">
        <v>80</v>
      </c>
      <c r="F83" s="62" t="str">
        <f t="shared" si="1"/>
        <v>require('./Asset0/Asset0_80.png'),</v>
      </c>
    </row>
    <row r="84" spans="2:6">
      <c r="B84" s="62" t="s">
        <v>174</v>
      </c>
      <c r="C84" s="62">
        <v>81</v>
      </c>
      <c r="F84" s="62" t="str">
        <f t="shared" si="1"/>
        <v>require('./Asset0/Asset0_81.png'),</v>
      </c>
    </row>
    <row r="85" spans="2:6">
      <c r="B85" s="62" t="s">
        <v>174</v>
      </c>
      <c r="C85" s="62">
        <v>82</v>
      </c>
      <c r="F85" s="62" t="str">
        <f t="shared" si="1"/>
        <v>require('./Asset0/Asset0_82.png'),</v>
      </c>
    </row>
    <row r="86" spans="2:6">
      <c r="B86" s="62" t="s">
        <v>174</v>
      </c>
      <c r="C86" s="62">
        <v>83</v>
      </c>
      <c r="F86" s="62" t="str">
        <f t="shared" si="1"/>
        <v>require('./Asset0/Asset0_83.png'),</v>
      </c>
    </row>
    <row r="87" spans="2:6">
      <c r="B87" s="62" t="s">
        <v>174</v>
      </c>
      <c r="C87" s="62">
        <v>84</v>
      </c>
      <c r="F87" s="62" t="str">
        <f t="shared" si="1"/>
        <v>require('./Asset0/Asset0_84.png'),</v>
      </c>
    </row>
    <row r="88" spans="2:6">
      <c r="B88" s="62" t="s">
        <v>174</v>
      </c>
      <c r="C88" s="62">
        <v>85</v>
      </c>
      <c r="F88" s="62" t="str">
        <f t="shared" si="1"/>
        <v>require('./Asset0/Asset0_85.png'),</v>
      </c>
    </row>
    <row r="89" spans="2:6">
      <c r="B89" s="62" t="s">
        <v>174</v>
      </c>
      <c r="C89" s="62">
        <v>86</v>
      </c>
      <c r="F89" s="62" t="str">
        <f t="shared" si="1"/>
        <v>require('./Asset0/Asset0_86.png'),</v>
      </c>
    </row>
    <row r="90" spans="2:6">
      <c r="B90" s="62" t="s">
        <v>174</v>
      </c>
      <c r="C90" s="62">
        <v>87</v>
      </c>
      <c r="F90" s="62" t="str">
        <f t="shared" si="1"/>
        <v>require('./Asset0/Asset0_87.png'),</v>
      </c>
    </row>
    <row r="91" spans="2:6">
      <c r="B91" s="62" t="s">
        <v>174</v>
      </c>
      <c r="C91" s="62">
        <v>88</v>
      </c>
      <c r="F91" s="62" t="str">
        <f t="shared" si="1"/>
        <v>require('./Asset0/Asset0_88.png'),</v>
      </c>
    </row>
    <row r="92" spans="2:6">
      <c r="B92" s="62" t="s">
        <v>174</v>
      </c>
      <c r="C92" s="62">
        <v>89</v>
      </c>
      <c r="F92" s="62" t="str">
        <f t="shared" si="1"/>
        <v>require('./Asset0/Asset0_89.png'),</v>
      </c>
    </row>
    <row r="93" spans="2:6">
      <c r="B93" s="62" t="s">
        <v>174</v>
      </c>
      <c r="C93" s="62">
        <v>90</v>
      </c>
      <c r="F93" s="62" t="str">
        <f t="shared" si="1"/>
        <v>require('./Asset0/Asset0_90.png'),</v>
      </c>
    </row>
    <row r="94" spans="2:6">
      <c r="B94" s="62" t="s">
        <v>174</v>
      </c>
      <c r="C94" s="62">
        <v>91</v>
      </c>
      <c r="F94" s="62" t="str">
        <f t="shared" si="1"/>
        <v>require('./Asset0/Asset0_91.png'),</v>
      </c>
    </row>
    <row r="95" spans="2:6">
      <c r="B95" s="62" t="s">
        <v>174</v>
      </c>
      <c r="C95" s="62">
        <v>92</v>
      </c>
      <c r="F95" s="62" t="str">
        <f t="shared" si="1"/>
        <v>require('./Asset0/Asset0_92.png'),</v>
      </c>
    </row>
    <row r="96" spans="2:6">
      <c r="B96" s="62" t="s">
        <v>174</v>
      </c>
      <c r="C96" s="62">
        <v>93</v>
      </c>
      <c r="F96" s="62" t="str">
        <f t="shared" si="1"/>
        <v>require('./Asset0/Asset0_93.png'),</v>
      </c>
    </row>
    <row r="97" spans="2:6">
      <c r="B97" s="62" t="s">
        <v>174</v>
      </c>
      <c r="C97" s="62">
        <v>94</v>
      </c>
      <c r="F97" s="62" t="str">
        <f t="shared" si="1"/>
        <v>require('./Asset0/Asset0_94.png'),</v>
      </c>
    </row>
    <row r="98" spans="2:6">
      <c r="B98" s="62" t="s">
        <v>174</v>
      </c>
      <c r="C98" s="62">
        <v>95</v>
      </c>
      <c r="F98" s="62" t="str">
        <f t="shared" si="1"/>
        <v>require('./Asset0/Asset0_95.png'),</v>
      </c>
    </row>
    <row r="99" spans="2:6">
      <c r="B99" s="62" t="s">
        <v>174</v>
      </c>
      <c r="C99" s="62">
        <v>96</v>
      </c>
      <c r="F99" s="62" t="str">
        <f t="shared" si="1"/>
        <v>require('./Asset0/Asset0_96.png'),</v>
      </c>
    </row>
    <row r="100" spans="2:6">
      <c r="B100" s="62" t="s">
        <v>174</v>
      </c>
      <c r="C100" s="62">
        <v>97</v>
      </c>
      <c r="F100" s="62" t="str">
        <f t="shared" si="1"/>
        <v>require('./Asset0/Asset0_97.png'),</v>
      </c>
    </row>
    <row r="101" spans="2:6">
      <c r="B101" s="62" t="s">
        <v>174</v>
      </c>
      <c r="C101" s="62">
        <v>98</v>
      </c>
      <c r="F101" s="62" t="str">
        <f t="shared" si="1"/>
        <v>require('./Asset0/Asset0_98.png'),</v>
      </c>
    </row>
    <row r="102" spans="2:6">
      <c r="B102" s="62" t="s">
        <v>174</v>
      </c>
      <c r="C102" s="62">
        <v>99</v>
      </c>
      <c r="F102" s="62" t="str">
        <f t="shared" si="1"/>
        <v>require('./Asset0/Asset0_99.png'),</v>
      </c>
    </row>
    <row r="103" spans="2:6">
      <c r="B103" s="62" t="s">
        <v>174</v>
      </c>
      <c r="C103" s="62">
        <v>100</v>
      </c>
      <c r="F103" s="62" t="str">
        <f t="shared" si="1"/>
        <v>require('./Asset0/Asset0_100.png'),</v>
      </c>
    </row>
    <row r="104" spans="2:6">
      <c r="B104" s="62" t="s">
        <v>174</v>
      </c>
      <c r="C104" s="62">
        <v>101</v>
      </c>
      <c r="F104" s="62" t="str">
        <f t="shared" si="1"/>
        <v>require('./Asset0/Asset0_101.png'),</v>
      </c>
    </row>
    <row r="105" spans="2:6">
      <c r="B105" s="62" t="s">
        <v>174</v>
      </c>
      <c r="C105" s="62">
        <v>102</v>
      </c>
      <c r="F105" s="62" t="str">
        <f t="shared" si="1"/>
        <v>require('./Asset0/Asset0_102.png'),</v>
      </c>
    </row>
    <row r="106" spans="2:6">
      <c r="B106" s="62" t="s">
        <v>174</v>
      </c>
      <c r="C106" s="62">
        <v>103</v>
      </c>
      <c r="F106" s="62" t="str">
        <f t="shared" si="1"/>
        <v>require('./Asset0/Asset0_103.png'),</v>
      </c>
    </row>
    <row r="107" spans="2:6">
      <c r="B107" s="62" t="s">
        <v>174</v>
      </c>
      <c r="C107" s="62">
        <v>104</v>
      </c>
      <c r="F107" s="62" t="str">
        <f t="shared" si="1"/>
        <v>require('./Asset0/Asset0_104.png'),</v>
      </c>
    </row>
    <row r="108" spans="2:6">
      <c r="B108" s="62" t="s">
        <v>174</v>
      </c>
      <c r="C108" s="62">
        <v>105</v>
      </c>
      <c r="F108" s="62" t="str">
        <f t="shared" si="1"/>
        <v>require('./Asset0/Asset0_105.png'),</v>
      </c>
    </row>
    <row r="109" spans="2:6">
      <c r="B109" s="62" t="s">
        <v>174</v>
      </c>
      <c r="C109" s="62">
        <v>106</v>
      </c>
      <c r="F109" s="62" t="str">
        <f t="shared" si="1"/>
        <v>require('./Asset0/Asset0_106.png'),</v>
      </c>
    </row>
    <row r="110" spans="2:6">
      <c r="B110" s="62" t="s">
        <v>174</v>
      </c>
      <c r="C110" s="62">
        <v>107</v>
      </c>
      <c r="F110" s="62" t="str">
        <f t="shared" si="1"/>
        <v>require('./Asset0/Asset0_107.png'),</v>
      </c>
    </row>
    <row r="111" spans="2:6">
      <c r="B111" s="62" t="s">
        <v>174</v>
      </c>
      <c r="C111" s="62">
        <v>108</v>
      </c>
      <c r="F111" s="62" t="str">
        <f t="shared" si="1"/>
        <v>require('./Asset0/Asset0_108.png'),</v>
      </c>
    </row>
    <row r="112" spans="2:6">
      <c r="B112" s="62" t="s">
        <v>174</v>
      </c>
      <c r="C112" s="62">
        <v>109</v>
      </c>
      <c r="F112" s="62" t="str">
        <f t="shared" si="1"/>
        <v>require('./Asset0/Asset0_109.png'),</v>
      </c>
    </row>
    <row r="113" spans="2:6">
      <c r="B113" s="62" t="s">
        <v>174</v>
      </c>
      <c r="C113" s="62">
        <v>110</v>
      </c>
      <c r="F113" s="62" t="str">
        <f t="shared" si="1"/>
        <v>require('./Asset0/Asset0_110.png'),</v>
      </c>
    </row>
    <row r="114" spans="2:6">
      <c r="B114" s="62" t="s">
        <v>174</v>
      </c>
      <c r="C114" s="62">
        <v>111</v>
      </c>
      <c r="F114" s="62" t="str">
        <f t="shared" si="1"/>
        <v>require('./Asset0/Asset0_111.png'),</v>
      </c>
    </row>
    <row r="115" spans="2:6">
      <c r="B115" s="62" t="s">
        <v>174</v>
      </c>
      <c r="C115" s="62">
        <v>112</v>
      </c>
      <c r="F115" s="62" t="str">
        <f t="shared" si="1"/>
        <v>require('./Asset0/Asset0_112.png'),</v>
      </c>
    </row>
    <row r="116" spans="2:6">
      <c r="B116" s="62" t="s">
        <v>174</v>
      </c>
      <c r="C116" s="62">
        <v>113</v>
      </c>
      <c r="F116" s="62" t="str">
        <f t="shared" si="1"/>
        <v>require('./Asset0/Asset0_113.png'),</v>
      </c>
    </row>
    <row r="117" spans="2:6">
      <c r="B117" s="62" t="s">
        <v>174</v>
      </c>
      <c r="C117" s="62">
        <v>114</v>
      </c>
      <c r="F117" s="62" t="str">
        <f t="shared" si="1"/>
        <v>require('./Asset0/Asset0_114.png'),</v>
      </c>
    </row>
    <row r="118" spans="2:6">
      <c r="B118" s="62" t="s">
        <v>174</v>
      </c>
      <c r="C118" s="62">
        <v>115</v>
      </c>
      <c r="F118" s="62" t="str">
        <f t="shared" si="1"/>
        <v>require('./Asset0/Asset0_115.png'),</v>
      </c>
    </row>
    <row r="119" spans="2:6">
      <c r="B119" s="62" t="s">
        <v>174</v>
      </c>
      <c r="C119" s="62">
        <v>116</v>
      </c>
      <c r="F119" s="62" t="str">
        <f t="shared" si="1"/>
        <v>require('./Asset0/Asset0_116.png'),</v>
      </c>
    </row>
    <row r="120" spans="2:6">
      <c r="B120" s="62" t="s">
        <v>174</v>
      </c>
      <c r="C120" s="62">
        <v>117</v>
      </c>
      <c r="F120" s="62" t="str">
        <f t="shared" si="1"/>
        <v>require('./Asset0/Asset0_117.png'),</v>
      </c>
    </row>
    <row r="121" spans="2:6">
      <c r="B121" s="62" t="s">
        <v>174</v>
      </c>
      <c r="C121" s="62">
        <v>118</v>
      </c>
      <c r="F121" s="62" t="str">
        <f t="shared" si="1"/>
        <v>require('./Asset0/Asset0_118.png'),</v>
      </c>
    </row>
    <row r="122" spans="2:6">
      <c r="B122" s="62" t="s">
        <v>174</v>
      </c>
      <c r="C122" s="62">
        <v>119</v>
      </c>
      <c r="F122" s="62" t="str">
        <f t="shared" si="1"/>
        <v>require('./Asset0/Asset0_119.png'),</v>
      </c>
    </row>
    <row r="123" spans="2:6">
      <c r="B123" s="62" t="s">
        <v>174</v>
      </c>
      <c r="C123" s="62">
        <v>120</v>
      </c>
      <c r="F123" s="62" t="str">
        <f t="shared" si="1"/>
        <v>require('./Asset0/Asset0_120.png'),</v>
      </c>
    </row>
    <row r="124" spans="2:6">
      <c r="B124" s="62" t="s">
        <v>174</v>
      </c>
      <c r="C124" s="62">
        <v>121</v>
      </c>
      <c r="F124" s="62" t="str">
        <f t="shared" si="1"/>
        <v>require('./Asset0/Asset0_121.png'),</v>
      </c>
    </row>
    <row r="125" spans="2:6">
      <c r="B125" s="62" t="s">
        <v>174</v>
      </c>
      <c r="C125" s="62">
        <v>122</v>
      </c>
      <c r="F125" s="62" t="str">
        <f t="shared" si="1"/>
        <v>require('./Asset0/Asset0_122.png'),</v>
      </c>
    </row>
    <row r="126" spans="2:6">
      <c r="B126" s="62" t="s">
        <v>174</v>
      </c>
      <c r="C126" s="62">
        <v>123</v>
      </c>
      <c r="F126" s="62" t="str">
        <f t="shared" si="1"/>
        <v>require('./Asset0/Asset0_123.png'),</v>
      </c>
    </row>
    <row r="127" spans="2:6">
      <c r="B127" s="62" t="s">
        <v>176</v>
      </c>
      <c r="C127" s="62">
        <v>1</v>
      </c>
      <c r="F127" s="62" t="str">
        <f t="shared" si="1"/>
        <v>require('./Asset1/Asset1_1.png'),</v>
      </c>
    </row>
    <row r="128" spans="2:6">
      <c r="B128" s="62" t="s">
        <v>176</v>
      </c>
      <c r="C128" s="62">
        <v>2</v>
      </c>
      <c r="F128" s="62" t="str">
        <f t="shared" si="1"/>
        <v>require('./Asset1/Asset1_2.png'),</v>
      </c>
    </row>
    <row r="129" spans="2:6">
      <c r="B129" s="62" t="s">
        <v>176</v>
      </c>
      <c r="C129" s="62">
        <v>3</v>
      </c>
      <c r="F129" s="62" t="str">
        <f t="shared" si="1"/>
        <v>require('./Asset1/Asset1_3.png'),</v>
      </c>
    </row>
    <row r="130" spans="2:6">
      <c r="B130" s="62" t="s">
        <v>176</v>
      </c>
      <c r="C130" s="62">
        <v>4</v>
      </c>
      <c r="F130" s="62" t="str">
        <f t="shared" si="1"/>
        <v>require('./Asset1/Asset1_4.png'),</v>
      </c>
    </row>
    <row r="131" spans="2:6">
      <c r="B131" s="62" t="s">
        <v>176</v>
      </c>
      <c r="C131" s="62">
        <v>5</v>
      </c>
      <c r="F131" s="62" t="str">
        <f t="shared" si="1"/>
        <v>require('./Asset1/Asset1_5.png'),</v>
      </c>
    </row>
    <row r="132" spans="2:6">
      <c r="B132" s="62" t="s">
        <v>176</v>
      </c>
      <c r="C132" s="62">
        <v>6</v>
      </c>
      <c r="F132" s="62" t="str">
        <f t="shared" ref="F132:F146" si="2">"require('./" &amp; B132 &amp; "/" &amp; B132 &amp; "_" &amp; C132 &amp; ".png'),"</f>
        <v>require('./Asset1/Asset1_6.png'),</v>
      </c>
    </row>
    <row r="133" spans="2:6">
      <c r="B133" s="62" t="s">
        <v>176</v>
      </c>
      <c r="C133" s="62">
        <v>7</v>
      </c>
      <c r="F133" s="62" t="str">
        <f t="shared" si="2"/>
        <v>require('./Asset1/Asset1_7.png'),</v>
      </c>
    </row>
    <row r="134" spans="2:6">
      <c r="B134" s="62" t="s">
        <v>176</v>
      </c>
      <c r="C134" s="62">
        <v>8</v>
      </c>
      <c r="F134" s="62" t="str">
        <f t="shared" si="2"/>
        <v>require('./Asset1/Asset1_8.png'),</v>
      </c>
    </row>
    <row r="135" spans="2:6">
      <c r="B135" s="62" t="s">
        <v>176</v>
      </c>
      <c r="C135" s="62">
        <v>9</v>
      </c>
      <c r="F135" s="62" t="str">
        <f t="shared" si="2"/>
        <v>require('./Asset1/Asset1_9.png'),</v>
      </c>
    </row>
    <row r="136" spans="2:6">
      <c r="B136" s="62" t="s">
        <v>176</v>
      </c>
      <c r="C136" s="62">
        <v>10</v>
      </c>
      <c r="F136" s="62" t="str">
        <f t="shared" si="2"/>
        <v>require('./Asset1/Asset1_10.png'),</v>
      </c>
    </row>
    <row r="137" spans="2:6">
      <c r="B137" s="62" t="s">
        <v>176</v>
      </c>
      <c r="C137" s="62">
        <v>11</v>
      </c>
      <c r="F137" s="62" t="str">
        <f t="shared" si="2"/>
        <v>require('./Asset1/Asset1_11.png'),</v>
      </c>
    </row>
    <row r="138" spans="2:6">
      <c r="B138" s="62" t="s">
        <v>176</v>
      </c>
      <c r="C138" s="62">
        <v>12</v>
      </c>
      <c r="F138" s="62" t="str">
        <f t="shared" si="2"/>
        <v>require('./Asset1/Asset1_12.png'),</v>
      </c>
    </row>
    <row r="139" spans="2:6">
      <c r="B139" s="62" t="s">
        <v>176</v>
      </c>
      <c r="C139" s="62">
        <v>13</v>
      </c>
      <c r="F139" s="62" t="str">
        <f t="shared" si="2"/>
        <v>require('./Asset1/Asset1_13.png'),</v>
      </c>
    </row>
    <row r="140" spans="2:6">
      <c r="B140" s="62" t="s">
        <v>176</v>
      </c>
      <c r="C140" s="62">
        <v>14</v>
      </c>
      <c r="F140" s="62" t="str">
        <f t="shared" si="2"/>
        <v>require('./Asset1/Asset1_14.png'),</v>
      </c>
    </row>
    <row r="141" spans="2:6">
      <c r="B141" s="62" t="s">
        <v>176</v>
      </c>
      <c r="C141" s="62">
        <v>15</v>
      </c>
      <c r="F141" s="62" t="str">
        <f t="shared" si="2"/>
        <v>require('./Asset1/Asset1_15.png'),</v>
      </c>
    </row>
    <row r="142" spans="2:6">
      <c r="B142" s="62" t="s">
        <v>176</v>
      </c>
      <c r="C142" s="62">
        <v>16</v>
      </c>
      <c r="F142" s="62" t="str">
        <f t="shared" si="2"/>
        <v>require('./Asset1/Asset1_16.png'),</v>
      </c>
    </row>
    <row r="143" spans="2:6">
      <c r="B143" s="62" t="s">
        <v>176</v>
      </c>
      <c r="C143" s="62">
        <v>17</v>
      </c>
      <c r="F143" s="62" t="str">
        <f t="shared" si="2"/>
        <v>require('./Asset1/Asset1_17.png'),</v>
      </c>
    </row>
    <row r="144" spans="2:6">
      <c r="B144" s="62" t="s">
        <v>176</v>
      </c>
      <c r="C144" s="62">
        <v>18</v>
      </c>
      <c r="F144" s="62" t="str">
        <f t="shared" si="2"/>
        <v>require('./Asset1/Asset1_18.png'),</v>
      </c>
    </row>
    <row r="145" spans="2:6">
      <c r="B145" s="62" t="s">
        <v>176</v>
      </c>
      <c r="C145" s="62">
        <v>19</v>
      </c>
      <c r="F145" s="62" t="str">
        <f t="shared" si="2"/>
        <v>require('./Asset1/Asset1_19.png'),</v>
      </c>
    </row>
    <row r="146" spans="2:6">
      <c r="B146" s="62" t="s">
        <v>176</v>
      </c>
      <c r="C146" s="62">
        <v>20</v>
      </c>
      <c r="F146" s="62" t="str">
        <f t="shared" si="2"/>
        <v>require('./Asset1/Asset1_20.png'),</v>
      </c>
    </row>
    <row r="147" spans="2:6">
      <c r="E147" s="62" t="s">
        <v>178</v>
      </c>
    </row>
    <row r="148" spans="2:6">
      <c r="E148" s="63" t="s">
        <v>172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3"/>
  <sheetViews>
    <sheetView showGridLines="0" zoomScale="57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R27" sqref="R27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124</v>
      </c>
      <c r="B2" s="32" t="s">
        <v>102</v>
      </c>
      <c r="C2" s="32" t="s">
        <v>101</v>
      </c>
      <c r="E2" s="47" t="s">
        <v>73</v>
      </c>
      <c r="F2" s="48"/>
      <c r="G2" s="31"/>
      <c r="H2" s="51" t="s">
        <v>74</v>
      </c>
      <c r="I2" s="52"/>
      <c r="J2" s="31"/>
      <c r="K2" s="53" t="s">
        <v>75</v>
      </c>
      <c r="L2" s="52"/>
      <c r="M2" s="49" t="s">
        <v>103</v>
      </c>
      <c r="N2" s="54" t="s">
        <v>85</v>
      </c>
      <c r="O2" s="49" t="s">
        <v>86</v>
      </c>
      <c r="P2" s="50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49"/>
      <c r="N3" s="55"/>
      <c r="O3" s="49"/>
      <c r="P3" s="50"/>
    </row>
    <row r="4" spans="1:16" ht="35" customHeight="1">
      <c r="C4" s="33">
        <v>44653</v>
      </c>
      <c r="D4">
        <v>1</v>
      </c>
      <c r="E4" s="27" t="s">
        <v>65</v>
      </c>
      <c r="F4" t="str">
        <f>VLOOKUP(E4, 概要!$C$18:$D$40, 2, FALSE)</f>
        <v>釣り場マップ作成</v>
      </c>
      <c r="G4">
        <v>1</v>
      </c>
      <c r="H4" t="str">
        <f t="shared" ref="H4:H33" si="0">"[FC_"&amp;TEXT(D4,"00")&amp;"_"&amp;TEXT(G4,"00")&amp;"]"</f>
        <v>[FC_01_01]</v>
      </c>
      <c r="I4" t="s">
        <v>42</v>
      </c>
      <c r="J4">
        <v>1</v>
      </c>
      <c r="K4" t="str">
        <f t="shared" ref="K4:K33" si="1">"[FC_"&amp;TEXT(D4,"00")&amp;"_"&amp;TEXT(G4,"00")&amp;"_"&amp;TEXT(J4,"00"&amp;"]")</f>
        <v>[FC_01_01_01]</v>
      </c>
      <c r="L4" t="s">
        <v>57</v>
      </c>
      <c r="M4" s="30" t="s">
        <v>95</v>
      </c>
      <c r="N4" s="30" t="s">
        <v>94</v>
      </c>
      <c r="P4" t="s">
        <v>54</v>
      </c>
    </row>
    <row r="5" spans="1:16" ht="35" customHeight="1">
      <c r="C5" s="33">
        <v>44664</v>
      </c>
      <c r="D5">
        <v>1</v>
      </c>
      <c r="E5" s="27" t="s">
        <v>65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87</v>
      </c>
      <c r="J5">
        <f>IF(I5=I4, J4+1, 1)</f>
        <v>1</v>
      </c>
      <c r="K5" t="str">
        <f t="shared" si="1"/>
        <v>[FC_01_02_01]</v>
      </c>
      <c r="L5" t="s">
        <v>117</v>
      </c>
      <c r="M5" s="30" t="s">
        <v>118</v>
      </c>
      <c r="N5" s="30" t="s">
        <v>119</v>
      </c>
      <c r="O5" s="30" t="s">
        <v>120</v>
      </c>
    </row>
    <row r="6" spans="1:16" ht="35" customHeight="1">
      <c r="C6" s="33">
        <v>44664</v>
      </c>
      <c r="D6">
        <v>1</v>
      </c>
      <c r="E6" s="27" t="s">
        <v>65</v>
      </c>
      <c r="F6" t="str">
        <f>VLOOKUP(E6, 概要!$C$18:$D$40, 2, FALSE)</f>
        <v>釣り場マップ作成</v>
      </c>
      <c r="G6">
        <f t="shared" ref="G6:G32" si="2">IF(I6=I5, G5, G5+1)</f>
        <v>2</v>
      </c>
      <c r="H6" t="str">
        <f t="shared" si="0"/>
        <v>[FC_01_02]</v>
      </c>
      <c r="I6" s="30" t="s">
        <v>87</v>
      </c>
      <c r="J6">
        <f t="shared" ref="J6:J32" si="3">IF(I6=I5, J5+1, 1)</f>
        <v>2</v>
      </c>
      <c r="K6" t="str">
        <f t="shared" si="1"/>
        <v>[FC_01_02_02]</v>
      </c>
      <c r="L6" s="25" t="s">
        <v>122</v>
      </c>
      <c r="M6" s="30" t="s">
        <v>96</v>
      </c>
      <c r="N6" s="30" t="s">
        <v>97</v>
      </c>
    </row>
    <row r="7" spans="1:16" ht="35" customHeight="1">
      <c r="B7" s="33"/>
      <c r="C7" s="33">
        <v>44666</v>
      </c>
      <c r="D7">
        <v>1</v>
      </c>
      <c r="E7" s="27" t="s">
        <v>65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87</v>
      </c>
      <c r="J7">
        <f t="shared" si="3"/>
        <v>3</v>
      </c>
      <c r="K7" t="str">
        <f t="shared" si="1"/>
        <v>[FC_01_02_03]</v>
      </c>
      <c r="L7" s="25" t="s">
        <v>84</v>
      </c>
      <c r="M7" s="30" t="s">
        <v>98</v>
      </c>
      <c r="N7" s="30" t="s">
        <v>123</v>
      </c>
    </row>
    <row r="8" spans="1:16" ht="57">
      <c r="A8" s="33"/>
      <c r="C8" s="33">
        <v>44656</v>
      </c>
      <c r="D8">
        <v>1</v>
      </c>
      <c r="E8" s="27" t="s">
        <v>65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89</v>
      </c>
      <c r="J8">
        <f t="shared" si="3"/>
        <v>1</v>
      </c>
      <c r="K8" t="str">
        <f t="shared" si="1"/>
        <v>[FC_01_03_01]</v>
      </c>
      <c r="L8" s="25" t="s">
        <v>90</v>
      </c>
      <c r="M8" s="30" t="s">
        <v>107</v>
      </c>
      <c r="N8" s="30" t="s">
        <v>106</v>
      </c>
      <c r="O8" s="30" t="s">
        <v>109</v>
      </c>
    </row>
    <row r="9" spans="1:16" ht="44" customHeight="1">
      <c r="A9" s="33">
        <v>44656</v>
      </c>
      <c r="D9">
        <v>1</v>
      </c>
      <c r="E9" s="27" t="s">
        <v>65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89</v>
      </c>
      <c r="J9">
        <f t="shared" si="3"/>
        <v>2</v>
      </c>
      <c r="K9" t="str">
        <f t="shared" si="1"/>
        <v>[FC_01_03_02]</v>
      </c>
      <c r="L9" s="25" t="s">
        <v>90</v>
      </c>
      <c r="M9" s="30" t="s">
        <v>104</v>
      </c>
      <c r="N9" s="30" t="s">
        <v>105</v>
      </c>
      <c r="O9" s="30" t="s">
        <v>132</v>
      </c>
    </row>
    <row r="10" spans="1:16" ht="19">
      <c r="C10" s="33">
        <v>44671</v>
      </c>
      <c r="D10">
        <v>1</v>
      </c>
      <c r="E10" s="27" t="s">
        <v>65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92</v>
      </c>
      <c r="J10">
        <f t="shared" si="3"/>
        <v>3</v>
      </c>
      <c r="K10" t="str">
        <f t="shared" si="1"/>
        <v>[FC_01_03_03]</v>
      </c>
      <c r="L10" s="25" t="s">
        <v>91</v>
      </c>
      <c r="M10" s="30" t="s">
        <v>99</v>
      </c>
      <c r="N10" s="30" t="s">
        <v>76</v>
      </c>
    </row>
    <row r="11" spans="1:16" ht="19">
      <c r="C11" s="33"/>
      <c r="D11">
        <v>1</v>
      </c>
      <c r="E11" s="27" t="s">
        <v>65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92</v>
      </c>
      <c r="J11">
        <f>IF(I11=I10, J10+1, 1)</f>
        <v>4</v>
      </c>
      <c r="K11" t="str">
        <f t="shared" si="1"/>
        <v>[FC_01_03_04]</v>
      </c>
      <c r="L11" s="25" t="s">
        <v>138</v>
      </c>
      <c r="M11" s="30" t="s">
        <v>139</v>
      </c>
    </row>
    <row r="12" spans="1:16" ht="95">
      <c r="B12" s="33"/>
      <c r="C12" s="33" t="s">
        <v>169</v>
      </c>
      <c r="D12">
        <v>1</v>
      </c>
      <c r="E12" s="27" t="s">
        <v>65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135</v>
      </c>
      <c r="J12">
        <f t="shared" si="3"/>
        <v>1</v>
      </c>
      <c r="K12" t="str">
        <f t="shared" si="1"/>
        <v>[FC_01_04_01]</v>
      </c>
      <c r="L12" s="25" t="s">
        <v>136</v>
      </c>
      <c r="M12" s="30" t="s">
        <v>137</v>
      </c>
    </row>
    <row r="13" spans="1:16" ht="35" customHeight="1">
      <c r="D13">
        <v>1</v>
      </c>
      <c r="E13" s="27" t="s">
        <v>65</v>
      </c>
      <c r="F13" t="str">
        <f>VLOOKUP(E13, 概要!$C$18:$D$40, 2, FALSE)</f>
        <v>釣り場マップ作成</v>
      </c>
      <c r="G13" t="e">
        <f>IF(I13=#REF!,#REF!,#REF!+ 1)</f>
        <v>#REF!</v>
      </c>
      <c r="H13" t="e">
        <f t="shared" si="0"/>
        <v>#REF!</v>
      </c>
      <c r="I13" s="30" t="s">
        <v>93</v>
      </c>
      <c r="J13" t="e">
        <f>IF(I13=#REF!,#REF!+ 1, 1)</f>
        <v>#REF!</v>
      </c>
      <c r="K13" t="e">
        <f t="shared" si="1"/>
        <v>#REF!</v>
      </c>
      <c r="L13" s="25" t="s">
        <v>88</v>
      </c>
      <c r="M13" s="30" t="s">
        <v>78</v>
      </c>
      <c r="N13" s="30" t="s">
        <v>76</v>
      </c>
    </row>
    <row r="14" spans="1:16" ht="35" customHeight="1">
      <c r="D14">
        <v>1</v>
      </c>
      <c r="E14" s="27" t="s">
        <v>65</v>
      </c>
      <c r="F14" t="str">
        <f>VLOOKUP(E14, 概要!$C$18:$D$40, 2, FALSE)</f>
        <v>釣り場マップ作成</v>
      </c>
      <c r="G14" t="e">
        <f t="shared" si="2"/>
        <v>#REF!</v>
      </c>
      <c r="H14" t="e">
        <f t="shared" si="0"/>
        <v>#REF!</v>
      </c>
      <c r="I14" s="30" t="s">
        <v>93</v>
      </c>
      <c r="J14" t="e">
        <f t="shared" si="3"/>
        <v>#REF!</v>
      </c>
      <c r="K14" t="e">
        <f t="shared" si="1"/>
        <v>#REF!</v>
      </c>
      <c r="L14" s="25" t="s">
        <v>77</v>
      </c>
      <c r="M14" s="30" t="s">
        <v>79</v>
      </c>
      <c r="N14" s="30" t="s">
        <v>76</v>
      </c>
    </row>
    <row r="15" spans="1:16" ht="64" customHeight="1">
      <c r="A15" s="33"/>
      <c r="C15" s="32" t="s">
        <v>170</v>
      </c>
      <c r="D15">
        <v>1</v>
      </c>
      <c r="E15" s="27" t="s">
        <v>65</v>
      </c>
      <c r="F15" t="str">
        <f>VLOOKUP(E15, 概要!$C$18:$D$40, 2, FALSE)</f>
        <v>釣り場マップ作成</v>
      </c>
      <c r="G15" t="e">
        <f>IF(I15=I14, G14, G14+1)</f>
        <v>#REF!</v>
      </c>
      <c r="H15" t="e">
        <f t="shared" si="0"/>
        <v>#REF!</v>
      </c>
      <c r="I15" s="30" t="s">
        <v>52</v>
      </c>
      <c r="J15">
        <f>IF(I15=I14, J14+1, 1)</f>
        <v>1</v>
      </c>
      <c r="K15" t="e">
        <f t="shared" si="1"/>
        <v>#REF!</v>
      </c>
      <c r="L15" t="s">
        <v>43</v>
      </c>
      <c r="M15" s="30" t="s">
        <v>51</v>
      </c>
      <c r="N15" s="30" t="s">
        <v>100</v>
      </c>
      <c r="O15" s="30" t="s">
        <v>53</v>
      </c>
    </row>
    <row r="16" spans="1:16" ht="35" customHeight="1">
      <c r="B16" s="33"/>
      <c r="C16" s="32" t="s">
        <v>171</v>
      </c>
      <c r="D16">
        <v>1</v>
      </c>
      <c r="E16" s="27" t="s">
        <v>65</v>
      </c>
      <c r="F16" t="str">
        <f>VLOOKUP(E16, 概要!$C$18:$D$40, 2, FALSE)</f>
        <v>釣り場マップ作成</v>
      </c>
      <c r="G16" t="e">
        <f t="shared" si="2"/>
        <v>#REF!</v>
      </c>
      <c r="H16" t="e">
        <f t="shared" si="0"/>
        <v>#REF!</v>
      </c>
      <c r="I16" s="30" t="s">
        <v>44</v>
      </c>
      <c r="J16">
        <f t="shared" si="3"/>
        <v>1</v>
      </c>
      <c r="K16" t="e">
        <f t="shared" si="1"/>
        <v>#REF!</v>
      </c>
      <c r="L16" t="s">
        <v>58</v>
      </c>
      <c r="M16" s="30" t="s">
        <v>151</v>
      </c>
    </row>
    <row r="17" spans="2:13" ht="35" customHeight="1">
      <c r="B17" s="33"/>
      <c r="C17" s="32" t="s">
        <v>169</v>
      </c>
      <c r="D17">
        <v>1</v>
      </c>
      <c r="E17" s="27" t="s">
        <v>65</v>
      </c>
      <c r="F17" t="str">
        <f>VLOOKUP(E17, 概要!$C$18:$D$40, 2, FALSE)</f>
        <v>釣り場マップ作成</v>
      </c>
      <c r="G17" t="e">
        <f t="shared" ref="G17" si="4">IF(I17=I16, G16, G16+1)</f>
        <v>#REF!</v>
      </c>
      <c r="H17" t="e">
        <f t="shared" ref="H17" si="5">"[FC_"&amp;TEXT(D17,"00")&amp;"_"&amp;TEXT(G17,"00")&amp;"]"</f>
        <v>#REF!</v>
      </c>
      <c r="I17" s="30" t="s">
        <v>44</v>
      </c>
      <c r="L17" t="s">
        <v>149</v>
      </c>
      <c r="M17" s="30" t="s">
        <v>150</v>
      </c>
    </row>
    <row r="18" spans="2:13" ht="35" customHeight="1">
      <c r="B18" s="33"/>
      <c r="C18" s="32" t="s">
        <v>169</v>
      </c>
      <c r="D18">
        <v>1</v>
      </c>
      <c r="E18" s="27" t="s">
        <v>65</v>
      </c>
      <c r="F18" t="str">
        <f>VLOOKUP(E18, 概要!$C$18:$D$40, 2, FALSE)</f>
        <v>釣り場マップ作成</v>
      </c>
      <c r="G18" t="e">
        <f t="shared" ref="G18" si="6">IF(I18=I17, G17, G17+1)</f>
        <v>#REF!</v>
      </c>
      <c r="H18" t="e">
        <f t="shared" ref="H18" si="7">"[FC_"&amp;TEXT(D18,"00")&amp;"_"&amp;TEXT(G18,"00")&amp;"]"</f>
        <v>#REF!</v>
      </c>
      <c r="I18" s="30" t="s">
        <v>44</v>
      </c>
      <c r="L18" t="s">
        <v>152</v>
      </c>
    </row>
    <row r="19" spans="2:13" ht="35" customHeight="1">
      <c r="B19" s="33"/>
      <c r="D19">
        <v>1</v>
      </c>
      <c r="E19" s="27" t="s">
        <v>65</v>
      </c>
      <c r="F19" t="str">
        <f>VLOOKUP(E19, 概要!$C$18:$D$40, 2, FALSE)</f>
        <v>釣り場マップ作成</v>
      </c>
      <c r="G19" t="e">
        <f t="shared" ref="G19" si="8">IF(I19=I18, G18, G18+1)</f>
        <v>#REF!</v>
      </c>
      <c r="H19" t="e">
        <f t="shared" ref="H19" si="9">"[FC_"&amp;TEXT(D19,"00")&amp;"_"&amp;TEXT(G19,"00")&amp;"]"</f>
        <v>#REF!</v>
      </c>
      <c r="I19" s="30" t="s">
        <v>44</v>
      </c>
      <c r="L19" t="s">
        <v>153</v>
      </c>
    </row>
    <row r="20" spans="2:13" ht="35" customHeight="1">
      <c r="D20">
        <v>1</v>
      </c>
      <c r="E20" s="27" t="s">
        <v>65</v>
      </c>
      <c r="F20" t="str">
        <f>VLOOKUP(E20, 概要!$C$18:$D$40, 2, FALSE)</f>
        <v>釣り場マップ作成</v>
      </c>
      <c r="G20" t="e">
        <f>IF(I20=I16, G16, G16+1)</f>
        <v>#REF!</v>
      </c>
      <c r="H20" t="e">
        <f t="shared" si="0"/>
        <v>#REF!</v>
      </c>
      <c r="I20" s="30" t="s">
        <v>45</v>
      </c>
      <c r="J20">
        <f>IF(I20=I16, J16+1, 1)</f>
        <v>1</v>
      </c>
      <c r="K20" t="e">
        <f t="shared" si="1"/>
        <v>#REF!</v>
      </c>
      <c r="L20" t="s">
        <v>59</v>
      </c>
      <c r="M20" s="30" t="s">
        <v>76</v>
      </c>
    </row>
    <row r="21" spans="2:13" ht="35" customHeight="1">
      <c r="D21">
        <v>1</v>
      </c>
      <c r="E21" s="27" t="s">
        <v>72</v>
      </c>
      <c r="F21" t="str">
        <f>VLOOKUP(E21, 概要!$C$18:$D$40, 2, FALSE)</f>
        <v>釣果記録</v>
      </c>
      <c r="G21" t="e">
        <f t="shared" si="2"/>
        <v>#REF!</v>
      </c>
      <c r="H21" t="e">
        <f t="shared" si="0"/>
        <v>#REF!</v>
      </c>
      <c r="I21" s="30" t="s">
        <v>50</v>
      </c>
      <c r="J21">
        <f t="shared" si="3"/>
        <v>1</v>
      </c>
      <c r="K21" t="e">
        <f t="shared" si="1"/>
        <v>#REF!</v>
      </c>
      <c r="L21" t="s">
        <v>76</v>
      </c>
    </row>
    <row r="22" spans="2:13" ht="35" hidden="1" customHeight="1" outlineLevel="1">
      <c r="D22">
        <v>1</v>
      </c>
      <c r="E22" s="27" t="s">
        <v>72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49</v>
      </c>
      <c r="J22">
        <f t="shared" si="3"/>
        <v>1</v>
      </c>
      <c r="K22" t="e">
        <f t="shared" si="1"/>
        <v>#REF!</v>
      </c>
      <c r="L22" t="s">
        <v>62</v>
      </c>
    </row>
    <row r="23" spans="2:13" ht="35" hidden="1" customHeight="1" outlineLevel="1">
      <c r="D23">
        <v>1</v>
      </c>
      <c r="E23" s="27" t="s">
        <v>72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47</v>
      </c>
      <c r="J23">
        <f t="shared" si="3"/>
        <v>1</v>
      </c>
      <c r="K23" t="e">
        <f t="shared" si="1"/>
        <v>#REF!</v>
      </c>
      <c r="L23" t="s">
        <v>63</v>
      </c>
    </row>
    <row r="24" spans="2:13" ht="35" hidden="1" customHeight="1" outlineLevel="1">
      <c r="D24">
        <v>1</v>
      </c>
      <c r="E24" s="27" t="s">
        <v>72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48</v>
      </c>
      <c r="J24">
        <f t="shared" si="3"/>
        <v>1</v>
      </c>
      <c r="K24" t="e">
        <f t="shared" si="1"/>
        <v>#REF!</v>
      </c>
      <c r="L24" t="s">
        <v>64</v>
      </c>
    </row>
    <row r="25" spans="2:13" ht="35" customHeight="1" collapsed="1">
      <c r="D25">
        <v>1</v>
      </c>
      <c r="E25" s="27" t="s">
        <v>70</v>
      </c>
      <c r="F25" t="str">
        <f>VLOOKUP(E25, 概要!$C$18:$D$40, 2, FALSE)</f>
        <v>データ分析</v>
      </c>
      <c r="G25" t="e">
        <f t="shared" si="2"/>
        <v>#REF!</v>
      </c>
      <c r="H25" t="e">
        <f t="shared" si="0"/>
        <v>#REF!</v>
      </c>
      <c r="I25" s="30" t="s">
        <v>61</v>
      </c>
      <c r="J25">
        <f t="shared" si="3"/>
        <v>1</v>
      </c>
      <c r="K25" t="e">
        <f t="shared" si="1"/>
        <v>#REF!</v>
      </c>
      <c r="L25" t="s">
        <v>133</v>
      </c>
    </row>
    <row r="26" spans="2:13" ht="35" customHeight="1">
      <c r="C26" s="33">
        <v>44652</v>
      </c>
      <c r="D26">
        <v>1</v>
      </c>
      <c r="E26" s="27" t="s">
        <v>71</v>
      </c>
      <c r="F26" t="str">
        <f>VLOOKUP(E26, 概要!$C$18:$D$40, 2, FALSE)</f>
        <v>ユーザインターフェース</v>
      </c>
      <c r="G26" t="e">
        <f>IF(I26=I25, G25, G25+1)</f>
        <v>#REF!</v>
      </c>
      <c r="H26" t="e">
        <f t="shared" si="0"/>
        <v>#REF!</v>
      </c>
      <c r="I26" s="30" t="s">
        <v>112</v>
      </c>
      <c r="J26">
        <f>IF(I26=I25, J25+1, 1)</f>
        <v>1</v>
      </c>
      <c r="K26" t="e">
        <f t="shared" si="1"/>
        <v>#REF!</v>
      </c>
      <c r="L26" t="s">
        <v>134</v>
      </c>
    </row>
    <row r="27" spans="2:13" ht="35" customHeight="1">
      <c r="C27" s="33">
        <v>44684</v>
      </c>
      <c r="D27">
        <v>1</v>
      </c>
      <c r="E27" s="27" t="s">
        <v>71</v>
      </c>
      <c r="F27" t="str">
        <f>VLOOKUP(E27, 概要!$C$18:$D$40, 2, FALSE)</f>
        <v>ユーザインターフェース</v>
      </c>
      <c r="I27" s="30" t="s">
        <v>142</v>
      </c>
      <c r="L27" t="s">
        <v>143</v>
      </c>
      <c r="M27" s="30" t="s">
        <v>146</v>
      </c>
    </row>
    <row r="28" spans="2:13" ht="35" customHeight="1">
      <c r="C28" s="33">
        <v>44684</v>
      </c>
      <c r="D28">
        <v>1</v>
      </c>
      <c r="E28" s="27" t="s">
        <v>71</v>
      </c>
      <c r="F28" t="str">
        <f>VLOOKUP(E28, 概要!$C$18:$D$40, 2, FALSE)</f>
        <v>ユーザインターフェース</v>
      </c>
      <c r="I28" s="30"/>
      <c r="L28" t="s">
        <v>144</v>
      </c>
      <c r="M28" s="30" t="s">
        <v>147</v>
      </c>
    </row>
    <row r="29" spans="2:13" ht="35" customHeight="1">
      <c r="C29" s="33">
        <v>44684</v>
      </c>
      <c r="D29">
        <v>1</v>
      </c>
      <c r="E29" s="27" t="s">
        <v>71</v>
      </c>
      <c r="F29" t="str">
        <f>VLOOKUP(E29, 概要!$C$18:$D$40, 2, FALSE)</f>
        <v>ユーザインターフェース</v>
      </c>
      <c r="I29" s="30"/>
      <c r="L29" t="s">
        <v>145</v>
      </c>
      <c r="M29" s="30" t="s">
        <v>148</v>
      </c>
    </row>
    <row r="30" spans="2:13" ht="35" customHeight="1">
      <c r="C30" s="33">
        <v>44652</v>
      </c>
      <c r="D30">
        <v>1</v>
      </c>
      <c r="E30" s="27" t="s">
        <v>71</v>
      </c>
      <c r="F30" t="str">
        <f>VLOOKUP(E30, 概要!$C$18:$D$40, 2, FALSE)</f>
        <v>ユーザインターフェース</v>
      </c>
      <c r="G30" t="e">
        <f>IF(I30=I26, G26, G26+1)</f>
        <v>#REF!</v>
      </c>
      <c r="H30" t="e">
        <f t="shared" si="0"/>
        <v>#REF!</v>
      </c>
      <c r="I30" s="30" t="s">
        <v>111</v>
      </c>
      <c r="J30">
        <f>IF(I30=I26, J26+1, 1)</f>
        <v>1</v>
      </c>
      <c r="K30" t="e">
        <f t="shared" si="1"/>
        <v>#REF!</v>
      </c>
      <c r="L30" t="s">
        <v>114</v>
      </c>
    </row>
    <row r="31" spans="2:13" ht="35" customHeight="1">
      <c r="C31" s="33">
        <v>44652</v>
      </c>
      <c r="D31">
        <v>1</v>
      </c>
      <c r="E31" s="27" t="s">
        <v>71</v>
      </c>
      <c r="F31" t="str">
        <f>VLOOKUP(E31, 概要!$C$18:$D$40, 2, FALSE)</f>
        <v>ユーザインターフェース</v>
      </c>
      <c r="G31" t="e">
        <f>IF(I31=I30, G30, G30+1)</f>
        <v>#REF!</v>
      </c>
      <c r="H31" t="e">
        <f t="shared" si="0"/>
        <v>#REF!</v>
      </c>
      <c r="I31" s="30" t="s">
        <v>111</v>
      </c>
      <c r="J31">
        <f>IF(I31=I30, J30+1, 1)</f>
        <v>2</v>
      </c>
      <c r="K31" t="e">
        <f t="shared" si="1"/>
        <v>#REF!</v>
      </c>
      <c r="L31" t="s">
        <v>115</v>
      </c>
    </row>
    <row r="32" spans="2:13" ht="35" customHeight="1">
      <c r="C32" s="33">
        <v>44652</v>
      </c>
      <c r="D32">
        <v>1</v>
      </c>
      <c r="E32" s="27" t="s">
        <v>71</v>
      </c>
      <c r="F32" t="str">
        <f>VLOOKUP(E32, 概要!$C$18:$D$40, 2, FALSE)</f>
        <v>ユーザインターフェース</v>
      </c>
      <c r="G32" t="e">
        <f t="shared" si="2"/>
        <v>#REF!</v>
      </c>
      <c r="H32" t="e">
        <f t="shared" si="0"/>
        <v>#REF!</v>
      </c>
      <c r="I32" s="30" t="s">
        <v>111</v>
      </c>
      <c r="J32">
        <f t="shared" si="3"/>
        <v>3</v>
      </c>
      <c r="K32" t="e">
        <f t="shared" si="1"/>
        <v>#REF!</v>
      </c>
      <c r="L32" t="s">
        <v>116</v>
      </c>
    </row>
    <row r="33" spans="3:12" ht="35" customHeight="1">
      <c r="C33" s="33">
        <v>44652</v>
      </c>
      <c r="D33">
        <v>1</v>
      </c>
      <c r="E33" s="27" t="s">
        <v>71</v>
      </c>
      <c r="F33" t="str">
        <f>VLOOKUP(E33, 概要!$C$18:$D$40, 2, FALSE)</f>
        <v>ユーザインターフェース</v>
      </c>
      <c r="G33" t="e">
        <f>IF(I33=I32, G32, G32+1)</f>
        <v>#REF!</v>
      </c>
      <c r="H33" t="e">
        <f t="shared" si="0"/>
        <v>#REF!</v>
      </c>
      <c r="I33" s="30" t="s">
        <v>113</v>
      </c>
      <c r="J33">
        <f>IF(I33=I32, J32+1, 1)</f>
        <v>1</v>
      </c>
      <c r="K33" t="e">
        <f t="shared" si="1"/>
        <v>#REF!</v>
      </c>
      <c r="L33" t="s">
        <v>110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4:W1011 D4:W11 D5:D12 G12:H12 J11:K12 D31:W32 D31:D33 G31:H33 J31:K33 D28:F29 D21:W28 D14:W19">
    <cfRule type="expression" dxfId="33" priority="9">
      <formula>D4=D3</formula>
    </cfRule>
  </conditionalFormatting>
  <conditionalFormatting sqref="E4:P1048576">
    <cfRule type="expression" dxfId="32" priority="25">
      <formula>COUNTA($E4:$K4)&gt;=1</formula>
    </cfRule>
  </conditionalFormatting>
  <conditionalFormatting sqref="E21:L21 L22:L33 E22:E33">
    <cfRule type="expression" dxfId="31" priority="27">
      <formula>E21=#REF!</formula>
    </cfRule>
  </conditionalFormatting>
  <conditionalFormatting sqref="G32 J32:K32 G26:G28 J26:K28">
    <cfRule type="expression" dxfId="30" priority="29">
      <formula>G26=G24</formula>
    </cfRule>
  </conditionalFormatting>
  <conditionalFormatting sqref="F8:L9 G29 J29:K29 J16:J19 G16:G19">
    <cfRule type="expression" dxfId="29" priority="30">
      <formula>F8=F5</formula>
    </cfRule>
  </conditionalFormatting>
  <conditionalFormatting sqref="D12:W12 F8:L11 K13:K14 D29:W29 G22:G23 H22:H24 J16:J19 J22:J23 G16:G19">
    <cfRule type="expression" dxfId="28" priority="32">
      <formula>D8=D6</formula>
    </cfRule>
  </conditionalFormatting>
  <conditionalFormatting sqref="C4:Q1012">
    <cfRule type="expression" dxfId="27" priority="3">
      <formula>$C4&lt;&gt;""</formula>
    </cfRule>
  </conditionalFormatting>
  <conditionalFormatting sqref="A4:XFD112">
    <cfRule type="expression" dxfId="26" priority="2">
      <formula>$B4&lt;&gt;""</formula>
    </cfRule>
  </conditionalFormatting>
  <conditionalFormatting sqref="I10:I11">
    <cfRule type="expression" dxfId="25" priority="54">
      <formula>I10=I6</formula>
    </cfRule>
  </conditionalFormatting>
  <conditionalFormatting sqref="F12:L12 I10:I11 G23:G24 H24:H25 J23:J24 D13:W13 D33:W33 K16:K19 K23:K28">
    <cfRule type="expression" dxfId="24" priority="73">
      <formula>D10=D7</formula>
    </cfRule>
  </conditionalFormatting>
  <conditionalFormatting sqref="A4:XFD111">
    <cfRule type="expression" dxfId="23" priority="1">
      <formula>$A4&lt;&gt;""</formula>
    </cfRule>
  </conditionalFormatting>
  <conditionalFormatting sqref="I12 K29 D30:W30 D20:W20">
    <cfRule type="expression" dxfId="22" priority="79">
      <formula>D12=D8</formula>
    </cfRule>
  </conditionalFormatting>
  <conditionalFormatting sqref="I13:I14 H20:H22 G20 J20">
    <cfRule type="expression" dxfId="21" priority="88">
      <formula>G13=G7</formula>
    </cfRule>
  </conditionalFormatting>
  <conditionalFormatting sqref="F15:L15 G30:G31 J30:K31 J20:K20 G20">
    <cfRule type="expression" dxfId="20" priority="92">
      <formula>F15=F10</formula>
    </cfRule>
  </conditionalFormatting>
  <conditionalFormatting sqref="I13 G20:H21 J20:J21">
    <cfRule type="expression" dxfId="19" priority="94">
      <formula>G13=G8</formula>
    </cfRule>
  </conditionalFormatting>
  <conditionalFormatting sqref="I12">
    <cfRule type="expression" dxfId="18" priority="103">
      <formula>I12=I7</formula>
    </cfRule>
  </conditionalFormatting>
  <conditionalFormatting sqref="I14">
    <cfRule type="expression" dxfId="17" priority="107">
      <formula>I14=I10</formula>
    </cfRule>
  </conditionalFormatting>
  <conditionalFormatting sqref="D13 G13:H13 J13:K13">
    <cfRule type="expression" dxfId="16" priority="109">
      <formula>D13=#REF!</formula>
    </cfRule>
  </conditionalFormatting>
  <conditionalFormatting sqref="K15">
    <cfRule type="expression" dxfId="15" priority="126">
      <formula>K15=#REF!</formula>
    </cfRule>
  </conditionalFormatting>
  <conditionalFormatting sqref="D33:W33 K32">
    <cfRule type="expression" dxfId="14" priority="133">
      <formula>D32=D25</formula>
    </cfRule>
  </conditionalFormatting>
  <conditionalFormatting sqref="G33 J33:K33">
    <cfRule type="expression" dxfId="13" priority="147">
      <formula>G33=G26</formula>
    </cfRule>
  </conditionalFormatting>
  <conditionalFormatting sqref="K30:K32 K20:K22">
    <cfRule type="expression" dxfId="12" priority="149">
      <formula>K20=K14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C12" sqref="C1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7"/>
      <c r="C1" s="58"/>
      <c r="D1" s="58"/>
      <c r="E1" s="58"/>
      <c r="F1" s="58"/>
      <c r="G1" s="59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60" t="s">
        <v>22</v>
      </c>
      <c r="C2" s="61"/>
      <c r="D2" s="56" t="s">
        <v>20</v>
      </c>
      <c r="E2" s="56"/>
      <c r="F2" s="56" t="s">
        <v>21</v>
      </c>
      <c r="G2" s="56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55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56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D19" s="13"/>
    </row>
    <row r="20" spans="1:7">
      <c r="A20" s="17"/>
    </row>
    <row r="21" spans="1:7">
      <c r="A21" s="17"/>
    </row>
    <row r="22" spans="1:7">
      <c r="A22" s="17"/>
    </row>
    <row r="23" spans="1:7">
      <c r="A23" s="17"/>
    </row>
    <row r="24" spans="1:7">
      <c r="A24" s="17"/>
    </row>
    <row r="25" spans="1:7">
      <c r="A25" s="17"/>
    </row>
    <row r="26" spans="1:7">
      <c r="A26" s="17"/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11" priority="9">
      <formula>YEAR(H1)=YEAR(G1)</formula>
    </cfRule>
  </conditionalFormatting>
  <conditionalFormatting sqref="H2:BG2">
    <cfRule type="expression" dxfId="10" priority="8">
      <formula>MONTH(H2)=MONTH(G1)</formula>
    </cfRule>
  </conditionalFormatting>
  <conditionalFormatting sqref="B4:BG27">
    <cfRule type="expression" dxfId="9" priority="7">
      <formula>AND($B4&lt;&gt;"", B$3&lt;&gt;"")</formula>
    </cfRule>
  </conditionalFormatting>
  <conditionalFormatting sqref="B4:C1048576">
    <cfRule type="expression" dxfId="8" priority="6">
      <formula>$B4&lt;&gt;""</formula>
    </cfRule>
  </conditionalFormatting>
  <conditionalFormatting sqref="H4:BG35">
    <cfRule type="expression" dxfId="7" priority="10">
      <formula>AND(H$3&gt;=$D4, H$3&lt;=$E4)</formula>
    </cfRule>
  </conditionalFormatting>
  <conditionalFormatting sqref="H1:BG3">
    <cfRule type="expression" dxfId="6" priority="4">
      <formula>H1 = TODAY()</formula>
    </cfRule>
  </conditionalFormatting>
  <conditionalFormatting sqref="A1:BG1 A2:B2 D2:BG2 A3:BG1048576">
    <cfRule type="expression" dxfId="5" priority="3">
      <formula>OR(A1="n/a", A1="-")</formula>
    </cfRule>
  </conditionalFormatting>
  <conditionalFormatting sqref="H4:XFD1048576">
    <cfRule type="expression" dxfId="4" priority="5">
      <formula>AND(H$3&gt;=$F4, H$3&lt;=$G4)</formula>
    </cfRule>
    <cfRule type="expression" dxfId="3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85" zoomScaleNormal="100" workbookViewId="0">
      <selection activeCell="G31" sqref="G31"/>
    </sheetView>
  </sheetViews>
  <sheetFormatPr baseColWidth="10" defaultRowHeight="18"/>
  <cols>
    <col min="13" max="13" width="7.85546875" customWidth="1"/>
  </cols>
  <sheetData>
    <row r="1" spans="2:14">
      <c r="B1" t="s">
        <v>108</v>
      </c>
      <c r="H1" t="s">
        <v>81</v>
      </c>
      <c r="N1" t="s">
        <v>80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opLeftCell="A5" zoomScale="90" zoomScaleNormal="57" workbookViewId="0">
      <selection activeCell="O9" sqref="O9"/>
    </sheetView>
  </sheetViews>
  <sheetFormatPr baseColWidth="10" defaultRowHeight="18"/>
  <sheetData>
    <row r="2" spans="4:4">
      <c r="D2" t="s">
        <v>82</v>
      </c>
    </row>
    <row r="3" spans="4:4">
      <c r="D3" t="s">
        <v>83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125</v>
      </c>
    </row>
    <row r="7" spans="7:12">
      <c r="H7" t="s">
        <v>130</v>
      </c>
    </row>
    <row r="8" spans="7:12">
      <c r="H8" t="s">
        <v>131</v>
      </c>
    </row>
    <row r="11" spans="7:12">
      <c r="I11" t="s">
        <v>128</v>
      </c>
      <c r="L11" s="36"/>
    </row>
    <row r="12" spans="7:12">
      <c r="I12" t="s">
        <v>129</v>
      </c>
    </row>
    <row r="15" spans="7:12">
      <c r="J15" t="s">
        <v>126</v>
      </c>
    </row>
    <row r="16" spans="7:12">
      <c r="J16" t="s">
        <v>127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概要</vt:lpstr>
      <vt:lpstr>機能詳細</vt:lpstr>
      <vt:lpstr>Schedule</vt:lpstr>
      <vt:lpstr>Functions=&gt;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  <vt:lpstr>Asset.js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海士航太</cp:lastModifiedBy>
  <dcterms:created xsi:type="dcterms:W3CDTF">2022-03-19T17:50:24Z</dcterms:created>
  <dcterms:modified xsi:type="dcterms:W3CDTF">2022-07-19T08:14:18Z</dcterms:modified>
</cp:coreProperties>
</file>