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https://d.docs.live.net/fde01d0afe33dbd2/Documents/Chapter 6(Faisal Shaikh)/"/>
    </mc:Choice>
  </mc:AlternateContent>
  <xr:revisionPtr revIDLastSave="19" documentId="13_ncr:1_{3D9A2F48-1BAB-469F-9245-68BDEBE6C71A}" xr6:coauthVersionLast="47" xr6:coauthVersionMax="47" xr10:uidLastSave="{C913CE08-A88E-4EC6-9F55-6A24995D1DD9}"/>
  <bookViews>
    <workbookView xWindow="-108" yWindow="-108" windowWidth="23256" windowHeight="12456" firstSheet="2" activeTab="9" xr2:uid="{00000000-000D-0000-FFFF-FFFF00000000}"/>
  </bookViews>
  <sheets>
    <sheet name="Expense" sheetId="1" r:id="rId1"/>
    <sheet name="Tasks" sheetId="2" r:id="rId2"/>
    <sheet name="Task 1" sheetId="3" r:id="rId3"/>
    <sheet name="Task 2" sheetId="4" r:id="rId4"/>
    <sheet name="Task 3" sheetId="5" r:id="rId5"/>
    <sheet name="Task 4" sheetId="6" r:id="rId6"/>
    <sheet name="Task 5" sheetId="7" r:id="rId7"/>
    <sheet name="Task 6" sheetId="8" r:id="rId8"/>
    <sheet name="Task 7" sheetId="9" r:id="rId9"/>
    <sheet name="Task 8" sheetId="10" r:id="rId10"/>
  </sheets>
  <definedNames>
    <definedName name="_xlnm._FilterDatabase" localSheetId="0" hidden="1">Expense!$A$1:$C$51</definedName>
    <definedName name="_xlnm._FilterDatabase" localSheetId="4" hidden="1">'Task 3'!$A$3:$B$14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7" i="7" l="1"/>
  <c r="B6" i="7"/>
  <c r="B5" i="7"/>
  <c r="B14" i="6"/>
  <c r="B13" i="6"/>
  <c r="B12" i="6"/>
  <c r="B11" i="6"/>
  <c r="B10" i="6"/>
  <c r="B9" i="6"/>
  <c r="B8" i="6"/>
  <c r="B7" i="6"/>
  <c r="B6" i="6"/>
  <c r="B5" i="6"/>
  <c r="B4" i="6"/>
  <c r="D5" i="9" a="1"/>
  <c r="D5" i="9" s="1"/>
  <c r="B5" i="5"/>
  <c r="B14" i="5"/>
  <c r="B10" i="5"/>
  <c r="B9" i="5"/>
  <c r="B7" i="5"/>
  <c r="B12" i="5"/>
  <c r="B13" i="5"/>
  <c r="B4" i="5"/>
  <c r="B6" i="5"/>
  <c r="B8" i="5"/>
  <c r="B11" i="5"/>
  <c r="B14" i="4"/>
  <c r="B13" i="4"/>
  <c r="B12" i="4"/>
  <c r="B11" i="4"/>
  <c r="B10" i="4"/>
  <c r="B9" i="4"/>
  <c r="B8" i="4"/>
  <c r="B7" i="4"/>
  <c r="B6" i="4"/>
  <c r="B5" i="4"/>
  <c r="B4" i="4"/>
  <c r="B6" i="3"/>
  <c r="B5" i="3"/>
  <c r="B4" i="3"/>
  <c r="C5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<sst xmlns="http://schemas.openxmlformats.org/spreadsheetml/2006/main" count="278" uniqueCount="47">
  <si>
    <t>Date</t>
  </si>
  <si>
    <t>Expense</t>
  </si>
  <si>
    <t>Medicine</t>
  </si>
  <si>
    <t>Online shopping</t>
  </si>
  <si>
    <t>Other essential items</t>
  </si>
  <si>
    <t>Vegetables &amp; Fruit</t>
  </si>
  <si>
    <t>Fish &amp; Chicken</t>
  </si>
  <si>
    <t>Ordering food</t>
  </si>
  <si>
    <t>Movie with friends</t>
  </si>
  <si>
    <t>Cab to office</t>
  </si>
  <si>
    <t>Gifts</t>
  </si>
  <si>
    <t>Mobile Bill Payment</t>
  </si>
  <si>
    <t>Trip</t>
  </si>
  <si>
    <t>Online Shopping</t>
  </si>
  <si>
    <t>Items</t>
  </si>
  <si>
    <t>How many times has Priya done transactions on online shopping, ordering food and gifts?</t>
  </si>
  <si>
    <t>Calculate the total expenses against each distinct item.</t>
  </si>
  <si>
    <t>Arrange the item-wise total expense in descending order.</t>
  </si>
  <si>
    <t>Present the item-wise total expense through a chart that shows the expense of each item as a percentage of the total expense. Don’t take trip expenses into consideration.</t>
  </si>
  <si>
    <t>Present the expense pattern visually over 3 months.</t>
  </si>
  <si>
    <t>Add a new column to the data table, name it as “Category” and apply data validation with drop-down fields as “Essentials” and “Non-essentials”. Fill in the column.</t>
  </si>
  <si>
    <t>Add another new column and name it as “Cost Type”. For each item, if the expense is more than 2000, tag it as “Over budget”, else, tag it as “Within budget”.</t>
  </si>
  <si>
    <t>Mention the ways how Priya can reduce her expenses. Justify each point.</t>
  </si>
  <si>
    <t>Task to Perform</t>
  </si>
  <si>
    <t>Ordering Foods</t>
  </si>
  <si>
    <t>Item</t>
  </si>
  <si>
    <t>Amount</t>
  </si>
  <si>
    <t xml:space="preserve">Online shopping </t>
  </si>
  <si>
    <t xml:space="preserve">Other essential items </t>
  </si>
  <si>
    <t xml:space="preserve">Vegetables &amp; Fruit </t>
  </si>
  <si>
    <t xml:space="preserve">Fish &amp; Chicken </t>
  </si>
  <si>
    <t xml:space="preserve">Ordering food </t>
  </si>
  <si>
    <t xml:space="preserve">Movie with friends </t>
  </si>
  <si>
    <t xml:space="preserve">Mobile Bill Payment </t>
  </si>
  <si>
    <t xml:space="preserve">Cab to office </t>
  </si>
  <si>
    <t>Category</t>
  </si>
  <si>
    <t>Essentials</t>
  </si>
  <si>
    <t>Non-Essentials</t>
  </si>
  <si>
    <t>Cost Type</t>
  </si>
  <si>
    <t>Month</t>
  </si>
  <si>
    <t>Expenses</t>
  </si>
  <si>
    <t>October</t>
  </si>
  <si>
    <t>November</t>
  </si>
  <si>
    <t>December</t>
  </si>
  <si>
    <t>3) She can make use of public transport rather than cab to save some more money</t>
  </si>
  <si>
    <t>1) She should reduce her online shopping</t>
  </si>
  <si>
    <t>2) In task 2 we have observed that she has spent the most amount in trip so that can be reduced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</si>
</sst>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Calibri"/>
      <family val="2"/>
      <scheme val="minor"/>
    </font>
    <font>
      <b/>
      <sz val="11"/>
      <color rgb="FF003F81"/>
      <name val="Verdana"/>
      <family val="2"/>
    </font>
    <font>
      <sz val="11"/>
      <color rgb="FF000000"/>
      <name val="Verdana"/>
      <family val="2"/>
    </font>
    <font>
      <sz val="24"/>
      <color theme="1"/>
      <name val="Calibri"/>
      <family val="2"/>
      <scheme val="minor"/>
    </font>
    <font>
      <b/>
      <sz val="11"/>
      <color theme="1"/>
      <name val="Calibri"/>
      <family val="2"/>
      <scheme val="minor"/>
    </font>
    <font>
      <sz val="12"/>
      <color theme="1"/>
      <name val="Times New Roman"/>
      <family val="1"/>
    </font>
    <font>
      <b/>
      <sz val="14"/>
      <color theme="1"/>
      <name val="Times New Roman"/>
      <family val="1"/>
    </font>
    <font>
      <b/>
      <sz val="12"/>
      <color theme="1"/>
      <name val="Times New Roman"/>
      <family val="1"/>
    </font>
    <font>
      <sz val="8"/>
      <color rgb="FF202124"/>
      <name val="Arial"/>
      <family val="2"/>
    </font>
    <font>
      <sz val="12"/>
      <color rgb="FF202124"/>
      <name val="Times New Roman"/>
      <family val="1"/>
    </font>
    <font>
      <b/>
      <sz val="12"/>
      <name val="Times New Roman"/>
      <family val="1"/>
    </font>
    <font>
      <sz val="12"/>
      <color rgb="FF000000"/>
      <name val="Times New Roman"/>
      <family val="1"/>
    </font>
  </fonts>
  <fills count="6">
    <fill>
      <patternFill patternType="none"/>
    </fill>
    <fill>
      <patternFill patternType="gray125"/>
    </fill>
    <fill>
      <patternFill patternType="solid">
        <fgColor rgb="FFFFFFFF"/>
        <bgColor indexed="64"/>
      </patternFill>
    </fill>
    <fill>
      <patternFill patternType="solid">
        <fgColor rgb="FFF7F6F6"/>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1"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horizontal="center" vertical="center" wrapText="1"/>
    </xf>
    <xf numFmtId="14" fontId="3" fillId="2" borderId="1" xfId="0" applyNumberFormat="1" applyFont="1" applyFill="1" applyBorder="1" applyAlignment="1">
      <alignment horizontal="center" vertical="center" wrapText="1"/>
    </xf>
    <xf numFmtId="0" fontId="3" fillId="2" borderId="1" xfId="0" applyFont="1" applyFill="1" applyBorder="1" applyAlignment="1">
      <alignment vertical="center" wrapText="1"/>
    </xf>
    <xf numFmtId="14" fontId="3" fillId="3" borderId="1" xfId="0" applyNumberFormat="1" applyFont="1" applyFill="1" applyBorder="1" applyAlignment="1">
      <alignment horizontal="center" vertical="center" wrapText="1"/>
    </xf>
    <xf numFmtId="0" fontId="3" fillId="3" borderId="1" xfId="0" applyFont="1" applyFill="1" applyBorder="1" applyAlignment="1">
      <alignment vertical="center" wrapText="1"/>
    </xf>
    <xf numFmtId="0" fontId="2" fillId="4" borderId="1" xfId="0" applyFont="1" applyFill="1" applyBorder="1" applyAlignment="1">
      <alignment horizontal="center" vertical="center" wrapText="1"/>
    </xf>
    <xf numFmtId="0" fontId="3" fillId="4" borderId="1" xfId="0" applyFont="1" applyFill="1" applyBorder="1" applyAlignment="1">
      <alignment horizontal="right" vertical="center" wrapText="1"/>
    </xf>
    <xf numFmtId="4" fontId="3" fillId="4" borderId="1" xfId="0" applyNumberFormat="1" applyFont="1" applyFill="1" applyBorder="1" applyAlignment="1">
      <alignment horizontal="right" vertical="center" wrapText="1"/>
    </xf>
    <xf numFmtId="0" fontId="0" fillId="4" borderId="0" xfId="0" applyFill="1" applyAlignment="1">
      <alignment horizontal="right"/>
    </xf>
    <xf numFmtId="0" fontId="5" fillId="5" borderId="1" xfId="0" applyFont="1" applyFill="1" applyBorder="1" applyAlignment="1">
      <alignment horizontal="center"/>
    </xf>
    <xf numFmtId="0" fontId="0" fillId="0" borderId="1" xfId="0" applyBorder="1" applyAlignment="1">
      <alignment vertical="center" wrapText="1"/>
    </xf>
    <xf numFmtId="0" fontId="7" fillId="0" borderId="0" xfId="0" applyFont="1"/>
    <xf numFmtId="0" fontId="9" fillId="0" borderId="0" xfId="0" applyFont="1"/>
    <xf numFmtId="0" fontId="10" fillId="0" borderId="1" xfId="0" applyFont="1" applyBorder="1"/>
    <xf numFmtId="0" fontId="6" fillId="0" borderId="1" xfId="0" applyFont="1" applyBorder="1"/>
    <xf numFmtId="0" fontId="0" fillId="0" borderId="1" xfId="0" applyBorder="1"/>
    <xf numFmtId="14" fontId="12" fillId="2" borderId="1" xfId="0" applyNumberFormat="1" applyFont="1" applyFill="1" applyBorder="1" applyAlignment="1">
      <alignment horizontal="center" vertical="center" wrapText="1"/>
    </xf>
    <xf numFmtId="0" fontId="12" fillId="2" borderId="1" xfId="0" applyFont="1" applyFill="1" applyBorder="1" applyAlignment="1">
      <alignment vertical="center" wrapText="1"/>
    </xf>
    <xf numFmtId="0" fontId="12" fillId="4" borderId="1" xfId="0" applyFont="1" applyFill="1" applyBorder="1" applyAlignment="1">
      <alignment horizontal="right" vertical="center" wrapText="1"/>
    </xf>
    <xf numFmtId="14" fontId="12" fillId="3" borderId="1" xfId="0" applyNumberFormat="1" applyFont="1" applyFill="1" applyBorder="1" applyAlignment="1">
      <alignment horizontal="center" vertical="center" wrapText="1"/>
    </xf>
    <xf numFmtId="0" fontId="12" fillId="3" borderId="1" xfId="0" applyFont="1" applyFill="1" applyBorder="1" applyAlignment="1">
      <alignment vertical="center" wrapText="1"/>
    </xf>
    <xf numFmtId="4" fontId="12" fillId="4" borderId="1" xfId="0" applyNumberFormat="1" applyFont="1" applyFill="1" applyBorder="1" applyAlignment="1">
      <alignment horizontal="right" vertical="center" wrapText="1"/>
    </xf>
    <xf numFmtId="4" fontId="0" fillId="0" borderId="1" xfId="0" applyNumberFormat="1" applyBorder="1"/>
    <xf numFmtId="0" fontId="5" fillId="0" borderId="1" xfId="0" applyFont="1" applyFill="1" applyBorder="1"/>
    <xf numFmtId="0" fontId="0" fillId="0" borderId="1" xfId="0" applyFill="1" applyBorder="1"/>
    <xf numFmtId="0" fontId="8" fillId="0" borderId="1" xfId="0" applyFont="1" applyFill="1" applyBorder="1"/>
    <xf numFmtId="0" fontId="7" fillId="0" borderId="1" xfId="0" applyFont="1" applyFill="1" applyBorder="1"/>
    <xf numFmtId="0" fontId="11" fillId="0" borderId="1" xfId="0" applyFont="1" applyFill="1" applyBorder="1" applyAlignment="1">
      <alignment horizontal="center" vertical="center" wrapText="1"/>
    </xf>
    <xf numFmtId="0" fontId="11" fillId="0"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AMOUNT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AE1-4448-BEC1-6F044B7C7456}"/>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7AE1-4448-BEC1-6F044B7C7456}"/>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7AE1-4448-BEC1-6F044B7C7456}"/>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7AE1-4448-BEC1-6F044B7C7456}"/>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7AE1-4448-BEC1-6F044B7C7456}"/>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7AE1-4448-BEC1-6F044B7C7456}"/>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7AE1-4448-BEC1-6F044B7C7456}"/>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7AE1-4448-BEC1-6F044B7C7456}"/>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7AE1-4448-BEC1-6F044B7C7456}"/>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7AE1-4448-BEC1-6F044B7C745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'Task 4'!$A$4:$A$13</c:f>
              <c:strCache>
                <c:ptCount val="10"/>
                <c:pt idx="0">
                  <c:v>Medicine</c:v>
                </c:pt>
                <c:pt idx="1">
                  <c:v>Online shopping </c:v>
                </c:pt>
                <c:pt idx="2">
                  <c:v>Other essential items </c:v>
                </c:pt>
                <c:pt idx="3">
                  <c:v>Vegetables &amp; Fruit </c:v>
                </c:pt>
                <c:pt idx="4">
                  <c:v>Fish &amp; Chicken </c:v>
                </c:pt>
                <c:pt idx="5">
                  <c:v>Gifts</c:v>
                </c:pt>
                <c:pt idx="6">
                  <c:v>Ordering food </c:v>
                </c:pt>
                <c:pt idx="7">
                  <c:v>Movie with friends </c:v>
                </c:pt>
                <c:pt idx="8">
                  <c:v>Mobile Bill Payment </c:v>
                </c:pt>
                <c:pt idx="9">
                  <c:v>Cab to office </c:v>
                </c:pt>
              </c:strCache>
            </c:strRef>
          </c:cat>
          <c:val>
            <c:numRef>
              <c:f>'Task 4'!$B$4:$B$13</c:f>
              <c:numCache>
                <c:formatCode>General</c:formatCode>
                <c:ptCount val="10"/>
                <c:pt idx="0">
                  <c:v>7775</c:v>
                </c:pt>
                <c:pt idx="1">
                  <c:v>7464</c:v>
                </c:pt>
                <c:pt idx="2">
                  <c:v>10194.1</c:v>
                </c:pt>
                <c:pt idx="3">
                  <c:v>3217</c:v>
                </c:pt>
                <c:pt idx="4">
                  <c:v>3342</c:v>
                </c:pt>
                <c:pt idx="5">
                  <c:v>5688</c:v>
                </c:pt>
                <c:pt idx="6">
                  <c:v>1857</c:v>
                </c:pt>
                <c:pt idx="7">
                  <c:v>2586</c:v>
                </c:pt>
                <c:pt idx="8">
                  <c:v>1411.26</c:v>
                </c:pt>
                <c:pt idx="9">
                  <c:v>1510.9099999999999</c:v>
                </c:pt>
              </c:numCache>
            </c:numRef>
          </c:val>
          <c:extLst>
            <c:ext xmlns:c16="http://schemas.microsoft.com/office/drawing/2014/chart" uri="{C3380CC4-5D6E-409C-BE32-E72D297353CC}">
              <c16:uniqueId val="{00000000-8D28-4F78-B096-104126F1F6D8}"/>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 Expenses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spPr>
            <a:ln w="34925" cap="rnd">
              <a:solidFill>
                <a:schemeClr val="accent1"/>
              </a:solidFill>
              <a:round/>
            </a:ln>
            <a:effectLst>
              <a:outerShdw blurRad="57150" dist="19050" dir="5400000" algn="ctr" rotWithShape="0">
                <a:srgbClr val="000000">
                  <a:alpha val="63000"/>
                </a:srgbClr>
              </a:outerShdw>
            </a:effectLst>
          </c:spPr>
          <c:marker>
            <c:symbol val="none"/>
          </c:marker>
          <c:cat>
            <c:strRef>
              <c:f>'Task 5'!$A$5:$A$7</c:f>
              <c:strCache>
                <c:ptCount val="3"/>
                <c:pt idx="0">
                  <c:v>October</c:v>
                </c:pt>
                <c:pt idx="1">
                  <c:v>November</c:v>
                </c:pt>
                <c:pt idx="2">
                  <c:v>December</c:v>
                </c:pt>
              </c:strCache>
            </c:strRef>
          </c:cat>
          <c:val>
            <c:numRef>
              <c:f>'Task 5'!$B$5:$B$7</c:f>
              <c:numCache>
                <c:formatCode>#,##0.00</c:formatCode>
                <c:ptCount val="3"/>
                <c:pt idx="0" formatCode="General">
                  <c:v>17443.37</c:v>
                </c:pt>
                <c:pt idx="1">
                  <c:v>18764.269999999997</c:v>
                </c:pt>
                <c:pt idx="2">
                  <c:v>20837.63</c:v>
                </c:pt>
              </c:numCache>
            </c:numRef>
          </c:val>
          <c:smooth val="0"/>
          <c:extLst>
            <c:ext xmlns:c16="http://schemas.microsoft.com/office/drawing/2014/chart" uri="{C3380CC4-5D6E-409C-BE32-E72D297353CC}">
              <c16:uniqueId val="{00000000-0BD8-4B3B-AA07-ED8C8F686A36}"/>
            </c:ext>
          </c:extLst>
        </c:ser>
        <c:dLbls>
          <c:showLegendKey val="0"/>
          <c:showVal val="0"/>
          <c:showCatName val="0"/>
          <c:showSerName val="0"/>
          <c:showPercent val="0"/>
          <c:showBubbleSize val="0"/>
        </c:dLbls>
        <c:smooth val="0"/>
        <c:axId val="602747520"/>
        <c:axId val="602748000"/>
      </c:lineChart>
      <c:catAx>
        <c:axId val="602747520"/>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02748000"/>
        <c:crosses val="autoZero"/>
        <c:auto val="1"/>
        <c:lblAlgn val="ctr"/>
        <c:lblOffset val="100"/>
        <c:noMultiLvlLbl val="0"/>
      </c:catAx>
      <c:valAx>
        <c:axId val="60274800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027475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4</xdr:col>
      <xdr:colOff>45720</xdr:colOff>
      <xdr:row>1</xdr:row>
      <xdr:rowOff>167640</xdr:rowOff>
    </xdr:from>
    <xdr:to>
      <xdr:col>17</xdr:col>
      <xdr:colOff>0</xdr:colOff>
      <xdr:row>21</xdr:row>
      <xdr:rowOff>106680</xdr:rowOff>
    </xdr:to>
    <xdr:graphicFrame macro="">
      <xdr:nvGraphicFramePr>
        <xdr:cNvPr id="3" name="Chart 2">
          <a:extLst>
            <a:ext uri="{FF2B5EF4-FFF2-40B4-BE49-F238E27FC236}">
              <a16:creationId xmlns:a16="http://schemas.microsoft.com/office/drawing/2014/main" id="{5D3D9DD0-DCFD-37B7-BA74-7CC11D1849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480060</xdr:colOff>
      <xdr:row>5</xdr:row>
      <xdr:rowOff>148590</xdr:rowOff>
    </xdr:from>
    <xdr:to>
      <xdr:col>14</xdr:col>
      <xdr:colOff>175260</xdr:colOff>
      <xdr:row>20</xdr:row>
      <xdr:rowOff>148590</xdr:rowOff>
    </xdr:to>
    <xdr:graphicFrame macro="">
      <xdr:nvGraphicFramePr>
        <xdr:cNvPr id="2" name="Chart 1">
          <a:extLst>
            <a:ext uri="{FF2B5EF4-FFF2-40B4-BE49-F238E27FC236}">
              <a16:creationId xmlns:a16="http://schemas.microsoft.com/office/drawing/2014/main" id="{F0270E6B-C07E-50A3-B4F1-21498CAC38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45" zoomScaleNormal="145" workbookViewId="0">
      <selection activeCell="D42" sqref="D42"/>
    </sheetView>
  </sheetViews>
  <sheetFormatPr defaultRowHeight="14.4" x14ac:dyDescent="0.3"/>
  <cols>
    <col min="1" max="1" width="17.109375" customWidth="1"/>
    <col min="2" max="2" width="24.5546875" customWidth="1"/>
    <col min="3" max="3" width="14.44140625" style="11" customWidth="1"/>
  </cols>
  <sheetData>
    <row r="1" spans="1:3" ht="13.8" customHeight="1" x14ac:dyDescent="0.3">
      <c r="A1" s="3" t="s">
        <v>0</v>
      </c>
      <c r="B1" s="3" t="s">
        <v>14</v>
      </c>
      <c r="C1" s="8" t="s">
        <v>1</v>
      </c>
    </row>
    <row r="2" spans="1:3" ht="18" customHeight="1" x14ac:dyDescent="0.3">
      <c r="A2" s="4">
        <v>44470</v>
      </c>
      <c r="B2" s="5" t="s">
        <v>2</v>
      </c>
      <c r="C2" s="9">
        <v>2300</v>
      </c>
    </row>
    <row r="3" spans="1:3" x14ac:dyDescent="0.3">
      <c r="A3" s="6">
        <v>44470</v>
      </c>
      <c r="B3" s="7" t="s">
        <v>3</v>
      </c>
      <c r="C3" s="9">
        <v>767</v>
      </c>
    </row>
    <row r="4" spans="1:3" x14ac:dyDescent="0.3">
      <c r="A4" s="6">
        <v>44470</v>
      </c>
      <c r="B4" s="7" t="s">
        <v>4</v>
      </c>
      <c r="C4" s="10">
        <v>2500</v>
      </c>
    </row>
    <row r="5" spans="1:3" x14ac:dyDescent="0.3">
      <c r="A5" s="6">
        <v>44473</v>
      </c>
      <c r="B5" s="7" t="s">
        <v>5</v>
      </c>
      <c r="C5" s="9">
        <v>710</v>
      </c>
    </row>
    <row r="6" spans="1:3" x14ac:dyDescent="0.3">
      <c r="A6" s="4">
        <v>44473</v>
      </c>
      <c r="B6" s="5" t="s">
        <v>6</v>
      </c>
      <c r="C6" s="9">
        <v>760</v>
      </c>
    </row>
    <row r="7" spans="1:3" x14ac:dyDescent="0.3">
      <c r="A7" s="6">
        <v>44476</v>
      </c>
      <c r="B7" s="7" t="s">
        <v>10</v>
      </c>
      <c r="C7" s="10">
        <v>1900</v>
      </c>
    </row>
    <row r="8" spans="1:3" x14ac:dyDescent="0.3">
      <c r="A8" s="4">
        <v>44477</v>
      </c>
      <c r="B8" s="5" t="s">
        <v>7</v>
      </c>
      <c r="C8" s="9">
        <v>450</v>
      </c>
    </row>
    <row r="9" spans="1:3" x14ac:dyDescent="0.3">
      <c r="A9" s="6">
        <v>44484</v>
      </c>
      <c r="B9" s="7" t="s">
        <v>8</v>
      </c>
      <c r="C9" s="9">
        <v>620</v>
      </c>
    </row>
    <row r="10" spans="1:3" x14ac:dyDescent="0.3">
      <c r="A10" s="6">
        <v>44485</v>
      </c>
      <c r="B10" s="7" t="s">
        <v>11</v>
      </c>
      <c r="C10" s="9">
        <v>470</v>
      </c>
    </row>
    <row r="11" spans="1:3" x14ac:dyDescent="0.3">
      <c r="A11" s="6">
        <v>44487</v>
      </c>
      <c r="B11" s="7" t="s">
        <v>3</v>
      </c>
      <c r="C11" s="9">
        <v>970</v>
      </c>
    </row>
    <row r="12" spans="1:3" x14ac:dyDescent="0.3">
      <c r="A12" s="6">
        <v>44487</v>
      </c>
      <c r="B12" s="5" t="s">
        <v>2</v>
      </c>
      <c r="C12" s="10">
        <v>1075</v>
      </c>
    </row>
    <row r="13" spans="1:3" x14ac:dyDescent="0.3">
      <c r="A13" s="6">
        <v>44488</v>
      </c>
      <c r="B13" s="7" t="s">
        <v>7</v>
      </c>
      <c r="C13" s="9">
        <v>489</v>
      </c>
    </row>
    <row r="14" spans="1:3" x14ac:dyDescent="0.3">
      <c r="A14" s="6">
        <v>44491</v>
      </c>
      <c r="B14" s="7" t="s">
        <v>4</v>
      </c>
      <c r="C14" s="10">
        <v>1574.1</v>
      </c>
    </row>
    <row r="15" spans="1:3" x14ac:dyDescent="0.3">
      <c r="A15" s="6">
        <v>44491</v>
      </c>
      <c r="B15" s="7" t="s">
        <v>6</v>
      </c>
      <c r="C15" s="9">
        <v>550</v>
      </c>
    </row>
    <row r="16" spans="1:3" x14ac:dyDescent="0.3">
      <c r="A16" s="6">
        <v>44494</v>
      </c>
      <c r="B16" s="7" t="s">
        <v>9</v>
      </c>
      <c r="C16" s="9">
        <v>423</v>
      </c>
    </row>
    <row r="17" spans="1:3" x14ac:dyDescent="0.3">
      <c r="A17" s="6">
        <v>44496</v>
      </c>
      <c r="B17" s="7" t="s">
        <v>9</v>
      </c>
      <c r="C17" s="9">
        <v>358.22</v>
      </c>
    </row>
    <row r="18" spans="1:3" x14ac:dyDescent="0.3">
      <c r="A18" s="6">
        <v>44496</v>
      </c>
      <c r="B18" s="7" t="s">
        <v>8</v>
      </c>
      <c r="C18" s="9">
        <v>520</v>
      </c>
    </row>
    <row r="19" spans="1:3" x14ac:dyDescent="0.3">
      <c r="A19" s="4">
        <v>44497</v>
      </c>
      <c r="B19" s="5" t="s">
        <v>5</v>
      </c>
      <c r="C19" s="9">
        <v>300</v>
      </c>
    </row>
    <row r="20" spans="1:3" x14ac:dyDescent="0.3">
      <c r="A20" s="4">
        <v>44498</v>
      </c>
      <c r="B20" s="5" t="s">
        <v>9</v>
      </c>
      <c r="C20" s="9">
        <v>407.05</v>
      </c>
    </row>
    <row r="21" spans="1:3" x14ac:dyDescent="0.3">
      <c r="A21" s="4">
        <v>44499</v>
      </c>
      <c r="B21" s="5" t="s">
        <v>4</v>
      </c>
      <c r="C21" s="9">
        <v>300</v>
      </c>
    </row>
    <row r="22" spans="1:3" x14ac:dyDescent="0.3">
      <c r="A22" s="6">
        <v>44501</v>
      </c>
      <c r="B22" s="7" t="s">
        <v>3</v>
      </c>
      <c r="C22" s="10">
        <v>2327</v>
      </c>
    </row>
    <row r="23" spans="1:3" x14ac:dyDescent="0.3">
      <c r="A23" s="6">
        <v>44502</v>
      </c>
      <c r="B23" s="7" t="s">
        <v>10</v>
      </c>
      <c r="C23" s="9">
        <v>1150</v>
      </c>
    </row>
    <row r="24" spans="1:3" x14ac:dyDescent="0.3">
      <c r="A24" s="6">
        <v>44504</v>
      </c>
      <c r="B24" s="7" t="s">
        <v>10</v>
      </c>
      <c r="C24" s="10">
        <v>1138</v>
      </c>
    </row>
    <row r="25" spans="1:3" x14ac:dyDescent="0.3">
      <c r="A25" s="4">
        <v>44505</v>
      </c>
      <c r="B25" s="5" t="s">
        <v>13</v>
      </c>
      <c r="C25" s="9">
        <v>500</v>
      </c>
    </row>
    <row r="26" spans="1:3" x14ac:dyDescent="0.3">
      <c r="A26" s="4">
        <v>44508</v>
      </c>
      <c r="B26" s="5" t="s">
        <v>6</v>
      </c>
      <c r="C26" s="9">
        <v>702</v>
      </c>
    </row>
    <row r="27" spans="1:3" x14ac:dyDescent="0.3">
      <c r="A27" s="6">
        <v>44509</v>
      </c>
      <c r="B27" s="7" t="s">
        <v>4</v>
      </c>
      <c r="C27" s="10">
        <v>1600</v>
      </c>
    </row>
    <row r="28" spans="1:3" x14ac:dyDescent="0.3">
      <c r="A28" s="6">
        <v>44512</v>
      </c>
      <c r="B28" s="7" t="s">
        <v>5</v>
      </c>
      <c r="C28" s="9">
        <v>600</v>
      </c>
    </row>
    <row r="29" spans="1:3" ht="19.2" customHeight="1" x14ac:dyDescent="0.3">
      <c r="A29" s="4">
        <v>44515</v>
      </c>
      <c r="B29" s="5" t="s">
        <v>13</v>
      </c>
      <c r="C29" s="9">
        <v>900</v>
      </c>
    </row>
    <row r="30" spans="1:3" x14ac:dyDescent="0.3">
      <c r="A30" s="6">
        <v>44515</v>
      </c>
      <c r="B30" s="5" t="s">
        <v>6</v>
      </c>
      <c r="C30" s="9">
        <v>150</v>
      </c>
    </row>
    <row r="31" spans="1:3" x14ac:dyDescent="0.3">
      <c r="A31" s="4">
        <v>44515</v>
      </c>
      <c r="B31" s="5" t="s">
        <v>2</v>
      </c>
      <c r="C31" s="9">
        <v>2100</v>
      </c>
    </row>
    <row r="32" spans="1:3" x14ac:dyDescent="0.3">
      <c r="A32" s="4">
        <v>44517</v>
      </c>
      <c r="B32" s="5" t="s">
        <v>11</v>
      </c>
      <c r="C32" s="9">
        <v>470.63</v>
      </c>
    </row>
    <row r="33" spans="1:3" x14ac:dyDescent="0.3">
      <c r="A33" s="4">
        <v>44517</v>
      </c>
      <c r="B33" s="5" t="s">
        <v>9</v>
      </c>
      <c r="C33" s="9">
        <v>322.64</v>
      </c>
    </row>
    <row r="34" spans="1:3" x14ac:dyDescent="0.3">
      <c r="A34" s="4">
        <v>44518</v>
      </c>
      <c r="B34" s="7" t="s">
        <v>8</v>
      </c>
      <c r="C34" s="9">
        <v>428</v>
      </c>
    </row>
    <row r="35" spans="1:3" x14ac:dyDescent="0.3">
      <c r="A35" s="4">
        <v>44519</v>
      </c>
      <c r="B35" s="5" t="s">
        <v>5</v>
      </c>
      <c r="C35" s="9">
        <v>447</v>
      </c>
    </row>
    <row r="36" spans="1:3" x14ac:dyDescent="0.3">
      <c r="A36" s="4">
        <v>44522</v>
      </c>
      <c r="B36" s="5" t="s">
        <v>4</v>
      </c>
      <c r="C36" s="10">
        <v>1720</v>
      </c>
    </row>
    <row r="37" spans="1:3" x14ac:dyDescent="0.3">
      <c r="A37" s="6">
        <v>44524</v>
      </c>
      <c r="B37" s="7" t="s">
        <v>6</v>
      </c>
      <c r="C37" s="9">
        <v>540</v>
      </c>
    </row>
    <row r="38" spans="1:3" x14ac:dyDescent="0.3">
      <c r="A38" s="4">
        <v>44525</v>
      </c>
      <c r="B38" s="5" t="s">
        <v>7</v>
      </c>
      <c r="C38" s="9">
        <v>314</v>
      </c>
    </row>
    <row r="39" spans="1:3" ht="18" customHeight="1" x14ac:dyDescent="0.3">
      <c r="A39" s="4">
        <v>44526</v>
      </c>
      <c r="B39" s="5" t="s">
        <v>8</v>
      </c>
      <c r="C39" s="9">
        <v>518</v>
      </c>
    </row>
    <row r="40" spans="1:3" ht="15.6" customHeight="1" x14ac:dyDescent="0.3">
      <c r="A40" s="4">
        <v>44526</v>
      </c>
      <c r="B40" s="7" t="s">
        <v>3</v>
      </c>
      <c r="C40" s="10">
        <v>2000</v>
      </c>
    </row>
    <row r="41" spans="1:3" x14ac:dyDescent="0.3">
      <c r="A41" s="6">
        <v>44529</v>
      </c>
      <c r="B41" s="7" t="s">
        <v>7</v>
      </c>
      <c r="C41" s="9">
        <v>337</v>
      </c>
    </row>
    <row r="42" spans="1:3" x14ac:dyDescent="0.3">
      <c r="A42" s="4">
        <v>44530</v>
      </c>
      <c r="B42" s="5" t="s">
        <v>8</v>
      </c>
      <c r="C42" s="9">
        <v>500</v>
      </c>
    </row>
    <row r="43" spans="1:3" x14ac:dyDescent="0.3">
      <c r="A43" s="4">
        <v>44531</v>
      </c>
      <c r="B43" s="5" t="s">
        <v>4</v>
      </c>
      <c r="C43" s="10">
        <v>2500</v>
      </c>
    </row>
    <row r="44" spans="1:3" x14ac:dyDescent="0.3">
      <c r="A44" s="6">
        <v>44534</v>
      </c>
      <c r="B44" s="7" t="s">
        <v>5</v>
      </c>
      <c r="C44" s="9">
        <v>710</v>
      </c>
    </row>
    <row r="45" spans="1:3" x14ac:dyDescent="0.3">
      <c r="A45" s="4">
        <v>44537</v>
      </c>
      <c r="B45" s="5" t="s">
        <v>2</v>
      </c>
      <c r="C45" s="9">
        <v>2300</v>
      </c>
    </row>
    <row r="46" spans="1:3" x14ac:dyDescent="0.3">
      <c r="A46" s="4">
        <v>44539</v>
      </c>
      <c r="B46" s="5" t="s">
        <v>12</v>
      </c>
      <c r="C46" s="9">
        <v>12000</v>
      </c>
    </row>
    <row r="47" spans="1:3" x14ac:dyDescent="0.3">
      <c r="A47" s="4">
        <v>44545</v>
      </c>
      <c r="B47" s="7" t="s">
        <v>10</v>
      </c>
      <c r="C47" s="9">
        <v>1500</v>
      </c>
    </row>
    <row r="48" spans="1:3" x14ac:dyDescent="0.3">
      <c r="A48" s="4">
        <v>44547</v>
      </c>
      <c r="B48" s="5" t="s">
        <v>11</v>
      </c>
      <c r="C48" s="9">
        <v>470.63</v>
      </c>
    </row>
    <row r="49" spans="1:3" x14ac:dyDescent="0.3">
      <c r="A49" s="4">
        <v>44550</v>
      </c>
      <c r="B49" s="5" t="s">
        <v>7</v>
      </c>
      <c r="C49" s="9">
        <v>267</v>
      </c>
    </row>
    <row r="50" spans="1:3" x14ac:dyDescent="0.3">
      <c r="A50" s="4">
        <v>44553</v>
      </c>
      <c r="B50" s="5" t="s">
        <v>6</v>
      </c>
      <c r="C50" s="9">
        <v>640</v>
      </c>
    </row>
    <row r="51" spans="1:3" x14ac:dyDescent="0.3">
      <c r="A51" s="4">
        <v>44553</v>
      </c>
      <c r="B51" s="5" t="s">
        <v>5</v>
      </c>
      <c r="C51" s="9">
        <v>450</v>
      </c>
    </row>
    <row r="52" spans="1:3" ht="31.2" x14ac:dyDescent="0.3">
      <c r="A52" s="2"/>
      <c r="C52" s="11">
        <f>SUM(C2:C51)</f>
        <v>57045.27</v>
      </c>
    </row>
    <row r="53" spans="1:3" ht="15.6" x14ac:dyDescent="0.3">
      <c r="A53"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478ED-C982-4EE1-A532-7979B17BFC17}">
  <dimension ref="B1:B9"/>
  <sheetViews>
    <sheetView workbookViewId="0">
      <selection activeCell="B9" sqref="B9"/>
    </sheetView>
  </sheetViews>
  <sheetFormatPr defaultRowHeight="14.4" x14ac:dyDescent="0.3"/>
  <cols>
    <col min="2" max="2" width="61.44140625" customWidth="1"/>
  </cols>
  <sheetData>
    <row r="1" spans="2:2" x14ac:dyDescent="0.3">
      <c r="B1" s="12" t="s">
        <v>23</v>
      </c>
    </row>
    <row r="2" spans="2:2" ht="39" customHeight="1" x14ac:dyDescent="0.3">
      <c r="B2" s="13" t="s">
        <v>15</v>
      </c>
    </row>
    <row r="3" spans="2:2" ht="25.2" customHeight="1" x14ac:dyDescent="0.3">
      <c r="B3" s="13" t="s">
        <v>16</v>
      </c>
    </row>
    <row r="4" spans="2:2" ht="37.200000000000003" customHeight="1" x14ac:dyDescent="0.3">
      <c r="B4" s="13" t="s">
        <v>17</v>
      </c>
    </row>
    <row r="5" spans="2:2" ht="41.4" customHeight="1" x14ac:dyDescent="0.3">
      <c r="B5" s="13" t="s">
        <v>18</v>
      </c>
    </row>
    <row r="6" spans="2:2" ht="32.4" customHeight="1" x14ac:dyDescent="0.3">
      <c r="B6" s="13" t="s">
        <v>19</v>
      </c>
    </row>
    <row r="7" spans="2:2" ht="51" customHeight="1" x14ac:dyDescent="0.3">
      <c r="B7" s="13" t="s">
        <v>20</v>
      </c>
    </row>
    <row r="8" spans="2:2" ht="42" customHeight="1" x14ac:dyDescent="0.3">
      <c r="B8" s="13" t="s">
        <v>21</v>
      </c>
    </row>
    <row r="9" spans="2:2" ht="31.2" customHeight="1" x14ac:dyDescent="0.3">
      <c r="B9" s="13"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DFEBF-DCBE-4742-9DB3-B83ABBB63B28}">
  <dimension ref="A2:B6"/>
  <sheetViews>
    <sheetView workbookViewId="0">
      <selection activeCell="A4" sqref="A4:B6"/>
    </sheetView>
  </sheetViews>
  <sheetFormatPr defaultRowHeight="14.4" x14ac:dyDescent="0.3"/>
  <cols>
    <col min="1" max="1" width="15" customWidth="1"/>
  </cols>
  <sheetData>
    <row r="2" spans="1:2" ht="17.399999999999999" x14ac:dyDescent="0.3">
      <c r="A2" s="14" t="s">
        <v>15</v>
      </c>
    </row>
    <row r="4" spans="1:2" x14ac:dyDescent="0.3">
      <c r="A4" s="26" t="s">
        <v>13</v>
      </c>
      <c r="B4" s="27">
        <f>COUNTIF(Expense!B2:B51,Expense!B3)</f>
        <v>6</v>
      </c>
    </row>
    <row r="5" spans="1:2" x14ac:dyDescent="0.3">
      <c r="A5" s="26" t="s">
        <v>24</v>
      </c>
      <c r="B5" s="27">
        <f>COUNTIF(Expense!B2:B51,Expense!B8)</f>
        <v>5</v>
      </c>
    </row>
    <row r="6" spans="1:2" x14ac:dyDescent="0.3">
      <c r="A6" s="26" t="s">
        <v>10</v>
      </c>
      <c r="B6" s="27">
        <f>COUNTIF(Expense!B2:B51,Expense!B7)</f>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5F946-6280-4467-B8A9-337F084B00B1}">
  <dimension ref="A1:B15"/>
  <sheetViews>
    <sheetView zoomScale="117" workbookViewId="0">
      <selection activeCell="A3" sqref="A3:B3"/>
    </sheetView>
  </sheetViews>
  <sheetFormatPr defaultRowHeight="14.4" x14ac:dyDescent="0.3"/>
  <cols>
    <col min="1" max="1" width="20.109375" customWidth="1"/>
  </cols>
  <sheetData>
    <row r="1" spans="1:2" ht="17.399999999999999" x14ac:dyDescent="0.3">
      <c r="A1" s="14" t="s">
        <v>16</v>
      </c>
    </row>
    <row r="3" spans="1:2" ht="15.6" x14ac:dyDescent="0.3">
      <c r="A3" s="28" t="s">
        <v>25</v>
      </c>
      <c r="B3" s="28" t="s">
        <v>26</v>
      </c>
    </row>
    <row r="4" spans="1:2" ht="15.6" x14ac:dyDescent="0.3">
      <c r="A4" s="16" t="s">
        <v>2</v>
      </c>
      <c r="B4" s="17">
        <f>SUMIF(Expense!B2:B51,Expense!B2,Expense!C2:C51)</f>
        <v>7775</v>
      </c>
    </row>
    <row r="5" spans="1:2" ht="15.6" x14ac:dyDescent="0.3">
      <c r="A5" s="16" t="s">
        <v>27</v>
      </c>
      <c r="B5" s="17">
        <f>SUMIF(Expense!B2:B51,Expense!B3,Expense!C2:C51)</f>
        <v>7464</v>
      </c>
    </row>
    <row r="6" spans="1:2" ht="15.6" x14ac:dyDescent="0.3">
      <c r="A6" s="16" t="s">
        <v>28</v>
      </c>
      <c r="B6" s="17">
        <f>SUMIF(Expense!B2:B51,Expense!B4,Expense!C2:C51)</f>
        <v>10194.1</v>
      </c>
    </row>
    <row r="7" spans="1:2" ht="15.6" x14ac:dyDescent="0.3">
      <c r="A7" s="16" t="s">
        <v>29</v>
      </c>
      <c r="B7" s="17">
        <f>SUMIF(Expense!B2:B51,Expense!B5,Expense!C2:C51)</f>
        <v>3217</v>
      </c>
    </row>
    <row r="8" spans="1:2" ht="15.6" x14ac:dyDescent="0.3">
      <c r="A8" s="16" t="s">
        <v>30</v>
      </c>
      <c r="B8" s="17">
        <f>SUMIF(Expense!B2:B51,Expense!B6,Expense!C2:C51)</f>
        <v>3342</v>
      </c>
    </row>
    <row r="9" spans="1:2" ht="15.6" x14ac:dyDescent="0.3">
      <c r="A9" s="16" t="s">
        <v>10</v>
      </c>
      <c r="B9" s="17">
        <f>SUMIF(Expense!B2:B51,Expense!B7,Expense!C2:C51)</f>
        <v>5688</v>
      </c>
    </row>
    <row r="10" spans="1:2" ht="15.6" x14ac:dyDescent="0.3">
      <c r="A10" s="16" t="s">
        <v>31</v>
      </c>
      <c r="B10" s="17">
        <f>SUMIF(Expense!B2:B51,Expense!B8,Expense!C2:C51)</f>
        <v>1857</v>
      </c>
    </row>
    <row r="11" spans="1:2" ht="15.6" x14ac:dyDescent="0.3">
      <c r="A11" s="16" t="s">
        <v>32</v>
      </c>
      <c r="B11" s="17">
        <f>SUMIF(Expense!B2:B51,Expense!B9,Expense!C2:C51)</f>
        <v>2586</v>
      </c>
    </row>
    <row r="12" spans="1:2" ht="15.6" x14ac:dyDescent="0.3">
      <c r="A12" s="16" t="s">
        <v>33</v>
      </c>
      <c r="B12" s="17">
        <f>SUMIF(Expense!B2:B51,Expense!B10,Expense!C2:C51)</f>
        <v>1411.26</v>
      </c>
    </row>
    <row r="13" spans="1:2" ht="15.6" x14ac:dyDescent="0.3">
      <c r="A13" s="16" t="s">
        <v>34</v>
      </c>
      <c r="B13" s="17">
        <f>SUMIF(Expense!B2:B51,Expense!B16,Expense!C2:C51)</f>
        <v>1510.9099999999999</v>
      </c>
    </row>
    <row r="14" spans="1:2" ht="15.6" x14ac:dyDescent="0.3">
      <c r="A14" s="16" t="s">
        <v>12</v>
      </c>
      <c r="B14" s="17">
        <f>SUMIF(Expense!B2:B51,Expense!B46,Expense!C2:C51)</f>
        <v>12000</v>
      </c>
    </row>
    <row r="15" spans="1:2" x14ac:dyDescent="0.3">
      <c r="A15" s="1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812E3-B5D2-4A10-BF4E-CE7C4CCAA2F8}">
  <dimension ref="A1:B14"/>
  <sheetViews>
    <sheetView workbookViewId="0">
      <selection activeCell="A3" sqref="A3:B3"/>
    </sheetView>
  </sheetViews>
  <sheetFormatPr defaultRowHeight="14.4" x14ac:dyDescent="0.3"/>
  <cols>
    <col min="1" max="1" width="20.33203125" customWidth="1"/>
  </cols>
  <sheetData>
    <row r="1" spans="1:2" ht="17.399999999999999" x14ac:dyDescent="0.3">
      <c r="A1" s="14" t="s">
        <v>17</v>
      </c>
    </row>
    <row r="3" spans="1:2" ht="15.6" x14ac:dyDescent="0.3">
      <c r="A3" s="28" t="s">
        <v>25</v>
      </c>
      <c r="B3" s="28" t="s">
        <v>26</v>
      </c>
    </row>
    <row r="4" spans="1:2" ht="15.6" x14ac:dyDescent="0.3">
      <c r="A4" s="16" t="s">
        <v>29</v>
      </c>
      <c r="B4" s="17">
        <f>SUMIF(Expense!B2:B51,Expense!B5,Expense!C2:C51)</f>
        <v>3217</v>
      </c>
    </row>
    <row r="5" spans="1:2" ht="15.6" x14ac:dyDescent="0.3">
      <c r="A5" s="16" t="s">
        <v>12</v>
      </c>
      <c r="B5" s="17">
        <f>SUMIF(Expense!B2:B51,Expense!B46,Expense!C2:C51)</f>
        <v>12000</v>
      </c>
    </row>
    <row r="6" spans="1:2" ht="15.6" x14ac:dyDescent="0.3">
      <c r="A6" s="16" t="s">
        <v>28</v>
      </c>
      <c r="B6" s="17">
        <f>SUMIF(Expense!B2:B51,Expense!B4,Expense!C2:C51)</f>
        <v>10194.1</v>
      </c>
    </row>
    <row r="7" spans="1:2" ht="15.6" x14ac:dyDescent="0.3">
      <c r="A7" s="16" t="s">
        <v>31</v>
      </c>
      <c r="B7" s="17">
        <f>SUMIF(Expense!B2:B51,Expense!B8,Expense!C2:C51)</f>
        <v>1857</v>
      </c>
    </row>
    <row r="8" spans="1:2" ht="15.6" x14ac:dyDescent="0.3">
      <c r="A8" s="16" t="s">
        <v>27</v>
      </c>
      <c r="B8" s="17">
        <f>SUMIF(Expense!B2:B51,Expense!B3,Expense!C2:C51)</f>
        <v>7464</v>
      </c>
    </row>
    <row r="9" spans="1:2" ht="15.6" x14ac:dyDescent="0.3">
      <c r="A9" s="16" t="s">
        <v>32</v>
      </c>
      <c r="B9" s="17">
        <f>SUMIF(Expense!B2:B51,Expense!B9,Expense!C2:C51)</f>
        <v>2586</v>
      </c>
    </row>
    <row r="10" spans="1:2" ht="15.6" x14ac:dyDescent="0.3">
      <c r="A10" s="16" t="s">
        <v>33</v>
      </c>
      <c r="B10" s="17">
        <f>SUMIF(Expense!B2:B51,Expense!B10,Expense!C2:C51)</f>
        <v>1411.26</v>
      </c>
    </row>
    <row r="11" spans="1:2" ht="15.6" x14ac:dyDescent="0.3">
      <c r="A11" s="16" t="s">
        <v>2</v>
      </c>
      <c r="B11" s="17">
        <f>SUMIF(Expense!B2:B51,Expense!B2,Expense!C2:C51)</f>
        <v>7775</v>
      </c>
    </row>
    <row r="12" spans="1:2" ht="15.6" x14ac:dyDescent="0.3">
      <c r="A12" s="16" t="s">
        <v>10</v>
      </c>
      <c r="B12" s="17">
        <f>SUMIF(Expense!B2:B51,Expense!B7,Expense!C2:C51)</f>
        <v>5688</v>
      </c>
    </row>
    <row r="13" spans="1:2" ht="15.6" x14ac:dyDescent="0.3">
      <c r="A13" s="16" t="s">
        <v>30</v>
      </c>
      <c r="B13" s="17">
        <f>SUMIF(Expense!B2:B51,Expense!B6,Expense!C2:C51)</f>
        <v>3342</v>
      </c>
    </row>
    <row r="14" spans="1:2" ht="15.6" x14ac:dyDescent="0.3">
      <c r="A14" s="16" t="s">
        <v>34</v>
      </c>
      <c r="B14" s="17">
        <f>SUMIF(Expense!B2:B51,Expense!B16,Expense!C2:C51)</f>
        <v>1510.9099999999999</v>
      </c>
    </row>
  </sheetData>
  <autoFilter ref="A3:B14" xr:uid="{28A812E3-B5D2-4A10-BF4E-CE7C4CCAA2F8}">
    <sortState xmlns:xlrd2="http://schemas.microsoft.com/office/spreadsheetml/2017/richdata2" ref="A4:B14">
      <sortCondition descending="1" ref="A3:A14"/>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F4664-9A68-44FD-A1A0-5E797F0B1AD7}">
  <dimension ref="A1:B14"/>
  <sheetViews>
    <sheetView zoomScale="96" workbookViewId="0">
      <selection activeCell="A3" sqref="A3:B3"/>
    </sheetView>
  </sheetViews>
  <sheetFormatPr defaultRowHeight="14.4" x14ac:dyDescent="0.3"/>
  <cols>
    <col min="1" max="1" width="20.44140625" customWidth="1"/>
    <col min="2" max="2" width="12.6640625" customWidth="1"/>
  </cols>
  <sheetData>
    <row r="1" spans="1:2" ht="17.399999999999999" x14ac:dyDescent="0.3">
      <c r="A1" s="14" t="s">
        <v>18</v>
      </c>
    </row>
    <row r="3" spans="1:2" ht="15.6" x14ac:dyDescent="0.3">
      <c r="A3" s="28" t="s">
        <v>25</v>
      </c>
      <c r="B3" s="28" t="s">
        <v>26</v>
      </c>
    </row>
    <row r="4" spans="1:2" ht="15.6" x14ac:dyDescent="0.3">
      <c r="A4" s="16" t="s">
        <v>2</v>
      </c>
      <c r="B4" s="17">
        <f>SUMIF(Expense!B2:B51,Expense!B2,Expense!C2:C51)</f>
        <v>7775</v>
      </c>
    </row>
    <row r="5" spans="1:2" ht="15.6" x14ac:dyDescent="0.3">
      <c r="A5" s="16" t="s">
        <v>27</v>
      </c>
      <c r="B5" s="17">
        <f>SUMIF(Expense!B2:B51,Expense!B3,Expense!C2:C51)</f>
        <v>7464</v>
      </c>
    </row>
    <row r="6" spans="1:2" ht="15.6" x14ac:dyDescent="0.3">
      <c r="A6" s="16" t="s">
        <v>28</v>
      </c>
      <c r="B6" s="17">
        <f>SUMIF(Expense!B2:B51,Expense!B4,Expense!C2:C51)</f>
        <v>10194.1</v>
      </c>
    </row>
    <row r="7" spans="1:2" ht="15.6" x14ac:dyDescent="0.3">
      <c r="A7" s="16" t="s">
        <v>29</v>
      </c>
      <c r="B7" s="17">
        <f>SUMIF(Expense!B2:B51,Expense!B5,Expense!C2:C51)</f>
        <v>3217</v>
      </c>
    </row>
    <row r="8" spans="1:2" ht="15.6" x14ac:dyDescent="0.3">
      <c r="A8" s="16" t="s">
        <v>30</v>
      </c>
      <c r="B8" s="17">
        <f>SUMIF(Expense!B2:B51,Expense!B6,Expense!C2:C51)</f>
        <v>3342</v>
      </c>
    </row>
    <row r="9" spans="1:2" ht="15.6" x14ac:dyDescent="0.3">
      <c r="A9" s="16" t="s">
        <v>10</v>
      </c>
      <c r="B9" s="17">
        <f>SUMIF(Expense!B2:B51,Expense!B7,Expense!C2:C51)</f>
        <v>5688</v>
      </c>
    </row>
    <row r="10" spans="1:2" ht="15.6" x14ac:dyDescent="0.3">
      <c r="A10" s="16" t="s">
        <v>31</v>
      </c>
      <c r="B10" s="17">
        <f>SUMIF(Expense!B2:B51,Expense!B8,Expense!C2:C51)</f>
        <v>1857</v>
      </c>
    </row>
    <row r="11" spans="1:2" ht="15.6" x14ac:dyDescent="0.3">
      <c r="A11" s="16" t="s">
        <v>32</v>
      </c>
      <c r="B11" s="17">
        <f>SUMIF(Expense!B2:B51,Expense!B9,Expense!C2:C51)</f>
        <v>2586</v>
      </c>
    </row>
    <row r="12" spans="1:2" ht="15.6" x14ac:dyDescent="0.3">
      <c r="A12" s="16" t="s">
        <v>33</v>
      </c>
      <c r="B12" s="17">
        <f>SUMIF(Expense!B2:B51,Expense!B10,Expense!C2:C51)</f>
        <v>1411.26</v>
      </c>
    </row>
    <row r="13" spans="1:2" ht="15.6" x14ac:dyDescent="0.3">
      <c r="A13" s="16" t="s">
        <v>34</v>
      </c>
      <c r="B13" s="17">
        <f>SUMIF(Expense!B2:B51,Expense!B16,Expense!C2:C51)</f>
        <v>1510.9099999999999</v>
      </c>
    </row>
    <row r="14" spans="1:2" ht="15.6" x14ac:dyDescent="0.3">
      <c r="A14" s="16" t="s">
        <v>12</v>
      </c>
      <c r="B14" s="17">
        <f>SUMIF(Expense!B2:B51,Expense!B46,Expense!C2:C51)</f>
        <v>12000</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20685-AC9D-487C-B57A-5BF9C27660FC}">
  <dimension ref="A1:B7"/>
  <sheetViews>
    <sheetView workbookViewId="0">
      <selection activeCell="A4" sqref="A4:B4"/>
    </sheetView>
  </sheetViews>
  <sheetFormatPr defaultRowHeight="14.4" x14ac:dyDescent="0.3"/>
  <cols>
    <col min="1" max="1" width="11.6640625" customWidth="1"/>
    <col min="2" max="2" width="15.77734375" customWidth="1"/>
  </cols>
  <sheetData>
    <row r="1" spans="1:2" ht="17.399999999999999" x14ac:dyDescent="0.3">
      <c r="A1" s="14" t="s">
        <v>19</v>
      </c>
    </row>
    <row r="4" spans="1:2" ht="17.399999999999999" x14ac:dyDescent="0.3">
      <c r="A4" s="29" t="s">
        <v>39</v>
      </c>
      <c r="B4" s="29" t="s">
        <v>40</v>
      </c>
    </row>
    <row r="5" spans="1:2" x14ac:dyDescent="0.3">
      <c r="A5" s="18" t="s">
        <v>41</v>
      </c>
      <c r="B5" s="18">
        <f>SUM(Expense!C2:C21)</f>
        <v>17443.37</v>
      </c>
    </row>
    <row r="6" spans="1:2" x14ac:dyDescent="0.3">
      <c r="A6" s="18" t="s">
        <v>42</v>
      </c>
      <c r="B6" s="25">
        <f>SUM(Expense!C22:C42)</f>
        <v>18764.269999999997</v>
      </c>
    </row>
    <row r="7" spans="1:2" x14ac:dyDescent="0.3">
      <c r="A7" s="18" t="s">
        <v>43</v>
      </c>
      <c r="B7" s="25">
        <f>SUM(Expense!C43:C51)</f>
        <v>20837.63</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6608A-DA02-4613-B503-077B79E2D8FC}">
  <dimension ref="A1:D53"/>
  <sheetViews>
    <sheetView workbookViewId="0">
      <selection activeCell="D15" sqref="D15"/>
    </sheetView>
  </sheetViews>
  <sheetFormatPr defaultRowHeight="14.4" x14ac:dyDescent="0.3"/>
  <cols>
    <col min="1" max="1" width="25.21875" customWidth="1"/>
    <col min="2" max="2" width="18.88671875" customWidth="1"/>
    <col min="3" max="3" width="13.5546875" customWidth="1"/>
    <col min="4" max="4" width="14.77734375" customWidth="1"/>
  </cols>
  <sheetData>
    <row r="1" spans="1:4" ht="17.399999999999999" x14ac:dyDescent="0.3">
      <c r="A1" s="14" t="s">
        <v>20</v>
      </c>
    </row>
    <row r="3" spans="1:4" ht="15.6" x14ac:dyDescent="0.3">
      <c r="A3" s="30" t="s">
        <v>0</v>
      </c>
      <c r="B3" s="30" t="s">
        <v>14</v>
      </c>
      <c r="C3" s="30" t="s">
        <v>1</v>
      </c>
      <c r="D3" s="31" t="s">
        <v>35</v>
      </c>
    </row>
    <row r="4" spans="1:4" ht="15.6" x14ac:dyDescent="0.3">
      <c r="A4" s="19">
        <v>44470</v>
      </c>
      <c r="B4" s="20" t="s">
        <v>2</v>
      </c>
      <c r="C4" s="21">
        <v>2300</v>
      </c>
      <c r="D4" s="18" t="s">
        <v>36</v>
      </c>
    </row>
    <row r="5" spans="1:4" ht="15.6" x14ac:dyDescent="0.3">
      <c r="A5" s="22">
        <v>44470</v>
      </c>
      <c r="B5" s="23" t="s">
        <v>3</v>
      </c>
      <c r="C5" s="21">
        <v>767</v>
      </c>
      <c r="D5" s="18" t="s">
        <v>37</v>
      </c>
    </row>
    <row r="6" spans="1:4" ht="31.2" x14ac:dyDescent="0.3">
      <c r="A6" s="22">
        <v>44470</v>
      </c>
      <c r="B6" s="23" t="s">
        <v>4</v>
      </c>
      <c r="C6" s="24">
        <v>2500</v>
      </c>
      <c r="D6" s="18" t="s">
        <v>36</v>
      </c>
    </row>
    <row r="7" spans="1:4" ht="15.6" x14ac:dyDescent="0.3">
      <c r="A7" s="22">
        <v>44473</v>
      </c>
      <c r="B7" s="23" t="s">
        <v>5</v>
      </c>
      <c r="C7" s="21">
        <v>710</v>
      </c>
      <c r="D7" s="18" t="s">
        <v>37</v>
      </c>
    </row>
    <row r="8" spans="1:4" ht="15.6" x14ac:dyDescent="0.3">
      <c r="A8" s="19">
        <v>44473</v>
      </c>
      <c r="B8" s="20" t="s">
        <v>6</v>
      </c>
      <c r="C8" s="21">
        <v>760</v>
      </c>
      <c r="D8" s="18" t="s">
        <v>36</v>
      </c>
    </row>
    <row r="9" spans="1:4" ht="15.6" x14ac:dyDescent="0.3">
      <c r="A9" s="22">
        <v>44476</v>
      </c>
      <c r="B9" s="23" t="s">
        <v>10</v>
      </c>
      <c r="C9" s="24">
        <v>1900</v>
      </c>
      <c r="D9" s="18" t="s">
        <v>36</v>
      </c>
    </row>
    <row r="10" spans="1:4" ht="15.6" x14ac:dyDescent="0.3">
      <c r="A10" s="19">
        <v>44477</v>
      </c>
      <c r="B10" s="20" t="s">
        <v>7</v>
      </c>
      <c r="C10" s="21">
        <v>450</v>
      </c>
      <c r="D10" s="18" t="s">
        <v>36</v>
      </c>
    </row>
    <row r="11" spans="1:4" ht="15.6" x14ac:dyDescent="0.3">
      <c r="A11" s="22">
        <v>44484</v>
      </c>
      <c r="B11" s="23" t="s">
        <v>8</v>
      </c>
      <c r="C11" s="21">
        <v>620</v>
      </c>
      <c r="D11" s="18" t="s">
        <v>37</v>
      </c>
    </row>
    <row r="12" spans="1:4" ht="31.2" x14ac:dyDescent="0.3">
      <c r="A12" s="22">
        <v>44485</v>
      </c>
      <c r="B12" s="23" t="s">
        <v>11</v>
      </c>
      <c r="C12" s="21">
        <v>470</v>
      </c>
      <c r="D12" s="18" t="s">
        <v>36</v>
      </c>
    </row>
    <row r="13" spans="1:4" ht="15.6" x14ac:dyDescent="0.3">
      <c r="A13" s="22">
        <v>44487</v>
      </c>
      <c r="B13" s="23" t="s">
        <v>3</v>
      </c>
      <c r="C13" s="21">
        <v>970</v>
      </c>
      <c r="D13" s="18" t="s">
        <v>36</v>
      </c>
    </row>
    <row r="14" spans="1:4" ht="15.6" x14ac:dyDescent="0.3">
      <c r="A14" s="22">
        <v>44487</v>
      </c>
      <c r="B14" s="20" t="s">
        <v>2</v>
      </c>
      <c r="C14" s="24">
        <v>1075</v>
      </c>
      <c r="D14" s="18" t="s">
        <v>36</v>
      </c>
    </row>
    <row r="15" spans="1:4" ht="15.6" x14ac:dyDescent="0.3">
      <c r="A15" s="22">
        <v>44488</v>
      </c>
      <c r="B15" s="23" t="s">
        <v>7</v>
      </c>
      <c r="C15" s="21">
        <v>489</v>
      </c>
      <c r="D15" s="18" t="s">
        <v>37</v>
      </c>
    </row>
    <row r="16" spans="1:4" ht="31.2" x14ac:dyDescent="0.3">
      <c r="A16" s="22">
        <v>44491</v>
      </c>
      <c r="B16" s="23" t="s">
        <v>4</v>
      </c>
      <c r="C16" s="24">
        <v>1574.1</v>
      </c>
      <c r="D16" s="18" t="s">
        <v>36</v>
      </c>
    </row>
    <row r="17" spans="1:4" ht="15.6" x14ac:dyDescent="0.3">
      <c r="A17" s="22">
        <v>44491</v>
      </c>
      <c r="B17" s="23" t="s">
        <v>6</v>
      </c>
      <c r="C17" s="21">
        <v>550</v>
      </c>
      <c r="D17" s="18" t="s">
        <v>36</v>
      </c>
    </row>
    <row r="18" spans="1:4" ht="15.6" x14ac:dyDescent="0.3">
      <c r="A18" s="22">
        <v>44494</v>
      </c>
      <c r="B18" s="23" t="s">
        <v>9</v>
      </c>
      <c r="C18" s="21">
        <v>423</v>
      </c>
      <c r="D18" s="18" t="s">
        <v>36</v>
      </c>
    </row>
    <row r="19" spans="1:4" ht="15.6" x14ac:dyDescent="0.3">
      <c r="A19" s="22">
        <v>44496</v>
      </c>
      <c r="B19" s="23" t="s">
        <v>9</v>
      </c>
      <c r="C19" s="21">
        <v>358.22</v>
      </c>
      <c r="D19" s="18" t="s">
        <v>36</v>
      </c>
    </row>
    <row r="20" spans="1:4" ht="15.6" x14ac:dyDescent="0.3">
      <c r="A20" s="22">
        <v>44496</v>
      </c>
      <c r="B20" s="23" t="s">
        <v>8</v>
      </c>
      <c r="C20" s="21">
        <v>520</v>
      </c>
      <c r="D20" s="18" t="s">
        <v>36</v>
      </c>
    </row>
    <row r="21" spans="1:4" ht="15.6" x14ac:dyDescent="0.3">
      <c r="A21" s="19">
        <v>44497</v>
      </c>
      <c r="B21" s="20" t="s">
        <v>5</v>
      </c>
      <c r="C21" s="21">
        <v>300</v>
      </c>
      <c r="D21" s="18" t="s">
        <v>36</v>
      </c>
    </row>
    <row r="22" spans="1:4" ht="15.6" x14ac:dyDescent="0.3">
      <c r="A22" s="19">
        <v>44498</v>
      </c>
      <c r="B22" s="20" t="s">
        <v>9</v>
      </c>
      <c r="C22" s="21">
        <v>407.05</v>
      </c>
      <c r="D22" s="18" t="s">
        <v>36</v>
      </c>
    </row>
    <row r="23" spans="1:4" ht="31.2" x14ac:dyDescent="0.3">
      <c r="A23" s="19">
        <v>44499</v>
      </c>
      <c r="B23" s="20" t="s">
        <v>4</v>
      </c>
      <c r="C23" s="21">
        <v>300</v>
      </c>
      <c r="D23" s="18" t="s">
        <v>36</v>
      </c>
    </row>
    <row r="24" spans="1:4" ht="15.6" x14ac:dyDescent="0.3">
      <c r="A24" s="22">
        <v>44501</v>
      </c>
      <c r="B24" s="23" t="s">
        <v>3</v>
      </c>
      <c r="C24" s="24">
        <v>2327</v>
      </c>
      <c r="D24" s="18" t="s">
        <v>36</v>
      </c>
    </row>
    <row r="25" spans="1:4" ht="15.6" x14ac:dyDescent="0.3">
      <c r="A25" s="22">
        <v>44502</v>
      </c>
      <c r="B25" s="23" t="s">
        <v>10</v>
      </c>
      <c r="C25" s="21">
        <v>1150</v>
      </c>
      <c r="D25" s="18" t="s">
        <v>36</v>
      </c>
    </row>
    <row r="26" spans="1:4" ht="15.6" x14ac:dyDescent="0.3">
      <c r="A26" s="22">
        <v>44504</v>
      </c>
      <c r="B26" s="23" t="s">
        <v>10</v>
      </c>
      <c r="C26" s="24">
        <v>1138</v>
      </c>
      <c r="D26" s="18" t="s">
        <v>36</v>
      </c>
    </row>
    <row r="27" spans="1:4" ht="15.6" x14ac:dyDescent="0.3">
      <c r="A27" s="19">
        <v>44505</v>
      </c>
      <c r="B27" s="20" t="s">
        <v>13</v>
      </c>
      <c r="C27" s="21">
        <v>500</v>
      </c>
      <c r="D27" s="18" t="s">
        <v>36</v>
      </c>
    </row>
    <row r="28" spans="1:4" ht="15.6" x14ac:dyDescent="0.3">
      <c r="A28" s="19">
        <v>44508</v>
      </c>
      <c r="B28" s="20" t="s">
        <v>6</v>
      </c>
      <c r="C28" s="21">
        <v>702</v>
      </c>
      <c r="D28" s="18" t="s">
        <v>36</v>
      </c>
    </row>
    <row r="29" spans="1:4" ht="31.2" x14ac:dyDescent="0.3">
      <c r="A29" s="22">
        <v>44509</v>
      </c>
      <c r="B29" s="23" t="s">
        <v>4</v>
      </c>
      <c r="C29" s="24">
        <v>1600</v>
      </c>
      <c r="D29" s="18" t="s">
        <v>36</v>
      </c>
    </row>
    <row r="30" spans="1:4" ht="15.6" x14ac:dyDescent="0.3">
      <c r="A30" s="22">
        <v>44512</v>
      </c>
      <c r="B30" s="23" t="s">
        <v>5</v>
      </c>
      <c r="C30" s="21">
        <v>600</v>
      </c>
      <c r="D30" s="18" t="s">
        <v>36</v>
      </c>
    </row>
    <row r="31" spans="1:4" ht="15.6" x14ac:dyDescent="0.3">
      <c r="A31" s="19">
        <v>44515</v>
      </c>
      <c r="B31" s="20" t="s">
        <v>13</v>
      </c>
      <c r="C31" s="21">
        <v>900</v>
      </c>
      <c r="D31" s="18" t="s">
        <v>36</v>
      </c>
    </row>
    <row r="32" spans="1:4" ht="15.6" x14ac:dyDescent="0.3">
      <c r="A32" s="22">
        <v>44515</v>
      </c>
      <c r="B32" s="20" t="s">
        <v>6</v>
      </c>
      <c r="C32" s="21">
        <v>150</v>
      </c>
      <c r="D32" s="18" t="s">
        <v>36</v>
      </c>
    </row>
    <row r="33" spans="1:4" ht="15.6" x14ac:dyDescent="0.3">
      <c r="A33" s="19">
        <v>44515</v>
      </c>
      <c r="B33" s="20" t="s">
        <v>2</v>
      </c>
      <c r="C33" s="21">
        <v>2100</v>
      </c>
      <c r="D33" s="18" t="s">
        <v>36</v>
      </c>
    </row>
    <row r="34" spans="1:4" ht="31.2" x14ac:dyDescent="0.3">
      <c r="A34" s="19">
        <v>44517</v>
      </c>
      <c r="B34" s="20" t="s">
        <v>11</v>
      </c>
      <c r="C34" s="21">
        <v>470.63</v>
      </c>
      <c r="D34" s="18" t="s">
        <v>36</v>
      </c>
    </row>
    <row r="35" spans="1:4" ht="15.6" x14ac:dyDescent="0.3">
      <c r="A35" s="19">
        <v>44517</v>
      </c>
      <c r="B35" s="20" t="s">
        <v>9</v>
      </c>
      <c r="C35" s="21">
        <v>322.64</v>
      </c>
      <c r="D35" s="18" t="s">
        <v>36</v>
      </c>
    </row>
    <row r="36" spans="1:4" ht="15.6" x14ac:dyDescent="0.3">
      <c r="A36" s="19">
        <v>44518</v>
      </c>
      <c r="B36" s="23" t="s">
        <v>8</v>
      </c>
      <c r="C36" s="21">
        <v>428</v>
      </c>
      <c r="D36" s="18" t="s">
        <v>36</v>
      </c>
    </row>
    <row r="37" spans="1:4" ht="15.6" x14ac:dyDescent="0.3">
      <c r="A37" s="19">
        <v>44519</v>
      </c>
      <c r="B37" s="20" t="s">
        <v>5</v>
      </c>
      <c r="C37" s="21">
        <v>447</v>
      </c>
      <c r="D37" s="18" t="s">
        <v>36</v>
      </c>
    </row>
    <row r="38" spans="1:4" ht="31.2" x14ac:dyDescent="0.3">
      <c r="A38" s="19">
        <v>44522</v>
      </c>
      <c r="B38" s="20" t="s">
        <v>4</v>
      </c>
      <c r="C38" s="24">
        <v>1720</v>
      </c>
      <c r="D38" s="18" t="s">
        <v>36</v>
      </c>
    </row>
    <row r="39" spans="1:4" ht="15.6" x14ac:dyDescent="0.3">
      <c r="A39" s="22">
        <v>44524</v>
      </c>
      <c r="B39" s="23" t="s">
        <v>6</v>
      </c>
      <c r="C39" s="21">
        <v>540</v>
      </c>
      <c r="D39" s="18" t="s">
        <v>36</v>
      </c>
    </row>
    <row r="40" spans="1:4" ht="15.6" x14ac:dyDescent="0.3">
      <c r="A40" s="19">
        <v>44525</v>
      </c>
      <c r="B40" s="20" t="s">
        <v>7</v>
      </c>
      <c r="C40" s="21">
        <v>314</v>
      </c>
      <c r="D40" s="18" t="s">
        <v>36</v>
      </c>
    </row>
    <row r="41" spans="1:4" ht="15.6" x14ac:dyDescent="0.3">
      <c r="A41" s="19">
        <v>44526</v>
      </c>
      <c r="B41" s="20" t="s">
        <v>8</v>
      </c>
      <c r="C41" s="21">
        <v>518</v>
      </c>
      <c r="D41" s="18" t="s">
        <v>36</v>
      </c>
    </row>
    <row r="42" spans="1:4" ht="15.6" x14ac:dyDescent="0.3">
      <c r="A42" s="19">
        <v>44526</v>
      </c>
      <c r="B42" s="23" t="s">
        <v>3</v>
      </c>
      <c r="C42" s="24">
        <v>2000</v>
      </c>
      <c r="D42" s="18" t="s">
        <v>36</v>
      </c>
    </row>
    <row r="43" spans="1:4" ht="15.6" x14ac:dyDescent="0.3">
      <c r="A43" s="22">
        <v>44529</v>
      </c>
      <c r="B43" s="23" t="s">
        <v>7</v>
      </c>
      <c r="C43" s="21">
        <v>337</v>
      </c>
      <c r="D43" s="18" t="s">
        <v>36</v>
      </c>
    </row>
    <row r="44" spans="1:4" ht="15.6" x14ac:dyDescent="0.3">
      <c r="A44" s="19">
        <v>44530</v>
      </c>
      <c r="B44" s="20" t="s">
        <v>8</v>
      </c>
      <c r="C44" s="21">
        <v>500</v>
      </c>
      <c r="D44" s="18" t="s">
        <v>36</v>
      </c>
    </row>
    <row r="45" spans="1:4" ht="31.2" x14ac:dyDescent="0.3">
      <c r="A45" s="19">
        <v>44531</v>
      </c>
      <c r="B45" s="20" t="s">
        <v>4</v>
      </c>
      <c r="C45" s="24">
        <v>2500</v>
      </c>
      <c r="D45" s="18" t="s">
        <v>36</v>
      </c>
    </row>
    <row r="46" spans="1:4" ht="15.6" x14ac:dyDescent="0.3">
      <c r="A46" s="22">
        <v>44534</v>
      </c>
      <c r="B46" s="23" t="s">
        <v>5</v>
      </c>
      <c r="C46" s="21">
        <v>710</v>
      </c>
      <c r="D46" s="18" t="s">
        <v>36</v>
      </c>
    </row>
    <row r="47" spans="1:4" ht="15.6" x14ac:dyDescent="0.3">
      <c r="A47" s="19">
        <v>44537</v>
      </c>
      <c r="B47" s="20" t="s">
        <v>2</v>
      </c>
      <c r="C47" s="21">
        <v>2300</v>
      </c>
      <c r="D47" s="18" t="s">
        <v>36</v>
      </c>
    </row>
    <row r="48" spans="1:4" ht="15.6" x14ac:dyDescent="0.3">
      <c r="A48" s="19">
        <v>44539</v>
      </c>
      <c r="B48" s="20" t="s">
        <v>12</v>
      </c>
      <c r="C48" s="21">
        <v>12000</v>
      </c>
      <c r="D48" s="18" t="s">
        <v>36</v>
      </c>
    </row>
    <row r="49" spans="1:4" ht="15.6" x14ac:dyDescent="0.3">
      <c r="A49" s="19">
        <v>44545</v>
      </c>
      <c r="B49" s="23" t="s">
        <v>10</v>
      </c>
      <c r="C49" s="21">
        <v>1500</v>
      </c>
      <c r="D49" s="18" t="s">
        <v>36</v>
      </c>
    </row>
    <row r="50" spans="1:4" ht="31.2" x14ac:dyDescent="0.3">
      <c r="A50" s="19">
        <v>44547</v>
      </c>
      <c r="B50" s="20" t="s">
        <v>11</v>
      </c>
      <c r="C50" s="21">
        <v>470.63</v>
      </c>
      <c r="D50" s="18" t="s">
        <v>36</v>
      </c>
    </row>
    <row r="51" spans="1:4" ht="15.6" x14ac:dyDescent="0.3">
      <c r="A51" s="19">
        <v>44550</v>
      </c>
      <c r="B51" s="20" t="s">
        <v>7</v>
      </c>
      <c r="C51" s="21">
        <v>267</v>
      </c>
      <c r="D51" s="18" t="s">
        <v>36</v>
      </c>
    </row>
    <row r="52" spans="1:4" ht="15.6" x14ac:dyDescent="0.3">
      <c r="A52" s="19">
        <v>44553</v>
      </c>
      <c r="B52" s="20" t="s">
        <v>6</v>
      </c>
      <c r="C52" s="21">
        <v>640</v>
      </c>
      <c r="D52" s="18" t="s">
        <v>36</v>
      </c>
    </row>
    <row r="53" spans="1:4" ht="15.6" x14ac:dyDescent="0.3">
      <c r="A53" s="19">
        <v>44553</v>
      </c>
      <c r="B53" s="20" t="s">
        <v>5</v>
      </c>
      <c r="C53" s="21">
        <v>450</v>
      </c>
      <c r="D53" s="18" t="s">
        <v>36</v>
      </c>
    </row>
  </sheetData>
  <dataValidations count="1">
    <dataValidation type="list" allowBlank="1" showInputMessage="1" showErrorMessage="1" sqref="D4:D53" xr:uid="{2D1227D6-233C-40CD-9B6E-52F429BABB4C}">
      <formula1>"Essentials, Non-Essentials"</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6516C-43B8-45EF-BBE9-DD0A0F816BF5}">
  <dimension ref="A1:D54"/>
  <sheetViews>
    <sheetView workbookViewId="0">
      <selection activeCell="A4" sqref="A4:D4"/>
    </sheetView>
  </sheetViews>
  <sheetFormatPr defaultRowHeight="14.4" x14ac:dyDescent="0.3"/>
  <cols>
    <col min="1" max="1" width="16.44140625" customWidth="1"/>
    <col min="2" max="2" width="13.77734375" customWidth="1"/>
    <col min="3" max="3" width="13.33203125" customWidth="1"/>
    <col min="4" max="4" width="13" customWidth="1"/>
  </cols>
  <sheetData>
    <row r="1" spans="1:4" ht="17.399999999999999" x14ac:dyDescent="0.3">
      <c r="A1" s="14" t="s">
        <v>21</v>
      </c>
    </row>
    <row r="4" spans="1:4" ht="15.6" x14ac:dyDescent="0.3">
      <c r="A4" s="30" t="s">
        <v>0</v>
      </c>
      <c r="B4" s="30" t="s">
        <v>14</v>
      </c>
      <c r="C4" s="30" t="s">
        <v>1</v>
      </c>
      <c r="D4" s="30" t="s">
        <v>38</v>
      </c>
    </row>
    <row r="5" spans="1:4" ht="31.2" x14ac:dyDescent="0.3">
      <c r="A5" s="19">
        <v>44470</v>
      </c>
      <c r="B5" s="20" t="s">
        <v>2</v>
      </c>
      <c r="C5" s="21">
        <v>2300</v>
      </c>
      <c r="D5" s="18" t="str" cm="1">
        <f t="array" ref="D5:D54">IF(C5:C54&gt;2000,"Over Budget","Within Budget")</f>
        <v>Over Budget</v>
      </c>
    </row>
    <row r="6" spans="1:4" ht="31.2" x14ac:dyDescent="0.3">
      <c r="A6" s="22">
        <v>44470</v>
      </c>
      <c r="B6" s="23" t="s">
        <v>3</v>
      </c>
      <c r="C6" s="21">
        <v>767</v>
      </c>
      <c r="D6" s="18" t="str">
        <v>Within Budget</v>
      </c>
    </row>
    <row r="7" spans="1:4" ht="46.8" x14ac:dyDescent="0.3">
      <c r="A7" s="22">
        <v>44470</v>
      </c>
      <c r="B7" s="23" t="s">
        <v>4</v>
      </c>
      <c r="C7" s="24">
        <v>2500</v>
      </c>
      <c r="D7" s="18" t="str">
        <v>Over Budget</v>
      </c>
    </row>
    <row r="8" spans="1:4" ht="46.8" x14ac:dyDescent="0.3">
      <c r="A8" s="22">
        <v>44473</v>
      </c>
      <c r="B8" s="23" t="s">
        <v>5</v>
      </c>
      <c r="C8" s="21">
        <v>710</v>
      </c>
      <c r="D8" s="18" t="str">
        <v>Within Budget</v>
      </c>
    </row>
    <row r="9" spans="1:4" ht="31.2" x14ac:dyDescent="0.3">
      <c r="A9" s="19">
        <v>44473</v>
      </c>
      <c r="B9" s="20" t="s">
        <v>6</v>
      </c>
      <c r="C9" s="21">
        <v>760</v>
      </c>
      <c r="D9" s="18" t="str">
        <v>Within Budget</v>
      </c>
    </row>
    <row r="10" spans="1:4" ht="15.6" x14ac:dyDescent="0.3">
      <c r="A10" s="22">
        <v>44476</v>
      </c>
      <c r="B10" s="23" t="s">
        <v>10</v>
      </c>
      <c r="C10" s="24">
        <v>1900</v>
      </c>
      <c r="D10" s="18" t="str">
        <v>Within Budget</v>
      </c>
    </row>
    <row r="11" spans="1:4" ht="31.2" x14ac:dyDescent="0.3">
      <c r="A11" s="19">
        <v>44477</v>
      </c>
      <c r="B11" s="20" t="s">
        <v>7</v>
      </c>
      <c r="C11" s="21">
        <v>450</v>
      </c>
      <c r="D11" s="18" t="str">
        <v>Within Budget</v>
      </c>
    </row>
    <row r="12" spans="1:4" ht="46.8" x14ac:dyDescent="0.3">
      <c r="A12" s="22">
        <v>44484</v>
      </c>
      <c r="B12" s="23" t="s">
        <v>8</v>
      </c>
      <c r="C12" s="21">
        <v>620</v>
      </c>
      <c r="D12" s="18" t="str">
        <v>Within Budget</v>
      </c>
    </row>
    <row r="13" spans="1:4" ht="46.8" x14ac:dyDescent="0.3">
      <c r="A13" s="22">
        <v>44485</v>
      </c>
      <c r="B13" s="23" t="s">
        <v>11</v>
      </c>
      <c r="C13" s="21">
        <v>470</v>
      </c>
      <c r="D13" s="18" t="str">
        <v>Within Budget</v>
      </c>
    </row>
    <row r="14" spans="1:4" ht="31.2" x14ac:dyDescent="0.3">
      <c r="A14" s="22">
        <v>44487</v>
      </c>
      <c r="B14" s="23" t="s">
        <v>3</v>
      </c>
      <c r="C14" s="21">
        <v>970</v>
      </c>
      <c r="D14" s="18" t="str">
        <v>Within Budget</v>
      </c>
    </row>
    <row r="15" spans="1:4" ht="15.6" x14ac:dyDescent="0.3">
      <c r="A15" s="22">
        <v>44487</v>
      </c>
      <c r="B15" s="20" t="s">
        <v>2</v>
      </c>
      <c r="C15" s="24">
        <v>1075</v>
      </c>
      <c r="D15" s="18" t="str">
        <v>Within Budget</v>
      </c>
    </row>
    <row r="16" spans="1:4" ht="15.6" x14ac:dyDescent="0.3">
      <c r="A16" s="22">
        <v>44488</v>
      </c>
      <c r="B16" s="23" t="s">
        <v>7</v>
      </c>
      <c r="C16" s="21">
        <v>489</v>
      </c>
      <c r="D16" s="18" t="str">
        <v>Within Budget</v>
      </c>
    </row>
    <row r="17" spans="1:4" ht="46.8" x14ac:dyDescent="0.3">
      <c r="A17" s="22">
        <v>44491</v>
      </c>
      <c r="B17" s="23" t="s">
        <v>4</v>
      </c>
      <c r="C17" s="24">
        <v>1574.1</v>
      </c>
      <c r="D17" s="18" t="str">
        <v>Within Budget</v>
      </c>
    </row>
    <row r="18" spans="1:4" ht="31.2" x14ac:dyDescent="0.3">
      <c r="A18" s="22">
        <v>44491</v>
      </c>
      <c r="B18" s="23" t="s">
        <v>6</v>
      </c>
      <c r="C18" s="21">
        <v>550</v>
      </c>
      <c r="D18" s="18" t="str">
        <v>Within Budget</v>
      </c>
    </row>
    <row r="19" spans="1:4" ht="15.6" x14ac:dyDescent="0.3">
      <c r="A19" s="22">
        <v>44494</v>
      </c>
      <c r="B19" s="23" t="s">
        <v>9</v>
      </c>
      <c r="C19" s="21">
        <v>423</v>
      </c>
      <c r="D19" s="18" t="str">
        <v>Within Budget</v>
      </c>
    </row>
    <row r="20" spans="1:4" ht="15.6" x14ac:dyDescent="0.3">
      <c r="A20" s="22">
        <v>44496</v>
      </c>
      <c r="B20" s="23" t="s">
        <v>9</v>
      </c>
      <c r="C20" s="21">
        <v>358.22</v>
      </c>
      <c r="D20" s="18" t="str">
        <v>Within Budget</v>
      </c>
    </row>
    <row r="21" spans="1:4" ht="31.2" x14ac:dyDescent="0.3">
      <c r="A21" s="22">
        <v>44496</v>
      </c>
      <c r="B21" s="23" t="s">
        <v>8</v>
      </c>
      <c r="C21" s="21">
        <v>520</v>
      </c>
      <c r="D21" s="18" t="str">
        <v>Within Budget</v>
      </c>
    </row>
    <row r="22" spans="1:4" ht="31.2" x14ac:dyDescent="0.3">
      <c r="A22" s="19">
        <v>44497</v>
      </c>
      <c r="B22" s="20" t="s">
        <v>5</v>
      </c>
      <c r="C22" s="21">
        <v>300</v>
      </c>
      <c r="D22" s="18" t="str">
        <v>Within Budget</v>
      </c>
    </row>
    <row r="23" spans="1:4" ht="15.6" x14ac:dyDescent="0.3">
      <c r="A23" s="19">
        <v>44498</v>
      </c>
      <c r="B23" s="20" t="s">
        <v>9</v>
      </c>
      <c r="C23" s="21">
        <v>407.05</v>
      </c>
      <c r="D23" s="18" t="str">
        <v>Within Budget</v>
      </c>
    </row>
    <row r="24" spans="1:4" ht="46.8" x14ac:dyDescent="0.3">
      <c r="A24" s="19">
        <v>44499</v>
      </c>
      <c r="B24" s="20" t="s">
        <v>4</v>
      </c>
      <c r="C24" s="21">
        <v>300</v>
      </c>
      <c r="D24" s="18" t="str">
        <v>Within Budget</v>
      </c>
    </row>
    <row r="25" spans="1:4" ht="31.2" x14ac:dyDescent="0.3">
      <c r="A25" s="22">
        <v>44501</v>
      </c>
      <c r="B25" s="23" t="s">
        <v>3</v>
      </c>
      <c r="C25" s="24">
        <v>2327</v>
      </c>
      <c r="D25" s="18" t="str">
        <v>Over Budget</v>
      </c>
    </row>
    <row r="26" spans="1:4" ht="15.6" x14ac:dyDescent="0.3">
      <c r="A26" s="22">
        <v>44502</v>
      </c>
      <c r="B26" s="23" t="s">
        <v>10</v>
      </c>
      <c r="C26" s="21">
        <v>1150</v>
      </c>
      <c r="D26" s="18" t="str">
        <v>Within Budget</v>
      </c>
    </row>
    <row r="27" spans="1:4" ht="15.6" x14ac:dyDescent="0.3">
      <c r="A27" s="22">
        <v>44504</v>
      </c>
      <c r="B27" s="23" t="s">
        <v>10</v>
      </c>
      <c r="C27" s="24">
        <v>1138</v>
      </c>
      <c r="D27" s="18" t="str">
        <v>Within Budget</v>
      </c>
    </row>
    <row r="28" spans="1:4" ht="31.2" x14ac:dyDescent="0.3">
      <c r="A28" s="19">
        <v>44505</v>
      </c>
      <c r="B28" s="20" t="s">
        <v>13</v>
      </c>
      <c r="C28" s="21">
        <v>500</v>
      </c>
      <c r="D28" s="18" t="str">
        <v>Within Budget</v>
      </c>
    </row>
    <row r="29" spans="1:4" ht="31.2" x14ac:dyDescent="0.3">
      <c r="A29" s="19">
        <v>44508</v>
      </c>
      <c r="B29" s="20" t="s">
        <v>6</v>
      </c>
      <c r="C29" s="21">
        <v>702</v>
      </c>
      <c r="D29" s="18" t="str">
        <v>Within Budget</v>
      </c>
    </row>
    <row r="30" spans="1:4" ht="46.8" x14ac:dyDescent="0.3">
      <c r="A30" s="22">
        <v>44509</v>
      </c>
      <c r="B30" s="23" t="s">
        <v>4</v>
      </c>
      <c r="C30" s="24">
        <v>1600</v>
      </c>
      <c r="D30" s="18" t="str">
        <v>Within Budget</v>
      </c>
    </row>
    <row r="31" spans="1:4" ht="31.2" x14ac:dyDescent="0.3">
      <c r="A31" s="22">
        <v>44512</v>
      </c>
      <c r="B31" s="23" t="s">
        <v>5</v>
      </c>
      <c r="C31" s="21">
        <v>600</v>
      </c>
      <c r="D31" s="18" t="str">
        <v>Within Budget</v>
      </c>
    </row>
    <row r="32" spans="1:4" ht="31.2" x14ac:dyDescent="0.3">
      <c r="A32" s="19">
        <v>44515</v>
      </c>
      <c r="B32" s="20" t="s">
        <v>13</v>
      </c>
      <c r="C32" s="21">
        <v>900</v>
      </c>
      <c r="D32" s="18" t="str">
        <v>Within Budget</v>
      </c>
    </row>
    <row r="33" spans="1:4" ht="31.2" x14ac:dyDescent="0.3">
      <c r="A33" s="22">
        <v>44515</v>
      </c>
      <c r="B33" s="20" t="s">
        <v>6</v>
      </c>
      <c r="C33" s="21">
        <v>150</v>
      </c>
      <c r="D33" s="18" t="str">
        <v>Within Budget</v>
      </c>
    </row>
    <row r="34" spans="1:4" ht="15.6" x14ac:dyDescent="0.3">
      <c r="A34" s="19">
        <v>44515</v>
      </c>
      <c r="B34" s="20" t="s">
        <v>2</v>
      </c>
      <c r="C34" s="21">
        <v>2100</v>
      </c>
      <c r="D34" s="18" t="str">
        <v>Over Budget</v>
      </c>
    </row>
    <row r="35" spans="1:4" ht="31.2" x14ac:dyDescent="0.3">
      <c r="A35" s="19">
        <v>44517</v>
      </c>
      <c r="B35" s="20" t="s">
        <v>11</v>
      </c>
      <c r="C35" s="21">
        <v>470.63</v>
      </c>
      <c r="D35" s="18" t="str">
        <v>Within Budget</v>
      </c>
    </row>
    <row r="36" spans="1:4" ht="15.6" x14ac:dyDescent="0.3">
      <c r="A36" s="19">
        <v>44517</v>
      </c>
      <c r="B36" s="20" t="s">
        <v>9</v>
      </c>
      <c r="C36" s="21">
        <v>322.64</v>
      </c>
      <c r="D36" s="18" t="str">
        <v>Within Budget</v>
      </c>
    </row>
    <row r="37" spans="1:4" ht="31.2" x14ac:dyDescent="0.3">
      <c r="A37" s="19">
        <v>44518</v>
      </c>
      <c r="B37" s="23" t="s">
        <v>8</v>
      </c>
      <c r="C37" s="21">
        <v>428</v>
      </c>
      <c r="D37" s="18" t="str">
        <v>Within Budget</v>
      </c>
    </row>
    <row r="38" spans="1:4" ht="31.2" x14ac:dyDescent="0.3">
      <c r="A38" s="19">
        <v>44519</v>
      </c>
      <c r="B38" s="20" t="s">
        <v>5</v>
      </c>
      <c r="C38" s="21">
        <v>447</v>
      </c>
      <c r="D38" s="18" t="str">
        <v>Within Budget</v>
      </c>
    </row>
    <row r="39" spans="1:4" ht="46.8" x14ac:dyDescent="0.3">
      <c r="A39" s="19">
        <v>44522</v>
      </c>
      <c r="B39" s="20" t="s">
        <v>4</v>
      </c>
      <c r="C39" s="24">
        <v>1720</v>
      </c>
      <c r="D39" s="18" t="str">
        <v>Within Budget</v>
      </c>
    </row>
    <row r="40" spans="1:4" ht="31.2" x14ac:dyDescent="0.3">
      <c r="A40" s="22">
        <v>44524</v>
      </c>
      <c r="B40" s="23" t="s">
        <v>6</v>
      </c>
      <c r="C40" s="21">
        <v>540</v>
      </c>
      <c r="D40" s="18" t="str">
        <v>Within Budget</v>
      </c>
    </row>
    <row r="41" spans="1:4" ht="15.6" x14ac:dyDescent="0.3">
      <c r="A41" s="19">
        <v>44525</v>
      </c>
      <c r="B41" s="20" t="s">
        <v>7</v>
      </c>
      <c r="C41" s="21">
        <v>314</v>
      </c>
      <c r="D41" s="18" t="str">
        <v>Within Budget</v>
      </c>
    </row>
    <row r="42" spans="1:4" ht="31.2" x14ac:dyDescent="0.3">
      <c r="A42" s="19">
        <v>44526</v>
      </c>
      <c r="B42" s="20" t="s">
        <v>8</v>
      </c>
      <c r="C42" s="21">
        <v>518</v>
      </c>
      <c r="D42" s="18" t="str">
        <v>Within Budget</v>
      </c>
    </row>
    <row r="43" spans="1:4" ht="31.2" x14ac:dyDescent="0.3">
      <c r="A43" s="19">
        <v>44526</v>
      </c>
      <c r="B43" s="23" t="s">
        <v>3</v>
      </c>
      <c r="C43" s="24">
        <v>2000</v>
      </c>
      <c r="D43" s="18" t="str">
        <v>Within Budget</v>
      </c>
    </row>
    <row r="44" spans="1:4" ht="15.6" x14ac:dyDescent="0.3">
      <c r="A44" s="22">
        <v>44529</v>
      </c>
      <c r="B44" s="23" t="s">
        <v>7</v>
      </c>
      <c r="C44" s="21">
        <v>337</v>
      </c>
      <c r="D44" s="18" t="str">
        <v>Within Budget</v>
      </c>
    </row>
    <row r="45" spans="1:4" ht="31.2" x14ac:dyDescent="0.3">
      <c r="A45" s="19">
        <v>44530</v>
      </c>
      <c r="B45" s="20" t="s">
        <v>8</v>
      </c>
      <c r="C45" s="21">
        <v>500</v>
      </c>
      <c r="D45" s="18" t="str">
        <v>Within Budget</v>
      </c>
    </row>
    <row r="46" spans="1:4" ht="46.8" x14ac:dyDescent="0.3">
      <c r="A46" s="19">
        <v>44531</v>
      </c>
      <c r="B46" s="20" t="s">
        <v>4</v>
      </c>
      <c r="C46" s="24">
        <v>2500</v>
      </c>
      <c r="D46" s="18" t="str">
        <v>Over Budget</v>
      </c>
    </row>
    <row r="47" spans="1:4" ht="31.2" x14ac:dyDescent="0.3">
      <c r="A47" s="22">
        <v>44534</v>
      </c>
      <c r="B47" s="23" t="s">
        <v>5</v>
      </c>
      <c r="C47" s="21">
        <v>710</v>
      </c>
      <c r="D47" s="18" t="str">
        <v>Within Budget</v>
      </c>
    </row>
    <row r="48" spans="1:4" ht="15.6" x14ac:dyDescent="0.3">
      <c r="A48" s="19">
        <v>44537</v>
      </c>
      <c r="B48" s="20" t="s">
        <v>2</v>
      </c>
      <c r="C48" s="21">
        <v>2300</v>
      </c>
      <c r="D48" s="18" t="str">
        <v>Over Budget</v>
      </c>
    </row>
    <row r="49" spans="1:4" ht="15.6" x14ac:dyDescent="0.3">
      <c r="A49" s="19">
        <v>44539</v>
      </c>
      <c r="B49" s="20" t="s">
        <v>12</v>
      </c>
      <c r="C49" s="21">
        <v>12000</v>
      </c>
      <c r="D49" s="18" t="str">
        <v>Over Budget</v>
      </c>
    </row>
    <row r="50" spans="1:4" ht="15.6" x14ac:dyDescent="0.3">
      <c r="A50" s="19">
        <v>44545</v>
      </c>
      <c r="B50" s="23" t="s">
        <v>10</v>
      </c>
      <c r="C50" s="21">
        <v>1500</v>
      </c>
      <c r="D50" s="18" t="str">
        <v>Within Budget</v>
      </c>
    </row>
    <row r="51" spans="1:4" ht="31.2" x14ac:dyDescent="0.3">
      <c r="A51" s="19">
        <v>44547</v>
      </c>
      <c r="B51" s="20" t="s">
        <v>11</v>
      </c>
      <c r="C51" s="21">
        <v>470.63</v>
      </c>
      <c r="D51" s="18" t="str">
        <v>Within Budget</v>
      </c>
    </row>
    <row r="52" spans="1:4" ht="15.6" x14ac:dyDescent="0.3">
      <c r="A52" s="19">
        <v>44550</v>
      </c>
      <c r="B52" s="20" t="s">
        <v>7</v>
      </c>
      <c r="C52" s="21">
        <v>267</v>
      </c>
      <c r="D52" s="18" t="str">
        <v>Within Budget</v>
      </c>
    </row>
    <row r="53" spans="1:4" ht="31.2" x14ac:dyDescent="0.3">
      <c r="A53" s="19">
        <v>44553</v>
      </c>
      <c r="B53" s="20" t="s">
        <v>6</v>
      </c>
      <c r="C53" s="21">
        <v>640</v>
      </c>
      <c r="D53" s="18" t="str">
        <v>Within Budget</v>
      </c>
    </row>
    <row r="54" spans="1:4" ht="31.2" x14ac:dyDescent="0.3">
      <c r="A54" s="19">
        <v>44553</v>
      </c>
      <c r="B54" s="20" t="s">
        <v>5</v>
      </c>
      <c r="C54" s="21">
        <v>450</v>
      </c>
      <c r="D54" s="18" t="str">
        <v>Within Budget</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07E36-365B-4CB6-A1BE-561D73A72A1B}">
  <dimension ref="A1:A5"/>
  <sheetViews>
    <sheetView tabSelected="1" workbookViewId="0">
      <selection activeCell="D13" sqref="D13"/>
    </sheetView>
  </sheetViews>
  <sheetFormatPr defaultRowHeight="14.4" x14ac:dyDescent="0.3"/>
  <sheetData>
    <row r="1" spans="1:1" ht="17.399999999999999" x14ac:dyDescent="0.3">
      <c r="A1" s="14" t="s">
        <v>22</v>
      </c>
    </row>
    <row r="3" spans="1:1" x14ac:dyDescent="0.3">
      <c r="A3" t="s">
        <v>45</v>
      </c>
    </row>
    <row r="4" spans="1:1" x14ac:dyDescent="0.3">
      <c r="A4" t="s">
        <v>46</v>
      </c>
    </row>
    <row r="5" spans="1:1" x14ac:dyDescent="0.3">
      <c r="A5"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Expense</vt:lpstr>
      <vt:lpstr>Tasks</vt:lpstr>
      <vt:lpstr>Task 1</vt:lpstr>
      <vt:lpstr>Task 2</vt:lpstr>
      <vt:lpstr>Task 3</vt:lpstr>
      <vt:lpstr>Task 4</vt:lpstr>
      <vt:lpstr>Task 5</vt:lpstr>
      <vt:lpstr>Task 6</vt:lpstr>
      <vt:lpstr>Task 7</vt:lpstr>
      <vt:lpstr>Task 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Poulomi Paul</dc:creator>
  <cp:lastModifiedBy>Akansha Kotian</cp:lastModifiedBy>
  <dcterms:created xsi:type="dcterms:W3CDTF">2015-06-05T18:17:20Z</dcterms:created>
  <dcterms:modified xsi:type="dcterms:W3CDTF">2024-08-07T07:16:42Z</dcterms:modified>
</cp:coreProperties>
</file>